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C and RV Model Development\RV\redsticker 1085\"/>
    </mc:Choice>
  </mc:AlternateContent>
  <bookViews>
    <workbookView xWindow="0" yWindow="525" windowWidth="15195" windowHeight="7515" tabRatio="599"/>
  </bookViews>
  <sheets>
    <sheet name="Readme" sheetId="19" r:id="rId1"/>
    <sheet name="Wk1. DMVPop-Active-Inactive" sheetId="3" r:id="rId2"/>
    <sheet name="Wk2. VehicleSales_HousingStarts" sheetId="20" r:id="rId3"/>
    <sheet name="Chart1 - HousingStart_NewSales" sheetId="22" r:id="rId4"/>
    <sheet name="Wk3. Forecast_Backcast_from2000" sheetId="23" r:id="rId5"/>
    <sheet name="Wk4. DMV+Forecast_from2010" sheetId="65" r:id="rId6"/>
    <sheet name="Worksheet5. Trend_CompareRatio" sheetId="44" r:id="rId7"/>
    <sheet name="Worksheet6. Output" sheetId="66" r:id="rId8"/>
  </sheets>
  <definedNames>
    <definedName name="_xlnm.Print_Area" localSheetId="1">'Wk1. DMVPop-Active-Inactive'!$A$53:$W$289</definedName>
  </definedNames>
  <calcPr calcId="162913"/>
</workbook>
</file>

<file path=xl/calcChain.xml><?xml version="1.0" encoding="utf-8"?>
<calcChain xmlns="http://schemas.openxmlformats.org/spreadsheetml/2006/main">
  <c r="N3" i="20" l="1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" i="20"/>
  <c r="U48" i="65" l="1"/>
  <c r="U49" i="65" s="1"/>
  <c r="X6" i="65" l="1"/>
  <c r="Y6" i="65" s="1"/>
  <c r="Z6" i="65" s="1"/>
  <c r="AA6" i="65" s="1"/>
  <c r="AB6" i="65" s="1"/>
  <c r="AC6" i="65" s="1"/>
  <c r="AD6" i="65" s="1"/>
  <c r="AE6" i="65" s="1"/>
  <c r="AF6" i="65" s="1"/>
  <c r="AG6" i="65" s="1"/>
  <c r="AH6" i="65" s="1"/>
  <c r="AI6" i="65" s="1"/>
  <c r="AJ6" i="65" s="1"/>
  <c r="AK6" i="65" s="1"/>
  <c r="AL6" i="65" s="1"/>
  <c r="AM6" i="65" s="1"/>
  <c r="AN6" i="65" s="1"/>
  <c r="AO6" i="65" s="1"/>
  <c r="AP6" i="65" s="1"/>
  <c r="AQ6" i="65" s="1"/>
  <c r="AR6" i="65" s="1"/>
  <c r="AS6" i="65" s="1"/>
  <c r="AT6" i="65" s="1"/>
  <c r="AU6" i="65" s="1"/>
  <c r="AV6" i="65" s="1"/>
  <c r="AW6" i="65" s="1"/>
  <c r="AX6" i="65" s="1"/>
  <c r="AY6" i="65" s="1"/>
  <c r="AZ6" i="65" s="1"/>
  <c r="BA6" i="65" s="1"/>
  <c r="BB6" i="65" s="1"/>
  <c r="BC6" i="65" s="1"/>
  <c r="BD6" i="65" s="1"/>
  <c r="Q3" i="20"/>
  <c r="Q4" i="20"/>
  <c r="Q10" i="20"/>
  <c r="Q11" i="20"/>
  <c r="Q12" i="20"/>
  <c r="Q18" i="20"/>
  <c r="Q19" i="20"/>
  <c r="R19" i="20" s="1"/>
  <c r="Q20" i="20"/>
  <c r="R20" i="20" s="1"/>
  <c r="L3" i="20"/>
  <c r="L4" i="20"/>
  <c r="L5" i="20"/>
  <c r="Q5" i="20" s="1"/>
  <c r="L6" i="20"/>
  <c r="Q6" i="20" s="1"/>
  <c r="L7" i="20"/>
  <c r="Q7" i="20" s="1"/>
  <c r="L8" i="20"/>
  <c r="Q8" i="20" s="1"/>
  <c r="L9" i="20"/>
  <c r="Q9" i="20" s="1"/>
  <c r="L10" i="20"/>
  <c r="L11" i="20"/>
  <c r="L12" i="20"/>
  <c r="L13" i="20"/>
  <c r="Q13" i="20" s="1"/>
  <c r="L14" i="20"/>
  <c r="Q14" i="20" s="1"/>
  <c r="L15" i="20"/>
  <c r="Q15" i="20" s="1"/>
  <c r="L16" i="20"/>
  <c r="Q16" i="20" s="1"/>
  <c r="L17" i="20"/>
  <c r="Q17" i="20" s="1"/>
  <c r="L18" i="20"/>
  <c r="L19" i="20"/>
  <c r="L20" i="20"/>
  <c r="L21" i="20"/>
  <c r="Q21" i="20" s="1"/>
  <c r="R21" i="20" s="1"/>
  <c r="L22" i="20"/>
  <c r="Q22" i="20" s="1"/>
  <c r="R22" i="20" s="1"/>
  <c r="L23" i="20"/>
  <c r="Q23" i="20" s="1"/>
  <c r="R18" i="20" l="1"/>
  <c r="F7" i="3"/>
  <c r="F8" i="3"/>
  <c r="F9" i="3"/>
  <c r="F10" i="3"/>
  <c r="F11" i="3"/>
  <c r="Y12" i="3" s="1"/>
  <c r="F12" i="3"/>
  <c r="F13" i="3"/>
  <c r="F14" i="3"/>
  <c r="Y15" i="3" s="1"/>
  <c r="F15" i="3"/>
  <c r="F16" i="3"/>
  <c r="F17" i="3"/>
  <c r="F18" i="3"/>
  <c r="F19" i="3"/>
  <c r="Y20" i="3" s="1"/>
  <c r="F20" i="3"/>
  <c r="F21" i="3"/>
  <c r="F22" i="3"/>
  <c r="Y23" i="3" s="1"/>
  <c r="F23" i="3"/>
  <c r="F24" i="3"/>
  <c r="F25" i="3"/>
  <c r="F26" i="3"/>
  <c r="F27" i="3"/>
  <c r="Y28" i="3" s="1"/>
  <c r="F28" i="3"/>
  <c r="F29" i="3"/>
  <c r="F30" i="3"/>
  <c r="Y31" i="3" s="1"/>
  <c r="F31" i="3"/>
  <c r="F32" i="3"/>
  <c r="F33" i="3"/>
  <c r="F34" i="3"/>
  <c r="F35" i="3"/>
  <c r="Y36" i="3" s="1"/>
  <c r="F36" i="3"/>
  <c r="F37" i="3"/>
  <c r="F38" i="3"/>
  <c r="F6" i="3"/>
  <c r="X6" i="3" s="1"/>
  <c r="Y6" i="3"/>
  <c r="Y8" i="3"/>
  <c r="Y9" i="3"/>
  <c r="Y10" i="3"/>
  <c r="Y11" i="3"/>
  <c r="Y13" i="3"/>
  <c r="Y14" i="3"/>
  <c r="Y16" i="3"/>
  <c r="Y17" i="3"/>
  <c r="Y18" i="3"/>
  <c r="Y19" i="3"/>
  <c r="Y21" i="3"/>
  <c r="Y22" i="3"/>
  <c r="Y24" i="3"/>
  <c r="Y25" i="3"/>
  <c r="Y26" i="3"/>
  <c r="Y27" i="3"/>
  <c r="Y29" i="3"/>
  <c r="Y30" i="3"/>
  <c r="Y32" i="3"/>
  <c r="Y33" i="3"/>
  <c r="Y34" i="3"/>
  <c r="Y35" i="3"/>
  <c r="Y37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1" i="3"/>
  <c r="X32" i="3"/>
  <c r="X33" i="3"/>
  <c r="X34" i="3"/>
  <c r="X35" i="3"/>
  <c r="X36" i="3"/>
  <c r="X37" i="3"/>
  <c r="X30" i="3" l="1"/>
  <c r="Y7" i="3"/>
  <c r="R100" i="3" l="1"/>
  <c r="K5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L100" i="3" l="1"/>
  <c r="M100" i="3"/>
  <c r="N100" i="3"/>
  <c r="N155" i="3" s="1"/>
  <c r="O100" i="3"/>
  <c r="P100" i="3"/>
  <c r="Q100" i="3"/>
  <c r="L153" i="3"/>
  <c r="M153" i="3"/>
  <c r="N153" i="3"/>
  <c r="O153" i="3"/>
  <c r="P153" i="3"/>
  <c r="Q153" i="3"/>
  <c r="R153" i="3"/>
  <c r="L5" i="3"/>
  <c r="M5" i="3"/>
  <c r="N5" i="3"/>
  <c r="O5" i="3"/>
  <c r="P5" i="3"/>
  <c r="R5" i="3"/>
  <c r="L6" i="3"/>
  <c r="M6" i="3"/>
  <c r="N6" i="3"/>
  <c r="O6" i="3"/>
  <c r="P6" i="3"/>
  <c r="R6" i="3"/>
  <c r="L7" i="3"/>
  <c r="M7" i="3"/>
  <c r="N7" i="3"/>
  <c r="O7" i="3"/>
  <c r="P7" i="3"/>
  <c r="R7" i="3"/>
  <c r="L8" i="3"/>
  <c r="M8" i="3"/>
  <c r="N8" i="3"/>
  <c r="O8" i="3"/>
  <c r="P8" i="3"/>
  <c r="R8" i="3"/>
  <c r="L9" i="3"/>
  <c r="M9" i="3"/>
  <c r="N9" i="3"/>
  <c r="O9" i="3"/>
  <c r="P9" i="3"/>
  <c r="R9" i="3"/>
  <c r="L10" i="3"/>
  <c r="M10" i="3"/>
  <c r="N10" i="3"/>
  <c r="O10" i="3"/>
  <c r="P10" i="3"/>
  <c r="R10" i="3"/>
  <c r="L11" i="3"/>
  <c r="M11" i="3"/>
  <c r="N11" i="3"/>
  <c r="O11" i="3"/>
  <c r="P11" i="3"/>
  <c r="R11" i="3"/>
  <c r="L12" i="3"/>
  <c r="M12" i="3"/>
  <c r="N12" i="3"/>
  <c r="O12" i="3"/>
  <c r="P12" i="3"/>
  <c r="R12" i="3"/>
  <c r="L13" i="3"/>
  <c r="M13" i="3"/>
  <c r="N13" i="3"/>
  <c r="O13" i="3"/>
  <c r="P13" i="3"/>
  <c r="R13" i="3"/>
  <c r="L14" i="3"/>
  <c r="M14" i="3"/>
  <c r="N14" i="3"/>
  <c r="O14" i="3"/>
  <c r="P14" i="3"/>
  <c r="R14" i="3"/>
  <c r="L15" i="3"/>
  <c r="M15" i="3"/>
  <c r="N15" i="3"/>
  <c r="O15" i="3"/>
  <c r="P15" i="3"/>
  <c r="R15" i="3"/>
  <c r="L16" i="3"/>
  <c r="M16" i="3"/>
  <c r="N16" i="3"/>
  <c r="O16" i="3"/>
  <c r="P16" i="3"/>
  <c r="R16" i="3"/>
  <c r="L17" i="3"/>
  <c r="M17" i="3"/>
  <c r="N17" i="3"/>
  <c r="O17" i="3"/>
  <c r="P17" i="3"/>
  <c r="R17" i="3"/>
  <c r="L18" i="3"/>
  <c r="M18" i="3"/>
  <c r="N18" i="3"/>
  <c r="O18" i="3"/>
  <c r="P18" i="3"/>
  <c r="R18" i="3"/>
  <c r="L19" i="3"/>
  <c r="M19" i="3"/>
  <c r="N19" i="3"/>
  <c r="O19" i="3"/>
  <c r="P19" i="3"/>
  <c r="R19" i="3"/>
  <c r="L20" i="3"/>
  <c r="M20" i="3"/>
  <c r="N20" i="3"/>
  <c r="O20" i="3"/>
  <c r="P20" i="3"/>
  <c r="R20" i="3"/>
  <c r="L21" i="3"/>
  <c r="M21" i="3"/>
  <c r="N21" i="3"/>
  <c r="O21" i="3"/>
  <c r="P21" i="3"/>
  <c r="R21" i="3"/>
  <c r="L22" i="3"/>
  <c r="M22" i="3"/>
  <c r="N22" i="3"/>
  <c r="O22" i="3"/>
  <c r="P22" i="3"/>
  <c r="R22" i="3"/>
  <c r="L23" i="3"/>
  <c r="M23" i="3"/>
  <c r="N23" i="3"/>
  <c r="O23" i="3"/>
  <c r="P23" i="3"/>
  <c r="R23" i="3"/>
  <c r="L24" i="3"/>
  <c r="M24" i="3"/>
  <c r="N24" i="3"/>
  <c r="O24" i="3"/>
  <c r="P24" i="3"/>
  <c r="R24" i="3"/>
  <c r="L25" i="3"/>
  <c r="M25" i="3"/>
  <c r="N25" i="3"/>
  <c r="O25" i="3"/>
  <c r="P25" i="3"/>
  <c r="R25" i="3"/>
  <c r="L26" i="3"/>
  <c r="M26" i="3"/>
  <c r="N26" i="3"/>
  <c r="O26" i="3"/>
  <c r="P26" i="3"/>
  <c r="R26" i="3"/>
  <c r="L27" i="3"/>
  <c r="M27" i="3"/>
  <c r="N27" i="3"/>
  <c r="O27" i="3"/>
  <c r="P27" i="3"/>
  <c r="R27" i="3"/>
  <c r="L28" i="3"/>
  <c r="M28" i="3"/>
  <c r="N28" i="3"/>
  <c r="O28" i="3"/>
  <c r="P28" i="3"/>
  <c r="R28" i="3"/>
  <c r="L29" i="3"/>
  <c r="M29" i="3"/>
  <c r="N29" i="3"/>
  <c r="O29" i="3"/>
  <c r="P29" i="3"/>
  <c r="R29" i="3"/>
  <c r="L30" i="3"/>
  <c r="M30" i="3"/>
  <c r="N30" i="3"/>
  <c r="O30" i="3"/>
  <c r="P30" i="3"/>
  <c r="R30" i="3"/>
  <c r="L31" i="3"/>
  <c r="M31" i="3"/>
  <c r="N31" i="3"/>
  <c r="O31" i="3"/>
  <c r="P31" i="3"/>
  <c r="R31" i="3"/>
  <c r="L32" i="3"/>
  <c r="M32" i="3"/>
  <c r="N32" i="3"/>
  <c r="O32" i="3"/>
  <c r="P32" i="3"/>
  <c r="R32" i="3"/>
  <c r="L33" i="3"/>
  <c r="M33" i="3"/>
  <c r="N33" i="3"/>
  <c r="O33" i="3"/>
  <c r="P33" i="3"/>
  <c r="R33" i="3"/>
  <c r="L34" i="3"/>
  <c r="M34" i="3"/>
  <c r="N34" i="3"/>
  <c r="O34" i="3"/>
  <c r="P34" i="3"/>
  <c r="R34" i="3"/>
  <c r="L35" i="3"/>
  <c r="M35" i="3"/>
  <c r="N35" i="3"/>
  <c r="O35" i="3"/>
  <c r="P35" i="3"/>
  <c r="R35" i="3"/>
  <c r="L36" i="3"/>
  <c r="M36" i="3"/>
  <c r="N36" i="3"/>
  <c r="O36" i="3"/>
  <c r="P36" i="3"/>
  <c r="R36" i="3"/>
  <c r="L37" i="3"/>
  <c r="M37" i="3"/>
  <c r="N37" i="3"/>
  <c r="O37" i="3"/>
  <c r="P37" i="3"/>
  <c r="R37" i="3"/>
  <c r="L38" i="3"/>
  <c r="M38" i="3"/>
  <c r="N38" i="3"/>
  <c r="O38" i="3"/>
  <c r="P38" i="3"/>
  <c r="R38" i="3"/>
  <c r="L39" i="3"/>
  <c r="M39" i="3"/>
  <c r="N39" i="3"/>
  <c r="O39" i="3"/>
  <c r="P39" i="3"/>
  <c r="R39" i="3"/>
  <c r="L40" i="3"/>
  <c r="M40" i="3"/>
  <c r="N40" i="3"/>
  <c r="O40" i="3"/>
  <c r="P40" i="3"/>
  <c r="R40" i="3"/>
  <c r="L41" i="3"/>
  <c r="M41" i="3"/>
  <c r="N41" i="3"/>
  <c r="O41" i="3"/>
  <c r="P41" i="3"/>
  <c r="R41" i="3"/>
  <c r="L42" i="3"/>
  <c r="M42" i="3"/>
  <c r="N42" i="3"/>
  <c r="O42" i="3"/>
  <c r="P42" i="3"/>
  <c r="R42" i="3"/>
  <c r="L43" i="3"/>
  <c r="M43" i="3"/>
  <c r="N43" i="3"/>
  <c r="O43" i="3"/>
  <c r="P43" i="3"/>
  <c r="R43" i="3"/>
  <c r="L44" i="3"/>
  <c r="M44" i="3"/>
  <c r="N44" i="3"/>
  <c r="O44" i="3"/>
  <c r="P44" i="3"/>
  <c r="R44" i="3"/>
  <c r="L45" i="3"/>
  <c r="M45" i="3"/>
  <c r="N45" i="3"/>
  <c r="O45" i="3"/>
  <c r="P45" i="3"/>
  <c r="R45" i="3"/>
  <c r="L46" i="3"/>
  <c r="M46" i="3"/>
  <c r="N46" i="3"/>
  <c r="O46" i="3"/>
  <c r="P46" i="3"/>
  <c r="R46" i="3"/>
  <c r="L47" i="3"/>
  <c r="M47" i="3"/>
  <c r="N47" i="3"/>
  <c r="O47" i="3"/>
  <c r="P47" i="3"/>
  <c r="R47" i="3"/>
  <c r="L48" i="3"/>
  <c r="M48" i="3"/>
  <c r="N48" i="3"/>
  <c r="O48" i="3"/>
  <c r="P48" i="3"/>
  <c r="R48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P155" i="3" l="1"/>
  <c r="O155" i="3"/>
  <c r="M155" i="3"/>
  <c r="L155" i="3"/>
  <c r="Q155" i="3"/>
  <c r="R155" i="3"/>
  <c r="O23" i="20" l="1"/>
  <c r="AI6" i="3"/>
  <c r="AJ6" i="3"/>
  <c r="AI7" i="3"/>
  <c r="AJ7" i="3"/>
  <c r="AI8" i="3"/>
  <c r="AJ8" i="3"/>
  <c r="AI9" i="3"/>
  <c r="AJ9" i="3"/>
  <c r="AI10" i="3"/>
  <c r="AJ10" i="3"/>
  <c r="AI11" i="3"/>
  <c r="AJ11" i="3"/>
  <c r="AI12" i="3"/>
  <c r="AJ12" i="3"/>
  <c r="AI13" i="3"/>
  <c r="AJ13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I28" i="3"/>
  <c r="AJ28" i="3"/>
  <c r="AI29" i="3"/>
  <c r="AJ29" i="3"/>
  <c r="AI30" i="3"/>
  <c r="AJ30" i="3"/>
  <c r="AI31" i="3"/>
  <c r="AJ31" i="3"/>
  <c r="AI32" i="3"/>
  <c r="AJ32" i="3"/>
  <c r="AI33" i="3"/>
  <c r="AJ33" i="3"/>
  <c r="AI34" i="3"/>
  <c r="AJ34" i="3"/>
  <c r="AI35" i="3"/>
  <c r="AJ35" i="3"/>
  <c r="AI36" i="3"/>
  <c r="AJ36" i="3"/>
  <c r="AI37" i="3"/>
  <c r="AJ37" i="3"/>
  <c r="AI38" i="3"/>
  <c r="AJ38" i="3"/>
  <c r="AI39" i="3"/>
  <c r="AJ39" i="3"/>
  <c r="AI40" i="3"/>
  <c r="AJ40" i="3"/>
  <c r="AI41" i="3"/>
  <c r="AJ41" i="3"/>
  <c r="AI42" i="3"/>
  <c r="AJ42" i="3"/>
  <c r="AI43" i="3"/>
  <c r="AJ43" i="3"/>
  <c r="AI44" i="3"/>
  <c r="AJ44" i="3"/>
  <c r="AI45" i="3"/>
  <c r="AJ45" i="3"/>
  <c r="R49" i="3"/>
  <c r="Q49" i="3"/>
  <c r="L49" i="3" l="1"/>
  <c r="M49" i="3"/>
  <c r="N49" i="3"/>
  <c r="O49" i="3"/>
  <c r="P49" i="3"/>
  <c r="AE6" i="3" l="1"/>
  <c r="AF6" i="3"/>
  <c r="AG6" i="3"/>
  <c r="AH6" i="3"/>
  <c r="AE7" i="3"/>
  <c r="AF7" i="3"/>
  <c r="AG7" i="3"/>
  <c r="AH7" i="3"/>
  <c r="AE8" i="3"/>
  <c r="AF8" i="3"/>
  <c r="AG8" i="3"/>
  <c r="AH8" i="3"/>
  <c r="AE9" i="3"/>
  <c r="AF9" i="3"/>
  <c r="AG9" i="3"/>
  <c r="AH9" i="3"/>
  <c r="AE10" i="3"/>
  <c r="AF10" i="3"/>
  <c r="AG10" i="3"/>
  <c r="AH10" i="3"/>
  <c r="AE11" i="3"/>
  <c r="AF11" i="3"/>
  <c r="AG11" i="3"/>
  <c r="AH11" i="3"/>
  <c r="AE12" i="3"/>
  <c r="AF12" i="3"/>
  <c r="AG12" i="3"/>
  <c r="AH12" i="3"/>
  <c r="AE13" i="3"/>
  <c r="AF13" i="3"/>
  <c r="AG13" i="3"/>
  <c r="AH13" i="3"/>
  <c r="AE14" i="3"/>
  <c r="AF14" i="3"/>
  <c r="AG14" i="3"/>
  <c r="AH14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AG18" i="3"/>
  <c r="AH18" i="3"/>
  <c r="AE19" i="3"/>
  <c r="AF19" i="3"/>
  <c r="AG19" i="3"/>
  <c r="AH19" i="3"/>
  <c r="AE20" i="3"/>
  <c r="AF20" i="3"/>
  <c r="AG20" i="3"/>
  <c r="AH20" i="3"/>
  <c r="AE21" i="3"/>
  <c r="AF21" i="3"/>
  <c r="AG21" i="3"/>
  <c r="AH21" i="3"/>
  <c r="AE22" i="3"/>
  <c r="AF22" i="3"/>
  <c r="AG22" i="3"/>
  <c r="AH22" i="3"/>
  <c r="AE23" i="3"/>
  <c r="AF23" i="3"/>
  <c r="AG23" i="3"/>
  <c r="AH23" i="3"/>
  <c r="AE24" i="3"/>
  <c r="AF24" i="3"/>
  <c r="AG24" i="3"/>
  <c r="AH24" i="3"/>
  <c r="AE25" i="3"/>
  <c r="AF25" i="3"/>
  <c r="AG25" i="3"/>
  <c r="AH25" i="3"/>
  <c r="AE26" i="3"/>
  <c r="AF26" i="3"/>
  <c r="AG26" i="3"/>
  <c r="AH26" i="3"/>
  <c r="AE27" i="3"/>
  <c r="AF27" i="3"/>
  <c r="AG27" i="3"/>
  <c r="AH27" i="3"/>
  <c r="AE28" i="3"/>
  <c r="AF28" i="3"/>
  <c r="AG28" i="3"/>
  <c r="AH28" i="3"/>
  <c r="AE29" i="3"/>
  <c r="AF29" i="3"/>
  <c r="AG29" i="3"/>
  <c r="AH29" i="3"/>
  <c r="AE30" i="3"/>
  <c r="AF30" i="3"/>
  <c r="AG30" i="3"/>
  <c r="AH30" i="3"/>
  <c r="AE31" i="3"/>
  <c r="AF31" i="3"/>
  <c r="AG31" i="3"/>
  <c r="AH31" i="3"/>
  <c r="AE32" i="3"/>
  <c r="AF32" i="3"/>
  <c r="AG32" i="3"/>
  <c r="AH32" i="3"/>
  <c r="AE33" i="3"/>
  <c r="AF33" i="3"/>
  <c r="AG33" i="3"/>
  <c r="AH33" i="3"/>
  <c r="AE34" i="3"/>
  <c r="AF34" i="3"/>
  <c r="AG34" i="3"/>
  <c r="AH34" i="3"/>
  <c r="AE35" i="3"/>
  <c r="AF35" i="3"/>
  <c r="AG35" i="3"/>
  <c r="AH35" i="3"/>
  <c r="AE36" i="3"/>
  <c r="AF36" i="3"/>
  <c r="AG36" i="3"/>
  <c r="AH36" i="3"/>
  <c r="AE37" i="3"/>
  <c r="AF37" i="3"/>
  <c r="AG37" i="3"/>
  <c r="AH37" i="3"/>
  <c r="AE38" i="3"/>
  <c r="AF38" i="3"/>
  <c r="AG38" i="3"/>
  <c r="AH38" i="3"/>
  <c r="AE39" i="3"/>
  <c r="AF39" i="3"/>
  <c r="AG39" i="3"/>
  <c r="AH39" i="3"/>
  <c r="AE40" i="3"/>
  <c r="AF40" i="3"/>
  <c r="AG40" i="3"/>
  <c r="AH40" i="3"/>
  <c r="AE41" i="3"/>
  <c r="AF41" i="3"/>
  <c r="AG41" i="3"/>
  <c r="AH41" i="3"/>
  <c r="AE42" i="3"/>
  <c r="AF42" i="3"/>
  <c r="AG42" i="3"/>
  <c r="AH42" i="3"/>
  <c r="AE43" i="3"/>
  <c r="AF43" i="3"/>
  <c r="AG43" i="3"/>
  <c r="AH43" i="3"/>
  <c r="AE44" i="3"/>
  <c r="AF44" i="3"/>
  <c r="AG44" i="3"/>
  <c r="AH44" i="3"/>
  <c r="AE45" i="3"/>
  <c r="AF45" i="3"/>
  <c r="AG45" i="3"/>
  <c r="AH45" i="3"/>
  <c r="X10" i="65" l="1"/>
  <c r="Y11" i="65" s="1"/>
  <c r="Z12" i="65" s="1"/>
  <c r="AA13" i="65" s="1"/>
  <c r="AB14" i="65" s="1"/>
  <c r="AC15" i="65" s="1"/>
  <c r="AD16" i="65" s="1"/>
  <c r="AE17" i="65" s="1"/>
  <c r="AF18" i="65" s="1"/>
  <c r="AG19" i="65" s="1"/>
  <c r="AH20" i="65" s="1"/>
  <c r="AI21" i="65" s="1"/>
  <c r="AJ22" i="65" s="1"/>
  <c r="AK23" i="65" s="1"/>
  <c r="AL24" i="65" s="1"/>
  <c r="AM25" i="65" s="1"/>
  <c r="AN26" i="65" s="1"/>
  <c r="AO27" i="65" s="1"/>
  <c r="AP28" i="65" s="1"/>
  <c r="X11" i="65"/>
  <c r="Y12" i="65" s="1"/>
  <c r="Z13" i="65" s="1"/>
  <c r="AA14" i="65" s="1"/>
  <c r="AB15" i="65" s="1"/>
  <c r="AC16" i="65" s="1"/>
  <c r="AD17" i="65" s="1"/>
  <c r="AE18" i="65" s="1"/>
  <c r="AF19" i="65" s="1"/>
  <c r="AG20" i="65" s="1"/>
  <c r="AH21" i="65" s="1"/>
  <c r="AI22" i="65" s="1"/>
  <c r="AJ23" i="65" s="1"/>
  <c r="AK24" i="65" s="1"/>
  <c r="AL25" i="65" s="1"/>
  <c r="AM26" i="65" s="1"/>
  <c r="AN27" i="65" s="1"/>
  <c r="AO28" i="65" s="1"/>
  <c r="AP29" i="65" s="1"/>
  <c r="X9" i="65"/>
  <c r="Y10" i="65" s="1"/>
  <c r="Z11" i="65" s="1"/>
  <c r="AA12" i="65" s="1"/>
  <c r="AB13" i="65" s="1"/>
  <c r="AC14" i="65" s="1"/>
  <c r="AD15" i="65" s="1"/>
  <c r="AE16" i="65" s="1"/>
  <c r="AF17" i="65" s="1"/>
  <c r="AG18" i="65" s="1"/>
  <c r="AH19" i="65" s="1"/>
  <c r="AI20" i="65" s="1"/>
  <c r="AJ21" i="65" s="1"/>
  <c r="AK22" i="65" s="1"/>
  <c r="AL23" i="65" s="1"/>
  <c r="AM24" i="65" s="1"/>
  <c r="AN25" i="65" s="1"/>
  <c r="AO26" i="65" s="1"/>
  <c r="AP27" i="65" s="1"/>
  <c r="X8" i="65"/>
  <c r="Y9" i="65" s="1"/>
  <c r="Z10" i="65" s="1"/>
  <c r="AA11" i="65" s="1"/>
  <c r="AB12" i="65" s="1"/>
  <c r="AC13" i="65" s="1"/>
  <c r="AD14" i="65" s="1"/>
  <c r="AE15" i="65" s="1"/>
  <c r="AF16" i="65" s="1"/>
  <c r="AG17" i="65" s="1"/>
  <c r="AH18" i="65" s="1"/>
  <c r="AI19" i="65" s="1"/>
  <c r="AJ20" i="65" s="1"/>
  <c r="AK21" i="65" s="1"/>
  <c r="AL22" i="65" s="1"/>
  <c r="AM23" i="65" s="1"/>
  <c r="AN24" i="65" s="1"/>
  <c r="AO25" i="65" s="1"/>
  <c r="AP26" i="65" s="1"/>
  <c r="X7" i="65"/>
  <c r="Y8" i="65" s="1"/>
  <c r="Z9" i="65" s="1"/>
  <c r="AA10" i="65" s="1"/>
  <c r="AB11" i="65" s="1"/>
  <c r="AC12" i="65" s="1"/>
  <c r="AD13" i="65" s="1"/>
  <c r="AE14" i="65" s="1"/>
  <c r="AF15" i="65" s="1"/>
  <c r="AG16" i="65" s="1"/>
  <c r="AH17" i="65" s="1"/>
  <c r="AI18" i="65" s="1"/>
  <c r="AJ19" i="65" s="1"/>
  <c r="AK20" i="65" s="1"/>
  <c r="AL21" i="65" s="1"/>
  <c r="AM22" i="65" s="1"/>
  <c r="AN23" i="65" s="1"/>
  <c r="AO24" i="65" s="1"/>
  <c r="AP25" i="65" s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AQ27" i="65" l="1"/>
  <c r="AQ26" i="65"/>
  <c r="AQ28" i="65"/>
  <c r="AQ29" i="65"/>
  <c r="AQ30" i="65"/>
  <c r="X46" i="65"/>
  <c r="X44" i="65"/>
  <c r="Y45" i="65" s="1"/>
  <c r="Z46" i="65" s="1"/>
  <c r="X42" i="65"/>
  <c r="Y43" i="65" s="1"/>
  <c r="Z44" i="65" s="1"/>
  <c r="AA45" i="65" s="1"/>
  <c r="AB46" i="65" s="1"/>
  <c r="X40" i="65"/>
  <c r="Y41" i="65" s="1"/>
  <c r="Z42" i="65" s="1"/>
  <c r="AA43" i="65" s="1"/>
  <c r="AB44" i="65" s="1"/>
  <c r="AC45" i="65" s="1"/>
  <c r="AD46" i="65" s="1"/>
  <c r="X38" i="65"/>
  <c r="Y39" i="65" s="1"/>
  <c r="Z40" i="65" s="1"/>
  <c r="AA41" i="65" s="1"/>
  <c r="AB42" i="65" s="1"/>
  <c r="AC43" i="65" s="1"/>
  <c r="AD44" i="65" s="1"/>
  <c r="AE45" i="65" s="1"/>
  <c r="AF46" i="65" s="1"/>
  <c r="X36" i="65"/>
  <c r="Y37" i="65" s="1"/>
  <c r="Z38" i="65" s="1"/>
  <c r="AA39" i="65" s="1"/>
  <c r="AB40" i="65" s="1"/>
  <c r="AC41" i="65" s="1"/>
  <c r="AD42" i="65" s="1"/>
  <c r="AE43" i="65" s="1"/>
  <c r="AF44" i="65" s="1"/>
  <c r="AG45" i="65" s="1"/>
  <c r="AH46" i="65" s="1"/>
  <c r="X34" i="65"/>
  <c r="Y35" i="65" s="1"/>
  <c r="Z36" i="65" s="1"/>
  <c r="AA37" i="65" s="1"/>
  <c r="AB38" i="65" s="1"/>
  <c r="AC39" i="65" s="1"/>
  <c r="AD40" i="65" s="1"/>
  <c r="AE41" i="65" s="1"/>
  <c r="AF42" i="65" s="1"/>
  <c r="AG43" i="65" s="1"/>
  <c r="AH44" i="65" s="1"/>
  <c r="AI45" i="65" s="1"/>
  <c r="AJ46" i="65" s="1"/>
  <c r="X32" i="65"/>
  <c r="Y33" i="65" s="1"/>
  <c r="Z34" i="65" s="1"/>
  <c r="AA35" i="65" s="1"/>
  <c r="AB36" i="65" s="1"/>
  <c r="AC37" i="65" s="1"/>
  <c r="AD38" i="65" s="1"/>
  <c r="AE39" i="65" s="1"/>
  <c r="AF40" i="65" s="1"/>
  <c r="AG41" i="65" s="1"/>
  <c r="AH42" i="65" s="1"/>
  <c r="AI43" i="65" s="1"/>
  <c r="AJ44" i="65" s="1"/>
  <c r="AK45" i="65" s="1"/>
  <c r="AL46" i="65" s="1"/>
  <c r="X30" i="65"/>
  <c r="Y31" i="65" s="1"/>
  <c r="Z32" i="65" s="1"/>
  <c r="AA33" i="65" s="1"/>
  <c r="AB34" i="65" s="1"/>
  <c r="AC35" i="65" s="1"/>
  <c r="AD36" i="65" s="1"/>
  <c r="AE37" i="65" s="1"/>
  <c r="AF38" i="65" s="1"/>
  <c r="AG39" i="65" s="1"/>
  <c r="AH40" i="65" s="1"/>
  <c r="AI41" i="65" s="1"/>
  <c r="AJ42" i="65" s="1"/>
  <c r="AK43" i="65" s="1"/>
  <c r="AL44" i="65" s="1"/>
  <c r="AM45" i="65" s="1"/>
  <c r="AN46" i="65" s="1"/>
  <c r="X28" i="65"/>
  <c r="Y29" i="65" s="1"/>
  <c r="Z30" i="65" s="1"/>
  <c r="AA31" i="65" s="1"/>
  <c r="AB32" i="65" s="1"/>
  <c r="AC33" i="65" s="1"/>
  <c r="AD34" i="65" s="1"/>
  <c r="AE35" i="65" s="1"/>
  <c r="AF36" i="65" s="1"/>
  <c r="AG37" i="65" s="1"/>
  <c r="AH38" i="65" s="1"/>
  <c r="AI39" i="65" s="1"/>
  <c r="AJ40" i="65" s="1"/>
  <c r="AK41" i="65" s="1"/>
  <c r="AL42" i="65" s="1"/>
  <c r="AM43" i="65" s="1"/>
  <c r="AN44" i="65" s="1"/>
  <c r="AO45" i="65" s="1"/>
  <c r="AP46" i="65" s="1"/>
  <c r="X43" i="65"/>
  <c r="Y44" i="65" s="1"/>
  <c r="Z45" i="65" s="1"/>
  <c r="AA46" i="65" s="1"/>
  <c r="X39" i="65"/>
  <c r="Y40" i="65" s="1"/>
  <c r="Z41" i="65" s="1"/>
  <c r="AA42" i="65" s="1"/>
  <c r="AB43" i="65" s="1"/>
  <c r="AC44" i="65" s="1"/>
  <c r="AD45" i="65" s="1"/>
  <c r="AE46" i="65" s="1"/>
  <c r="X35" i="65"/>
  <c r="Y36" i="65" s="1"/>
  <c r="Z37" i="65" s="1"/>
  <c r="AA38" i="65" s="1"/>
  <c r="AB39" i="65" s="1"/>
  <c r="AC40" i="65" s="1"/>
  <c r="AD41" i="65" s="1"/>
  <c r="AE42" i="65" s="1"/>
  <c r="AF43" i="65" s="1"/>
  <c r="AG44" i="65" s="1"/>
  <c r="AH45" i="65" s="1"/>
  <c r="AI46" i="65" s="1"/>
  <c r="X31" i="65"/>
  <c r="Y32" i="65" s="1"/>
  <c r="Z33" i="65" s="1"/>
  <c r="AA34" i="65" s="1"/>
  <c r="AB35" i="65" s="1"/>
  <c r="AC36" i="65" s="1"/>
  <c r="AD37" i="65" s="1"/>
  <c r="AE38" i="65" s="1"/>
  <c r="AF39" i="65" s="1"/>
  <c r="AG40" i="65" s="1"/>
  <c r="AH41" i="65" s="1"/>
  <c r="AI42" i="65" s="1"/>
  <c r="AJ43" i="65" s="1"/>
  <c r="AK44" i="65" s="1"/>
  <c r="AL45" i="65" s="1"/>
  <c r="AM46" i="65" s="1"/>
  <c r="X27" i="65"/>
  <c r="Y28" i="65" s="1"/>
  <c r="Z29" i="65" s="1"/>
  <c r="AA30" i="65" s="1"/>
  <c r="AB31" i="65" s="1"/>
  <c r="AC32" i="65" s="1"/>
  <c r="AD33" i="65" s="1"/>
  <c r="AE34" i="65" s="1"/>
  <c r="AF35" i="65" s="1"/>
  <c r="AG36" i="65" s="1"/>
  <c r="AH37" i="65" s="1"/>
  <c r="AI38" i="65" s="1"/>
  <c r="AJ39" i="65" s="1"/>
  <c r="AK40" i="65" s="1"/>
  <c r="AL41" i="65" s="1"/>
  <c r="AM42" i="65" s="1"/>
  <c r="AN43" i="65" s="1"/>
  <c r="AO44" i="65" s="1"/>
  <c r="AP45" i="65" s="1"/>
  <c r="X23" i="65"/>
  <c r="Y24" i="65" s="1"/>
  <c r="Z25" i="65" s="1"/>
  <c r="AA26" i="65" s="1"/>
  <c r="AB27" i="65" s="1"/>
  <c r="AC28" i="65" s="1"/>
  <c r="AD29" i="65" s="1"/>
  <c r="AE30" i="65" s="1"/>
  <c r="AF31" i="65" s="1"/>
  <c r="AG32" i="65" s="1"/>
  <c r="AH33" i="65" s="1"/>
  <c r="AI34" i="65" s="1"/>
  <c r="AJ35" i="65" s="1"/>
  <c r="AK36" i="65" s="1"/>
  <c r="AL37" i="65" s="1"/>
  <c r="AM38" i="65" s="1"/>
  <c r="AN39" i="65" s="1"/>
  <c r="AO40" i="65" s="1"/>
  <c r="AP41" i="65" s="1"/>
  <c r="X19" i="65"/>
  <c r="Y20" i="65" s="1"/>
  <c r="Z21" i="65" s="1"/>
  <c r="AA22" i="65" s="1"/>
  <c r="AB23" i="65" s="1"/>
  <c r="AC24" i="65" s="1"/>
  <c r="AD25" i="65" s="1"/>
  <c r="AE26" i="65" s="1"/>
  <c r="AF27" i="65" s="1"/>
  <c r="AG28" i="65" s="1"/>
  <c r="AH29" i="65" s="1"/>
  <c r="AI30" i="65" s="1"/>
  <c r="AJ31" i="65" s="1"/>
  <c r="AK32" i="65" s="1"/>
  <c r="AL33" i="65" s="1"/>
  <c r="AM34" i="65" s="1"/>
  <c r="AN35" i="65" s="1"/>
  <c r="AO36" i="65" s="1"/>
  <c r="AP37" i="65" s="1"/>
  <c r="X15" i="65"/>
  <c r="Y16" i="65" s="1"/>
  <c r="Z17" i="65" s="1"/>
  <c r="AA18" i="65" s="1"/>
  <c r="AB19" i="65" s="1"/>
  <c r="AC20" i="65" s="1"/>
  <c r="AD21" i="65" s="1"/>
  <c r="AE22" i="65" s="1"/>
  <c r="AF23" i="65" s="1"/>
  <c r="AG24" i="65" s="1"/>
  <c r="AH25" i="65" s="1"/>
  <c r="AI26" i="65" s="1"/>
  <c r="AJ27" i="65" s="1"/>
  <c r="AK28" i="65" s="1"/>
  <c r="AL29" i="65" s="1"/>
  <c r="AM30" i="65" s="1"/>
  <c r="AN31" i="65" s="1"/>
  <c r="AO32" i="65" s="1"/>
  <c r="AP33" i="65" s="1"/>
  <c r="X26" i="65"/>
  <c r="Y27" i="65" s="1"/>
  <c r="Z28" i="65" s="1"/>
  <c r="AA29" i="65" s="1"/>
  <c r="AB30" i="65" s="1"/>
  <c r="AC31" i="65" s="1"/>
  <c r="AD32" i="65" s="1"/>
  <c r="AE33" i="65" s="1"/>
  <c r="AF34" i="65" s="1"/>
  <c r="AG35" i="65" s="1"/>
  <c r="AH36" i="65" s="1"/>
  <c r="AI37" i="65" s="1"/>
  <c r="AJ38" i="65" s="1"/>
  <c r="AK39" i="65" s="1"/>
  <c r="AL40" i="65" s="1"/>
  <c r="AM41" i="65" s="1"/>
  <c r="AN42" i="65" s="1"/>
  <c r="AO43" i="65" s="1"/>
  <c r="AP44" i="65" s="1"/>
  <c r="X18" i="65"/>
  <c r="Y19" i="65" s="1"/>
  <c r="Z20" i="65" s="1"/>
  <c r="AA21" i="65" s="1"/>
  <c r="AB22" i="65" s="1"/>
  <c r="AC23" i="65" s="1"/>
  <c r="AD24" i="65" s="1"/>
  <c r="AE25" i="65" s="1"/>
  <c r="AF26" i="65" s="1"/>
  <c r="AG27" i="65" s="1"/>
  <c r="AH28" i="65" s="1"/>
  <c r="AI29" i="65" s="1"/>
  <c r="AJ30" i="65" s="1"/>
  <c r="AK31" i="65" s="1"/>
  <c r="AL32" i="65" s="1"/>
  <c r="AM33" i="65" s="1"/>
  <c r="AN34" i="65" s="1"/>
  <c r="AO35" i="65" s="1"/>
  <c r="AP36" i="65" s="1"/>
  <c r="X45" i="65"/>
  <c r="Y46" i="65" s="1"/>
  <c r="X41" i="65"/>
  <c r="Y42" i="65" s="1"/>
  <c r="Z43" i="65" s="1"/>
  <c r="AA44" i="65" s="1"/>
  <c r="AB45" i="65" s="1"/>
  <c r="AC46" i="65" s="1"/>
  <c r="X37" i="65"/>
  <c r="Y38" i="65" s="1"/>
  <c r="Z39" i="65" s="1"/>
  <c r="AA40" i="65" s="1"/>
  <c r="AB41" i="65" s="1"/>
  <c r="AC42" i="65" s="1"/>
  <c r="AD43" i="65" s="1"/>
  <c r="AE44" i="65" s="1"/>
  <c r="AF45" i="65" s="1"/>
  <c r="AG46" i="65" s="1"/>
  <c r="X33" i="65"/>
  <c r="Y34" i="65" s="1"/>
  <c r="Z35" i="65" s="1"/>
  <c r="AA36" i="65" s="1"/>
  <c r="AB37" i="65" s="1"/>
  <c r="AC38" i="65" s="1"/>
  <c r="AD39" i="65" s="1"/>
  <c r="AE40" i="65" s="1"/>
  <c r="AF41" i="65" s="1"/>
  <c r="AG42" i="65" s="1"/>
  <c r="AH43" i="65" s="1"/>
  <c r="AI44" i="65" s="1"/>
  <c r="AJ45" i="65" s="1"/>
  <c r="AK46" i="65" s="1"/>
  <c r="X29" i="65"/>
  <c r="Y30" i="65" s="1"/>
  <c r="Z31" i="65" s="1"/>
  <c r="AA32" i="65" s="1"/>
  <c r="AB33" i="65" s="1"/>
  <c r="AC34" i="65" s="1"/>
  <c r="AD35" i="65" s="1"/>
  <c r="AE36" i="65" s="1"/>
  <c r="AF37" i="65" s="1"/>
  <c r="AG38" i="65" s="1"/>
  <c r="AH39" i="65" s="1"/>
  <c r="AI40" i="65" s="1"/>
  <c r="AJ41" i="65" s="1"/>
  <c r="AK42" i="65" s="1"/>
  <c r="AL43" i="65" s="1"/>
  <c r="AM44" i="65" s="1"/>
  <c r="AN45" i="65" s="1"/>
  <c r="AO46" i="65" s="1"/>
  <c r="X25" i="65"/>
  <c r="Y26" i="65" s="1"/>
  <c r="Z27" i="65" s="1"/>
  <c r="AA28" i="65" s="1"/>
  <c r="AB29" i="65" s="1"/>
  <c r="AC30" i="65" s="1"/>
  <c r="AD31" i="65" s="1"/>
  <c r="AE32" i="65" s="1"/>
  <c r="AF33" i="65" s="1"/>
  <c r="AG34" i="65" s="1"/>
  <c r="AH35" i="65" s="1"/>
  <c r="AI36" i="65" s="1"/>
  <c r="AJ37" i="65" s="1"/>
  <c r="AK38" i="65" s="1"/>
  <c r="AL39" i="65" s="1"/>
  <c r="AM40" i="65" s="1"/>
  <c r="AN41" i="65" s="1"/>
  <c r="AO42" i="65" s="1"/>
  <c r="AP43" i="65" s="1"/>
  <c r="X21" i="65"/>
  <c r="Y22" i="65" s="1"/>
  <c r="Z23" i="65" s="1"/>
  <c r="AA24" i="65" s="1"/>
  <c r="AB25" i="65" s="1"/>
  <c r="AC26" i="65" s="1"/>
  <c r="AD27" i="65" s="1"/>
  <c r="AE28" i="65" s="1"/>
  <c r="AF29" i="65" s="1"/>
  <c r="AG30" i="65" s="1"/>
  <c r="AH31" i="65" s="1"/>
  <c r="AI32" i="65" s="1"/>
  <c r="AJ33" i="65" s="1"/>
  <c r="AK34" i="65" s="1"/>
  <c r="AL35" i="65" s="1"/>
  <c r="AM36" i="65" s="1"/>
  <c r="AN37" i="65" s="1"/>
  <c r="AO38" i="65" s="1"/>
  <c r="AP39" i="65" s="1"/>
  <c r="X17" i="65"/>
  <c r="Y18" i="65" s="1"/>
  <c r="Z19" i="65" s="1"/>
  <c r="AA20" i="65" s="1"/>
  <c r="AB21" i="65" s="1"/>
  <c r="AC22" i="65" s="1"/>
  <c r="AD23" i="65" s="1"/>
  <c r="AE24" i="65" s="1"/>
  <c r="AF25" i="65" s="1"/>
  <c r="AG26" i="65" s="1"/>
  <c r="AH27" i="65" s="1"/>
  <c r="AI28" i="65" s="1"/>
  <c r="AJ29" i="65" s="1"/>
  <c r="AK30" i="65" s="1"/>
  <c r="AL31" i="65" s="1"/>
  <c r="AM32" i="65" s="1"/>
  <c r="AN33" i="65" s="1"/>
  <c r="AO34" i="65" s="1"/>
  <c r="AP35" i="65" s="1"/>
  <c r="X13" i="65"/>
  <c r="Y14" i="65" s="1"/>
  <c r="Z15" i="65" s="1"/>
  <c r="AA16" i="65" s="1"/>
  <c r="AB17" i="65" s="1"/>
  <c r="AC18" i="65" s="1"/>
  <c r="AD19" i="65" s="1"/>
  <c r="AE20" i="65" s="1"/>
  <c r="AF21" i="65" s="1"/>
  <c r="AG22" i="65" s="1"/>
  <c r="AH23" i="65" s="1"/>
  <c r="AI24" i="65" s="1"/>
  <c r="AJ25" i="65" s="1"/>
  <c r="AK26" i="65" s="1"/>
  <c r="AL27" i="65" s="1"/>
  <c r="AM28" i="65" s="1"/>
  <c r="AN29" i="65" s="1"/>
  <c r="AO30" i="65" s="1"/>
  <c r="AP31" i="65" s="1"/>
  <c r="X22" i="65"/>
  <c r="Y23" i="65" s="1"/>
  <c r="Z24" i="65" s="1"/>
  <c r="AA25" i="65" s="1"/>
  <c r="AB26" i="65" s="1"/>
  <c r="AC27" i="65" s="1"/>
  <c r="AD28" i="65" s="1"/>
  <c r="AE29" i="65" s="1"/>
  <c r="AF30" i="65" s="1"/>
  <c r="AG31" i="65" s="1"/>
  <c r="AH32" i="65" s="1"/>
  <c r="AI33" i="65" s="1"/>
  <c r="AJ34" i="65" s="1"/>
  <c r="AK35" i="65" s="1"/>
  <c r="AL36" i="65" s="1"/>
  <c r="AM37" i="65" s="1"/>
  <c r="AN38" i="65" s="1"/>
  <c r="AO39" i="65" s="1"/>
  <c r="AP40" i="65" s="1"/>
  <c r="X14" i="65"/>
  <c r="Y15" i="65" s="1"/>
  <c r="Z16" i="65" s="1"/>
  <c r="AA17" i="65" s="1"/>
  <c r="AB18" i="65" s="1"/>
  <c r="AC19" i="65" s="1"/>
  <c r="AD20" i="65" s="1"/>
  <c r="AE21" i="65" s="1"/>
  <c r="AF22" i="65" s="1"/>
  <c r="AG23" i="65" s="1"/>
  <c r="AH24" i="65" s="1"/>
  <c r="AI25" i="65" s="1"/>
  <c r="AJ26" i="65" s="1"/>
  <c r="AK27" i="65" s="1"/>
  <c r="AL28" i="65" s="1"/>
  <c r="AM29" i="65" s="1"/>
  <c r="AN30" i="65" s="1"/>
  <c r="AO31" i="65" s="1"/>
  <c r="AP32" i="65" s="1"/>
  <c r="X24" i="65"/>
  <c r="Y25" i="65" s="1"/>
  <c r="Z26" i="65" s="1"/>
  <c r="AA27" i="65" s="1"/>
  <c r="AB28" i="65" s="1"/>
  <c r="AC29" i="65" s="1"/>
  <c r="AD30" i="65" s="1"/>
  <c r="AE31" i="65" s="1"/>
  <c r="AF32" i="65" s="1"/>
  <c r="AG33" i="65" s="1"/>
  <c r="AH34" i="65" s="1"/>
  <c r="AI35" i="65" s="1"/>
  <c r="AJ36" i="65" s="1"/>
  <c r="AK37" i="65" s="1"/>
  <c r="AL38" i="65" s="1"/>
  <c r="AM39" i="65" s="1"/>
  <c r="AN40" i="65" s="1"/>
  <c r="AO41" i="65" s="1"/>
  <c r="AP42" i="65" s="1"/>
  <c r="X20" i="65"/>
  <c r="Y21" i="65" s="1"/>
  <c r="Z22" i="65" s="1"/>
  <c r="AA23" i="65" s="1"/>
  <c r="AB24" i="65" s="1"/>
  <c r="AC25" i="65" s="1"/>
  <c r="AD26" i="65" s="1"/>
  <c r="AE27" i="65" s="1"/>
  <c r="AF28" i="65" s="1"/>
  <c r="AG29" i="65" s="1"/>
  <c r="AH30" i="65" s="1"/>
  <c r="AI31" i="65" s="1"/>
  <c r="AJ32" i="65" s="1"/>
  <c r="AK33" i="65" s="1"/>
  <c r="AL34" i="65" s="1"/>
  <c r="AM35" i="65" s="1"/>
  <c r="AN36" i="65" s="1"/>
  <c r="AO37" i="65" s="1"/>
  <c r="AP38" i="65" s="1"/>
  <c r="X16" i="65"/>
  <c r="Y17" i="65" s="1"/>
  <c r="Z18" i="65" s="1"/>
  <c r="AA19" i="65" s="1"/>
  <c r="AB20" i="65" s="1"/>
  <c r="AC21" i="65" s="1"/>
  <c r="AD22" i="65" s="1"/>
  <c r="AE23" i="65" s="1"/>
  <c r="AF24" i="65" s="1"/>
  <c r="AG25" i="65" s="1"/>
  <c r="AH26" i="65" s="1"/>
  <c r="AI27" i="65" s="1"/>
  <c r="AJ28" i="65" s="1"/>
  <c r="AK29" i="65" s="1"/>
  <c r="AL30" i="65" s="1"/>
  <c r="AM31" i="65" s="1"/>
  <c r="AN32" i="65" s="1"/>
  <c r="AO33" i="65" s="1"/>
  <c r="AP34" i="65" s="1"/>
  <c r="X12" i="65"/>
  <c r="Y13" i="65" s="1"/>
  <c r="Z14" i="65" s="1"/>
  <c r="AA15" i="65" s="1"/>
  <c r="AB16" i="65" s="1"/>
  <c r="AC17" i="65" s="1"/>
  <c r="AD18" i="65" s="1"/>
  <c r="AE19" i="65" s="1"/>
  <c r="AF20" i="65" s="1"/>
  <c r="AG21" i="65" s="1"/>
  <c r="AH22" i="65" s="1"/>
  <c r="AI23" i="65" s="1"/>
  <c r="AJ24" i="65" s="1"/>
  <c r="AK25" i="65" s="1"/>
  <c r="AL26" i="65" s="1"/>
  <c r="AM27" i="65" s="1"/>
  <c r="AN28" i="65" s="1"/>
  <c r="AO29" i="65" s="1"/>
  <c r="AP30" i="65" s="1"/>
  <c r="AR27" i="65" l="1"/>
  <c r="AR29" i="65"/>
  <c r="AR28" i="65"/>
  <c r="AR30" i="65"/>
  <c r="AR31" i="65"/>
  <c r="AQ31" i="65"/>
  <c r="AQ39" i="65"/>
  <c r="AQ33" i="65"/>
  <c r="AQ32" i="65"/>
  <c r="AQ40" i="65"/>
  <c r="AQ45" i="65"/>
  <c r="AQ38" i="65"/>
  <c r="AQ46" i="65"/>
  <c r="AQ35" i="65"/>
  <c r="AQ43" i="65"/>
  <c r="AQ41" i="65"/>
  <c r="AQ36" i="65"/>
  <c r="AQ44" i="65"/>
  <c r="AQ37" i="65"/>
  <c r="AQ34" i="65"/>
  <c r="AQ42" i="65"/>
  <c r="AS30" i="65" l="1"/>
  <c r="AS29" i="65"/>
  <c r="AS28" i="65"/>
  <c r="P13" i="20"/>
  <c r="O13" i="20"/>
  <c r="AS31" i="65"/>
  <c r="AS32" i="65"/>
  <c r="AR32" i="65"/>
  <c r="AR35" i="65"/>
  <c r="AR45" i="65"/>
  <c r="AR42" i="65"/>
  <c r="AR36" i="65"/>
  <c r="AR39" i="65"/>
  <c r="AR41" i="65"/>
  <c r="AR34" i="65"/>
  <c r="AR43" i="65"/>
  <c r="AR38" i="65"/>
  <c r="AR37" i="65"/>
  <c r="AR44" i="65"/>
  <c r="AR46" i="65"/>
  <c r="AR33" i="65"/>
  <c r="AR40" i="65"/>
  <c r="Y7" i="65"/>
  <c r="Z8" i="65" s="1"/>
  <c r="AA9" i="65" s="1"/>
  <c r="AB10" i="65" s="1"/>
  <c r="AC11" i="65" s="1"/>
  <c r="AD12" i="65" s="1"/>
  <c r="AE13" i="65" s="1"/>
  <c r="AF14" i="65" s="1"/>
  <c r="AG15" i="65" s="1"/>
  <c r="AH16" i="65" s="1"/>
  <c r="AI17" i="65" s="1"/>
  <c r="AJ18" i="65" s="1"/>
  <c r="AK19" i="65" s="1"/>
  <c r="AL20" i="65" s="1"/>
  <c r="AM21" i="65" s="1"/>
  <c r="AN22" i="65" s="1"/>
  <c r="AO23" i="65" s="1"/>
  <c r="AP24" i="65" s="1"/>
  <c r="O21" i="20"/>
  <c r="AQ25" i="65" l="1"/>
  <c r="AT30" i="65"/>
  <c r="AT29" i="65"/>
  <c r="AT31" i="65"/>
  <c r="AT32" i="65"/>
  <c r="AT33" i="65"/>
  <c r="AS33" i="65"/>
  <c r="AS34" i="65"/>
  <c r="AS41" i="65"/>
  <c r="AS38" i="65"/>
  <c r="AS44" i="65"/>
  <c r="AS42" i="65"/>
  <c r="AS37" i="65"/>
  <c r="AS46" i="65"/>
  <c r="AS45" i="65"/>
  <c r="AS39" i="65"/>
  <c r="AS35" i="65"/>
  <c r="AS40" i="65"/>
  <c r="AS43" i="65"/>
  <c r="AS36" i="65"/>
  <c r="AA7" i="65"/>
  <c r="AB8" i="65" s="1"/>
  <c r="AC9" i="65" s="1"/>
  <c r="AD10" i="65" s="1"/>
  <c r="AE11" i="65" s="1"/>
  <c r="AF12" i="65" s="1"/>
  <c r="AG13" i="65" s="1"/>
  <c r="AH14" i="65" s="1"/>
  <c r="AI15" i="65" s="1"/>
  <c r="AJ16" i="65" s="1"/>
  <c r="AK17" i="65" s="1"/>
  <c r="AL18" i="65" s="1"/>
  <c r="AM19" i="65" s="1"/>
  <c r="AN20" i="65" s="1"/>
  <c r="AO21" i="65" s="1"/>
  <c r="AP22" i="65" s="1"/>
  <c r="Z7" i="65"/>
  <c r="AA8" i="65" s="1"/>
  <c r="AB9" i="65" s="1"/>
  <c r="AC10" i="65" s="1"/>
  <c r="AD11" i="65" s="1"/>
  <c r="AE12" i="65" s="1"/>
  <c r="AF13" i="65" s="1"/>
  <c r="AG14" i="65" s="1"/>
  <c r="AH15" i="65" s="1"/>
  <c r="AI16" i="65" s="1"/>
  <c r="AJ17" i="65" s="1"/>
  <c r="AK18" i="65" s="1"/>
  <c r="AL19" i="65" s="1"/>
  <c r="AM20" i="65" s="1"/>
  <c r="AN21" i="65" s="1"/>
  <c r="AO22" i="65" s="1"/>
  <c r="AP23" i="65" s="1"/>
  <c r="P21" i="20"/>
  <c r="O22" i="20"/>
  <c r="P22" i="20"/>
  <c r="P48" i="65"/>
  <c r="D11" i="44"/>
  <c r="D10" i="44" s="1"/>
  <c r="D9" i="44" s="1"/>
  <c r="D13" i="44"/>
  <c r="D14" i="44" s="1"/>
  <c r="D15" i="44" s="1"/>
  <c r="C22" i="44"/>
  <c r="V41" i="66"/>
  <c r="E614" i="66" s="1"/>
  <c r="V88" i="66"/>
  <c r="E3117" i="66" s="1"/>
  <c r="N52" i="65"/>
  <c r="O52" i="65"/>
  <c r="Q52" i="65"/>
  <c r="R52" i="65"/>
  <c r="G53" i="65"/>
  <c r="H53" i="65"/>
  <c r="I53" i="65"/>
  <c r="J53" i="65"/>
  <c r="K53" i="65"/>
  <c r="L53" i="65"/>
  <c r="M53" i="65"/>
  <c r="N53" i="65"/>
  <c r="O53" i="65"/>
  <c r="Q53" i="65"/>
  <c r="L52" i="23"/>
  <c r="M52" i="23" s="1"/>
  <c r="E53" i="23"/>
  <c r="F53" i="23"/>
  <c r="G53" i="23"/>
  <c r="H53" i="23"/>
  <c r="I53" i="23"/>
  <c r="J53" i="23"/>
  <c r="K53" i="23"/>
  <c r="L53" i="23"/>
  <c r="N102" i="23"/>
  <c r="F13" i="20"/>
  <c r="F14" i="20"/>
  <c r="F15" i="20"/>
  <c r="F16" i="20"/>
  <c r="F17" i="20"/>
  <c r="F18" i="20"/>
  <c r="F19" i="20"/>
  <c r="F20" i="20"/>
  <c r="F21" i="20"/>
  <c r="F22" i="20"/>
  <c r="F23" i="20"/>
  <c r="F24" i="20"/>
  <c r="B25" i="20"/>
  <c r="F25" i="20"/>
  <c r="F26" i="20"/>
  <c r="G49" i="20"/>
  <c r="G50" i="20"/>
  <c r="G51" i="20"/>
  <c r="D6" i="23"/>
  <c r="E6" i="23" s="1"/>
  <c r="C5" i="3"/>
  <c r="D5" i="3"/>
  <c r="E5" i="3"/>
  <c r="H5" i="3"/>
  <c r="I5" i="3"/>
  <c r="J5" i="3"/>
  <c r="AD6" i="3"/>
  <c r="C6" i="3"/>
  <c r="D6" i="3"/>
  <c r="U166" i="3" s="1"/>
  <c r="E6" i="3"/>
  <c r="H6" i="3"/>
  <c r="Y166" i="3" s="1"/>
  <c r="I6" i="3"/>
  <c r="J6" i="3"/>
  <c r="AA166" i="3" s="1"/>
  <c r="AD7" i="3"/>
  <c r="C7" i="3"/>
  <c r="D7" i="3"/>
  <c r="U167" i="3" s="1"/>
  <c r="E7" i="3"/>
  <c r="V167" i="3" s="1"/>
  <c r="H7" i="3"/>
  <c r="I7" i="3"/>
  <c r="J7" i="3"/>
  <c r="AD8" i="3"/>
  <c r="P62" i="65"/>
  <c r="C8" i="3"/>
  <c r="T168" i="3" s="1"/>
  <c r="D8" i="3"/>
  <c r="U168" i="3" s="1"/>
  <c r="E8" i="3"/>
  <c r="V168" i="3" s="1"/>
  <c r="H8" i="3"/>
  <c r="Z8" i="3" s="1"/>
  <c r="I8" i="3"/>
  <c r="J8" i="3"/>
  <c r="AD9" i="3"/>
  <c r="C9" i="3"/>
  <c r="T169" i="3" s="1"/>
  <c r="D9" i="3"/>
  <c r="U169" i="3" s="1"/>
  <c r="E9" i="3"/>
  <c r="H9" i="3"/>
  <c r="I9" i="3"/>
  <c r="J9" i="3"/>
  <c r="AD10" i="3"/>
  <c r="D11" i="23"/>
  <c r="C10" i="3"/>
  <c r="D10" i="3"/>
  <c r="E10" i="3"/>
  <c r="V170" i="3" s="1"/>
  <c r="H10" i="3"/>
  <c r="I10" i="3"/>
  <c r="J10" i="3"/>
  <c r="AD11" i="3"/>
  <c r="P65" i="65"/>
  <c r="C11" i="3"/>
  <c r="D11" i="3"/>
  <c r="U171" i="3" s="1"/>
  <c r="E11" i="3"/>
  <c r="H11" i="3"/>
  <c r="Z11" i="3" s="1"/>
  <c r="I11" i="3"/>
  <c r="J11" i="3"/>
  <c r="AD12" i="3"/>
  <c r="C12" i="3"/>
  <c r="T172" i="3" s="1"/>
  <c r="D12" i="3"/>
  <c r="E12" i="3"/>
  <c r="H12" i="3"/>
  <c r="Z12" i="3" s="1"/>
  <c r="I12" i="3"/>
  <c r="J12" i="3"/>
  <c r="P67" i="65"/>
  <c r="C13" i="3"/>
  <c r="T173" i="3" s="1"/>
  <c r="D13" i="3"/>
  <c r="E13" i="3"/>
  <c r="V173" i="3" s="1"/>
  <c r="H13" i="3"/>
  <c r="Z13" i="3" s="1"/>
  <c r="I13" i="3"/>
  <c r="J13" i="3"/>
  <c r="AD14" i="3"/>
  <c r="S174" i="3"/>
  <c r="C14" i="3"/>
  <c r="D14" i="3"/>
  <c r="U174" i="3" s="1"/>
  <c r="E14" i="3"/>
  <c r="V174" i="3" s="1"/>
  <c r="H14" i="3"/>
  <c r="I14" i="3"/>
  <c r="J14" i="3"/>
  <c r="C15" i="3"/>
  <c r="T175" i="3" s="1"/>
  <c r="D15" i="3"/>
  <c r="U175" i="3" s="1"/>
  <c r="E15" i="3"/>
  <c r="V175" i="3" s="1"/>
  <c r="H15" i="3"/>
  <c r="I15" i="3"/>
  <c r="J15" i="3"/>
  <c r="C16" i="3"/>
  <c r="T176" i="3" s="1"/>
  <c r="D16" i="3"/>
  <c r="E16" i="3"/>
  <c r="V176" i="3" s="1"/>
  <c r="H16" i="3"/>
  <c r="Z16" i="3" s="1"/>
  <c r="I16" i="3"/>
  <c r="J16" i="3"/>
  <c r="AD17" i="3"/>
  <c r="C17" i="3"/>
  <c r="D17" i="3"/>
  <c r="U177" i="3" s="1"/>
  <c r="E17" i="3"/>
  <c r="V177" i="3" s="1"/>
  <c r="H17" i="3"/>
  <c r="I17" i="3"/>
  <c r="J17" i="3"/>
  <c r="AD18" i="3"/>
  <c r="S178" i="3"/>
  <c r="C18" i="3"/>
  <c r="T178" i="3" s="1"/>
  <c r="D18" i="3"/>
  <c r="E18" i="3"/>
  <c r="H18" i="3"/>
  <c r="Z18" i="3" s="1"/>
  <c r="I18" i="3"/>
  <c r="J18" i="3"/>
  <c r="C19" i="3"/>
  <c r="D19" i="3"/>
  <c r="E19" i="3"/>
  <c r="V179" i="3" s="1"/>
  <c r="H19" i="3"/>
  <c r="Z19" i="3" s="1"/>
  <c r="I19" i="3"/>
  <c r="AA19" i="3" s="1"/>
  <c r="J19" i="3"/>
  <c r="AD20" i="3"/>
  <c r="C20" i="3"/>
  <c r="D20" i="3"/>
  <c r="U180" i="3" s="1"/>
  <c r="E20" i="3"/>
  <c r="V180" i="3" s="1"/>
  <c r="H20" i="3"/>
  <c r="I20" i="3"/>
  <c r="Z180" i="3" s="1"/>
  <c r="J20" i="3"/>
  <c r="C21" i="3"/>
  <c r="T181" i="3" s="1"/>
  <c r="D21" i="3"/>
  <c r="U181" i="3" s="1"/>
  <c r="E21" i="3"/>
  <c r="H21" i="3"/>
  <c r="Z21" i="3" s="1"/>
  <c r="I21" i="3"/>
  <c r="J21" i="3"/>
  <c r="AD22" i="3"/>
  <c r="P76" i="65"/>
  <c r="C22" i="3"/>
  <c r="D22" i="3"/>
  <c r="U182" i="3" s="1"/>
  <c r="E22" i="3"/>
  <c r="H22" i="3"/>
  <c r="Z22" i="3" s="1"/>
  <c r="I22" i="3"/>
  <c r="J22" i="3"/>
  <c r="C23" i="3"/>
  <c r="D23" i="3"/>
  <c r="U183" i="3" s="1"/>
  <c r="E23" i="3"/>
  <c r="H23" i="3"/>
  <c r="I23" i="3"/>
  <c r="J23" i="3"/>
  <c r="AA183" i="3" s="1"/>
  <c r="C24" i="3"/>
  <c r="T184" i="3" s="1"/>
  <c r="D24" i="3"/>
  <c r="U184" i="3" s="1"/>
  <c r="E24" i="3"/>
  <c r="V184" i="3" s="1"/>
  <c r="H24" i="3"/>
  <c r="Z24" i="3" s="1"/>
  <c r="I24" i="3"/>
  <c r="J24" i="3"/>
  <c r="AD25" i="3"/>
  <c r="C25" i="3"/>
  <c r="T185" i="3" s="1"/>
  <c r="D25" i="3"/>
  <c r="U185" i="3" s="1"/>
  <c r="E25" i="3"/>
  <c r="H25" i="3"/>
  <c r="I25" i="3"/>
  <c r="J25" i="3"/>
  <c r="AD26" i="3"/>
  <c r="S186" i="3"/>
  <c r="C26" i="3"/>
  <c r="D26" i="3"/>
  <c r="U186" i="3" s="1"/>
  <c r="E26" i="3"/>
  <c r="H26" i="3"/>
  <c r="Z26" i="3" s="1"/>
  <c r="I26" i="3"/>
  <c r="J26" i="3"/>
  <c r="C27" i="3"/>
  <c r="D27" i="3"/>
  <c r="E27" i="3"/>
  <c r="V187" i="3" s="1"/>
  <c r="H27" i="3"/>
  <c r="Z27" i="3" s="1"/>
  <c r="I27" i="3"/>
  <c r="J27" i="3"/>
  <c r="AD28" i="3"/>
  <c r="C28" i="3"/>
  <c r="D28" i="3"/>
  <c r="U188" i="3" s="1"/>
  <c r="E28" i="3"/>
  <c r="H28" i="3"/>
  <c r="Z28" i="3" s="1"/>
  <c r="I28" i="3"/>
  <c r="J28" i="3"/>
  <c r="C29" i="3"/>
  <c r="T189" i="3" s="1"/>
  <c r="D29" i="3"/>
  <c r="E29" i="3"/>
  <c r="H29" i="3"/>
  <c r="Z29" i="3" s="1"/>
  <c r="I29" i="3"/>
  <c r="J29" i="3"/>
  <c r="AD30" i="3"/>
  <c r="C30" i="3"/>
  <c r="D30" i="3"/>
  <c r="E30" i="3"/>
  <c r="H30" i="3"/>
  <c r="I30" i="3"/>
  <c r="J30" i="3"/>
  <c r="C31" i="3"/>
  <c r="T191" i="3" s="1"/>
  <c r="D31" i="3"/>
  <c r="U191" i="3" s="1"/>
  <c r="E31" i="3"/>
  <c r="H31" i="3"/>
  <c r="Z31" i="3" s="1"/>
  <c r="I31" i="3"/>
  <c r="J31" i="3"/>
  <c r="AA191" i="3" s="1"/>
  <c r="AD32" i="3"/>
  <c r="S192" i="3"/>
  <c r="C32" i="3"/>
  <c r="D32" i="3"/>
  <c r="E32" i="3"/>
  <c r="V192" i="3" s="1"/>
  <c r="H32" i="3"/>
  <c r="Z32" i="3" s="1"/>
  <c r="I32" i="3"/>
  <c r="J32" i="3"/>
  <c r="AD33" i="3"/>
  <c r="D34" i="23"/>
  <c r="C33" i="3"/>
  <c r="T193" i="3" s="1"/>
  <c r="D33" i="3"/>
  <c r="U193" i="3" s="1"/>
  <c r="E33" i="3"/>
  <c r="H33" i="3"/>
  <c r="Z33" i="3" s="1"/>
  <c r="I33" i="3"/>
  <c r="J33" i="3"/>
  <c r="AD34" i="3"/>
  <c r="D35" i="23"/>
  <c r="C34" i="3"/>
  <c r="T194" i="3" s="1"/>
  <c r="D34" i="3"/>
  <c r="U194" i="3" s="1"/>
  <c r="E34" i="3"/>
  <c r="V194" i="3" s="1"/>
  <c r="H34" i="3"/>
  <c r="Z34" i="3" s="1"/>
  <c r="I34" i="3"/>
  <c r="J34" i="3"/>
  <c r="P89" i="65"/>
  <c r="C35" i="3"/>
  <c r="T195" i="3" s="1"/>
  <c r="D35" i="3"/>
  <c r="E35" i="3"/>
  <c r="V195" i="3" s="1"/>
  <c r="H35" i="3"/>
  <c r="Z35" i="3" s="1"/>
  <c r="I35" i="3"/>
  <c r="J35" i="3"/>
  <c r="AD36" i="3"/>
  <c r="C36" i="3"/>
  <c r="D36" i="3"/>
  <c r="E36" i="3"/>
  <c r="H36" i="3"/>
  <c r="Z36" i="3" s="1"/>
  <c r="I36" i="3"/>
  <c r="J36" i="3"/>
  <c r="AD37" i="3"/>
  <c r="C37" i="3"/>
  <c r="D37" i="3"/>
  <c r="E37" i="3"/>
  <c r="H37" i="3"/>
  <c r="I37" i="3"/>
  <c r="J37" i="3"/>
  <c r="AD38" i="3"/>
  <c r="B38" i="3"/>
  <c r="C38" i="3"/>
  <c r="D38" i="3"/>
  <c r="E38" i="3"/>
  <c r="H38" i="3"/>
  <c r="Z38" i="3" s="1"/>
  <c r="I38" i="3"/>
  <c r="J38" i="3"/>
  <c r="AD39" i="3"/>
  <c r="B39" i="3"/>
  <c r="R82" i="66" s="1"/>
  <c r="E2947" i="66" s="1"/>
  <c r="C39" i="3"/>
  <c r="S37" i="66" s="1"/>
  <c r="E487" i="66" s="1"/>
  <c r="D39" i="3"/>
  <c r="E39" i="3"/>
  <c r="H39" i="3"/>
  <c r="Z39" i="3" s="1"/>
  <c r="I39" i="3"/>
  <c r="J39" i="3"/>
  <c r="AD40" i="3"/>
  <c r="B40" i="3"/>
  <c r="C40" i="3"/>
  <c r="D40" i="3"/>
  <c r="E40" i="3"/>
  <c r="H40" i="3"/>
  <c r="I40" i="3"/>
  <c r="J40" i="3"/>
  <c r="B41" i="3"/>
  <c r="P95" i="65" s="1"/>
  <c r="C41" i="3"/>
  <c r="S39" i="66" s="1"/>
  <c r="E489" i="66" s="1"/>
  <c r="D41" i="3"/>
  <c r="E41" i="3"/>
  <c r="H41" i="3"/>
  <c r="I41" i="3"/>
  <c r="J41" i="3"/>
  <c r="AA201" i="3" s="1"/>
  <c r="AD42" i="3"/>
  <c r="B42" i="3"/>
  <c r="D43" i="23" s="1"/>
  <c r="C42" i="3"/>
  <c r="D42" i="3"/>
  <c r="T85" i="66" s="1"/>
  <c r="E3032" i="66" s="1"/>
  <c r="E42" i="3"/>
  <c r="U85" i="66" s="1"/>
  <c r="E3073" i="66" s="1"/>
  <c r="H42" i="3"/>
  <c r="I42" i="3"/>
  <c r="J42" i="3"/>
  <c r="AD43" i="3"/>
  <c r="B43" i="3"/>
  <c r="C43" i="3"/>
  <c r="D43" i="3"/>
  <c r="E43" i="3"/>
  <c r="W41" i="66"/>
  <c r="E655" i="66" s="1"/>
  <c r="H43" i="3"/>
  <c r="I43" i="3"/>
  <c r="J43" i="3"/>
  <c r="B44" i="3"/>
  <c r="C44" i="3"/>
  <c r="D44" i="3"/>
  <c r="E44" i="3"/>
  <c r="W42" i="66"/>
  <c r="E656" i="66" s="1"/>
  <c r="H44" i="3"/>
  <c r="I44" i="3"/>
  <c r="J44" i="3"/>
  <c r="K44" i="3"/>
  <c r="B45" i="3"/>
  <c r="D46" i="23" s="1"/>
  <c r="C45" i="3"/>
  <c r="D45" i="3"/>
  <c r="E45" i="3"/>
  <c r="U88" i="66" s="1"/>
  <c r="E3076" i="66" s="1"/>
  <c r="W43" i="66"/>
  <c r="E657" i="66" s="1"/>
  <c r="H45" i="3"/>
  <c r="I45" i="3"/>
  <c r="J45" i="3"/>
  <c r="K45" i="3"/>
  <c r="B46" i="3"/>
  <c r="C46" i="3"/>
  <c r="D46" i="3"/>
  <c r="E46" i="3"/>
  <c r="H46" i="3"/>
  <c r="I46" i="3"/>
  <c r="J46" i="3"/>
  <c r="K46" i="3"/>
  <c r="B47" i="3"/>
  <c r="C47" i="3"/>
  <c r="D47" i="3"/>
  <c r="E47" i="3"/>
  <c r="H47" i="3"/>
  <c r="I47" i="3"/>
  <c r="J47" i="3"/>
  <c r="K47" i="3"/>
  <c r="B48" i="3"/>
  <c r="C48" i="3"/>
  <c r="D48" i="3"/>
  <c r="E48" i="3"/>
  <c r="H48" i="3"/>
  <c r="I48" i="3"/>
  <c r="J48" i="3"/>
  <c r="K48" i="3"/>
  <c r="F49" i="3"/>
  <c r="U57" i="3"/>
  <c r="V57" i="3"/>
  <c r="W57" i="3"/>
  <c r="Z57" i="3"/>
  <c r="AA57" i="3"/>
  <c r="AB57" i="3"/>
  <c r="AC57" i="3"/>
  <c r="U58" i="3"/>
  <c r="V58" i="3"/>
  <c r="W58" i="3"/>
  <c r="Z58" i="3"/>
  <c r="AA58" i="3"/>
  <c r="AB58" i="3"/>
  <c r="AC58" i="3"/>
  <c r="U59" i="3"/>
  <c r="V59" i="3"/>
  <c r="W59" i="3"/>
  <c r="Z59" i="3"/>
  <c r="AA59" i="3"/>
  <c r="AB59" i="3"/>
  <c r="AC59" i="3"/>
  <c r="U60" i="3"/>
  <c r="V60" i="3"/>
  <c r="W60" i="3"/>
  <c r="Z60" i="3"/>
  <c r="AA60" i="3"/>
  <c r="AB60" i="3"/>
  <c r="AC60" i="3"/>
  <c r="U61" i="3"/>
  <c r="V61" i="3"/>
  <c r="W61" i="3"/>
  <c r="Z61" i="3"/>
  <c r="AA61" i="3"/>
  <c r="AB61" i="3"/>
  <c r="AC61" i="3"/>
  <c r="U62" i="3"/>
  <c r="V62" i="3"/>
  <c r="W62" i="3"/>
  <c r="Z62" i="3"/>
  <c r="AA62" i="3"/>
  <c r="AB62" i="3"/>
  <c r="AC62" i="3"/>
  <c r="U63" i="3"/>
  <c r="V63" i="3"/>
  <c r="W63" i="3"/>
  <c r="Z63" i="3"/>
  <c r="AA63" i="3"/>
  <c r="AB63" i="3"/>
  <c r="AC63" i="3"/>
  <c r="U64" i="3"/>
  <c r="V64" i="3"/>
  <c r="W64" i="3"/>
  <c r="Z64" i="3"/>
  <c r="AA64" i="3"/>
  <c r="AB64" i="3"/>
  <c r="AC64" i="3"/>
  <c r="U65" i="3"/>
  <c r="V65" i="3"/>
  <c r="W65" i="3"/>
  <c r="Z65" i="3"/>
  <c r="AA65" i="3"/>
  <c r="AB65" i="3"/>
  <c r="AC65" i="3"/>
  <c r="U66" i="3"/>
  <c r="V66" i="3"/>
  <c r="W66" i="3"/>
  <c r="Z66" i="3"/>
  <c r="AA66" i="3"/>
  <c r="AB66" i="3"/>
  <c r="AC66" i="3"/>
  <c r="U67" i="3"/>
  <c r="V67" i="3"/>
  <c r="W67" i="3"/>
  <c r="Z67" i="3"/>
  <c r="AA67" i="3"/>
  <c r="AB67" i="3"/>
  <c r="AC67" i="3"/>
  <c r="U68" i="3"/>
  <c r="V68" i="3"/>
  <c r="W68" i="3"/>
  <c r="Z68" i="3"/>
  <c r="AA68" i="3"/>
  <c r="AB68" i="3"/>
  <c r="AC68" i="3"/>
  <c r="U69" i="3"/>
  <c r="V69" i="3"/>
  <c r="W69" i="3"/>
  <c r="Z69" i="3"/>
  <c r="AA69" i="3"/>
  <c r="AB69" i="3"/>
  <c r="AC69" i="3"/>
  <c r="U70" i="3"/>
  <c r="V70" i="3"/>
  <c r="W70" i="3"/>
  <c r="Z70" i="3"/>
  <c r="AA70" i="3"/>
  <c r="AB70" i="3"/>
  <c r="AC70" i="3"/>
  <c r="U71" i="3"/>
  <c r="V71" i="3"/>
  <c r="W71" i="3"/>
  <c r="Z71" i="3"/>
  <c r="AA71" i="3"/>
  <c r="AB71" i="3"/>
  <c r="AC71" i="3"/>
  <c r="U72" i="3"/>
  <c r="V72" i="3"/>
  <c r="W72" i="3"/>
  <c r="Z72" i="3"/>
  <c r="AA72" i="3"/>
  <c r="AB72" i="3"/>
  <c r="AC72" i="3"/>
  <c r="U73" i="3"/>
  <c r="V73" i="3"/>
  <c r="W73" i="3"/>
  <c r="Z73" i="3"/>
  <c r="AA73" i="3"/>
  <c r="AB73" i="3"/>
  <c r="AC73" i="3"/>
  <c r="U74" i="3"/>
  <c r="V74" i="3"/>
  <c r="W74" i="3"/>
  <c r="Z74" i="3"/>
  <c r="AA74" i="3"/>
  <c r="AB74" i="3"/>
  <c r="AC74" i="3"/>
  <c r="U75" i="3"/>
  <c r="V75" i="3"/>
  <c r="W75" i="3"/>
  <c r="Z75" i="3"/>
  <c r="AA75" i="3"/>
  <c r="AB75" i="3"/>
  <c r="AC75" i="3"/>
  <c r="U76" i="3"/>
  <c r="V76" i="3"/>
  <c r="W76" i="3"/>
  <c r="Z76" i="3"/>
  <c r="AA76" i="3"/>
  <c r="AB76" i="3"/>
  <c r="AC76" i="3"/>
  <c r="U77" i="3"/>
  <c r="V77" i="3"/>
  <c r="W77" i="3"/>
  <c r="Z77" i="3"/>
  <c r="AA77" i="3"/>
  <c r="AB77" i="3"/>
  <c r="AC77" i="3"/>
  <c r="U78" i="3"/>
  <c r="V78" i="3"/>
  <c r="W78" i="3"/>
  <c r="Z78" i="3"/>
  <c r="AA78" i="3"/>
  <c r="AB78" i="3"/>
  <c r="AC78" i="3"/>
  <c r="U79" i="3"/>
  <c r="V79" i="3"/>
  <c r="W79" i="3"/>
  <c r="Z79" i="3"/>
  <c r="AA79" i="3"/>
  <c r="AB79" i="3"/>
  <c r="AC79" i="3"/>
  <c r="U80" i="3"/>
  <c r="V80" i="3"/>
  <c r="W80" i="3"/>
  <c r="Z80" i="3"/>
  <c r="AA80" i="3"/>
  <c r="AB80" i="3"/>
  <c r="AC80" i="3"/>
  <c r="U81" i="3"/>
  <c r="V81" i="3"/>
  <c r="W81" i="3"/>
  <c r="Z81" i="3"/>
  <c r="AA81" i="3"/>
  <c r="AB81" i="3"/>
  <c r="AC81" i="3"/>
  <c r="U82" i="3"/>
  <c r="V82" i="3"/>
  <c r="W82" i="3"/>
  <c r="Z82" i="3"/>
  <c r="AA82" i="3"/>
  <c r="AB82" i="3"/>
  <c r="AC82" i="3"/>
  <c r="U83" i="3"/>
  <c r="V83" i="3"/>
  <c r="W83" i="3"/>
  <c r="Z83" i="3"/>
  <c r="AA83" i="3"/>
  <c r="AB83" i="3"/>
  <c r="AC83" i="3"/>
  <c r="U84" i="3"/>
  <c r="V84" i="3"/>
  <c r="W84" i="3"/>
  <c r="Z84" i="3"/>
  <c r="AA84" i="3"/>
  <c r="AB84" i="3"/>
  <c r="AC84" i="3"/>
  <c r="U85" i="3"/>
  <c r="V85" i="3"/>
  <c r="W85" i="3"/>
  <c r="Z85" i="3"/>
  <c r="AA85" i="3"/>
  <c r="AB85" i="3"/>
  <c r="AC85" i="3"/>
  <c r="U86" i="3"/>
  <c r="V86" i="3"/>
  <c r="W86" i="3"/>
  <c r="Z86" i="3"/>
  <c r="AA86" i="3"/>
  <c r="AB86" i="3"/>
  <c r="AC86" i="3"/>
  <c r="V87" i="3"/>
  <c r="W87" i="3"/>
  <c r="Z87" i="3"/>
  <c r="AA87" i="3"/>
  <c r="AB87" i="3"/>
  <c r="AC87" i="3"/>
  <c r="W88" i="3"/>
  <c r="Z88" i="3"/>
  <c r="AA88" i="3"/>
  <c r="AB88" i="3"/>
  <c r="AC88" i="3"/>
  <c r="AV89" i="3"/>
  <c r="Z89" i="3"/>
  <c r="AA89" i="3"/>
  <c r="AB89" i="3"/>
  <c r="AC89" i="3"/>
  <c r="Z90" i="3"/>
  <c r="AA90" i="3"/>
  <c r="AB90" i="3"/>
  <c r="AC90" i="3"/>
  <c r="Z91" i="3"/>
  <c r="AA91" i="3"/>
  <c r="AB91" i="3"/>
  <c r="AC91" i="3"/>
  <c r="AA92" i="3"/>
  <c r="AB92" i="3"/>
  <c r="AC92" i="3"/>
  <c r="AB93" i="3"/>
  <c r="AC93" i="3"/>
  <c r="AC94" i="3"/>
  <c r="B100" i="3"/>
  <c r="C100" i="3"/>
  <c r="D100" i="3"/>
  <c r="E100" i="3"/>
  <c r="F100" i="3"/>
  <c r="G100" i="3"/>
  <c r="H100" i="3"/>
  <c r="I100" i="3"/>
  <c r="J100" i="3"/>
  <c r="K100" i="3"/>
  <c r="B153" i="3"/>
  <c r="C153" i="3"/>
  <c r="D153" i="3"/>
  <c r="E153" i="3"/>
  <c r="F153" i="3"/>
  <c r="G153" i="3"/>
  <c r="H153" i="3"/>
  <c r="I153" i="3"/>
  <c r="J153" i="3"/>
  <c r="K153" i="3"/>
  <c r="K155" i="3" s="1"/>
  <c r="S165" i="3"/>
  <c r="R48" i="66" s="1"/>
  <c r="E2913" i="66" s="1"/>
  <c r="W165" i="3"/>
  <c r="X165" i="3"/>
  <c r="W166" i="3"/>
  <c r="S167" i="3"/>
  <c r="T167" i="3"/>
  <c r="W167" i="3"/>
  <c r="X167" i="3"/>
  <c r="Z167" i="3"/>
  <c r="AB167" i="3"/>
  <c r="W168" i="3"/>
  <c r="X168" i="3"/>
  <c r="Y168" i="3"/>
  <c r="Z168" i="3"/>
  <c r="W169" i="3"/>
  <c r="X169" i="3"/>
  <c r="W170" i="3"/>
  <c r="X170" i="3"/>
  <c r="W171" i="3"/>
  <c r="X171" i="3"/>
  <c r="W172" i="3"/>
  <c r="V10" i="66" s="1"/>
  <c r="E583" i="66" s="1"/>
  <c r="X172" i="3"/>
  <c r="S173" i="3"/>
  <c r="R11" i="66" s="1"/>
  <c r="E420" i="66" s="1"/>
  <c r="U173" i="3"/>
  <c r="W173" i="3"/>
  <c r="X173" i="3"/>
  <c r="W174" i="3"/>
  <c r="X174" i="3"/>
  <c r="S175" i="3"/>
  <c r="W175" i="3"/>
  <c r="X175" i="3"/>
  <c r="Z175" i="3"/>
  <c r="AB175" i="3"/>
  <c r="W176" i="3"/>
  <c r="X176" i="3"/>
  <c r="W177" i="3"/>
  <c r="X177" i="3"/>
  <c r="Z177" i="3"/>
  <c r="V178" i="3"/>
  <c r="W178" i="3"/>
  <c r="X178" i="3"/>
  <c r="W179" i="3"/>
  <c r="X179" i="3"/>
  <c r="W180" i="3"/>
  <c r="X180" i="3"/>
  <c r="W181" i="3"/>
  <c r="X181" i="3"/>
  <c r="AB181" i="3"/>
  <c r="W182" i="3"/>
  <c r="X182" i="3"/>
  <c r="W183" i="3"/>
  <c r="X183" i="3"/>
  <c r="W21" i="66" s="1"/>
  <c r="E635" i="66" s="1"/>
  <c r="W184" i="3"/>
  <c r="X184" i="3"/>
  <c r="W185" i="3"/>
  <c r="X185" i="3"/>
  <c r="W186" i="3"/>
  <c r="X186" i="3"/>
  <c r="W187" i="3"/>
  <c r="X187" i="3"/>
  <c r="V188" i="3"/>
  <c r="W188" i="3"/>
  <c r="V71" i="66" s="1"/>
  <c r="E3100" i="66" s="1"/>
  <c r="X188" i="3"/>
  <c r="U189" i="3"/>
  <c r="W189" i="3"/>
  <c r="X189" i="3"/>
  <c r="AB189" i="3"/>
  <c r="W190" i="3"/>
  <c r="V28" i="66" s="1"/>
  <c r="E601" i="66" s="1"/>
  <c r="X190" i="3"/>
  <c r="S191" i="3"/>
  <c r="W191" i="3"/>
  <c r="X191" i="3"/>
  <c r="AB191" i="3"/>
  <c r="W192" i="3"/>
  <c r="X192" i="3"/>
  <c r="W193" i="3"/>
  <c r="X193" i="3"/>
  <c r="W194" i="3"/>
  <c r="X194" i="3"/>
  <c r="W32" i="66" s="1"/>
  <c r="E646" i="66" s="1"/>
  <c r="W195" i="3"/>
  <c r="X195" i="3"/>
  <c r="U196" i="3"/>
  <c r="V196" i="3"/>
  <c r="W196" i="3"/>
  <c r="X196" i="3"/>
  <c r="Y196" i="3"/>
  <c r="W197" i="3"/>
  <c r="X197" i="3"/>
  <c r="AB197" i="3"/>
  <c r="W198" i="3"/>
  <c r="X198" i="3"/>
  <c r="Z198" i="3"/>
  <c r="Y36" i="66" s="1"/>
  <c r="E732" i="66" s="1"/>
  <c r="X199" i="3"/>
  <c r="AV94" i="3"/>
  <c r="AV92" i="3"/>
  <c r="D42" i="23"/>
  <c r="G49" i="3"/>
  <c r="T40" i="66"/>
  <c r="E531" i="66" s="1"/>
  <c r="D33" i="23"/>
  <c r="D23" i="23"/>
  <c r="AB166" i="3"/>
  <c r="Z166" i="3"/>
  <c r="X166" i="3"/>
  <c r="S43" i="66"/>
  <c r="E493" i="66" s="1"/>
  <c r="S88" i="66"/>
  <c r="E2994" i="66" s="1"/>
  <c r="P85" i="65"/>
  <c r="W9" i="66"/>
  <c r="E623" i="66" s="1"/>
  <c r="W54" i="66"/>
  <c r="E3124" i="66" s="1"/>
  <c r="D40" i="23"/>
  <c r="D38" i="23"/>
  <c r="D24" i="23"/>
  <c r="D22" i="23"/>
  <c r="D18" i="23"/>
  <c r="D16" i="23"/>
  <c r="D8" i="23"/>
  <c r="V42" i="66"/>
  <c r="E615" i="66" s="1"/>
  <c r="V87" i="66"/>
  <c r="E3116" i="66" s="1"/>
  <c r="V70" i="66"/>
  <c r="E3099" i="66" s="1"/>
  <c r="V43" i="66"/>
  <c r="E616" i="66" s="1"/>
  <c r="V86" i="66"/>
  <c r="E3115" i="66" s="1"/>
  <c r="V26" i="66"/>
  <c r="E599" i="66" s="1"/>
  <c r="V3" i="66"/>
  <c r="E576" i="66" s="1"/>
  <c r="V48" i="66"/>
  <c r="E3077" i="66" s="1"/>
  <c r="S52" i="65"/>
  <c r="S53" i="65" s="1"/>
  <c r="R53" i="65"/>
  <c r="R84" i="66"/>
  <c r="E2949" i="66" s="1"/>
  <c r="T52" i="65"/>
  <c r="AA33" i="3"/>
  <c r="AB6" i="3"/>
  <c r="P59" i="65"/>
  <c r="T88" i="66"/>
  <c r="E3035" i="66" s="1"/>
  <c r="T43" i="66"/>
  <c r="E534" i="66" s="1"/>
  <c r="U52" i="65"/>
  <c r="T53" i="65"/>
  <c r="O5" i="20"/>
  <c r="G2" i="23" s="1"/>
  <c r="P20" i="20"/>
  <c r="O11" i="20"/>
  <c r="M2" i="23" s="1"/>
  <c r="P18" i="20"/>
  <c r="P16" i="20"/>
  <c r="O16" i="20"/>
  <c r="R2" i="23" s="1"/>
  <c r="O17" i="20"/>
  <c r="P17" i="20"/>
  <c r="O10" i="20"/>
  <c r="L2" i="23" s="1"/>
  <c r="O12" i="20"/>
  <c r="N2" i="23" s="1"/>
  <c r="U53" i="65"/>
  <c r="V52" i="65"/>
  <c r="V53" i="65" s="1"/>
  <c r="O14" i="20"/>
  <c r="P2" i="23" s="1"/>
  <c r="O19" i="20"/>
  <c r="P19" i="20"/>
  <c r="O18" i="20"/>
  <c r="AA13" i="66" l="1"/>
  <c r="E791" i="66" s="1"/>
  <c r="AA176" i="3"/>
  <c r="AA174" i="3"/>
  <c r="AA175" i="3"/>
  <c r="AC18" i="3"/>
  <c r="AA38" i="3"/>
  <c r="Y199" i="3"/>
  <c r="H155" i="3"/>
  <c r="Y186" i="3"/>
  <c r="AA27" i="3"/>
  <c r="W28" i="66"/>
  <c r="E642" i="66" s="1"/>
  <c r="AV77" i="3"/>
  <c r="AY77" i="3" s="1"/>
  <c r="AV79" i="3"/>
  <c r="AY79" i="3" s="1"/>
  <c r="G155" i="3"/>
  <c r="Y198" i="3"/>
  <c r="F155" i="3"/>
  <c r="E155" i="3"/>
  <c r="U165" i="3"/>
  <c r="T48" i="66" s="1"/>
  <c r="E2995" i="66" s="1"/>
  <c r="W23" i="3"/>
  <c r="C155" i="3"/>
  <c r="AV76" i="3"/>
  <c r="AY76" i="3" s="1"/>
  <c r="M53" i="23"/>
  <c r="N52" i="23"/>
  <c r="W52" i="65"/>
  <c r="AA58" i="66"/>
  <c r="E3292" i="66" s="1"/>
  <c r="Y40" i="66"/>
  <c r="E736" i="66" s="1"/>
  <c r="S184" i="3"/>
  <c r="R22" i="66" s="1"/>
  <c r="E431" i="66" s="1"/>
  <c r="S168" i="3"/>
  <c r="AA10" i="3"/>
  <c r="D9" i="23"/>
  <c r="V84" i="66"/>
  <c r="E3113" i="66" s="1"/>
  <c r="V31" i="66"/>
  <c r="E604" i="66" s="1"/>
  <c r="V23" i="66"/>
  <c r="E596" i="66" s="1"/>
  <c r="V60" i="66"/>
  <c r="E3089" i="66" s="1"/>
  <c r="V52" i="66"/>
  <c r="E3081" i="66" s="1"/>
  <c r="Y189" i="3"/>
  <c r="AV82" i="3"/>
  <c r="AY82" i="3" s="1"/>
  <c r="V55" i="66"/>
  <c r="E3084" i="66" s="1"/>
  <c r="W26" i="66"/>
  <c r="E640" i="66" s="1"/>
  <c r="AB168" i="3"/>
  <c r="AV68" i="3"/>
  <c r="AY68" i="3" s="1"/>
  <c r="AV62" i="3"/>
  <c r="AY62" i="3" s="1"/>
  <c r="V30" i="66"/>
  <c r="E603" i="66" s="1"/>
  <c r="V59" i="66"/>
  <c r="E3088" i="66" s="1"/>
  <c r="AV85" i="3"/>
  <c r="AY85" i="3" s="1"/>
  <c r="AB27" i="3"/>
  <c r="Z170" i="3"/>
  <c r="Y53" i="66" s="1"/>
  <c r="E3205" i="66" s="1"/>
  <c r="AV73" i="3"/>
  <c r="AY73" i="3" s="1"/>
  <c r="W74" i="66"/>
  <c r="E3144" i="66" s="1"/>
  <c r="AA15" i="3"/>
  <c r="V13" i="66"/>
  <c r="E586" i="66" s="1"/>
  <c r="V36" i="66"/>
  <c r="E609" i="66" s="1"/>
  <c r="V73" i="66"/>
  <c r="E3102" i="66" s="1"/>
  <c r="V65" i="66"/>
  <c r="E3094" i="66" s="1"/>
  <c r="V12" i="66"/>
  <c r="E585" i="66" s="1"/>
  <c r="V49" i="66"/>
  <c r="E3078" i="66" s="1"/>
  <c r="D27" i="23"/>
  <c r="Y187" i="3"/>
  <c r="AB184" i="3"/>
  <c r="W10" i="66"/>
  <c r="E624" i="66" s="1"/>
  <c r="AV60" i="3"/>
  <c r="AY60" i="3" s="1"/>
  <c r="V35" i="66"/>
  <c r="E608" i="66" s="1"/>
  <c r="V11" i="66"/>
  <c r="E584" i="66" s="1"/>
  <c r="S170" i="3"/>
  <c r="R53" i="66" s="1"/>
  <c r="E2918" i="66" s="1"/>
  <c r="AV93" i="3"/>
  <c r="AY93" i="3" s="1"/>
  <c r="AV91" i="3"/>
  <c r="AY91" i="3" s="1"/>
  <c r="T3" i="66"/>
  <c r="E494" i="66" s="1"/>
  <c r="V25" i="66"/>
  <c r="E598" i="66" s="1"/>
  <c r="T4" i="66"/>
  <c r="E495" i="66" s="1"/>
  <c r="P88" i="65"/>
  <c r="Z192" i="3"/>
  <c r="Y30" i="66" s="1"/>
  <c r="E726" i="66" s="1"/>
  <c r="P91" i="65"/>
  <c r="W49" i="66"/>
  <c r="E3119" i="66" s="1"/>
  <c r="AC10" i="3"/>
  <c r="D37" i="23"/>
  <c r="X82" i="66"/>
  <c r="E3193" i="66" s="1"/>
  <c r="AB201" i="3"/>
  <c r="V80" i="66"/>
  <c r="E3109" i="66" s="1"/>
  <c r="S182" i="3"/>
  <c r="R20" i="66" s="1"/>
  <c r="E429" i="66" s="1"/>
  <c r="AB36" i="3"/>
  <c r="AC35" i="3"/>
  <c r="W75" i="66"/>
  <c r="E3145" i="66" s="1"/>
  <c r="Y49" i="66"/>
  <c r="E3201" i="66" s="1"/>
  <c r="R43" i="66"/>
  <c r="E452" i="66" s="1"/>
  <c r="V4" i="66"/>
  <c r="E577" i="66" s="1"/>
  <c r="AA49" i="66"/>
  <c r="E3283" i="66" s="1"/>
  <c r="AA11" i="3"/>
  <c r="AA35" i="66"/>
  <c r="E813" i="66" s="1"/>
  <c r="V57" i="66"/>
  <c r="E3086" i="66" s="1"/>
  <c r="V56" i="66"/>
  <c r="E3085" i="66" s="1"/>
  <c r="D14" i="23"/>
  <c r="W71" i="66"/>
  <c r="E3141" i="66" s="1"/>
  <c r="W87" i="66"/>
  <c r="E3157" i="66" s="1"/>
  <c r="AB196" i="3"/>
  <c r="R34" i="66"/>
  <c r="E443" i="66" s="1"/>
  <c r="Y193" i="3"/>
  <c r="V27" i="66"/>
  <c r="E600" i="66" s="1"/>
  <c r="AA182" i="3"/>
  <c r="Z65" i="66" s="1"/>
  <c r="E3258" i="66" s="1"/>
  <c r="Z176" i="3"/>
  <c r="Y59" i="66" s="1"/>
  <c r="E3211" i="66" s="1"/>
  <c r="AB173" i="3"/>
  <c r="Z172" i="3"/>
  <c r="Y10" i="66" s="1"/>
  <c r="E706" i="66" s="1"/>
  <c r="AB170" i="3"/>
  <c r="W66" i="66"/>
  <c r="E3136" i="66" s="1"/>
  <c r="R3" i="66"/>
  <c r="E412" i="66" s="1"/>
  <c r="R39" i="66"/>
  <c r="E448" i="66" s="1"/>
  <c r="S84" i="66"/>
  <c r="E2990" i="66" s="1"/>
  <c r="P80" i="65"/>
  <c r="R80" i="66"/>
  <c r="E2945" i="66" s="1"/>
  <c r="V183" i="3"/>
  <c r="S171" i="3"/>
  <c r="R54" i="66" s="1"/>
  <c r="E2919" i="66" s="1"/>
  <c r="AB11" i="3"/>
  <c r="T49" i="66"/>
  <c r="E2996" i="66" s="1"/>
  <c r="V20" i="66"/>
  <c r="E593" i="66" s="1"/>
  <c r="AB8" i="3"/>
  <c r="Z196" i="3"/>
  <c r="Y34" i="66" s="1"/>
  <c r="E730" i="66" s="1"/>
  <c r="AB195" i="3"/>
  <c r="W31" i="66"/>
  <c r="E645" i="66" s="1"/>
  <c r="S187" i="3"/>
  <c r="R25" i="66" s="1"/>
  <c r="E434" i="66" s="1"/>
  <c r="S181" i="3"/>
  <c r="R64" i="66" s="1"/>
  <c r="E2929" i="66" s="1"/>
  <c r="Y176" i="3"/>
  <c r="X14" i="66" s="1"/>
  <c r="E669" i="66" s="1"/>
  <c r="Y173" i="3"/>
  <c r="AA170" i="3"/>
  <c r="Z8" i="66" s="1"/>
  <c r="E745" i="66" s="1"/>
  <c r="AA167" i="3"/>
  <c r="Z50" i="66" s="1"/>
  <c r="E3243" i="66" s="1"/>
  <c r="I155" i="3"/>
  <c r="Y41" i="66"/>
  <c r="E737" i="66" s="1"/>
  <c r="V39" i="66"/>
  <c r="E612" i="66" s="1"/>
  <c r="W72" i="66"/>
  <c r="E3142" i="66" s="1"/>
  <c r="AA23" i="3"/>
  <c r="W86" i="66"/>
  <c r="E3156" i="66" s="1"/>
  <c r="AA50" i="66"/>
  <c r="E3284" i="66" s="1"/>
  <c r="R37" i="66"/>
  <c r="E446" i="66" s="1"/>
  <c r="AA22" i="3"/>
  <c r="AA32" i="3"/>
  <c r="R85" i="66"/>
  <c r="E2950" i="66" s="1"/>
  <c r="AB199" i="3"/>
  <c r="AA37" i="66" s="1"/>
  <c r="E815" i="66" s="1"/>
  <c r="W81" i="66"/>
  <c r="E3151" i="66" s="1"/>
  <c r="AA194" i="3"/>
  <c r="Z77" i="66" s="1"/>
  <c r="E3270" i="66" s="1"/>
  <c r="W76" i="66"/>
  <c r="E3146" i="66" s="1"/>
  <c r="Z4" i="66"/>
  <c r="E741" i="66" s="1"/>
  <c r="AC41" i="3"/>
  <c r="W88" i="66"/>
  <c r="E3158" i="66" s="1"/>
  <c r="W11" i="66"/>
  <c r="E625" i="66" s="1"/>
  <c r="AA74" i="66"/>
  <c r="E3308" i="66" s="1"/>
  <c r="V68" i="66"/>
  <c r="E3097" i="66" s="1"/>
  <c r="D28" i="23"/>
  <c r="R56" i="66"/>
  <c r="E2921" i="66" s="1"/>
  <c r="AA165" i="3"/>
  <c r="AA12" i="3"/>
  <c r="W73" i="66"/>
  <c r="E3143" i="66" s="1"/>
  <c r="AB202" i="3"/>
  <c r="AA200" i="3"/>
  <c r="Z83" i="66" s="1"/>
  <c r="E3276" i="66" s="1"/>
  <c r="T82" i="66"/>
  <c r="E3029" i="66" s="1"/>
  <c r="Z182" i="3"/>
  <c r="Y65" i="66" s="1"/>
  <c r="E3217" i="66" s="1"/>
  <c r="W40" i="66"/>
  <c r="E654" i="66" s="1"/>
  <c r="W18" i="66"/>
  <c r="E632" i="66" s="1"/>
  <c r="W55" i="66"/>
  <c r="E3125" i="66" s="1"/>
  <c r="W77" i="66"/>
  <c r="E3147" i="66" s="1"/>
  <c r="V7" i="66"/>
  <c r="E580" i="66" s="1"/>
  <c r="AB187" i="3"/>
  <c r="S82" i="66"/>
  <c r="E2988" i="66" s="1"/>
  <c r="U37" i="66"/>
  <c r="E569" i="66" s="1"/>
  <c r="AA187" i="3"/>
  <c r="Z70" i="66" s="1"/>
  <c r="E3263" i="66" s="1"/>
  <c r="AA179" i="3"/>
  <c r="Z17" i="66" s="1"/>
  <c r="E754" i="66" s="1"/>
  <c r="AA202" i="3"/>
  <c r="S194" i="3"/>
  <c r="R32" i="66" s="1"/>
  <c r="E441" i="66" s="1"/>
  <c r="AA188" i="3"/>
  <c r="Z26" i="66" s="1"/>
  <c r="E763" i="66" s="1"/>
  <c r="Y182" i="3"/>
  <c r="V15" i="66"/>
  <c r="E588" i="66" s="1"/>
  <c r="AA171" i="3"/>
  <c r="Z54" i="66" s="1"/>
  <c r="E3247" i="66" s="1"/>
  <c r="AC37" i="3"/>
  <c r="U43" i="66"/>
  <c r="E575" i="66" s="1"/>
  <c r="Y181" i="3"/>
  <c r="AB28" i="3"/>
  <c r="AC6" i="3"/>
  <c r="AN6" i="3" s="1"/>
  <c r="AR6" i="3" s="1"/>
  <c r="V75" i="66"/>
  <c r="E3104" i="66" s="1"/>
  <c r="D36" i="23"/>
  <c r="P93" i="65"/>
  <c r="R6" i="66"/>
  <c r="E415" i="66" s="1"/>
  <c r="R33" i="66"/>
  <c r="E442" i="66" s="1"/>
  <c r="AB193" i="3"/>
  <c r="Z188" i="3"/>
  <c r="Y26" i="66" s="1"/>
  <c r="E722" i="66" s="1"/>
  <c r="P78" i="65"/>
  <c r="AA29" i="66"/>
  <c r="E807" i="66" s="1"/>
  <c r="D20" i="23"/>
  <c r="W63" i="66"/>
  <c r="E3133" i="66" s="1"/>
  <c r="R75" i="66"/>
  <c r="E2940" i="66" s="1"/>
  <c r="AC40" i="3"/>
  <c r="Z87" i="66"/>
  <c r="E3280" i="66" s="1"/>
  <c r="Y188" i="3"/>
  <c r="AA180" i="3"/>
  <c r="Z18" i="66" s="1"/>
  <c r="E755" i="66" s="1"/>
  <c r="Y179" i="3"/>
  <c r="AB169" i="3"/>
  <c r="V30" i="3"/>
  <c r="AB19" i="3"/>
  <c r="AC33" i="3"/>
  <c r="AC26" i="3"/>
  <c r="S185" i="3"/>
  <c r="R68" i="66" s="1"/>
  <c r="E2933" i="66" s="1"/>
  <c r="S183" i="3"/>
  <c r="R21" i="66" s="1"/>
  <c r="E430" i="66" s="1"/>
  <c r="AB171" i="3"/>
  <c r="AA169" i="3"/>
  <c r="Z52" i="66" s="1"/>
  <c r="E3245" i="66" s="1"/>
  <c r="AC17" i="3"/>
  <c r="AA6" i="3"/>
  <c r="AA36" i="3"/>
  <c r="W85" i="66"/>
  <c r="E3155" i="66" s="1"/>
  <c r="D26" i="23"/>
  <c r="R51" i="66"/>
  <c r="E2916" i="66" s="1"/>
  <c r="W36" i="66"/>
  <c r="E650" i="66" s="1"/>
  <c r="AA190" i="3"/>
  <c r="Z73" i="66" s="1"/>
  <c r="E3266" i="66" s="1"/>
  <c r="Z184" i="3"/>
  <c r="Y67" i="66" s="1"/>
  <c r="E3219" i="66" s="1"/>
  <c r="S177" i="3"/>
  <c r="R60" i="66" s="1"/>
  <c r="E2925" i="66" s="1"/>
  <c r="Z171" i="3"/>
  <c r="Y54" i="66" s="1"/>
  <c r="E3206" i="66" s="1"/>
  <c r="W30" i="66"/>
  <c r="E644" i="66" s="1"/>
  <c r="AB23" i="3"/>
  <c r="AC7" i="3"/>
  <c r="U40" i="66"/>
  <c r="E572" i="66" s="1"/>
  <c r="V76" i="66"/>
  <c r="E3105" i="66" s="1"/>
  <c r="V81" i="66"/>
  <c r="E3110" i="66" s="1"/>
  <c r="D12" i="23"/>
  <c r="W56" i="66"/>
  <c r="E3126" i="66" s="1"/>
  <c r="AC8" i="3"/>
  <c r="D17" i="23"/>
  <c r="D25" i="23"/>
  <c r="AA28" i="3"/>
  <c r="AA197" i="3"/>
  <c r="Z35" i="66" s="1"/>
  <c r="E772" i="66" s="1"/>
  <c r="Y195" i="3"/>
  <c r="Y194" i="3"/>
  <c r="AA193" i="3"/>
  <c r="Z31" i="66" s="1"/>
  <c r="E768" i="66" s="1"/>
  <c r="AA192" i="3"/>
  <c r="Z75" i="66" s="1"/>
  <c r="E3268" i="66" s="1"/>
  <c r="AA186" i="3"/>
  <c r="AA185" i="3"/>
  <c r="Z68" i="66" s="1"/>
  <c r="E3261" i="66" s="1"/>
  <c r="Y184" i="3"/>
  <c r="Z183" i="3"/>
  <c r="S179" i="3"/>
  <c r="R17" i="66" s="1"/>
  <c r="E426" i="66" s="1"/>
  <c r="AB177" i="3"/>
  <c r="AB176" i="3"/>
  <c r="S176" i="3"/>
  <c r="R14" i="66" s="1"/>
  <c r="E423" i="66" s="1"/>
  <c r="Y171" i="3"/>
  <c r="AB165" i="3"/>
  <c r="AA3" i="66" s="1"/>
  <c r="E781" i="66" s="1"/>
  <c r="W29" i="66"/>
  <c r="E643" i="66" s="1"/>
  <c r="AC21" i="3"/>
  <c r="R88" i="66"/>
  <c r="E2953" i="66" s="1"/>
  <c r="AA51" i="66"/>
  <c r="E3285" i="66" s="1"/>
  <c r="V58" i="66"/>
  <c r="E3087" i="66" s="1"/>
  <c r="D30" i="23"/>
  <c r="P83" i="65"/>
  <c r="AB9" i="3"/>
  <c r="AB198" i="3"/>
  <c r="Z193" i="3"/>
  <c r="Y31" i="66" s="1"/>
  <c r="E727" i="66" s="1"/>
  <c r="Y191" i="3"/>
  <c r="S189" i="3"/>
  <c r="R27" i="66" s="1"/>
  <c r="E436" i="66" s="1"/>
  <c r="Z186" i="3"/>
  <c r="Y24" i="66" s="1"/>
  <c r="E720" i="66" s="1"/>
  <c r="Z178" i="3"/>
  <c r="Y61" i="66" s="1"/>
  <c r="E3213" i="66" s="1"/>
  <c r="AA177" i="3"/>
  <c r="Z15" i="66" s="1"/>
  <c r="E752" i="66" s="1"/>
  <c r="Y172" i="3"/>
  <c r="J155" i="3"/>
  <c r="B155" i="3"/>
  <c r="D155" i="3"/>
  <c r="AA5" i="66"/>
  <c r="E783" i="66" s="1"/>
  <c r="D10" i="23"/>
  <c r="P12" i="20"/>
  <c r="Z194" i="3"/>
  <c r="Y77" i="66" s="1"/>
  <c r="E3229" i="66" s="1"/>
  <c r="AB192" i="3"/>
  <c r="AB185" i="3"/>
  <c r="AC27" i="3"/>
  <c r="X37" i="66"/>
  <c r="E692" i="66" s="1"/>
  <c r="D32" i="23"/>
  <c r="AC16" i="3"/>
  <c r="AA24" i="3"/>
  <c r="AA34" i="3"/>
  <c r="AC38" i="3"/>
  <c r="Y192" i="3"/>
  <c r="V190" i="3"/>
  <c r="U28" i="66" s="1"/>
  <c r="E560" i="66" s="1"/>
  <c r="AB179" i="3"/>
  <c r="Y178" i="3"/>
  <c r="S169" i="3"/>
  <c r="V14" i="66"/>
  <c r="E587" i="66" s="1"/>
  <c r="W20" i="66"/>
  <c r="E634" i="66" s="1"/>
  <c r="W65" i="66"/>
  <c r="E3135" i="66" s="1"/>
  <c r="AA21" i="3"/>
  <c r="Z181" i="3"/>
  <c r="AB22" i="3"/>
  <c r="Z15" i="3"/>
  <c r="Y175" i="3"/>
  <c r="AQ175" i="3" s="1"/>
  <c r="AK58" i="66" s="1"/>
  <c r="E3702" i="66" s="1"/>
  <c r="AA14" i="3"/>
  <c r="Z174" i="3"/>
  <c r="AB15" i="3"/>
  <c r="AA173" i="3"/>
  <c r="J49" i="3"/>
  <c r="AC14" i="3"/>
  <c r="AD13" i="3"/>
  <c r="AB172" i="3"/>
  <c r="AC12" i="3"/>
  <c r="K49" i="3"/>
  <c r="S172" i="3"/>
  <c r="D13" i="23"/>
  <c r="U11" i="3"/>
  <c r="T171" i="3"/>
  <c r="V10" i="3"/>
  <c r="U170" i="3"/>
  <c r="D49" i="3"/>
  <c r="W9" i="3"/>
  <c r="V169" i="3"/>
  <c r="Z7" i="3"/>
  <c r="Y167" i="3"/>
  <c r="T165" i="3"/>
  <c r="C49" i="3"/>
  <c r="P4" i="20"/>
  <c r="V40" i="66"/>
  <c r="E613" i="66" s="1"/>
  <c r="V85" i="66"/>
  <c r="E3114" i="66" s="1"/>
  <c r="V77" i="66"/>
  <c r="E3106" i="66" s="1"/>
  <c r="V32" i="66"/>
  <c r="E605" i="66" s="1"/>
  <c r="V69" i="66"/>
  <c r="E3098" i="66" s="1"/>
  <c r="V24" i="66"/>
  <c r="E597" i="66" s="1"/>
  <c r="V16" i="66"/>
  <c r="E589" i="66" s="1"/>
  <c r="V61" i="66"/>
  <c r="E3090" i="66" s="1"/>
  <c r="V8" i="66"/>
  <c r="E581" i="66" s="1"/>
  <c r="V53" i="66"/>
  <c r="E3082" i="66" s="1"/>
  <c r="W39" i="66"/>
  <c r="E653" i="66" s="1"/>
  <c r="W84" i="66"/>
  <c r="E3154" i="66" s="1"/>
  <c r="Z40" i="3"/>
  <c r="Y200" i="3"/>
  <c r="AA41" i="3"/>
  <c r="Z199" i="3"/>
  <c r="AA39" i="3"/>
  <c r="AA198" i="3"/>
  <c r="AC39" i="3"/>
  <c r="U23" i="3"/>
  <c r="T183" i="3"/>
  <c r="AA178" i="3"/>
  <c r="Z61" i="66" s="1"/>
  <c r="E3254" i="66" s="1"/>
  <c r="V16" i="3"/>
  <c r="U176" i="3"/>
  <c r="V67" i="66"/>
  <c r="E3096" i="66" s="1"/>
  <c r="V22" i="66"/>
  <c r="E595" i="66" s="1"/>
  <c r="V6" i="66"/>
  <c r="E579" i="66" s="1"/>
  <c r="V51" i="66"/>
  <c r="E3080" i="66" s="1"/>
  <c r="R74" i="66"/>
  <c r="E2939" i="66" s="1"/>
  <c r="R29" i="66"/>
  <c r="E438" i="66" s="1"/>
  <c r="AV74" i="3"/>
  <c r="AY74" i="3" s="1"/>
  <c r="AD44" i="3"/>
  <c r="AB203" i="3"/>
  <c r="AC43" i="3"/>
  <c r="Z179" i="3"/>
  <c r="AB20" i="3"/>
  <c r="Z165" i="3"/>
  <c r="I49" i="3"/>
  <c r="P10" i="20"/>
  <c r="V83" i="66"/>
  <c r="E3112" i="66" s="1"/>
  <c r="V38" i="66"/>
  <c r="E611" i="66" s="1"/>
  <c r="D44" i="23"/>
  <c r="P84" i="65"/>
  <c r="S190" i="3"/>
  <c r="AA6" i="66"/>
  <c r="E784" i="66" s="1"/>
  <c r="Z20" i="3"/>
  <c r="Y180" i="3"/>
  <c r="U17" i="3"/>
  <c r="T177" i="3"/>
  <c r="AA16" i="3"/>
  <c r="D31" i="23"/>
  <c r="W19" i="66"/>
  <c r="E633" i="66" s="1"/>
  <c r="W64" i="66"/>
  <c r="E3134" i="66" s="1"/>
  <c r="V18" i="66"/>
  <c r="E591" i="66" s="1"/>
  <c r="V63" i="66"/>
  <c r="E3092" i="66" s="1"/>
  <c r="AA30" i="3"/>
  <c r="Z190" i="3"/>
  <c r="W26" i="3"/>
  <c r="V186" i="3"/>
  <c r="U22" i="3"/>
  <c r="T182" i="3"/>
  <c r="W21" i="3"/>
  <c r="V181" i="3"/>
  <c r="Z6" i="3"/>
  <c r="H49" i="3"/>
  <c r="Y165" i="3"/>
  <c r="P8" i="20"/>
  <c r="V37" i="66"/>
  <c r="E610" i="66" s="1"/>
  <c r="V82" i="66"/>
  <c r="E3111" i="66" s="1"/>
  <c r="V29" i="66"/>
  <c r="E602" i="66" s="1"/>
  <c r="V74" i="66"/>
  <c r="E3103" i="66" s="1"/>
  <c r="V21" i="66"/>
  <c r="E594" i="66" s="1"/>
  <c r="V66" i="66"/>
  <c r="E3095" i="66" s="1"/>
  <c r="V50" i="66"/>
  <c r="E3079" i="66" s="1"/>
  <c r="V5" i="66"/>
  <c r="E578" i="66" s="1"/>
  <c r="Z3" i="66"/>
  <c r="E740" i="66" s="1"/>
  <c r="V64" i="66"/>
  <c r="E3093" i="66" s="1"/>
  <c r="V19" i="66"/>
  <c r="E592" i="66" s="1"/>
  <c r="W3" i="66"/>
  <c r="E617" i="66" s="1"/>
  <c r="K48" i="65"/>
  <c r="C17" i="44" s="1"/>
  <c r="W48" i="66"/>
  <c r="E3118" i="66" s="1"/>
  <c r="P5" i="20"/>
  <c r="V34" i="66"/>
  <c r="E607" i="66" s="1"/>
  <c r="V79" i="66"/>
  <c r="E3108" i="66" s="1"/>
  <c r="AA7" i="3"/>
  <c r="AD21" i="3"/>
  <c r="AC20" i="3"/>
  <c r="AB180" i="3"/>
  <c r="S180" i="3"/>
  <c r="D21" i="23"/>
  <c r="U19" i="3"/>
  <c r="T179" i="3"/>
  <c r="V18" i="3"/>
  <c r="U178" i="3"/>
  <c r="D7" i="23"/>
  <c r="S166" i="3"/>
  <c r="B49" i="3"/>
  <c r="V33" i="66"/>
  <c r="E606" i="66" s="1"/>
  <c r="V78" i="66"/>
  <c r="E3107" i="66" s="1"/>
  <c r="V17" i="66"/>
  <c r="E590" i="66" s="1"/>
  <c r="V62" i="66"/>
  <c r="E3091" i="66" s="1"/>
  <c r="V9" i="66"/>
  <c r="E582" i="66" s="1"/>
  <c r="V54" i="66"/>
  <c r="E3083" i="66" s="1"/>
  <c r="AV88" i="3"/>
  <c r="AY88" i="3" s="1"/>
  <c r="AV87" i="3"/>
  <c r="AY87" i="3" s="1"/>
  <c r="AV69" i="3"/>
  <c r="AY69" i="3" s="1"/>
  <c r="AV66" i="3"/>
  <c r="AY66" i="3" s="1"/>
  <c r="AV61" i="3"/>
  <c r="AY61" i="3" s="1"/>
  <c r="D45" i="23"/>
  <c r="Z185" i="3"/>
  <c r="AA25" i="3"/>
  <c r="AA184" i="3"/>
  <c r="AD24" i="3"/>
  <c r="AB183" i="3"/>
  <c r="AA66" i="66" s="1"/>
  <c r="E3300" i="66" s="1"/>
  <c r="AC23" i="3"/>
  <c r="P77" i="65"/>
  <c r="W22" i="3"/>
  <c r="V182" i="3"/>
  <c r="AV84" i="3"/>
  <c r="AY84" i="3" s="1"/>
  <c r="AV64" i="3"/>
  <c r="AY64" i="3" s="1"/>
  <c r="AV58" i="3"/>
  <c r="AY58" i="3" s="1"/>
  <c r="Z30" i="3"/>
  <c r="Y190" i="3"/>
  <c r="AD29" i="3"/>
  <c r="AB188" i="3"/>
  <c r="AA26" i="66" s="1"/>
  <c r="E804" i="66" s="1"/>
  <c r="AC28" i="3"/>
  <c r="S188" i="3"/>
  <c r="U27" i="3"/>
  <c r="T187" i="3"/>
  <c r="W25" i="3"/>
  <c r="V185" i="3"/>
  <c r="Z23" i="3"/>
  <c r="Y183" i="3"/>
  <c r="AD23" i="3"/>
  <c r="AC22" i="3"/>
  <c r="AB182" i="3"/>
  <c r="AV57" i="3"/>
  <c r="AY57" i="3" s="1"/>
  <c r="Z39" i="66"/>
  <c r="E776" i="66" s="1"/>
  <c r="AB41" i="3"/>
  <c r="AC42" i="3"/>
  <c r="AD41" i="3"/>
  <c r="AB200" i="3"/>
  <c r="R38" i="66"/>
  <c r="E447" i="66" s="1"/>
  <c r="D41" i="23"/>
  <c r="T36" i="66"/>
  <c r="E527" i="66" s="1"/>
  <c r="AC36" i="3"/>
  <c r="AA195" i="3"/>
  <c r="AD35" i="3"/>
  <c r="AC34" i="3"/>
  <c r="AB194" i="3"/>
  <c r="U33" i="3"/>
  <c r="V32" i="3"/>
  <c r="U192" i="3"/>
  <c r="W31" i="3"/>
  <c r="V191" i="3"/>
  <c r="AA29" i="3"/>
  <c r="Z189" i="3"/>
  <c r="V72" i="66"/>
  <c r="E3101" i="66" s="1"/>
  <c r="D29" i="23"/>
  <c r="W80" i="66"/>
  <c r="E3150" i="66" s="1"/>
  <c r="W35" i="66"/>
  <c r="E649" i="66" s="1"/>
  <c r="W78" i="66"/>
  <c r="E3148" i="66" s="1"/>
  <c r="W33" i="66"/>
  <c r="E647" i="66" s="1"/>
  <c r="AB42" i="3"/>
  <c r="Z201" i="3"/>
  <c r="U80" i="66"/>
  <c r="E3068" i="66" s="1"/>
  <c r="W37" i="3"/>
  <c r="V197" i="3"/>
  <c r="W34" i="66"/>
  <c r="E648" i="66" s="1"/>
  <c r="W79" i="66"/>
  <c r="E3149" i="66" s="1"/>
  <c r="AV81" i="3"/>
  <c r="AY81" i="3" s="1"/>
  <c r="AV80" i="3"/>
  <c r="AY80" i="3" s="1"/>
  <c r="AV72" i="3"/>
  <c r="AY72" i="3" s="1"/>
  <c r="AV70" i="3"/>
  <c r="AY70" i="3" s="1"/>
  <c r="AQ205" i="3"/>
  <c r="Z200" i="3"/>
  <c r="AA40" i="3"/>
  <c r="AA199" i="3"/>
  <c r="AB39" i="3"/>
  <c r="D39" i="23"/>
  <c r="U79" i="66"/>
  <c r="E3067" i="66" s="1"/>
  <c r="W36" i="3"/>
  <c r="Z195" i="3"/>
  <c r="S193" i="3"/>
  <c r="U32" i="3"/>
  <c r="T192" i="3"/>
  <c r="AB29" i="3"/>
  <c r="AA189" i="3"/>
  <c r="U28" i="3"/>
  <c r="T188" i="3"/>
  <c r="V27" i="3"/>
  <c r="U187" i="3"/>
  <c r="Z25" i="3"/>
  <c r="Y185" i="3"/>
  <c r="AA26" i="3"/>
  <c r="Z66" i="66"/>
  <c r="E3259" i="66" s="1"/>
  <c r="AC24" i="3"/>
  <c r="Y18" i="66"/>
  <c r="E714" i="66" s="1"/>
  <c r="AA20" i="3"/>
  <c r="AD19" i="3"/>
  <c r="AB178" i="3"/>
  <c r="D19" i="23"/>
  <c r="V17" i="3"/>
  <c r="U14" i="66"/>
  <c r="E546" i="66" s="1"/>
  <c r="W16" i="3"/>
  <c r="Z14" i="3"/>
  <c r="Y174" i="3"/>
  <c r="Z173" i="3"/>
  <c r="AA172" i="3"/>
  <c r="U10" i="3"/>
  <c r="T170" i="3"/>
  <c r="T52" i="66"/>
  <c r="E2999" i="66" s="1"/>
  <c r="V9" i="3"/>
  <c r="U6" i="66"/>
  <c r="E538" i="66" s="1"/>
  <c r="W8" i="3"/>
  <c r="AV65" i="3"/>
  <c r="AY65" i="3" s="1"/>
  <c r="S85" i="66"/>
  <c r="E2991" i="66" s="1"/>
  <c r="S40" i="66"/>
  <c r="E490" i="66" s="1"/>
  <c r="Z74" i="66"/>
  <c r="E3267" i="66" s="1"/>
  <c r="AB31" i="3"/>
  <c r="AC32" i="3"/>
  <c r="W27" i="66"/>
  <c r="E641" i="66" s="1"/>
  <c r="U26" i="3"/>
  <c r="T186" i="3"/>
  <c r="T68" i="66"/>
  <c r="E3015" i="66" s="1"/>
  <c r="V25" i="3"/>
  <c r="U67" i="66"/>
  <c r="E3055" i="66" s="1"/>
  <c r="W24" i="3"/>
  <c r="W6" i="3"/>
  <c r="V166" i="3"/>
  <c r="AV75" i="3"/>
  <c r="AY75" i="3" s="1"/>
  <c r="Z197" i="3"/>
  <c r="AA37" i="3"/>
  <c r="AA196" i="3"/>
  <c r="V35" i="3"/>
  <c r="U195" i="3"/>
  <c r="W34" i="3"/>
  <c r="Z191" i="3"/>
  <c r="AD31" i="3"/>
  <c r="AC30" i="3"/>
  <c r="AB190" i="3"/>
  <c r="W29" i="3"/>
  <c r="V189" i="3"/>
  <c r="Z187" i="3"/>
  <c r="AD27" i="3"/>
  <c r="AB186" i="3"/>
  <c r="AA69" i="66" s="1"/>
  <c r="E3303" i="66" s="1"/>
  <c r="AD16" i="3"/>
  <c r="AC15" i="3"/>
  <c r="U14" i="3"/>
  <c r="T174" i="3"/>
  <c r="V13" i="3"/>
  <c r="W12" i="3"/>
  <c r="Z10" i="3"/>
  <c r="Y170" i="3"/>
  <c r="Z169" i="3"/>
  <c r="AA168" i="3"/>
  <c r="AQ168" i="3" s="1"/>
  <c r="AD51" i="66" s="1"/>
  <c r="E3408" i="66" s="1"/>
  <c r="J48" i="65"/>
  <c r="C16" i="44" s="1"/>
  <c r="U190" i="3"/>
  <c r="V172" i="3"/>
  <c r="AY94" i="3"/>
  <c r="AY92" i="3"/>
  <c r="AY89" i="3"/>
  <c r="AV86" i="3"/>
  <c r="AY86" i="3" s="1"/>
  <c r="AV78" i="3"/>
  <c r="AY78" i="3" s="1"/>
  <c r="AV59" i="3"/>
  <c r="AY59" i="3" s="1"/>
  <c r="U36" i="66"/>
  <c r="E568" i="66" s="1"/>
  <c r="Z37" i="3"/>
  <c r="Y197" i="3"/>
  <c r="AA35" i="3"/>
  <c r="U35" i="3"/>
  <c r="V34" i="3"/>
  <c r="W33" i="3"/>
  <c r="V193" i="3"/>
  <c r="U30" i="3"/>
  <c r="T190" i="3"/>
  <c r="Z19" i="66"/>
  <c r="E756" i="66" s="1"/>
  <c r="AA181" i="3"/>
  <c r="U20" i="3"/>
  <c r="T180" i="3"/>
  <c r="V19" i="3"/>
  <c r="U179" i="3"/>
  <c r="U61" i="66"/>
  <c r="E3049" i="66" s="1"/>
  <c r="W18" i="3"/>
  <c r="Z17" i="3"/>
  <c r="Y177" i="3"/>
  <c r="AA18" i="3"/>
  <c r="AD15" i="3"/>
  <c r="AB174" i="3"/>
  <c r="P68" i="65"/>
  <c r="D15" i="23"/>
  <c r="S56" i="66"/>
  <c r="E2962" i="66" s="1"/>
  <c r="U13" i="3"/>
  <c r="V12" i="3"/>
  <c r="U172" i="3"/>
  <c r="W11" i="3"/>
  <c r="V171" i="3"/>
  <c r="Z9" i="3"/>
  <c r="Y169" i="3"/>
  <c r="AA8" i="3"/>
  <c r="U6" i="3"/>
  <c r="T166" i="3"/>
  <c r="E49" i="3"/>
  <c r="V165" i="3"/>
  <c r="AV90" i="3"/>
  <c r="AY90" i="3" s="1"/>
  <c r="AV67" i="3"/>
  <c r="AY67" i="3" s="1"/>
  <c r="S77" i="66"/>
  <c r="E2983" i="66" s="1"/>
  <c r="U34" i="3"/>
  <c r="V33" i="3"/>
  <c r="W32" i="3"/>
  <c r="V26" i="3"/>
  <c r="T65" i="66"/>
  <c r="E3012" i="66" s="1"/>
  <c r="V22" i="3"/>
  <c r="S61" i="66"/>
  <c r="E2967" i="66" s="1"/>
  <c r="U18" i="3"/>
  <c r="U15" i="66"/>
  <c r="E547" i="66" s="1"/>
  <c r="W17" i="3"/>
  <c r="S55" i="66"/>
  <c r="E2961" i="66" s="1"/>
  <c r="U12" i="3"/>
  <c r="T9" i="66"/>
  <c r="E500" i="66" s="1"/>
  <c r="V11" i="3"/>
  <c r="U8" i="66"/>
  <c r="E540" i="66" s="1"/>
  <c r="W10" i="3"/>
  <c r="V6" i="3"/>
  <c r="AV71" i="3"/>
  <c r="AY71" i="3" s="1"/>
  <c r="T79" i="66"/>
  <c r="E3026" i="66" s="1"/>
  <c r="V36" i="3"/>
  <c r="V31" i="3"/>
  <c r="V29" i="3"/>
  <c r="U25" i="3"/>
  <c r="T22" i="66"/>
  <c r="E513" i="66" s="1"/>
  <c r="V24" i="3"/>
  <c r="T64" i="66"/>
  <c r="E3011" i="66" s="1"/>
  <c r="V21" i="3"/>
  <c r="S59" i="66"/>
  <c r="E2965" i="66" s="1"/>
  <c r="U16" i="3"/>
  <c r="W15" i="3"/>
  <c r="S52" i="66"/>
  <c r="E2958" i="66" s="1"/>
  <c r="U9" i="3"/>
  <c r="T51" i="66"/>
  <c r="E2998" i="66" s="1"/>
  <c r="V8" i="3"/>
  <c r="U50" i="66"/>
  <c r="E3038" i="66" s="1"/>
  <c r="W7" i="3"/>
  <c r="AV83" i="3"/>
  <c r="AY83" i="3" s="1"/>
  <c r="U38" i="66"/>
  <c r="E570" i="66" s="1"/>
  <c r="S34" i="66"/>
  <c r="E484" i="66" s="1"/>
  <c r="AP36" i="3"/>
  <c r="S29" i="66"/>
  <c r="E479" i="66" s="1"/>
  <c r="U31" i="3"/>
  <c r="S72" i="66"/>
  <c r="E2978" i="66" s="1"/>
  <c r="U29" i="3"/>
  <c r="W28" i="3"/>
  <c r="S22" i="66"/>
  <c r="E472" i="66" s="1"/>
  <c r="U24" i="3"/>
  <c r="S64" i="66"/>
  <c r="E2970" i="66" s="1"/>
  <c r="U21" i="3"/>
  <c r="U18" i="66"/>
  <c r="E550" i="66" s="1"/>
  <c r="W20" i="3"/>
  <c r="T13" i="66"/>
  <c r="E504" i="66" s="1"/>
  <c r="V15" i="3"/>
  <c r="U12" i="66"/>
  <c r="E544" i="66" s="1"/>
  <c r="W14" i="3"/>
  <c r="S6" i="66"/>
  <c r="E456" i="66" s="1"/>
  <c r="U8" i="3"/>
  <c r="T5" i="66"/>
  <c r="E496" i="66" s="1"/>
  <c r="V7" i="3"/>
  <c r="AV63" i="3"/>
  <c r="AY63" i="3" s="1"/>
  <c r="U78" i="66"/>
  <c r="E3066" i="66" s="1"/>
  <c r="W35" i="3"/>
  <c r="W30" i="3"/>
  <c r="V28" i="3"/>
  <c r="W27" i="3"/>
  <c r="T66" i="66"/>
  <c r="E3013" i="66" s="1"/>
  <c r="V23" i="3"/>
  <c r="T18" i="66"/>
  <c r="E509" i="66" s="1"/>
  <c r="V20" i="3"/>
  <c r="U62" i="66"/>
  <c r="E3050" i="66" s="1"/>
  <c r="W19" i="3"/>
  <c r="U15" i="3"/>
  <c r="T12" i="66"/>
  <c r="E503" i="66" s="1"/>
  <c r="V14" i="3"/>
  <c r="U56" i="66"/>
  <c r="E3044" i="66" s="1"/>
  <c r="W13" i="3"/>
  <c r="S5" i="66"/>
  <c r="E455" i="66" s="1"/>
  <c r="U7" i="3"/>
  <c r="AB13" i="3"/>
  <c r="AB10" i="3"/>
  <c r="P75" i="65"/>
  <c r="AV95" i="3"/>
  <c r="AY95" i="3" s="1"/>
  <c r="AB33" i="3"/>
  <c r="AQ24" i="65"/>
  <c r="AU32" i="65"/>
  <c r="AU31" i="65"/>
  <c r="AQ23" i="65"/>
  <c r="AU30" i="65"/>
  <c r="AR26" i="65"/>
  <c r="S2" i="23"/>
  <c r="AU33" i="65"/>
  <c r="AU34" i="65"/>
  <c r="AT34" i="65"/>
  <c r="AT44" i="65"/>
  <c r="AT36" i="65"/>
  <c r="AT46" i="65"/>
  <c r="AT38" i="65"/>
  <c r="AT45" i="65"/>
  <c r="AT42" i="65"/>
  <c r="AT37" i="65"/>
  <c r="AT41" i="65"/>
  <c r="AT40" i="65"/>
  <c r="AT43" i="65"/>
  <c r="AT39" i="65"/>
  <c r="AT35" i="65"/>
  <c r="W4" i="66"/>
  <c r="E618" i="66" s="1"/>
  <c r="Y4" i="66"/>
  <c r="E700" i="66" s="1"/>
  <c r="AA4" i="66"/>
  <c r="E782" i="66" s="1"/>
  <c r="T86" i="66"/>
  <c r="E3033" i="66" s="1"/>
  <c r="T41" i="66"/>
  <c r="E532" i="66" s="1"/>
  <c r="U86" i="66"/>
  <c r="E3074" i="66" s="1"/>
  <c r="U41" i="66"/>
  <c r="E573" i="66" s="1"/>
  <c r="S86" i="66"/>
  <c r="E2992" i="66" s="1"/>
  <c r="S41" i="66"/>
  <c r="E491" i="66" s="1"/>
  <c r="AC25" i="3"/>
  <c r="T87" i="66"/>
  <c r="E3034" i="66" s="1"/>
  <c r="T42" i="66"/>
  <c r="E533" i="66" s="1"/>
  <c r="T84" i="66"/>
  <c r="E3031" i="66" s="1"/>
  <c r="T39" i="66"/>
  <c r="E530" i="66" s="1"/>
  <c r="S36" i="66"/>
  <c r="E486" i="66" s="1"/>
  <c r="S81" i="66"/>
  <c r="E2987" i="66" s="1"/>
  <c r="U42" i="66"/>
  <c r="E574" i="66" s="1"/>
  <c r="U87" i="66"/>
  <c r="E3075" i="66" s="1"/>
  <c r="S42" i="66"/>
  <c r="E492" i="66" s="1"/>
  <c r="S87" i="66"/>
  <c r="E2993" i="66" s="1"/>
  <c r="U84" i="66"/>
  <c r="E3072" i="66" s="1"/>
  <c r="U39" i="66"/>
  <c r="E571" i="66" s="1"/>
  <c r="AB37" i="3"/>
  <c r="AB35" i="3"/>
  <c r="AB34" i="3"/>
  <c r="AB32" i="3"/>
  <c r="AC31" i="3"/>
  <c r="AA31" i="3"/>
  <c r="AC29" i="3"/>
  <c r="AC13" i="3"/>
  <c r="AA13" i="3"/>
  <c r="Y81" i="66"/>
  <c r="E3233" i="66" s="1"/>
  <c r="S32" i="66"/>
  <c r="E482" i="66" s="1"/>
  <c r="Z28" i="66"/>
  <c r="E765" i="66" s="1"/>
  <c r="S11" i="66"/>
  <c r="E461" i="66" s="1"/>
  <c r="P11" i="20"/>
  <c r="P70" i="65"/>
  <c r="P64" i="65"/>
  <c r="R69" i="66"/>
  <c r="E2934" i="66" s="1"/>
  <c r="P90" i="65"/>
  <c r="R40" i="66"/>
  <c r="E449" i="66" s="1"/>
  <c r="P96" i="65"/>
  <c r="S35" i="66"/>
  <c r="E485" i="66" s="1"/>
  <c r="S80" i="66"/>
  <c r="E2986" i="66" s="1"/>
  <c r="S74" i="66"/>
  <c r="E2980" i="66" s="1"/>
  <c r="Z21" i="66"/>
  <c r="E758" i="66" s="1"/>
  <c r="AA17" i="3"/>
  <c r="AB12" i="3"/>
  <c r="AC9" i="3"/>
  <c r="X6" i="66"/>
  <c r="E661" i="66" s="1"/>
  <c r="AB7" i="3"/>
  <c r="AN7" i="3" s="1"/>
  <c r="AB38" i="3"/>
  <c r="AB30" i="3"/>
  <c r="X69" i="66"/>
  <c r="E3180" i="66" s="1"/>
  <c r="AB21" i="3"/>
  <c r="X16" i="66"/>
  <c r="E671" i="66" s="1"/>
  <c r="S83" i="66"/>
  <c r="E2989" i="66" s="1"/>
  <c r="S38" i="66"/>
  <c r="E488" i="66" s="1"/>
  <c r="W25" i="66"/>
  <c r="E639" i="66" s="1"/>
  <c r="W70" i="66"/>
  <c r="E3140" i="66" s="1"/>
  <c r="P81" i="65"/>
  <c r="Z69" i="66"/>
  <c r="E3262" i="66" s="1"/>
  <c r="Z24" i="66"/>
  <c r="E761" i="66" s="1"/>
  <c r="W68" i="66"/>
  <c r="E3138" i="66" s="1"/>
  <c r="W23" i="66"/>
  <c r="E637" i="66" s="1"/>
  <c r="P79" i="65"/>
  <c r="Y22" i="66"/>
  <c r="E718" i="66" s="1"/>
  <c r="W22" i="66"/>
  <c r="E636" i="66" s="1"/>
  <c r="W67" i="66"/>
  <c r="E3137" i="66" s="1"/>
  <c r="W17" i="66"/>
  <c r="E631" i="66" s="1"/>
  <c r="W62" i="66"/>
  <c r="E3132" i="66" s="1"/>
  <c r="P73" i="65"/>
  <c r="Y60" i="66"/>
  <c r="E3212" i="66" s="1"/>
  <c r="Y15" i="66"/>
  <c r="E711" i="66" s="1"/>
  <c r="W60" i="66"/>
  <c r="E3130" i="66" s="1"/>
  <c r="W15" i="66"/>
  <c r="E629" i="66" s="1"/>
  <c r="T15" i="66"/>
  <c r="E506" i="66" s="1"/>
  <c r="T60" i="66"/>
  <c r="E3007" i="66" s="1"/>
  <c r="P71" i="65"/>
  <c r="Y14" i="66"/>
  <c r="E710" i="66" s="1"/>
  <c r="W14" i="66"/>
  <c r="E628" i="66" s="1"/>
  <c r="W59" i="66"/>
  <c r="E3129" i="66" s="1"/>
  <c r="Z13" i="66"/>
  <c r="E750" i="66" s="1"/>
  <c r="Z58" i="66"/>
  <c r="E3251" i="66" s="1"/>
  <c r="U13" i="66"/>
  <c r="E545" i="66" s="1"/>
  <c r="U58" i="66"/>
  <c r="E3046" i="66" s="1"/>
  <c r="S13" i="66"/>
  <c r="E463" i="66" s="1"/>
  <c r="S58" i="66"/>
  <c r="E2964" i="66" s="1"/>
  <c r="W12" i="66"/>
  <c r="E626" i="66" s="1"/>
  <c r="W57" i="66"/>
  <c r="E3127" i="66" s="1"/>
  <c r="U51" i="66"/>
  <c r="E3039" i="66" s="1"/>
  <c r="Y50" i="66"/>
  <c r="E3202" i="66" s="1"/>
  <c r="Y5" i="66"/>
  <c r="E701" i="66" s="1"/>
  <c r="W50" i="66"/>
  <c r="E3120" i="66" s="1"/>
  <c r="W5" i="66"/>
  <c r="E619" i="66" s="1"/>
  <c r="R50" i="66"/>
  <c r="E2915" i="66" s="1"/>
  <c r="P61" i="65"/>
  <c r="R5" i="66"/>
  <c r="E414" i="66" s="1"/>
  <c r="Z85" i="66"/>
  <c r="E3278" i="66" s="1"/>
  <c r="Z40" i="66"/>
  <c r="E777" i="66" s="1"/>
  <c r="W83" i="66"/>
  <c r="E3153" i="66" s="1"/>
  <c r="W38" i="66"/>
  <c r="E652" i="66" s="1"/>
  <c r="T83" i="66"/>
  <c r="E3030" i="66" s="1"/>
  <c r="T38" i="66"/>
  <c r="E529" i="66" s="1"/>
  <c r="W37" i="66"/>
  <c r="E651" i="66" s="1"/>
  <c r="W82" i="66"/>
  <c r="E3152" i="66" s="1"/>
  <c r="U25" i="66"/>
  <c r="E557" i="66" s="1"/>
  <c r="U70" i="66"/>
  <c r="E3058" i="66" s="1"/>
  <c r="W24" i="66"/>
  <c r="E638" i="66" s="1"/>
  <c r="W69" i="66"/>
  <c r="E3139" i="66" s="1"/>
  <c r="W16" i="66"/>
  <c r="E630" i="66" s="1"/>
  <c r="W61" i="66"/>
  <c r="E3131" i="66" s="1"/>
  <c r="Z60" i="66"/>
  <c r="E3253" i="66" s="1"/>
  <c r="Z14" i="66"/>
  <c r="E751" i="66" s="1"/>
  <c r="Z59" i="66"/>
  <c r="E3252" i="66" s="1"/>
  <c r="Y13" i="66"/>
  <c r="E709" i="66" s="1"/>
  <c r="Y58" i="66"/>
  <c r="E3210" i="66" s="1"/>
  <c r="W13" i="66"/>
  <c r="E627" i="66" s="1"/>
  <c r="W58" i="66"/>
  <c r="E3128" i="66" s="1"/>
  <c r="R13" i="66"/>
  <c r="E422" i="66" s="1"/>
  <c r="P69" i="65"/>
  <c r="R58" i="66"/>
  <c r="E2923" i="66" s="1"/>
  <c r="Z57" i="66"/>
  <c r="E3250" i="66" s="1"/>
  <c r="Z12" i="66"/>
  <c r="E749" i="66" s="1"/>
  <c r="U57" i="66"/>
  <c r="E3045" i="66" s="1"/>
  <c r="Y8" i="66"/>
  <c r="E704" i="66" s="1"/>
  <c r="W53" i="66"/>
  <c r="E3123" i="66" s="1"/>
  <c r="W8" i="66"/>
  <c r="E622" i="66" s="1"/>
  <c r="T8" i="66"/>
  <c r="E499" i="66" s="1"/>
  <c r="W52" i="66"/>
  <c r="E3122" i="66" s="1"/>
  <c r="W7" i="66"/>
  <c r="E621" i="66" s="1"/>
  <c r="R52" i="66"/>
  <c r="E2917" i="66" s="1"/>
  <c r="R7" i="66"/>
  <c r="E416" i="66" s="1"/>
  <c r="P63" i="65"/>
  <c r="W6" i="66"/>
  <c r="E620" i="66" s="1"/>
  <c r="W51" i="66"/>
  <c r="E3121" i="66" s="1"/>
  <c r="AB40" i="3"/>
  <c r="AB26" i="3"/>
  <c r="AB25" i="3"/>
  <c r="AB24" i="3"/>
  <c r="AC19" i="3"/>
  <c r="AB18" i="3"/>
  <c r="AN18" i="3" s="1"/>
  <c r="AB17" i="3"/>
  <c r="AB16" i="3"/>
  <c r="AB14" i="3"/>
  <c r="AC11" i="3"/>
  <c r="AA9" i="3"/>
  <c r="O4" i="20"/>
  <c r="F2" i="23" s="1"/>
  <c r="F6" i="23" s="1"/>
  <c r="O8" i="20"/>
  <c r="J2" i="23" s="1"/>
  <c r="O20" i="20"/>
  <c r="O6" i="20"/>
  <c r="H2" i="23" s="1"/>
  <c r="O7" i="20"/>
  <c r="I2" i="23" s="1"/>
  <c r="Q48" i="65"/>
  <c r="O2" i="23"/>
  <c r="P14" i="20"/>
  <c r="O15" i="20"/>
  <c r="Q2" i="23" s="1"/>
  <c r="P15" i="20"/>
  <c r="O9" i="20"/>
  <c r="K2" i="23" s="1"/>
  <c r="D16" i="44"/>
  <c r="D8" i="44"/>
  <c r="D7" i="44" s="1"/>
  <c r="AA53" i="66" l="1"/>
  <c r="E3287" i="66" s="1"/>
  <c r="AN40" i="3"/>
  <c r="AA70" i="66"/>
  <c r="E3304" i="66" s="1"/>
  <c r="AQ173" i="3"/>
  <c r="AA17" i="66"/>
  <c r="E795" i="66" s="1"/>
  <c r="Z38" i="66"/>
  <c r="E775" i="66" s="1"/>
  <c r="AN37" i="3"/>
  <c r="Z20" i="66"/>
  <c r="E757" i="66" s="1"/>
  <c r="Z48" i="66"/>
  <c r="E3241" i="66" s="1"/>
  <c r="Y85" i="66"/>
  <c r="E3237" i="66" s="1"/>
  <c r="Y20" i="66"/>
  <c r="E716" i="66" s="1"/>
  <c r="Y69" i="66"/>
  <c r="E3221" i="66" s="1"/>
  <c r="X59" i="66"/>
  <c r="E3170" i="66" s="1"/>
  <c r="AP34" i="3"/>
  <c r="X17" i="66"/>
  <c r="E672" i="66" s="1"/>
  <c r="X25" i="66"/>
  <c r="E680" i="66" s="1"/>
  <c r="AP24" i="3"/>
  <c r="X58" i="66"/>
  <c r="E3169" i="66" s="1"/>
  <c r="U82" i="66"/>
  <c r="E3070" i="66" s="1"/>
  <c r="AA82" i="66"/>
  <c r="E3316" i="66" s="1"/>
  <c r="T37" i="66"/>
  <c r="E528" i="66" s="1"/>
  <c r="AQ199" i="3"/>
  <c r="AN82" i="66" s="1"/>
  <c r="E3849" i="66" s="1"/>
  <c r="T50" i="66"/>
  <c r="E2997" i="66" s="1"/>
  <c r="T20" i="66"/>
  <c r="E511" i="66" s="1"/>
  <c r="T6" i="66"/>
  <c r="E497" i="66" s="1"/>
  <c r="S50" i="66"/>
  <c r="E2956" i="66" s="1"/>
  <c r="S79" i="66"/>
  <c r="E2985" i="66" s="1"/>
  <c r="AP30" i="3"/>
  <c r="S70" i="66"/>
  <c r="E2976" i="66" s="1"/>
  <c r="AP23" i="3"/>
  <c r="R70" i="66"/>
  <c r="E2935" i="66" s="1"/>
  <c r="R8" i="66"/>
  <c r="E417" i="66" s="1"/>
  <c r="R78" i="66"/>
  <c r="E2943" i="66" s="1"/>
  <c r="R65" i="66"/>
  <c r="E2930" i="66" s="1"/>
  <c r="R77" i="66"/>
  <c r="E2942" i="66" s="1"/>
  <c r="R62" i="66"/>
  <c r="E2927" i="66" s="1"/>
  <c r="R79" i="66"/>
  <c r="E2944" i="66" s="1"/>
  <c r="R67" i="66"/>
  <c r="E2932" i="66" s="1"/>
  <c r="AP44" i="3"/>
  <c r="AQ178" i="3"/>
  <c r="AB16" i="66" s="1"/>
  <c r="E835" i="66" s="1"/>
  <c r="R24" i="66"/>
  <c r="E433" i="66" s="1"/>
  <c r="AP9" i="3"/>
  <c r="AN27" i="3"/>
  <c r="R9" i="66"/>
  <c r="E418" i="66" s="1"/>
  <c r="T75" i="66"/>
  <c r="E3022" i="66" s="1"/>
  <c r="Z78" i="66"/>
  <c r="E3271" i="66" s="1"/>
  <c r="AP27" i="3"/>
  <c r="AP11" i="3"/>
  <c r="X70" i="66"/>
  <c r="E3181" i="66" s="1"/>
  <c r="AN9" i="3"/>
  <c r="Z71" i="66"/>
  <c r="E3264" i="66" s="1"/>
  <c r="Y32" i="66"/>
  <c r="E728" i="66" s="1"/>
  <c r="U34" i="66"/>
  <c r="E566" i="66" s="1"/>
  <c r="AP39" i="3"/>
  <c r="AP40" i="3"/>
  <c r="AP12" i="3"/>
  <c r="AP20" i="3"/>
  <c r="AP10" i="3"/>
  <c r="AP43" i="3"/>
  <c r="Y82" i="66"/>
  <c r="E3234" i="66" s="1"/>
  <c r="W53" i="65"/>
  <c r="X52" i="65"/>
  <c r="AP15" i="3"/>
  <c r="AP32" i="3"/>
  <c r="T63" i="66"/>
  <c r="E3010" i="66" s="1"/>
  <c r="AP29" i="3"/>
  <c r="AP25" i="3"/>
  <c r="AP14" i="3"/>
  <c r="Z10" i="66"/>
  <c r="E747" i="66" s="1"/>
  <c r="AP37" i="3"/>
  <c r="AP33" i="3"/>
  <c r="AP38" i="3"/>
  <c r="AY23" i="3"/>
  <c r="Z53" i="66"/>
  <c r="E3246" i="66" s="1"/>
  <c r="AP7" i="3"/>
  <c r="AP16" i="3"/>
  <c r="AP28" i="3"/>
  <c r="Y27" i="66"/>
  <c r="E723" i="66" s="1"/>
  <c r="AP19" i="3"/>
  <c r="AP17" i="3"/>
  <c r="N53" i="23"/>
  <c r="O52" i="23"/>
  <c r="AP13" i="3"/>
  <c r="AN12" i="3"/>
  <c r="AP8" i="3"/>
  <c r="AP21" i="3"/>
  <c r="AP31" i="3"/>
  <c r="AP18" i="3"/>
  <c r="AP35" i="3"/>
  <c r="AP22" i="3"/>
  <c r="Z49" i="66"/>
  <c r="E3242" i="66" s="1"/>
  <c r="AA56" i="66"/>
  <c r="E3290" i="66" s="1"/>
  <c r="AP42" i="3"/>
  <c r="X12" i="66"/>
  <c r="E667" i="66" s="1"/>
  <c r="U11" i="66"/>
  <c r="E543" i="66" s="1"/>
  <c r="AP6" i="3"/>
  <c r="AP26" i="3"/>
  <c r="Z32" i="66"/>
  <c r="E769" i="66" s="1"/>
  <c r="AP41" i="3"/>
  <c r="U68" i="66"/>
  <c r="E3056" i="66" s="1"/>
  <c r="AP45" i="3"/>
  <c r="AM44" i="3"/>
  <c r="Y62" i="66"/>
  <c r="E3214" i="66" s="1"/>
  <c r="AV27" i="3"/>
  <c r="AN8" i="3"/>
  <c r="AA25" i="66"/>
  <c r="E803" i="66" s="1"/>
  <c r="AA31" i="66"/>
  <c r="E809" i="66" s="1"/>
  <c r="AA8" i="66"/>
  <c r="E786" i="66" s="1"/>
  <c r="S7" i="66"/>
  <c r="E457" i="66" s="1"/>
  <c r="AA11" i="66"/>
  <c r="E789" i="66" s="1"/>
  <c r="AN11" i="3"/>
  <c r="U53" i="66"/>
  <c r="E3041" i="66" s="1"/>
  <c r="AQ196" i="3"/>
  <c r="I196" i="3" s="1"/>
  <c r="U4" i="66"/>
  <c r="E536" i="66" s="1"/>
  <c r="Y71" i="66"/>
  <c r="E3223" i="66" s="1"/>
  <c r="AN43" i="3"/>
  <c r="Z67" i="66"/>
  <c r="E3260" i="66" s="1"/>
  <c r="S17" i="66"/>
  <c r="E467" i="66" s="1"/>
  <c r="R73" i="66"/>
  <c r="E2938" i="66" s="1"/>
  <c r="AN16" i="3"/>
  <c r="R19" i="66"/>
  <c r="E428" i="66" s="1"/>
  <c r="T19" i="66"/>
  <c r="E510" i="66" s="1"/>
  <c r="AV20" i="3"/>
  <c r="AA39" i="66"/>
  <c r="E817" i="66" s="1"/>
  <c r="Z5" i="66"/>
  <c r="E742" i="66" s="1"/>
  <c r="Y52" i="66"/>
  <c r="E3204" i="66" s="1"/>
  <c r="Y55" i="66"/>
  <c r="E3207" i="66" s="1"/>
  <c r="T59" i="66"/>
  <c r="E3006" i="66" s="1"/>
  <c r="AQ167" i="3"/>
  <c r="K167" i="3" s="1"/>
  <c r="T53" i="66"/>
  <c r="E3000" i="66" s="1"/>
  <c r="AV15" i="3"/>
  <c r="P99" i="65"/>
  <c r="AA80" i="66"/>
  <c r="E3314" i="66" s="1"/>
  <c r="AY43" i="3"/>
  <c r="Z23" i="66"/>
  <c r="E760" i="66" s="1"/>
  <c r="P9" i="20"/>
  <c r="Y79" i="66"/>
  <c r="E3231" i="66" s="1"/>
  <c r="AV35" i="3"/>
  <c r="U54" i="66"/>
  <c r="E3042" i="66" s="1"/>
  <c r="S12" i="66"/>
  <c r="E462" i="66" s="1"/>
  <c r="Y75" i="66"/>
  <c r="E3227" i="66" s="1"/>
  <c r="AV36" i="3"/>
  <c r="Z25" i="66"/>
  <c r="E762" i="66" s="1"/>
  <c r="S4" i="66"/>
  <c r="E454" i="66" s="1"/>
  <c r="T17" i="66"/>
  <c r="E508" i="66" s="1"/>
  <c r="U55" i="66"/>
  <c r="E3043" i="66" s="1"/>
  <c r="T16" i="66"/>
  <c r="E507" i="66" s="1"/>
  <c r="R35" i="66"/>
  <c r="E444" i="66" s="1"/>
  <c r="BE88" i="66"/>
  <c r="E4552" i="66" s="1"/>
  <c r="B205" i="3"/>
  <c r="H88" i="66" s="1"/>
  <c r="E2543" i="66" s="1"/>
  <c r="AB43" i="66"/>
  <c r="E862" i="66" s="1"/>
  <c r="AD88" i="66"/>
  <c r="E3445" i="66" s="1"/>
  <c r="AR43" i="66"/>
  <c r="E1518" i="66" s="1"/>
  <c r="AD6" i="66"/>
  <c r="E907" i="66" s="1"/>
  <c r="X57" i="66"/>
  <c r="E3168" i="66" s="1"/>
  <c r="Z64" i="66"/>
  <c r="E3257" i="66" s="1"/>
  <c r="U23" i="66"/>
  <c r="E555" i="66" s="1"/>
  <c r="AV28" i="3"/>
  <c r="Y17" i="66"/>
  <c r="E713" i="66" s="1"/>
  <c r="AV39" i="3"/>
  <c r="Z63" i="66"/>
  <c r="E3256" i="66" s="1"/>
  <c r="AN26" i="3"/>
  <c r="U63" i="66"/>
  <c r="E3051" i="66" s="1"/>
  <c r="Z86" i="66"/>
  <c r="E3279" i="66" s="1"/>
  <c r="AQ170" i="3"/>
  <c r="J170" i="3" s="1"/>
  <c r="Z27" i="66"/>
  <c r="E764" i="66" s="1"/>
  <c r="Y78" i="66"/>
  <c r="E3230" i="66" s="1"/>
  <c r="Z43" i="66"/>
  <c r="E780" i="66" s="1"/>
  <c r="AA24" i="66"/>
  <c r="E802" i="66" s="1"/>
  <c r="AN42" i="3"/>
  <c r="U64" i="66"/>
  <c r="E3052" i="66" s="1"/>
  <c r="U69" i="66"/>
  <c r="E3057" i="66" s="1"/>
  <c r="AA76" i="66"/>
  <c r="E3310" i="66" s="1"/>
  <c r="AA84" i="66"/>
  <c r="E3318" i="66" s="1"/>
  <c r="Y16" i="66"/>
  <c r="E712" i="66" s="1"/>
  <c r="Z62" i="66"/>
  <c r="E3255" i="66" s="1"/>
  <c r="AN17" i="3"/>
  <c r="Z84" i="66"/>
  <c r="E3277" i="66" s="1"/>
  <c r="T57" i="66"/>
  <c r="E3004" i="66" s="1"/>
  <c r="R15" i="66"/>
  <c r="E424" i="66" s="1"/>
  <c r="U16" i="66"/>
  <c r="E548" i="66" s="1"/>
  <c r="AN38" i="3"/>
  <c r="R30" i="66"/>
  <c r="E439" i="66" s="1"/>
  <c r="S10" i="66"/>
  <c r="E460" i="66" s="1"/>
  <c r="S30" i="66"/>
  <c r="E480" i="66" s="1"/>
  <c r="AY42" i="3"/>
  <c r="X38" i="66"/>
  <c r="E693" i="66" s="1"/>
  <c r="U52" i="66"/>
  <c r="E3040" i="66" s="1"/>
  <c r="AV23" i="3"/>
  <c r="R59" i="66"/>
  <c r="E2924" i="66" s="1"/>
  <c r="AR7" i="3"/>
  <c r="P86" i="65"/>
  <c r="Y37" i="66"/>
  <c r="E733" i="66" s="1"/>
  <c r="Z30" i="66"/>
  <c r="E767" i="66" s="1"/>
  <c r="T7" i="66"/>
  <c r="E498" i="66" s="1"/>
  <c r="P94" i="65"/>
  <c r="X51" i="66"/>
  <c r="E3162" i="66" s="1"/>
  <c r="Z9" i="66"/>
  <c r="E746" i="66" s="1"/>
  <c r="S27" i="66"/>
  <c r="E477" i="66" s="1"/>
  <c r="T21" i="66"/>
  <c r="E512" i="66" s="1"/>
  <c r="U73" i="66"/>
  <c r="E3061" i="66" s="1"/>
  <c r="R66" i="66"/>
  <c r="E2931" i="66" s="1"/>
  <c r="S60" i="66"/>
  <c r="E2966" i="66" s="1"/>
  <c r="Y86" i="66"/>
  <c r="E3238" i="66" s="1"/>
  <c r="X15" i="66"/>
  <c r="E670" i="66" s="1"/>
  <c r="AQ202" i="3"/>
  <c r="AQ85" i="66" s="1"/>
  <c r="E3975" i="66" s="1"/>
  <c r="AQ187" i="3"/>
  <c r="BC70" i="66" s="1"/>
  <c r="E4452" i="66" s="1"/>
  <c r="U60" i="66"/>
  <c r="E3048" i="66" s="1"/>
  <c r="R83" i="66"/>
  <c r="E2948" i="66" s="1"/>
  <c r="H48" i="65"/>
  <c r="C14" i="44" s="1"/>
  <c r="E14" i="44" s="1"/>
  <c r="T14" i="66"/>
  <c r="E505" i="66" s="1"/>
  <c r="X22" i="66"/>
  <c r="E677" i="66" s="1"/>
  <c r="T81" i="66"/>
  <c r="E3028" i="66" s="1"/>
  <c r="S19" i="66"/>
  <c r="E469" i="66" s="1"/>
  <c r="AV8" i="3"/>
  <c r="AQ193" i="3"/>
  <c r="I193" i="3" s="1"/>
  <c r="AQ183" i="3"/>
  <c r="BB21" i="66" s="1"/>
  <c r="E1906" i="66" s="1"/>
  <c r="AA22" i="66"/>
  <c r="E800" i="66" s="1"/>
  <c r="AA67" i="66"/>
  <c r="E3301" i="66" s="1"/>
  <c r="AA34" i="66"/>
  <c r="E812" i="66" s="1"/>
  <c r="AA79" i="66"/>
  <c r="E3313" i="66" s="1"/>
  <c r="Z76" i="66"/>
  <c r="E3269" i="66" s="1"/>
  <c r="U5" i="66"/>
  <c r="E537" i="66" s="1"/>
  <c r="S62" i="66"/>
  <c r="E2968" i="66" s="1"/>
  <c r="S67" i="66"/>
  <c r="E2973" i="66" s="1"/>
  <c r="J205" i="3"/>
  <c r="P88" i="66" s="1"/>
  <c r="E2871" i="66" s="1"/>
  <c r="AD43" i="66"/>
  <c r="E944" i="66" s="1"/>
  <c r="R23" i="66"/>
  <c r="E432" i="66" s="1"/>
  <c r="X83" i="66"/>
  <c r="E3194" i="66" s="1"/>
  <c r="T30" i="66"/>
  <c r="E521" i="66" s="1"/>
  <c r="S75" i="66"/>
  <c r="E2981" i="66" s="1"/>
  <c r="AV42" i="3"/>
  <c r="AQ195" i="3"/>
  <c r="J195" i="3" s="1"/>
  <c r="AQ185" i="3"/>
  <c r="D185" i="3" s="1"/>
  <c r="AQ176" i="3"/>
  <c r="AH59" i="66" s="1"/>
  <c r="E3580" i="66" s="1"/>
  <c r="AA62" i="66"/>
  <c r="E3296" i="66" s="1"/>
  <c r="X50" i="66"/>
  <c r="E3161" i="66" s="1"/>
  <c r="X60" i="66"/>
  <c r="E3171" i="66" s="1"/>
  <c r="AE88" i="66"/>
  <c r="E3486" i="66" s="1"/>
  <c r="S49" i="66"/>
  <c r="E2955" i="66" s="1"/>
  <c r="Z16" i="66"/>
  <c r="E753" i="66" s="1"/>
  <c r="AN21" i="3"/>
  <c r="AQ204" i="3"/>
  <c r="BC42" i="66" s="1"/>
  <c r="E1968" i="66" s="1"/>
  <c r="AN31" i="3"/>
  <c r="S8" i="66"/>
  <c r="E458" i="66" s="1"/>
  <c r="T70" i="66"/>
  <c r="E3017" i="66" s="1"/>
  <c r="AQ200" i="3"/>
  <c r="AE38" i="66" s="1"/>
  <c r="E980" i="66" s="1"/>
  <c r="AQ184" i="3"/>
  <c r="AI22" i="66" s="1"/>
  <c r="E1128" i="66" s="1"/>
  <c r="AA48" i="66"/>
  <c r="E3282" i="66" s="1"/>
  <c r="Y9" i="66"/>
  <c r="E705" i="66" s="1"/>
  <c r="Y21" i="66"/>
  <c r="E717" i="66" s="1"/>
  <c r="Y66" i="66"/>
  <c r="E3218" i="66" s="1"/>
  <c r="S14" i="66"/>
  <c r="E464" i="66" s="1"/>
  <c r="U22" i="66"/>
  <c r="E554" i="66" s="1"/>
  <c r="U7" i="66"/>
  <c r="E539" i="66" s="1"/>
  <c r="Z88" i="66"/>
  <c r="E3281" i="66" s="1"/>
  <c r="Z80" i="66"/>
  <c r="E3273" i="66" s="1"/>
  <c r="T54" i="66"/>
  <c r="E3001" i="66" s="1"/>
  <c r="AQ169" i="3"/>
  <c r="J169" i="3" s="1"/>
  <c r="U76" i="66"/>
  <c r="E3064" i="66" s="1"/>
  <c r="AQ198" i="3"/>
  <c r="AG81" i="66" s="1"/>
  <c r="E3561" i="66" s="1"/>
  <c r="N48" i="65"/>
  <c r="C20" i="44" s="1"/>
  <c r="Y70" i="66"/>
  <c r="E3222" i="66" s="1"/>
  <c r="S24" i="66"/>
  <c r="E474" i="66" s="1"/>
  <c r="R76" i="66"/>
  <c r="E2941" i="66" s="1"/>
  <c r="AN23" i="3"/>
  <c r="S25" i="66"/>
  <c r="E475" i="66" s="1"/>
  <c r="AA75" i="66"/>
  <c r="E3309" i="66" s="1"/>
  <c r="AA30" i="66"/>
  <c r="E808" i="66" s="1"/>
  <c r="Y42" i="66"/>
  <c r="E738" i="66" s="1"/>
  <c r="Y87" i="66"/>
  <c r="E3239" i="66" s="1"/>
  <c r="AN28" i="3"/>
  <c r="AA85" i="66"/>
  <c r="E3319" i="66" s="1"/>
  <c r="AA40" i="66"/>
  <c r="E818" i="66" s="1"/>
  <c r="U17" i="66"/>
  <c r="E549" i="66" s="1"/>
  <c r="Z41" i="66"/>
  <c r="E778" i="66" s="1"/>
  <c r="X13" i="66"/>
  <c r="E668" i="66" s="1"/>
  <c r="AN15" i="3"/>
  <c r="AA54" i="66"/>
  <c r="E3288" i="66" s="1"/>
  <c r="AA9" i="66"/>
  <c r="E787" i="66" s="1"/>
  <c r="X62" i="66"/>
  <c r="E3173" i="66" s="1"/>
  <c r="X67" i="66"/>
  <c r="E3178" i="66" s="1"/>
  <c r="S57" i="66"/>
  <c r="E2963" i="66" s="1"/>
  <c r="G205" i="3"/>
  <c r="M88" i="66" s="1"/>
  <c r="E2748" i="66" s="1"/>
  <c r="AB88" i="66"/>
  <c r="E3363" i="66" s="1"/>
  <c r="S51" i="66"/>
  <c r="E2957" i="66" s="1"/>
  <c r="Z7" i="66"/>
  <c r="E744" i="66" s="1"/>
  <c r="S16" i="66"/>
  <c r="E466" i="66" s="1"/>
  <c r="T62" i="66"/>
  <c r="E3009" i="66" s="1"/>
  <c r="X24" i="66"/>
  <c r="E679" i="66" s="1"/>
  <c r="AN30" i="3"/>
  <c r="Z33" i="66"/>
  <c r="E770" i="66" s="1"/>
  <c r="U31" i="66"/>
  <c r="E563" i="66" s="1"/>
  <c r="AN32" i="3"/>
  <c r="U33" i="66"/>
  <c r="E565" i="66" s="1"/>
  <c r="AN13" i="3"/>
  <c r="X68" i="66"/>
  <c r="E3179" i="66" s="1"/>
  <c r="Z72" i="66"/>
  <c r="E3265" i="66" s="1"/>
  <c r="S21" i="66"/>
  <c r="E471" i="66" s="1"/>
  <c r="AA14" i="66"/>
  <c r="E792" i="66" s="1"/>
  <c r="AA59" i="66"/>
  <c r="E3293" i="66" s="1"/>
  <c r="R72" i="66"/>
  <c r="E2937" i="66" s="1"/>
  <c r="U10" i="66"/>
  <c r="E542" i="66" s="1"/>
  <c r="AQ186" i="3"/>
  <c r="AE24" i="66" s="1"/>
  <c r="E966" i="66" s="1"/>
  <c r="AP43" i="66"/>
  <c r="E1436" i="66" s="1"/>
  <c r="AC88" i="66"/>
  <c r="E3404" i="66" s="1"/>
  <c r="Z42" i="66"/>
  <c r="E779" i="66" s="1"/>
  <c r="AQ166" i="3"/>
  <c r="K166" i="3" s="1"/>
  <c r="AA88" i="66"/>
  <c r="E3322" i="66" s="1"/>
  <c r="AA43" i="66"/>
  <c r="E821" i="66" s="1"/>
  <c r="AP88" i="66"/>
  <c r="E3937" i="66" s="1"/>
  <c r="AN14" i="3"/>
  <c r="F205" i="3"/>
  <c r="L88" i="66" s="1"/>
  <c r="E2707" i="66" s="1"/>
  <c r="U24" i="66"/>
  <c r="E556" i="66" s="1"/>
  <c r="AI43" i="66"/>
  <c r="E1149" i="66" s="1"/>
  <c r="AR88" i="66"/>
  <c r="E4019" i="66" s="1"/>
  <c r="D205" i="3"/>
  <c r="J43" i="66" s="1"/>
  <c r="E124" i="66" s="1"/>
  <c r="I205" i="3"/>
  <c r="O88" i="66" s="1"/>
  <c r="E2830" i="66" s="1"/>
  <c r="Y76" i="66"/>
  <c r="E3228" i="66" s="1"/>
  <c r="U9" i="66"/>
  <c r="E541" i="66" s="1"/>
  <c r="Y7" i="66"/>
  <c r="E703" i="66" s="1"/>
  <c r="AN39" i="3"/>
  <c r="Y72" i="66"/>
  <c r="E3224" i="66" s="1"/>
  <c r="AV41" i="3"/>
  <c r="AA52" i="66"/>
  <c r="E3286" i="66" s="1"/>
  <c r="AA7" i="66"/>
  <c r="E785" i="66" s="1"/>
  <c r="AO32" i="3"/>
  <c r="AM32" i="3"/>
  <c r="AY44" i="3"/>
  <c r="AN44" i="3"/>
  <c r="AV44" i="3"/>
  <c r="S3" i="66"/>
  <c r="E453" i="66" s="1"/>
  <c r="S48" i="66"/>
  <c r="E2954" i="66" s="1"/>
  <c r="G48" i="65"/>
  <c r="C13" i="44" s="1"/>
  <c r="E13" i="44" s="1"/>
  <c r="R55" i="66"/>
  <c r="E2920" i="66" s="1"/>
  <c r="P66" i="65"/>
  <c r="U59" i="66"/>
  <c r="E3047" i="66" s="1"/>
  <c r="T67" i="66"/>
  <c r="E3014" i="66" s="1"/>
  <c r="Y63" i="66"/>
  <c r="E3215" i="66" s="1"/>
  <c r="T34" i="66"/>
  <c r="E525" i="66" s="1"/>
  <c r="AM37" i="3"/>
  <c r="AO37" i="3"/>
  <c r="Y83" i="66"/>
  <c r="E3235" i="66" s="1"/>
  <c r="AQ197" i="3"/>
  <c r="BC80" i="66" s="1"/>
  <c r="E4462" i="66" s="1"/>
  <c r="U35" i="66"/>
  <c r="E567" i="66" s="1"/>
  <c r="AM42" i="3"/>
  <c r="AO42" i="3"/>
  <c r="U29" i="66"/>
  <c r="E561" i="66" s="1"/>
  <c r="U74" i="66"/>
  <c r="E3062" i="66" s="1"/>
  <c r="AA42" i="66"/>
  <c r="E820" i="66" s="1"/>
  <c r="AA87" i="66"/>
  <c r="E3321" i="66" s="1"/>
  <c r="Z36" i="66"/>
  <c r="E773" i="66" s="1"/>
  <c r="Z81" i="66"/>
  <c r="E3274" i="66" s="1"/>
  <c r="AQ172" i="3"/>
  <c r="AN22" i="3"/>
  <c r="AV22" i="3"/>
  <c r="AV31" i="3"/>
  <c r="X5" i="66"/>
  <c r="E660" i="66" s="1"/>
  <c r="T58" i="66"/>
  <c r="E3005" i="66" s="1"/>
  <c r="Z22" i="66"/>
  <c r="E759" i="66" s="1"/>
  <c r="T23" i="66"/>
  <c r="E514" i="66" s="1"/>
  <c r="Y25" i="66"/>
  <c r="E721" i="66" s="1"/>
  <c r="R10" i="66"/>
  <c r="E419" i="66" s="1"/>
  <c r="AM39" i="3"/>
  <c r="AO39" i="3"/>
  <c r="AY39" i="3"/>
  <c r="AO40" i="3"/>
  <c r="AM40" i="3"/>
  <c r="AO12" i="3"/>
  <c r="AM12" i="3"/>
  <c r="Y6" i="66"/>
  <c r="E702" i="66" s="1"/>
  <c r="Y51" i="66"/>
  <c r="E3203" i="66" s="1"/>
  <c r="T55" i="66"/>
  <c r="E3002" i="66" s="1"/>
  <c r="T10" i="66"/>
  <c r="E501" i="66" s="1"/>
  <c r="AO20" i="3"/>
  <c r="AM20" i="3"/>
  <c r="AB51" i="66"/>
  <c r="E3326" i="66" s="1"/>
  <c r="J168" i="3"/>
  <c r="G168" i="3"/>
  <c r="F168" i="3"/>
  <c r="AC51" i="66"/>
  <c r="E3367" i="66" s="1"/>
  <c r="AB6" i="66"/>
  <c r="E825" i="66" s="1"/>
  <c r="D168" i="3"/>
  <c r="B168" i="3"/>
  <c r="E168" i="3"/>
  <c r="AC6" i="66"/>
  <c r="E866" i="66" s="1"/>
  <c r="H168" i="3"/>
  <c r="I168" i="3"/>
  <c r="C168" i="3"/>
  <c r="K168" i="3"/>
  <c r="X3" i="66"/>
  <c r="E658" i="66" s="1"/>
  <c r="X48" i="66"/>
  <c r="E3159" i="66" s="1"/>
  <c r="L48" i="65"/>
  <c r="AQ182" i="3"/>
  <c r="BC65" i="66" s="1"/>
  <c r="E4447" i="66" s="1"/>
  <c r="Y28" i="66"/>
  <c r="E724" i="66" s="1"/>
  <c r="Y73" i="66"/>
  <c r="E3225" i="66" s="1"/>
  <c r="AO17" i="3"/>
  <c r="AM17" i="3"/>
  <c r="AA41" i="66"/>
  <c r="E819" i="66" s="1"/>
  <c r="AA86" i="66"/>
  <c r="E3320" i="66" s="1"/>
  <c r="AY34" i="3"/>
  <c r="AN34" i="3"/>
  <c r="F48" i="65"/>
  <c r="K49" i="65" s="1"/>
  <c r="T24" i="66"/>
  <c r="E515" i="66" s="1"/>
  <c r="T69" i="66"/>
  <c r="E3016" i="66" s="1"/>
  <c r="Z79" i="66"/>
  <c r="E3272" i="66" s="1"/>
  <c r="Z34" i="66"/>
  <c r="E771" i="66" s="1"/>
  <c r="X39" i="66"/>
  <c r="E694" i="66" s="1"/>
  <c r="X84" i="66"/>
  <c r="E3195" i="66" s="1"/>
  <c r="P87" i="65"/>
  <c r="Y11" i="66"/>
  <c r="E707" i="66" s="1"/>
  <c r="Y56" i="66"/>
  <c r="E3208" i="66" s="1"/>
  <c r="Y88" i="66"/>
  <c r="E3240" i="66" s="1"/>
  <c r="Y43" i="66"/>
  <c r="E739" i="66" s="1"/>
  <c r="AQ171" i="3"/>
  <c r="S54" i="66"/>
  <c r="E2960" i="66" s="1"/>
  <c r="Y12" i="66"/>
  <c r="E708" i="66" s="1"/>
  <c r="Y57" i="66"/>
  <c r="E3209" i="66" s="1"/>
  <c r="AV34" i="3"/>
  <c r="T61" i="66"/>
  <c r="E3008" i="66" s="1"/>
  <c r="Y38" i="66"/>
  <c r="E734" i="66" s="1"/>
  <c r="Z6" i="66"/>
  <c r="E743" i="66" s="1"/>
  <c r="S69" i="66"/>
  <c r="E2975" i="66" s="1"/>
  <c r="U83" i="66"/>
  <c r="E3071" i="66" s="1"/>
  <c r="R31" i="66"/>
  <c r="E440" i="66" s="1"/>
  <c r="S66" i="66"/>
  <c r="E2972" i="66" s="1"/>
  <c r="AM7" i="3"/>
  <c r="AO7" i="3"/>
  <c r="AO16" i="3"/>
  <c r="AM16" i="3"/>
  <c r="S23" i="66"/>
  <c r="E473" i="66" s="1"/>
  <c r="S68" i="66"/>
  <c r="E2974" i="66" s="1"/>
  <c r="U30" i="66"/>
  <c r="E562" i="66" s="1"/>
  <c r="U75" i="66"/>
  <c r="E3063" i="66" s="1"/>
  <c r="T32" i="66"/>
  <c r="E523" i="66" s="1"/>
  <c r="T77" i="66"/>
  <c r="E3024" i="66" s="1"/>
  <c r="U81" i="66"/>
  <c r="E3069" i="66" s="1"/>
  <c r="AM14" i="3"/>
  <c r="AO14" i="3"/>
  <c r="U72" i="66"/>
  <c r="E3060" i="66" s="1"/>
  <c r="U27" i="66"/>
  <c r="E559" i="66" s="1"/>
  <c r="AQ189" i="3"/>
  <c r="AK72" i="66" s="1"/>
  <c r="E3716" i="66" s="1"/>
  <c r="R26" i="66"/>
  <c r="E435" i="66" s="1"/>
  <c r="P82" i="65"/>
  <c r="R71" i="66"/>
  <c r="E2936" i="66" s="1"/>
  <c r="D48" i="23"/>
  <c r="B3" i="23" s="1"/>
  <c r="R63" i="66"/>
  <c r="E2928" i="66" s="1"/>
  <c r="R18" i="66"/>
  <c r="E427" i="66" s="1"/>
  <c r="P74" i="65"/>
  <c r="Y3" i="66"/>
  <c r="E699" i="66" s="1"/>
  <c r="Y48" i="66"/>
  <c r="E3200" i="66" s="1"/>
  <c r="AM23" i="3"/>
  <c r="AO23" i="3"/>
  <c r="AM15" i="3"/>
  <c r="AO15" i="3"/>
  <c r="AM13" i="3"/>
  <c r="AO13" i="3"/>
  <c r="S63" i="66"/>
  <c r="E2969" i="66" s="1"/>
  <c r="S18" i="66"/>
  <c r="E468" i="66" s="1"/>
  <c r="AM22" i="3"/>
  <c r="AO22" i="3"/>
  <c r="AY22" i="3"/>
  <c r="AA71" i="66"/>
  <c r="E3305" i="66" s="1"/>
  <c r="Z51" i="66"/>
  <c r="E3244" i="66" s="1"/>
  <c r="I48" i="65"/>
  <c r="C15" i="44" s="1"/>
  <c r="E15" i="44" s="1"/>
  <c r="U49" i="66"/>
  <c r="E3037" i="66" s="1"/>
  <c r="P72" i="65"/>
  <c r="R16" i="66"/>
  <c r="E425" i="66" s="1"/>
  <c r="R61" i="66"/>
  <c r="E2926" i="66" s="1"/>
  <c r="P92" i="65"/>
  <c r="R81" i="66"/>
  <c r="E2946" i="66" s="1"/>
  <c r="R36" i="66"/>
  <c r="E445" i="66" s="1"/>
  <c r="AO41" i="3"/>
  <c r="AM41" i="3"/>
  <c r="AY41" i="3"/>
  <c r="Y68" i="66"/>
  <c r="E3220" i="66" s="1"/>
  <c r="Y23" i="66"/>
  <c r="E719" i="66" s="1"/>
  <c r="AQ190" i="3"/>
  <c r="AJ28" i="66" s="1"/>
  <c r="E1175" i="66" s="1"/>
  <c r="Y64" i="66"/>
  <c r="E3216" i="66" s="1"/>
  <c r="Y19" i="66"/>
  <c r="E715" i="66" s="1"/>
  <c r="AV19" i="3"/>
  <c r="AN19" i="3"/>
  <c r="AN24" i="3"/>
  <c r="M48" i="65"/>
  <c r="C19" i="44" s="1"/>
  <c r="S15" i="66"/>
  <c r="E465" i="66" s="1"/>
  <c r="X61" i="66"/>
  <c r="E3172" i="66" s="1"/>
  <c r="X52" i="66"/>
  <c r="E3163" i="66" s="1"/>
  <c r="X7" i="66"/>
  <c r="E662" i="66" s="1"/>
  <c r="X23" i="66"/>
  <c r="E678" i="66" s="1"/>
  <c r="Z29" i="66"/>
  <c r="E766" i="66" s="1"/>
  <c r="T26" i="66"/>
  <c r="E517" i="66" s="1"/>
  <c r="T71" i="66"/>
  <c r="E3018" i="66" s="1"/>
  <c r="AO8" i="3"/>
  <c r="AM8" i="3"/>
  <c r="AM21" i="3"/>
  <c r="AO21" i="3"/>
  <c r="AM31" i="3"/>
  <c r="AO31" i="3"/>
  <c r="AM18" i="3"/>
  <c r="AO18" i="3"/>
  <c r="AY33" i="3"/>
  <c r="R57" i="66"/>
  <c r="E2922" i="66" s="1"/>
  <c r="R12" i="66"/>
  <c r="E421" i="66" s="1"/>
  <c r="AM35" i="3"/>
  <c r="AO35" i="3"/>
  <c r="AY35" i="3"/>
  <c r="X8" i="66"/>
  <c r="E663" i="66" s="1"/>
  <c r="X53" i="66"/>
  <c r="E3164" i="66" s="1"/>
  <c r="U77" i="66"/>
  <c r="E3065" i="66" s="1"/>
  <c r="U32" i="66"/>
  <c r="E564" i="66" s="1"/>
  <c r="Y35" i="66"/>
  <c r="E731" i="66" s="1"/>
  <c r="Y80" i="66"/>
  <c r="E3232" i="66" s="1"/>
  <c r="S76" i="66"/>
  <c r="E2982" i="66" s="1"/>
  <c r="S31" i="66"/>
  <c r="E481" i="66" s="1"/>
  <c r="AO44" i="3"/>
  <c r="S53" i="66"/>
  <c r="E2959" i="66" s="1"/>
  <c r="U26" i="66"/>
  <c r="E558" i="66" s="1"/>
  <c r="U71" i="66"/>
  <c r="E3059" i="66" s="1"/>
  <c r="T11" i="66"/>
  <c r="E502" i="66" s="1"/>
  <c r="T56" i="66"/>
  <c r="E3003" i="66" s="1"/>
  <c r="AC11" i="66"/>
  <c r="E871" i="66" s="1"/>
  <c r="J173" i="3"/>
  <c r="C173" i="3"/>
  <c r="AB11" i="66"/>
  <c r="E830" i="66" s="1"/>
  <c r="E173" i="3"/>
  <c r="D173" i="3"/>
  <c r="K173" i="3"/>
  <c r="B173" i="3"/>
  <c r="F173" i="3"/>
  <c r="H173" i="3"/>
  <c r="AC56" i="66"/>
  <c r="E3372" i="66" s="1"/>
  <c r="AD11" i="66"/>
  <c r="E912" i="66" s="1"/>
  <c r="AB56" i="66"/>
  <c r="E3331" i="66" s="1"/>
  <c r="AI56" i="66"/>
  <c r="E3618" i="66" s="1"/>
  <c r="G173" i="3"/>
  <c r="I173" i="3"/>
  <c r="AD56" i="66"/>
  <c r="E3413" i="66" s="1"/>
  <c r="AI11" i="66"/>
  <c r="E1117" i="66" s="1"/>
  <c r="AE56" i="66"/>
  <c r="E3454" i="66" s="1"/>
  <c r="AF11" i="66"/>
  <c r="E994" i="66" s="1"/>
  <c r="AF56" i="66"/>
  <c r="E3495" i="66" s="1"/>
  <c r="AE11" i="66"/>
  <c r="E953" i="66" s="1"/>
  <c r="AG56" i="66"/>
  <c r="E3536" i="66" s="1"/>
  <c r="AG11" i="66"/>
  <c r="E1035" i="66" s="1"/>
  <c r="S26" i="66"/>
  <c r="E476" i="66" s="1"/>
  <c r="S71" i="66"/>
  <c r="E2977" i="66" s="1"/>
  <c r="U20" i="66"/>
  <c r="E552" i="66" s="1"/>
  <c r="U65" i="66"/>
  <c r="E3053" i="66" s="1"/>
  <c r="AM45" i="3"/>
  <c r="AO45" i="3"/>
  <c r="AN25" i="3"/>
  <c r="T25" i="66"/>
  <c r="E516" i="66" s="1"/>
  <c r="S9" i="66"/>
  <c r="E459" i="66" s="1"/>
  <c r="AQ191" i="3"/>
  <c r="BE29" i="66" s="1"/>
  <c r="E2037" i="66" s="1"/>
  <c r="AA32" i="66"/>
  <c r="E810" i="66" s="1"/>
  <c r="AA77" i="66"/>
  <c r="E3311" i="66" s="1"/>
  <c r="AQ194" i="3"/>
  <c r="BE32" i="66" s="1"/>
  <c r="E2040" i="66" s="1"/>
  <c r="AA18" i="66"/>
  <c r="E796" i="66" s="1"/>
  <c r="AA63" i="66"/>
  <c r="E3297" i="66" s="1"/>
  <c r="AQ181" i="3"/>
  <c r="U19" i="66"/>
  <c r="E551" i="66" s="1"/>
  <c r="R41" i="66"/>
  <c r="E450" i="66" s="1"/>
  <c r="R86" i="66"/>
  <c r="E2951" i="66" s="1"/>
  <c r="P97" i="65"/>
  <c r="AE43" i="66"/>
  <c r="E985" i="66" s="1"/>
  <c r="H205" i="3"/>
  <c r="N88" i="66" s="1"/>
  <c r="E2789" i="66" s="1"/>
  <c r="AN35" i="3"/>
  <c r="AV33" i="3"/>
  <c r="AN33" i="3"/>
  <c r="AM29" i="3"/>
  <c r="AO29" i="3"/>
  <c r="AO25" i="3"/>
  <c r="AM25" i="3"/>
  <c r="U48" i="66"/>
  <c r="E3036" i="66" s="1"/>
  <c r="U3" i="66"/>
  <c r="E535" i="66" s="1"/>
  <c r="AQ174" i="3"/>
  <c r="Y29" i="66"/>
  <c r="E725" i="66" s="1"/>
  <c r="Y74" i="66"/>
  <c r="E3226" i="66" s="1"/>
  <c r="AM26" i="3"/>
  <c r="AO26" i="3"/>
  <c r="Z55" i="66"/>
  <c r="E3248" i="66" s="1"/>
  <c r="AO28" i="3"/>
  <c r="AM28" i="3"/>
  <c r="T80" i="66"/>
  <c r="E3027" i="66" s="1"/>
  <c r="T35" i="66"/>
  <c r="E526" i="66" s="1"/>
  <c r="AQ201" i="3"/>
  <c r="BF84" i="66" s="1"/>
  <c r="E4589" i="66" s="1"/>
  <c r="AV43" i="3"/>
  <c r="AO43" i="3"/>
  <c r="AM43" i="3"/>
  <c r="AQ188" i="3"/>
  <c r="AQ180" i="3"/>
  <c r="AQ177" i="3"/>
  <c r="R28" i="66"/>
  <c r="E437" i="66" s="1"/>
  <c r="AA10" i="66"/>
  <c r="E788" i="66" s="1"/>
  <c r="AA55" i="66"/>
  <c r="E3289" i="66" s="1"/>
  <c r="Z11" i="66"/>
  <c r="E748" i="66" s="1"/>
  <c r="Z56" i="66"/>
  <c r="E3249" i="66" s="1"/>
  <c r="C205" i="3"/>
  <c r="I88" i="66" s="1"/>
  <c r="E2584" i="66" s="1"/>
  <c r="AC43" i="66"/>
  <c r="E903" i="66" s="1"/>
  <c r="T72" i="66"/>
  <c r="E3019" i="66" s="1"/>
  <c r="T27" i="66"/>
  <c r="E518" i="66" s="1"/>
  <c r="T76" i="66"/>
  <c r="E3023" i="66" s="1"/>
  <c r="T31" i="66"/>
  <c r="E522" i="66" s="1"/>
  <c r="AO6" i="3"/>
  <c r="AS6" i="3" s="1"/>
  <c r="AM6" i="3"/>
  <c r="AQ6" i="3" s="1"/>
  <c r="S28" i="66"/>
  <c r="E478" i="66" s="1"/>
  <c r="S73" i="66"/>
  <c r="E2979" i="66" s="1"/>
  <c r="S78" i="66"/>
  <c r="E2984" i="66" s="1"/>
  <c r="S33" i="66"/>
  <c r="E483" i="66" s="1"/>
  <c r="AQ203" i="3"/>
  <c r="BF86" i="66" s="1"/>
  <c r="E4591" i="66" s="1"/>
  <c r="AN29" i="3"/>
  <c r="AN36" i="3"/>
  <c r="AQ179" i="3"/>
  <c r="AO17" i="66" s="1"/>
  <c r="E1369" i="66" s="1"/>
  <c r="S65" i="66"/>
  <c r="E2971" i="66" s="1"/>
  <c r="S20" i="66"/>
  <c r="E470" i="66" s="1"/>
  <c r="AA21" i="66"/>
  <c r="E799" i="66" s="1"/>
  <c r="AN20" i="3"/>
  <c r="AM11" i="3"/>
  <c r="AO11" i="3"/>
  <c r="E205" i="3"/>
  <c r="K43" i="66" s="1"/>
  <c r="E165" i="66" s="1"/>
  <c r="K205" i="3"/>
  <c r="Q43" i="66" s="1"/>
  <c r="E411" i="66" s="1"/>
  <c r="AV10" i="3"/>
  <c r="AN10" i="3"/>
  <c r="AO24" i="3"/>
  <c r="AM24" i="3"/>
  <c r="AO36" i="3"/>
  <c r="AM36" i="3"/>
  <c r="AY36" i="3"/>
  <c r="AM34" i="3"/>
  <c r="AO34" i="3"/>
  <c r="AM30" i="3"/>
  <c r="AO30" i="3"/>
  <c r="AA28" i="66"/>
  <c r="E806" i="66" s="1"/>
  <c r="AA73" i="66"/>
  <c r="E3307" i="66" s="1"/>
  <c r="T28" i="66"/>
  <c r="E519" i="66" s="1"/>
  <c r="T73" i="66"/>
  <c r="E3020" i="66" s="1"/>
  <c r="Y33" i="66"/>
  <c r="E729" i="66" s="1"/>
  <c r="Z82" i="66"/>
  <c r="E3275" i="66" s="1"/>
  <c r="Z37" i="66"/>
  <c r="E774" i="66" s="1"/>
  <c r="Y39" i="66"/>
  <c r="E735" i="66" s="1"/>
  <c r="Y84" i="66"/>
  <c r="E3236" i="66" s="1"/>
  <c r="AN41" i="3"/>
  <c r="R87" i="66"/>
  <c r="E2952" i="66" s="1"/>
  <c r="P98" i="65"/>
  <c r="R42" i="66"/>
  <c r="E451" i="66" s="1"/>
  <c r="AM19" i="3"/>
  <c r="AO19" i="3"/>
  <c r="X4" i="66"/>
  <c r="E659" i="66" s="1"/>
  <c r="X49" i="66"/>
  <c r="E3160" i="66" s="1"/>
  <c r="AV45" i="3"/>
  <c r="AN45" i="3"/>
  <c r="AM9" i="3"/>
  <c r="AO9" i="3"/>
  <c r="U21" i="66"/>
  <c r="E553" i="66" s="1"/>
  <c r="U66" i="66"/>
  <c r="E3054" i="66" s="1"/>
  <c r="T29" i="66"/>
  <c r="E520" i="66" s="1"/>
  <c r="T74" i="66"/>
  <c r="E3021" i="66" s="1"/>
  <c r="T33" i="66"/>
  <c r="E524" i="66" s="1"/>
  <c r="T78" i="66"/>
  <c r="E3025" i="66" s="1"/>
  <c r="AM10" i="3"/>
  <c r="AO10" i="3"/>
  <c r="AQ192" i="3"/>
  <c r="BG75" i="66" s="1"/>
  <c r="E4621" i="66" s="1"/>
  <c r="AO33" i="3"/>
  <c r="AM33" i="3"/>
  <c r="AM38" i="3"/>
  <c r="AO38" i="3"/>
  <c r="AM27" i="3"/>
  <c r="AO27" i="3"/>
  <c r="R49" i="66"/>
  <c r="E2914" i="66" s="1"/>
  <c r="R4" i="66"/>
  <c r="E413" i="66" s="1"/>
  <c r="P60" i="65"/>
  <c r="AQ165" i="3"/>
  <c r="AD3" i="66" s="1"/>
  <c r="E904" i="66" s="1"/>
  <c r="AC58" i="66"/>
  <c r="E3374" i="66" s="1"/>
  <c r="J175" i="3"/>
  <c r="C175" i="3"/>
  <c r="AB13" i="66"/>
  <c r="E832" i="66" s="1"/>
  <c r="E175" i="3"/>
  <c r="D175" i="3"/>
  <c r="K175" i="3"/>
  <c r="I175" i="3"/>
  <c r="F175" i="3"/>
  <c r="AH13" i="66"/>
  <c r="E1078" i="66" s="1"/>
  <c r="AE58" i="66"/>
  <c r="E3456" i="66" s="1"/>
  <c r="AI58" i="66"/>
  <c r="E3620" i="66" s="1"/>
  <c r="AB58" i="66"/>
  <c r="E3333" i="66" s="1"/>
  <c r="AH58" i="66"/>
  <c r="E3579" i="66" s="1"/>
  <c r="AE13" i="66"/>
  <c r="E955" i="66" s="1"/>
  <c r="B175" i="3"/>
  <c r="AC13" i="66"/>
  <c r="E873" i="66" s="1"/>
  <c r="AF58" i="66"/>
  <c r="E3497" i="66" s="1"/>
  <c r="AI13" i="66"/>
  <c r="E1119" i="66" s="1"/>
  <c r="AG13" i="66"/>
  <c r="E1037" i="66" s="1"/>
  <c r="AG58" i="66"/>
  <c r="E3538" i="66" s="1"/>
  <c r="H175" i="3"/>
  <c r="G175" i="3"/>
  <c r="AF13" i="66"/>
  <c r="E996" i="66" s="1"/>
  <c r="AD58" i="66"/>
  <c r="E3415" i="66" s="1"/>
  <c r="AK13" i="66"/>
  <c r="E1201" i="66" s="1"/>
  <c r="AD13" i="66"/>
  <c r="E914" i="66" s="1"/>
  <c r="AA16" i="66"/>
  <c r="E794" i="66" s="1"/>
  <c r="AA61" i="66"/>
  <c r="E3295" i="66" s="1"/>
  <c r="AA64" i="66"/>
  <c r="E3298" i="66" s="1"/>
  <c r="AA19" i="66"/>
  <c r="E797" i="66" s="1"/>
  <c r="BB87" i="66"/>
  <c r="E4428" i="66" s="1"/>
  <c r="BB42" i="66"/>
  <c r="E1927" i="66" s="1"/>
  <c r="AF42" i="66"/>
  <c r="E1025" i="66" s="1"/>
  <c r="AI87" i="66"/>
  <c r="E3649" i="66" s="1"/>
  <c r="AA20" i="66"/>
  <c r="E798" i="66" s="1"/>
  <c r="AA65" i="66"/>
  <c r="E3299" i="66" s="1"/>
  <c r="BB88" i="66"/>
  <c r="E4429" i="66" s="1"/>
  <c r="BB43" i="66"/>
  <c r="E1928" i="66" s="1"/>
  <c r="BC88" i="66"/>
  <c r="E4470" i="66" s="1"/>
  <c r="BC43" i="66"/>
  <c r="E1969" i="66" s="1"/>
  <c r="BD43" i="66"/>
  <c r="E2010" i="66" s="1"/>
  <c r="BD88" i="66"/>
  <c r="E4511" i="66" s="1"/>
  <c r="BE43" i="66"/>
  <c r="E2051" i="66" s="1"/>
  <c r="AY45" i="3"/>
  <c r="AS27" i="65"/>
  <c r="AR24" i="65"/>
  <c r="AV33" i="65"/>
  <c r="AV31" i="65"/>
  <c r="AV32" i="65"/>
  <c r="AR25" i="65"/>
  <c r="M20" i="20"/>
  <c r="M21" i="20" s="1"/>
  <c r="M22" i="20" s="1"/>
  <c r="M23" i="20" s="1"/>
  <c r="AV34" i="65"/>
  <c r="AV35" i="65"/>
  <c r="AU35" i="65"/>
  <c r="AU36" i="65"/>
  <c r="AU44" i="65"/>
  <c r="AU42" i="65"/>
  <c r="AU43" i="65"/>
  <c r="AU39" i="65"/>
  <c r="AU37" i="65"/>
  <c r="AU40" i="65"/>
  <c r="AU41" i="65"/>
  <c r="AU38" i="65"/>
  <c r="AU46" i="65"/>
  <c r="BF87" i="66"/>
  <c r="E4592" i="66" s="1"/>
  <c r="BF42" i="66"/>
  <c r="E2091" i="66" s="1"/>
  <c r="BF88" i="66"/>
  <c r="E4593" i="66" s="1"/>
  <c r="BF43" i="66"/>
  <c r="E2092" i="66" s="1"/>
  <c r="AU45" i="65"/>
  <c r="AY31" i="3"/>
  <c r="X18" i="66"/>
  <c r="E673" i="66" s="1"/>
  <c r="X63" i="66"/>
  <c r="E3174" i="66" s="1"/>
  <c r="X88" i="66"/>
  <c r="E3199" i="66" s="1"/>
  <c r="X43" i="66"/>
  <c r="E698" i="66" s="1"/>
  <c r="X71" i="66"/>
  <c r="E3182" i="66" s="1"/>
  <c r="X26" i="66"/>
  <c r="E681" i="66" s="1"/>
  <c r="X65" i="66"/>
  <c r="E3176" i="66" s="1"/>
  <c r="X20" i="66"/>
  <c r="E675" i="66" s="1"/>
  <c r="AV13" i="3"/>
  <c r="AA27" i="66"/>
  <c r="E805" i="66" s="1"/>
  <c r="AA72" i="66"/>
  <c r="E3306" i="66" s="1"/>
  <c r="X74" i="66"/>
  <c r="E3185" i="66" s="1"/>
  <c r="X29" i="66"/>
  <c r="E684" i="66" s="1"/>
  <c r="X31" i="66"/>
  <c r="E686" i="66" s="1"/>
  <c r="X76" i="66"/>
  <c r="E3187" i="66" s="1"/>
  <c r="X32" i="66"/>
  <c r="E687" i="66" s="1"/>
  <c r="X77" i="66"/>
  <c r="E3188" i="66" s="1"/>
  <c r="AA78" i="66"/>
  <c r="E3312" i="66" s="1"/>
  <c r="AA33" i="66"/>
  <c r="E811" i="66" s="1"/>
  <c r="AV37" i="3"/>
  <c r="AY37" i="3"/>
  <c r="AA83" i="66"/>
  <c r="E3317" i="66" s="1"/>
  <c r="AA38" i="66"/>
  <c r="E816" i="66" s="1"/>
  <c r="AA23" i="66"/>
  <c r="E801" i="66" s="1"/>
  <c r="AA68" i="66"/>
  <c r="E3302" i="66" s="1"/>
  <c r="X11" i="66"/>
  <c r="E666" i="66" s="1"/>
  <c r="X56" i="66"/>
  <c r="E3167" i="66" s="1"/>
  <c r="AV29" i="3"/>
  <c r="AY29" i="3"/>
  <c r="AV32" i="3"/>
  <c r="AY32" i="3"/>
  <c r="X80" i="66"/>
  <c r="E3191" i="66" s="1"/>
  <c r="X35" i="66"/>
  <c r="E690" i="66" s="1"/>
  <c r="AA81" i="66"/>
  <c r="E3315" i="66" s="1"/>
  <c r="AA36" i="66"/>
  <c r="E814" i="66" s="1"/>
  <c r="X40" i="66"/>
  <c r="E695" i="66" s="1"/>
  <c r="X85" i="66"/>
  <c r="E3196" i="66" s="1"/>
  <c r="AV17" i="3"/>
  <c r="AV18" i="3"/>
  <c r="AV21" i="3"/>
  <c r="AY21" i="3"/>
  <c r="X21" i="66"/>
  <c r="E676" i="66" s="1"/>
  <c r="X66" i="66"/>
  <c r="E3177" i="66" s="1"/>
  <c r="X28" i="66"/>
  <c r="E683" i="66" s="1"/>
  <c r="X73" i="66"/>
  <c r="E3184" i="66" s="1"/>
  <c r="X79" i="66"/>
  <c r="E3190" i="66" s="1"/>
  <c r="X34" i="66"/>
  <c r="E689" i="66" s="1"/>
  <c r="X36" i="66"/>
  <c r="E691" i="66" s="1"/>
  <c r="X81" i="66"/>
  <c r="E3192" i="66" s="1"/>
  <c r="AG43" i="66"/>
  <c r="E1067" i="66" s="1"/>
  <c r="AF43" i="66"/>
  <c r="E1026" i="66" s="1"/>
  <c r="AJ43" i="66"/>
  <c r="E1190" i="66" s="1"/>
  <c r="AJ88" i="66"/>
  <c r="E3691" i="66" s="1"/>
  <c r="AG88" i="66"/>
  <c r="E3568" i="66" s="1"/>
  <c r="AF88" i="66"/>
  <c r="E3527" i="66" s="1"/>
  <c r="AI88" i="66"/>
  <c r="E3650" i="66" s="1"/>
  <c r="X10" i="66"/>
  <c r="E665" i="66" s="1"/>
  <c r="X55" i="66"/>
  <c r="E3166" i="66" s="1"/>
  <c r="AA60" i="66"/>
  <c r="E3294" i="66" s="1"/>
  <c r="AA15" i="66"/>
  <c r="E793" i="66" s="1"/>
  <c r="X27" i="66"/>
  <c r="E682" i="66" s="1"/>
  <c r="X72" i="66"/>
  <c r="E3183" i="66" s="1"/>
  <c r="X86" i="66"/>
  <c r="E3197" i="66" s="1"/>
  <c r="X41" i="66"/>
  <c r="E696" i="66" s="1"/>
  <c r="AW45" i="3"/>
  <c r="AV14" i="3"/>
  <c r="AY25" i="3"/>
  <c r="AV25" i="3"/>
  <c r="AV26" i="3"/>
  <c r="AY13" i="3"/>
  <c r="X19" i="66"/>
  <c r="E674" i="66" s="1"/>
  <c r="X64" i="66"/>
  <c r="E3175" i="66" s="1"/>
  <c r="AV30" i="3"/>
  <c r="AY30" i="3"/>
  <c r="X33" i="66"/>
  <c r="E688" i="66" s="1"/>
  <c r="X78" i="66"/>
  <c r="E3189" i="66" s="1"/>
  <c r="AV38" i="3"/>
  <c r="AY38" i="3"/>
  <c r="AV7" i="3"/>
  <c r="X9" i="66"/>
  <c r="E664" i="66" s="1"/>
  <c r="X54" i="66"/>
  <c r="E3165" i="66" s="1"/>
  <c r="AV12" i="3"/>
  <c r="AA12" i="66"/>
  <c r="E790" i="66" s="1"/>
  <c r="AA57" i="66"/>
  <c r="E3291" i="66" s="1"/>
  <c r="O48" i="65"/>
  <c r="X75" i="66"/>
  <c r="E3186" i="66" s="1"/>
  <c r="X30" i="66"/>
  <c r="E685" i="66" s="1"/>
  <c r="X87" i="66"/>
  <c r="E3198" i="66" s="1"/>
  <c r="X42" i="66"/>
  <c r="E697" i="66" s="1"/>
  <c r="AY12" i="3"/>
  <c r="AY7" i="3"/>
  <c r="AY9" i="3"/>
  <c r="AY10" i="3"/>
  <c r="AY14" i="3"/>
  <c r="AY15" i="3"/>
  <c r="AY17" i="3"/>
  <c r="AV24" i="3"/>
  <c r="AY24" i="3"/>
  <c r="AY26" i="3"/>
  <c r="AY27" i="3"/>
  <c r="AY40" i="3"/>
  <c r="AV40" i="3"/>
  <c r="AY6" i="3"/>
  <c r="AY8" i="3"/>
  <c r="AV9" i="3"/>
  <c r="AY11" i="3"/>
  <c r="AV11" i="3"/>
  <c r="AV16" i="3"/>
  <c r="AY16" i="3"/>
  <c r="AY18" i="3"/>
  <c r="AY19" i="3"/>
  <c r="AY20" i="3"/>
  <c r="AY28" i="3"/>
  <c r="AV6" i="3"/>
  <c r="AW6" i="3" s="1"/>
  <c r="K88" i="66"/>
  <c r="E2666" i="66" s="1"/>
  <c r="G6" i="23"/>
  <c r="H6" i="23" s="1"/>
  <c r="AH43" i="66"/>
  <c r="E1108" i="66" s="1"/>
  <c r="AH88" i="66"/>
  <c r="E3609" i="66" s="1"/>
  <c r="AL88" i="66"/>
  <c r="E3773" i="66" s="1"/>
  <c r="AL43" i="66"/>
  <c r="E1272" i="66" s="1"/>
  <c r="R48" i="65"/>
  <c r="C23" i="44"/>
  <c r="D6" i="44"/>
  <c r="E16" i="44"/>
  <c r="D17" i="44"/>
  <c r="P43" i="66" l="1"/>
  <c r="E370" i="66" s="1"/>
  <c r="BF38" i="66"/>
  <c r="E2087" i="66" s="1"/>
  <c r="AM41" i="66"/>
  <c r="E1311" i="66" s="1"/>
  <c r="AW36" i="3"/>
  <c r="BD40" i="66"/>
  <c r="E2007" i="66" s="1"/>
  <c r="J202" i="3"/>
  <c r="AC40" i="66"/>
  <c r="E900" i="66" s="1"/>
  <c r="C202" i="3"/>
  <c r="I85" i="66" s="1"/>
  <c r="E2581" i="66" s="1"/>
  <c r="AW26" i="3"/>
  <c r="O79" i="65" s="1"/>
  <c r="AW42" i="3"/>
  <c r="AD85" i="66"/>
  <c r="E3442" i="66" s="1"/>
  <c r="AD40" i="66"/>
  <c r="E941" i="66" s="1"/>
  <c r="AJ37" i="66"/>
  <c r="E1184" i="66" s="1"/>
  <c r="BF37" i="66"/>
  <c r="E2086" i="66" s="1"/>
  <c r="BF85" i="66"/>
  <c r="E4590" i="66" s="1"/>
  <c r="G202" i="3"/>
  <c r="M85" i="66" s="1"/>
  <c r="E2745" i="66" s="1"/>
  <c r="H202" i="3"/>
  <c r="N40" i="66" s="1"/>
  <c r="E285" i="66" s="1"/>
  <c r="AR8" i="3"/>
  <c r="AR9" i="3" s="1"/>
  <c r="AR10" i="3" s="1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J82" i="66"/>
  <c r="E3685" i="66" s="1"/>
  <c r="AB40" i="66"/>
  <c r="E859" i="66" s="1"/>
  <c r="BD85" i="66"/>
  <c r="E4508" i="66" s="1"/>
  <c r="AL85" i="66"/>
  <c r="E3770" i="66" s="1"/>
  <c r="BC40" i="66"/>
  <c r="E1966" i="66" s="1"/>
  <c r="AF85" i="66"/>
  <c r="E3524" i="66" s="1"/>
  <c r="BD82" i="66"/>
  <c r="E4505" i="66" s="1"/>
  <c r="F202" i="3"/>
  <c r="L40" i="66" s="1"/>
  <c r="E203" i="66" s="1"/>
  <c r="AI40" i="66"/>
  <c r="E1146" i="66" s="1"/>
  <c r="C199" i="3"/>
  <c r="I82" i="66" s="1"/>
  <c r="E2578" i="66" s="1"/>
  <c r="I199" i="3"/>
  <c r="O82" i="66" s="1"/>
  <c r="E2824" i="66" s="1"/>
  <c r="E202" i="3"/>
  <c r="K40" i="66" s="1"/>
  <c r="E162" i="66" s="1"/>
  <c r="AE40" i="66"/>
  <c r="E982" i="66" s="1"/>
  <c r="AL40" i="66"/>
  <c r="E1269" i="66" s="1"/>
  <c r="K202" i="3"/>
  <c r="AG16" i="66"/>
  <c r="E1040" i="66" s="1"/>
  <c r="AW27" i="3"/>
  <c r="BD37" i="66"/>
  <c r="E2004" i="66" s="1"/>
  <c r="AE82" i="66"/>
  <c r="E3480" i="66" s="1"/>
  <c r="BC82" i="66"/>
  <c r="E4464" i="66" s="1"/>
  <c r="K170" i="3"/>
  <c r="AD37" i="66"/>
  <c r="E938" i="66" s="1"/>
  <c r="AG82" i="66"/>
  <c r="E3562" i="66" s="1"/>
  <c r="BC37" i="66"/>
  <c r="E1963" i="66" s="1"/>
  <c r="AL37" i="66"/>
  <c r="E1266" i="66" s="1"/>
  <c r="AD82" i="66"/>
  <c r="E3439" i="66" s="1"/>
  <c r="BF82" i="66"/>
  <c r="E4587" i="66" s="1"/>
  <c r="AI82" i="66"/>
  <c r="E3644" i="66" s="1"/>
  <c r="AE37" i="66"/>
  <c r="E979" i="66" s="1"/>
  <c r="AH82" i="66"/>
  <c r="E3603" i="66" s="1"/>
  <c r="B199" i="3"/>
  <c r="H82" i="66" s="1"/>
  <c r="E2537" i="66" s="1"/>
  <c r="BB82" i="66"/>
  <c r="E4423" i="66" s="1"/>
  <c r="AN37" i="66"/>
  <c r="E1348" i="66" s="1"/>
  <c r="F199" i="3"/>
  <c r="L82" i="66" s="1"/>
  <c r="E2701" i="66" s="1"/>
  <c r="AL82" i="66"/>
  <c r="E3767" i="66" s="1"/>
  <c r="AG37" i="66"/>
  <c r="E1061" i="66" s="1"/>
  <c r="E199" i="3"/>
  <c r="K82" i="66" s="1"/>
  <c r="E2660" i="66" s="1"/>
  <c r="BB37" i="66"/>
  <c r="E1922" i="66" s="1"/>
  <c r="I170" i="3"/>
  <c r="AC82" i="66"/>
  <c r="E3398" i="66" s="1"/>
  <c r="AI37" i="66"/>
  <c r="E1143" i="66" s="1"/>
  <c r="AH37" i="66"/>
  <c r="E1102" i="66" s="1"/>
  <c r="AB82" i="66"/>
  <c r="E3357" i="66" s="1"/>
  <c r="AF37" i="66"/>
  <c r="E1020" i="66" s="1"/>
  <c r="AB37" i="66"/>
  <c r="E856" i="66" s="1"/>
  <c r="AF82" i="66"/>
  <c r="E3521" i="66" s="1"/>
  <c r="K199" i="3"/>
  <c r="Q82" i="66" s="1"/>
  <c r="E2906" i="66" s="1"/>
  <c r="AW30" i="3"/>
  <c r="C84" i="23" s="1"/>
  <c r="M83" i="23" s="1"/>
  <c r="H199" i="3"/>
  <c r="N82" i="66" s="1"/>
  <c r="E2783" i="66" s="1"/>
  <c r="D199" i="3"/>
  <c r="J37" i="66" s="1"/>
  <c r="E118" i="66" s="1"/>
  <c r="J199" i="3"/>
  <c r="P82" i="66" s="1"/>
  <c r="E2865" i="66" s="1"/>
  <c r="AC37" i="66"/>
  <c r="E897" i="66" s="1"/>
  <c r="BE82" i="66"/>
  <c r="E4546" i="66" s="1"/>
  <c r="G199" i="3"/>
  <c r="M37" i="66" s="1"/>
  <c r="E241" i="66" s="1"/>
  <c r="BE37" i="66"/>
  <c r="E2045" i="66" s="1"/>
  <c r="AW33" i="3"/>
  <c r="O86" i="65" s="1"/>
  <c r="AW22" i="3"/>
  <c r="O75" i="65" s="1"/>
  <c r="AW7" i="3"/>
  <c r="AZ35" i="3"/>
  <c r="AC7" i="66"/>
  <c r="E867" i="66" s="1"/>
  <c r="C169" i="3"/>
  <c r="AF34" i="66"/>
  <c r="E1017" i="66" s="1"/>
  <c r="F169" i="3"/>
  <c r="BD31" i="66"/>
  <c r="E1998" i="66" s="1"/>
  <c r="K169" i="3"/>
  <c r="BE31" i="66"/>
  <c r="E2039" i="66" s="1"/>
  <c r="BB31" i="66"/>
  <c r="E1916" i="66" s="1"/>
  <c r="J167" i="3"/>
  <c r="BE79" i="66"/>
  <c r="E4543" i="66" s="1"/>
  <c r="AJ65" i="66"/>
  <c r="E3668" i="66" s="1"/>
  <c r="AJ31" i="66"/>
  <c r="E1178" i="66" s="1"/>
  <c r="J178" i="3"/>
  <c r="AE79" i="66"/>
  <c r="E3477" i="66" s="1"/>
  <c r="AE52" i="66"/>
  <c r="E3450" i="66" s="1"/>
  <c r="AJ20" i="66"/>
  <c r="E1167" i="66" s="1"/>
  <c r="G178" i="3"/>
  <c r="AC34" i="66"/>
  <c r="E894" i="66" s="1"/>
  <c r="AE7" i="66"/>
  <c r="E949" i="66" s="1"/>
  <c r="AB24" i="66"/>
  <c r="E843" i="66" s="1"/>
  <c r="AC69" i="66"/>
  <c r="E3385" i="66" s="1"/>
  <c r="AZ41" i="3"/>
  <c r="M43" i="66"/>
  <c r="E247" i="66" s="1"/>
  <c r="AO83" i="66"/>
  <c r="E3891" i="66" s="1"/>
  <c r="AI84" i="66"/>
  <c r="E3646" i="66" s="1"/>
  <c r="L37" i="66"/>
  <c r="E200" i="66" s="1"/>
  <c r="BB35" i="66"/>
  <c r="E1920" i="66" s="1"/>
  <c r="AK77" i="66"/>
  <c r="E3721" i="66" s="1"/>
  <c r="G195" i="3"/>
  <c r="AB8" i="66"/>
  <c r="E827" i="66" s="1"/>
  <c r="BB80" i="66"/>
  <c r="E4421" i="66" s="1"/>
  <c r="BC34" i="66"/>
  <c r="E1960" i="66" s="1"/>
  <c r="AH79" i="66"/>
  <c r="E3600" i="66" s="1"/>
  <c r="F196" i="3"/>
  <c r="L79" i="66" s="1"/>
  <c r="E2698" i="66" s="1"/>
  <c r="AD34" i="66"/>
  <c r="E935" i="66" s="1"/>
  <c r="AI79" i="66"/>
  <c r="E3641" i="66" s="1"/>
  <c r="BF78" i="66"/>
  <c r="E4583" i="66" s="1"/>
  <c r="BB79" i="66"/>
  <c r="E4420" i="66" s="1"/>
  <c r="AK34" i="66"/>
  <c r="E1222" i="66" s="1"/>
  <c r="E196" i="3"/>
  <c r="K34" i="66" s="1"/>
  <c r="E156" i="66" s="1"/>
  <c r="AC79" i="66"/>
  <c r="E3395" i="66" s="1"/>
  <c r="AG79" i="66"/>
  <c r="E3559" i="66" s="1"/>
  <c r="H196" i="3"/>
  <c r="N34" i="66" s="1"/>
  <c r="E279" i="66" s="1"/>
  <c r="BE80" i="66"/>
  <c r="E4544" i="66" s="1"/>
  <c r="BF79" i="66"/>
  <c r="E4584" i="66" s="1"/>
  <c r="BF35" i="66"/>
  <c r="E2084" i="66" s="1"/>
  <c r="BC35" i="66"/>
  <c r="E1961" i="66" s="1"/>
  <c r="AG33" i="66"/>
  <c r="E1057" i="66" s="1"/>
  <c r="AB79" i="66"/>
  <c r="E3354" i="66" s="1"/>
  <c r="B196" i="3"/>
  <c r="H34" i="66" s="1"/>
  <c r="E33" i="66" s="1"/>
  <c r="AB5" i="66"/>
  <c r="E824" i="66" s="1"/>
  <c r="AD5" i="66"/>
  <c r="E906" i="66" s="1"/>
  <c r="AZ22" i="3"/>
  <c r="G167" i="3"/>
  <c r="AC50" i="66"/>
  <c r="E3366" i="66" s="1"/>
  <c r="AZ23" i="3"/>
  <c r="I167" i="3"/>
  <c r="E167" i="3"/>
  <c r="AB50" i="66"/>
  <c r="E3325" i="66" s="1"/>
  <c r="D167" i="3"/>
  <c r="AD49" i="66"/>
  <c r="E3406" i="66" s="1"/>
  <c r="D166" i="3"/>
  <c r="AF78" i="66"/>
  <c r="E3517" i="66" s="1"/>
  <c r="BB33" i="66"/>
  <c r="E1918" i="66" s="1"/>
  <c r="B195" i="3"/>
  <c r="H78" i="66" s="1"/>
  <c r="E2533" i="66" s="1"/>
  <c r="AB33" i="66"/>
  <c r="E852" i="66" s="1"/>
  <c r="D195" i="3"/>
  <c r="J78" i="66" s="1"/>
  <c r="E2615" i="66" s="1"/>
  <c r="BB78" i="66"/>
  <c r="E4419" i="66" s="1"/>
  <c r="AE78" i="66"/>
  <c r="E3476" i="66" s="1"/>
  <c r="BD78" i="66"/>
  <c r="E4501" i="66" s="1"/>
  <c r="E195" i="3"/>
  <c r="K33" i="66" s="1"/>
  <c r="E155" i="66" s="1"/>
  <c r="AJ78" i="66"/>
  <c r="E3681" i="66" s="1"/>
  <c r="AD4" i="66"/>
  <c r="E905" i="66" s="1"/>
  <c r="AB49" i="66"/>
  <c r="E3324" i="66" s="1"/>
  <c r="AC4" i="66"/>
  <c r="E864" i="66" s="1"/>
  <c r="G166" i="3"/>
  <c r="F166" i="3"/>
  <c r="AZ36" i="3"/>
  <c r="K185" i="3"/>
  <c r="B12" i="44"/>
  <c r="BF32" i="66"/>
  <c r="E2081" i="66" s="1"/>
  <c r="AC23" i="66"/>
  <c r="E883" i="66" s="1"/>
  <c r="E186" i="3"/>
  <c r="AE69" i="66"/>
  <c r="E3467" i="66" s="1"/>
  <c r="AK69" i="66"/>
  <c r="E3713" i="66" s="1"/>
  <c r="AR24" i="66"/>
  <c r="E1499" i="66" s="1"/>
  <c r="AZ33" i="3"/>
  <c r="AB69" i="66"/>
  <c r="E3344" i="66" s="1"/>
  <c r="AR69" i="66"/>
  <c r="E4000" i="66" s="1"/>
  <c r="AF69" i="66"/>
  <c r="E3508" i="66" s="1"/>
  <c r="AG24" i="66"/>
  <c r="E1048" i="66" s="1"/>
  <c r="BD69" i="66"/>
  <c r="E4492" i="66" s="1"/>
  <c r="AI69" i="66"/>
  <c r="E3631" i="66" s="1"/>
  <c r="AM24" i="66"/>
  <c r="E1294" i="66" s="1"/>
  <c r="BD24" i="66"/>
  <c r="E1991" i="66" s="1"/>
  <c r="AM69" i="66"/>
  <c r="E3795" i="66" s="1"/>
  <c r="BC69" i="66"/>
  <c r="E4451" i="66" s="1"/>
  <c r="AH24" i="66"/>
  <c r="E1089" i="66" s="1"/>
  <c r="AO24" i="66"/>
  <c r="E1376" i="66" s="1"/>
  <c r="F178" i="3"/>
  <c r="AJ16" i="66"/>
  <c r="E1163" i="66" s="1"/>
  <c r="AF61" i="66"/>
  <c r="E3500" i="66" s="1"/>
  <c r="AC16" i="66"/>
  <c r="E876" i="66" s="1"/>
  <c r="D178" i="3"/>
  <c r="AI70" i="66"/>
  <c r="E3632" i="66" s="1"/>
  <c r="AE61" i="66"/>
  <c r="E3459" i="66" s="1"/>
  <c r="BB70" i="66"/>
  <c r="E4411" i="66" s="1"/>
  <c r="AH16" i="66"/>
  <c r="E1081" i="66" s="1"/>
  <c r="AG61" i="66"/>
  <c r="E3541" i="66" s="1"/>
  <c r="H178" i="3"/>
  <c r="AG25" i="66"/>
  <c r="E1049" i="66" s="1"/>
  <c r="AN61" i="66"/>
  <c r="E3828" i="66" s="1"/>
  <c r="E178" i="3"/>
  <c r="AJ61" i="66"/>
  <c r="E3664" i="66" s="1"/>
  <c r="AE16" i="66"/>
  <c r="E958" i="66" s="1"/>
  <c r="AB61" i="66"/>
  <c r="E3336" i="66" s="1"/>
  <c r="AD25" i="66"/>
  <c r="E926" i="66" s="1"/>
  <c r="I178" i="3"/>
  <c r="B178" i="3"/>
  <c r="AP70" i="66"/>
  <c r="E3919" i="66" s="1"/>
  <c r="AH61" i="66"/>
  <c r="E3582" i="66" s="1"/>
  <c r="AD16" i="66"/>
  <c r="E917" i="66" s="1"/>
  <c r="C178" i="3"/>
  <c r="AI61" i="66"/>
  <c r="E3623" i="66" s="1"/>
  <c r="AI16" i="66"/>
  <c r="E1122" i="66" s="1"/>
  <c r="AD61" i="66"/>
  <c r="E3418" i="66" s="1"/>
  <c r="AC61" i="66"/>
  <c r="E3377" i="66" s="1"/>
  <c r="AN16" i="66"/>
  <c r="E1327" i="66" s="1"/>
  <c r="AF16" i="66"/>
  <c r="E999" i="66" s="1"/>
  <c r="K178" i="3"/>
  <c r="G49" i="65"/>
  <c r="J49" i="65"/>
  <c r="P49" i="65"/>
  <c r="O80" i="65"/>
  <c r="C81" i="23"/>
  <c r="M80" i="23" s="1"/>
  <c r="H43" i="66"/>
  <c r="E42" i="66" s="1"/>
  <c r="AF8" i="66"/>
  <c r="E991" i="66" s="1"/>
  <c r="D170" i="3"/>
  <c r="C170" i="3"/>
  <c r="AD8" i="66"/>
  <c r="E909" i="66" s="1"/>
  <c r="B170" i="3"/>
  <c r="L49" i="65"/>
  <c r="AI36" i="66"/>
  <c r="E1142" i="66" s="1"/>
  <c r="AF53" i="66"/>
  <c r="E3492" i="66" s="1"/>
  <c r="G170" i="3"/>
  <c r="H170" i="3"/>
  <c r="AB53" i="66"/>
  <c r="E3328" i="66" s="1"/>
  <c r="AZ43" i="3"/>
  <c r="AZ42" i="3"/>
  <c r="Y52" i="65"/>
  <c r="X53" i="65"/>
  <c r="AE53" i="66"/>
  <c r="E3451" i="66" s="1"/>
  <c r="AW28" i="3"/>
  <c r="O81" i="65" s="1"/>
  <c r="AD53" i="66"/>
  <c r="E3410" i="66" s="1"/>
  <c r="F170" i="3"/>
  <c r="AG83" i="66"/>
  <c r="E3563" i="66" s="1"/>
  <c r="B193" i="3"/>
  <c r="H76" i="66" s="1"/>
  <c r="E2531" i="66" s="1"/>
  <c r="AW35" i="3"/>
  <c r="O53" i="23"/>
  <c r="P52" i="23"/>
  <c r="AF83" i="66"/>
  <c r="E3522" i="66" s="1"/>
  <c r="AE8" i="66"/>
  <c r="E950" i="66" s="1"/>
  <c r="AC53" i="66"/>
  <c r="E3369" i="66" s="1"/>
  <c r="F200" i="3"/>
  <c r="L83" i="66" s="1"/>
  <c r="E2702" i="66" s="1"/>
  <c r="J88" i="66"/>
  <c r="E2625" i="66" s="1"/>
  <c r="AC8" i="66"/>
  <c r="E868" i="66" s="1"/>
  <c r="O79" i="66"/>
  <c r="E2821" i="66" s="1"/>
  <c r="O34" i="66"/>
  <c r="E320" i="66" s="1"/>
  <c r="AC76" i="66"/>
  <c r="E3392" i="66" s="1"/>
  <c r="AE42" i="66"/>
  <c r="E984" i="66" s="1"/>
  <c r="AD87" i="66"/>
  <c r="E3444" i="66" s="1"/>
  <c r="AW19" i="3"/>
  <c r="C73" i="23" s="1"/>
  <c r="M72" i="23" s="1"/>
  <c r="H193" i="3"/>
  <c r="AJ77" i="66"/>
  <c r="E3680" i="66" s="1"/>
  <c r="I43" i="66"/>
  <c r="E83" i="66" s="1"/>
  <c r="AI77" i="66"/>
  <c r="E3639" i="66" s="1"/>
  <c r="K85" i="66"/>
  <c r="E2663" i="66" s="1"/>
  <c r="BF34" i="66"/>
  <c r="E2083" i="66" s="1"/>
  <c r="BE77" i="66"/>
  <c r="E4541" i="66" s="1"/>
  <c r="AH42" i="66"/>
  <c r="E1107" i="66" s="1"/>
  <c r="AC42" i="66"/>
  <c r="E902" i="66" s="1"/>
  <c r="B166" i="3"/>
  <c r="AW34" i="3"/>
  <c r="O87" i="65" s="1"/>
  <c r="AB4" i="66"/>
  <c r="E823" i="66" s="1"/>
  <c r="BD34" i="66"/>
  <c r="E2001" i="66" s="1"/>
  <c r="AG34" i="66"/>
  <c r="E1058" i="66" s="1"/>
  <c r="K196" i="3"/>
  <c r="C196" i="3"/>
  <c r="I34" i="66" s="1"/>
  <c r="E74" i="66" s="1"/>
  <c r="AG66" i="66"/>
  <c r="E3546" i="66" s="1"/>
  <c r="H187" i="3"/>
  <c r="H167" i="3"/>
  <c r="C167" i="3"/>
  <c r="AB31" i="66"/>
  <c r="E850" i="66" s="1"/>
  <c r="E170" i="3"/>
  <c r="P102" i="65"/>
  <c r="AQ42" i="66"/>
  <c r="E1476" i="66" s="1"/>
  <c r="AO62" i="66"/>
  <c r="E3870" i="66" s="1"/>
  <c r="AJ34" i="66"/>
  <c r="E1181" i="66" s="1"/>
  <c r="AG77" i="66"/>
  <c r="E3557" i="66" s="1"/>
  <c r="O37" i="66"/>
  <c r="E323" i="66" s="1"/>
  <c r="BG27" i="66"/>
  <c r="E2117" i="66" s="1"/>
  <c r="AF87" i="66"/>
  <c r="E3526" i="66" s="1"/>
  <c r="BD87" i="66"/>
  <c r="E4510" i="66" s="1"/>
  <c r="BB77" i="66"/>
  <c r="E4418" i="66" s="1"/>
  <c r="J196" i="3"/>
  <c r="AB34" i="66"/>
  <c r="E853" i="66" s="1"/>
  <c r="H166" i="3"/>
  <c r="BC79" i="66"/>
  <c r="E4461" i="66" s="1"/>
  <c r="AK79" i="66"/>
  <c r="E3723" i="66" s="1"/>
  <c r="AF79" i="66"/>
  <c r="E3518" i="66" s="1"/>
  <c r="D196" i="3"/>
  <c r="J34" i="66" s="1"/>
  <c r="E115" i="66" s="1"/>
  <c r="B183" i="3"/>
  <c r="AB25" i="66"/>
  <c r="E844" i="66" s="1"/>
  <c r="F167" i="3"/>
  <c r="AW41" i="3"/>
  <c r="C95" i="23" s="1"/>
  <c r="M94" i="23" s="1"/>
  <c r="AH31" i="66"/>
  <c r="E1096" i="66" s="1"/>
  <c r="AI21" i="66"/>
  <c r="E1127" i="66" s="1"/>
  <c r="AH66" i="66"/>
  <c r="E3587" i="66" s="1"/>
  <c r="AJ79" i="66"/>
  <c r="E3682" i="66" s="1"/>
  <c r="AZ12" i="3"/>
  <c r="BG76" i="66"/>
  <c r="E4622" i="66" s="1"/>
  <c r="BG72" i="66"/>
  <c r="E4618" i="66" s="1"/>
  <c r="AE87" i="66"/>
  <c r="E3485" i="66" s="1"/>
  <c r="BC87" i="66"/>
  <c r="E4469" i="66" s="1"/>
  <c r="J166" i="3"/>
  <c r="BD79" i="66"/>
  <c r="E4502" i="66" s="1"/>
  <c r="C166" i="3"/>
  <c r="G196" i="3"/>
  <c r="M34" i="66" s="1"/>
  <c r="E238" i="66" s="1"/>
  <c r="AH34" i="66"/>
  <c r="E1099" i="66" s="1"/>
  <c r="AE34" i="66"/>
  <c r="E976" i="66" s="1"/>
  <c r="F187" i="3"/>
  <c r="B167" i="3"/>
  <c r="F193" i="3"/>
  <c r="L76" i="66" s="1"/>
  <c r="E2695" i="66" s="1"/>
  <c r="AD76" i="66"/>
  <c r="E3433" i="66" s="1"/>
  <c r="BE34" i="66"/>
  <c r="E2042" i="66" s="1"/>
  <c r="AC31" i="66"/>
  <c r="E891" i="66" s="1"/>
  <c r="AM34" i="66"/>
  <c r="E1304" i="66" s="1"/>
  <c r="C89" i="23"/>
  <c r="AD50" i="66"/>
  <c r="E3407" i="66" s="1"/>
  <c r="AM79" i="66"/>
  <c r="E3805" i="66" s="1"/>
  <c r="AS42" i="66"/>
  <c r="E1558" i="66" s="1"/>
  <c r="AW14" i="3"/>
  <c r="O67" i="65" s="1"/>
  <c r="BG31" i="66"/>
  <c r="E2121" i="66" s="1"/>
  <c r="BD76" i="66"/>
  <c r="E4499" i="66" s="1"/>
  <c r="BD42" i="66"/>
  <c r="E2009" i="66" s="1"/>
  <c r="BB34" i="66"/>
  <c r="E1919" i="66" s="1"/>
  <c r="AD79" i="66"/>
  <c r="E3436" i="66" s="1"/>
  <c r="AI34" i="66"/>
  <c r="E1140" i="66" s="1"/>
  <c r="BE70" i="66"/>
  <c r="E4534" i="66" s="1"/>
  <c r="AC5" i="66"/>
  <c r="E865" i="66" s="1"/>
  <c r="G193" i="3"/>
  <c r="BB32" i="66"/>
  <c r="E1917" i="66" s="1"/>
  <c r="AI25" i="66"/>
  <c r="E1131" i="66" s="1"/>
  <c r="BB22" i="66"/>
  <c r="E1907" i="66" s="1"/>
  <c r="BB25" i="66"/>
  <c r="E1910" i="66" s="1"/>
  <c r="C28" i="23"/>
  <c r="E28" i="23" s="1"/>
  <c r="BB66" i="66"/>
  <c r="E4407" i="66" s="1"/>
  <c r="AD66" i="66"/>
  <c r="E3423" i="66" s="1"/>
  <c r="AE66" i="66"/>
  <c r="E3464" i="66" s="1"/>
  <c r="K183" i="3"/>
  <c r="AH25" i="66"/>
  <c r="E1090" i="66" s="1"/>
  <c r="AE70" i="66"/>
  <c r="E3468" i="66" s="1"/>
  <c r="AF70" i="66"/>
  <c r="E3509" i="66" s="1"/>
  <c r="BB81" i="66"/>
  <c r="E4422" i="66" s="1"/>
  <c r="AJ32" i="66"/>
  <c r="E1179" i="66" s="1"/>
  <c r="AP25" i="66"/>
  <c r="E1418" i="66" s="1"/>
  <c r="AI32" i="66"/>
  <c r="E1138" i="66" s="1"/>
  <c r="BF77" i="66"/>
  <c r="E4582" i="66" s="1"/>
  <c r="AB32" i="66"/>
  <c r="E851" i="66" s="1"/>
  <c r="BC85" i="66"/>
  <c r="E4467" i="66" s="1"/>
  <c r="AG85" i="66"/>
  <c r="E3565" i="66" s="1"/>
  <c r="AF40" i="66"/>
  <c r="E1023" i="66" s="1"/>
  <c r="D202" i="3"/>
  <c r="J85" i="66" s="1"/>
  <c r="E2622" i="66" s="1"/>
  <c r="AK67" i="66"/>
  <c r="E3711" i="66" s="1"/>
  <c r="BB68" i="66"/>
  <c r="E4409" i="66" s="1"/>
  <c r="AF66" i="66"/>
  <c r="E3505" i="66" s="1"/>
  <c r="AJ66" i="66"/>
  <c r="E3669" i="66" s="1"/>
  <c r="AE21" i="66"/>
  <c r="E963" i="66" s="1"/>
  <c r="D183" i="3"/>
  <c r="BE25" i="66"/>
  <c r="E2033" i="66" s="1"/>
  <c r="AH70" i="66"/>
  <c r="E3591" i="66" s="1"/>
  <c r="J187" i="3"/>
  <c r="C187" i="3"/>
  <c r="AF81" i="66"/>
  <c r="E3520" i="66" s="1"/>
  <c r="H200" i="3"/>
  <c r="N83" i="66" s="1"/>
  <c r="E2784" i="66" s="1"/>
  <c r="B200" i="3"/>
  <c r="H83" i="66" s="1"/>
  <c r="E2538" i="66" s="1"/>
  <c r="AE76" i="66"/>
  <c r="E3474" i="66" s="1"/>
  <c r="J193" i="3"/>
  <c r="AF31" i="66"/>
  <c r="E1014" i="66" s="1"/>
  <c r="AJ36" i="66"/>
  <c r="E1183" i="66" s="1"/>
  <c r="AJ22" i="66"/>
  <c r="E1169" i="66" s="1"/>
  <c r="AH21" i="66"/>
  <c r="E1086" i="66" s="1"/>
  <c r="AM21" i="66"/>
  <c r="E1291" i="66" s="1"/>
  <c r="BD77" i="66"/>
  <c r="E4500" i="66" s="1"/>
  <c r="AM67" i="66"/>
  <c r="E3793" i="66" s="1"/>
  <c r="AK23" i="66"/>
  <c r="E1211" i="66" s="1"/>
  <c r="H183" i="3"/>
  <c r="BD25" i="66"/>
  <c r="E1992" i="66" s="1"/>
  <c r="AF25" i="66"/>
  <c r="E1008" i="66" s="1"/>
  <c r="AI31" i="66"/>
  <c r="E1137" i="66" s="1"/>
  <c r="AM66" i="66"/>
  <c r="E3792" i="66" s="1"/>
  <c r="Q88" i="66"/>
  <c r="E2912" i="66" s="1"/>
  <c r="O43" i="66"/>
  <c r="E329" i="66" s="1"/>
  <c r="AH77" i="66"/>
  <c r="E3598" i="66" s="1"/>
  <c r="AJ76" i="66"/>
  <c r="E3679" i="66" s="1"/>
  <c r="BF83" i="66"/>
  <c r="E4588" i="66" s="1"/>
  <c r="BF31" i="66"/>
  <c r="E2080" i="66" s="1"/>
  <c r="BC21" i="66"/>
  <c r="E1947" i="66" s="1"/>
  <c r="BC76" i="66"/>
  <c r="E4458" i="66" s="1"/>
  <c r="BD32" i="66"/>
  <c r="E1999" i="66" s="1"/>
  <c r="AE14" i="66"/>
  <c r="E956" i="66" s="1"/>
  <c r="BB85" i="66"/>
  <c r="E4426" i="66" s="1"/>
  <c r="AC85" i="66"/>
  <c r="E3401" i="66" s="1"/>
  <c r="B202" i="3"/>
  <c r="H40" i="66" s="1"/>
  <c r="E39" i="66" s="1"/>
  <c r="AJ68" i="66"/>
  <c r="E3671" i="66" s="1"/>
  <c r="AI66" i="66"/>
  <c r="E3628" i="66" s="1"/>
  <c r="I183" i="3"/>
  <c r="F183" i="3"/>
  <c r="C183" i="3"/>
  <c r="BD70" i="66"/>
  <c r="E4493" i="66" s="1"/>
  <c r="AE25" i="66"/>
  <c r="E967" i="66" s="1"/>
  <c r="AD70" i="66"/>
  <c r="E3427" i="66" s="1"/>
  <c r="D187" i="3"/>
  <c r="G200" i="3"/>
  <c r="M38" i="66" s="1"/>
  <c r="E242" i="66" s="1"/>
  <c r="AI76" i="66"/>
  <c r="E3638" i="66" s="1"/>
  <c r="E193" i="3"/>
  <c r="AE31" i="66"/>
  <c r="E973" i="66" s="1"/>
  <c r="C193" i="3"/>
  <c r="AB66" i="66"/>
  <c r="E3341" i="66" s="1"/>
  <c r="E183" i="3"/>
  <c r="AL14" i="66"/>
  <c r="E1243" i="66" s="1"/>
  <c r="AO21" i="66"/>
  <c r="E1373" i="66" s="1"/>
  <c r="AG70" i="66"/>
  <c r="E3550" i="66" s="1"/>
  <c r="AH76" i="66"/>
  <c r="E3597" i="66" s="1"/>
  <c r="BE40" i="66"/>
  <c r="E2048" i="66" s="1"/>
  <c r="AQ40" i="66"/>
  <c r="E1474" i="66" s="1"/>
  <c r="AM85" i="66"/>
  <c r="E3811" i="66" s="1"/>
  <c r="AM40" i="66"/>
  <c r="E1310" i="66" s="1"/>
  <c r="BB40" i="66"/>
  <c r="E1925" i="66" s="1"/>
  <c r="BE85" i="66"/>
  <c r="E4549" i="66" s="1"/>
  <c r="AH85" i="66"/>
  <c r="E3606" i="66" s="1"/>
  <c r="AM25" i="66"/>
  <c r="E1295" i="66" s="1"/>
  <c r="C18" i="44"/>
  <c r="AD77" i="66"/>
  <c r="E3434" i="66" s="1"/>
  <c r="BF76" i="66"/>
  <c r="E4581" i="66" s="1"/>
  <c r="BC66" i="66"/>
  <c r="E4448" i="66" s="1"/>
  <c r="BC31" i="66"/>
  <c r="E1957" i="66" s="1"/>
  <c r="BC77" i="66"/>
  <c r="E4459" i="66" s="1"/>
  <c r="C176" i="3"/>
  <c r="AO40" i="66"/>
  <c r="E1392" i="66" s="1"/>
  <c r="AG40" i="66"/>
  <c r="E1064" i="66" s="1"/>
  <c r="I202" i="3"/>
  <c r="O40" i="66" s="1"/>
  <c r="E326" i="66" s="1"/>
  <c r="AH68" i="66"/>
  <c r="E3589" i="66" s="1"/>
  <c r="AC66" i="66"/>
  <c r="E3382" i="66" s="1"/>
  <c r="AF21" i="66"/>
  <c r="E1004" i="66" s="1"/>
  <c r="AC21" i="66"/>
  <c r="E881" i="66" s="1"/>
  <c r="J183" i="3"/>
  <c r="BC25" i="66"/>
  <c r="E1951" i="66" s="1"/>
  <c r="AC25" i="66"/>
  <c r="E885" i="66" s="1"/>
  <c r="E187" i="3"/>
  <c r="I187" i="3"/>
  <c r="AG38" i="66"/>
  <c r="E1062" i="66" s="1"/>
  <c r="AH40" i="66"/>
  <c r="E1105" i="66" s="1"/>
  <c r="K193" i="3"/>
  <c r="AD31" i="66"/>
  <c r="E932" i="66" s="1"/>
  <c r="AB76" i="66"/>
  <c r="E3351" i="66" s="1"/>
  <c r="BE76" i="66"/>
  <c r="E4540" i="66" s="1"/>
  <c r="AG21" i="66"/>
  <c r="E1045" i="66" s="1"/>
  <c r="AH81" i="66"/>
  <c r="E3602" i="66" s="1"/>
  <c r="AG32" i="66"/>
  <c r="E1056" i="66" s="1"/>
  <c r="AO66" i="66"/>
  <c r="E3874" i="66" s="1"/>
  <c r="AB21" i="66"/>
  <c r="E840" i="66" s="1"/>
  <c r="K187" i="3"/>
  <c r="BB38" i="66"/>
  <c r="E1923" i="66" s="1"/>
  <c r="AF76" i="66"/>
  <c r="E3515" i="66" s="1"/>
  <c r="D193" i="3"/>
  <c r="AM70" i="66"/>
  <c r="E3796" i="66" s="1"/>
  <c r="L43" i="66"/>
  <c r="E206" i="66" s="1"/>
  <c r="BF40" i="66"/>
  <c r="E2089" i="66" s="1"/>
  <c r="BB76" i="66"/>
  <c r="E4417" i="66" s="1"/>
  <c r="BC32" i="66"/>
  <c r="E1958" i="66" s="1"/>
  <c r="AB85" i="66"/>
  <c r="E3360" i="66" s="1"/>
  <c r="AE85" i="66"/>
  <c r="E3483" i="66" s="1"/>
  <c r="AO85" i="66"/>
  <c r="E3893" i="66" s="1"/>
  <c r="AI85" i="66"/>
  <c r="E3647" i="66" s="1"/>
  <c r="AL21" i="66"/>
  <c r="E1250" i="66" s="1"/>
  <c r="AW31" i="3"/>
  <c r="AJ21" i="66"/>
  <c r="E1168" i="66" s="1"/>
  <c r="AL66" i="66"/>
  <c r="E3751" i="66" s="1"/>
  <c r="G183" i="3"/>
  <c r="AD21" i="66"/>
  <c r="E922" i="66" s="1"/>
  <c r="G187" i="3"/>
  <c r="AC70" i="66"/>
  <c r="E3386" i="66" s="1"/>
  <c r="AB70" i="66"/>
  <c r="E3345" i="66" s="1"/>
  <c r="B187" i="3"/>
  <c r="BD36" i="66"/>
  <c r="E2003" i="66" s="1"/>
  <c r="AJ38" i="66"/>
  <c r="E1185" i="66" s="1"/>
  <c r="AG31" i="66"/>
  <c r="E1055" i="66" s="1"/>
  <c r="AG76" i="66"/>
  <c r="E3556" i="66" s="1"/>
  <c r="H176" i="3"/>
  <c r="AF22" i="66"/>
  <c r="E1005" i="66" s="1"/>
  <c r="AL23" i="66"/>
  <c r="E1252" i="66" s="1"/>
  <c r="AQ23" i="66"/>
  <c r="E1457" i="66" s="1"/>
  <c r="AI68" i="66"/>
  <c r="E3630" i="66" s="1"/>
  <c r="J185" i="3"/>
  <c r="BD23" i="66"/>
  <c r="E1990" i="66" s="1"/>
  <c r="BF29" i="66"/>
  <c r="E2078" i="66" s="1"/>
  <c r="AF14" i="66"/>
  <c r="E997" i="66" s="1"/>
  <c r="AI67" i="66"/>
  <c r="E3629" i="66" s="1"/>
  <c r="AG23" i="66"/>
  <c r="E1047" i="66" s="1"/>
  <c r="G185" i="3"/>
  <c r="D198" i="3"/>
  <c r="G198" i="3"/>
  <c r="M36" i="66" s="1"/>
  <c r="E240" i="66" s="1"/>
  <c r="BC38" i="66"/>
  <c r="E1964" i="66" s="1"/>
  <c r="AI83" i="66"/>
  <c r="E3645" i="66" s="1"/>
  <c r="I200" i="3"/>
  <c r="O83" i="66" s="1"/>
  <c r="E2825" i="66" s="1"/>
  <c r="BD68" i="66"/>
  <c r="E4491" i="66" s="1"/>
  <c r="B176" i="3"/>
  <c r="AH22" i="66"/>
  <c r="E1087" i="66" s="1"/>
  <c r="E185" i="3"/>
  <c r="AB23" i="66"/>
  <c r="E842" i="66" s="1"/>
  <c r="AB7" i="66"/>
  <c r="E826" i="66" s="1"/>
  <c r="F198" i="3"/>
  <c r="AI81" i="66"/>
  <c r="E3643" i="66" s="1"/>
  <c r="BD83" i="66"/>
  <c r="E4506" i="66" s="1"/>
  <c r="AC38" i="66"/>
  <c r="E898" i="66" s="1"/>
  <c r="AJ39" i="66"/>
  <c r="E1186" i="66" s="1"/>
  <c r="AJ24" i="66"/>
  <c r="E1171" i="66" s="1"/>
  <c r="AJ59" i="66"/>
  <c r="E3662" i="66" s="1"/>
  <c r="AW32" i="3"/>
  <c r="C86" i="23" s="1"/>
  <c r="M85" i="23" s="1"/>
  <c r="BF36" i="66"/>
  <c r="E2085" i="66" s="1"/>
  <c r="BB69" i="66"/>
  <c r="E4410" i="66" s="1"/>
  <c r="BE35" i="66"/>
  <c r="E2043" i="66" s="1"/>
  <c r="BE74" i="66"/>
  <c r="E4538" i="66" s="1"/>
  <c r="AG14" i="66"/>
  <c r="E1038" i="66" s="1"/>
  <c r="AH78" i="66"/>
  <c r="E3599" i="66" s="1"/>
  <c r="AH33" i="66"/>
  <c r="E1098" i="66" s="1"/>
  <c r="F195" i="3"/>
  <c r="L78" i="66" s="1"/>
  <c r="E2697" i="66" s="1"/>
  <c r="AN23" i="66"/>
  <c r="E1334" i="66" s="1"/>
  <c r="AD67" i="66"/>
  <c r="E3424" i="66" s="1"/>
  <c r="AK22" i="66"/>
  <c r="E1210" i="66" s="1"/>
  <c r="AE67" i="66"/>
  <c r="E3465" i="66" s="1"/>
  <c r="B184" i="3"/>
  <c r="G186" i="3"/>
  <c r="I185" i="3"/>
  <c r="AF23" i="66"/>
  <c r="E1006" i="66" s="1"/>
  <c r="H185" i="3"/>
  <c r="AD52" i="66"/>
  <c r="E3409" i="66" s="1"/>
  <c r="AD7" i="66"/>
  <c r="E908" i="66" s="1"/>
  <c r="I169" i="3"/>
  <c r="BC81" i="66"/>
  <c r="E4463" i="66" s="1"/>
  <c r="BE81" i="66"/>
  <c r="E4545" i="66" s="1"/>
  <c r="AD36" i="66"/>
  <c r="E937" i="66" s="1"/>
  <c r="AH36" i="66"/>
  <c r="E1101" i="66" s="1"/>
  <c r="AB38" i="66"/>
  <c r="E857" i="66" s="1"/>
  <c r="D200" i="3"/>
  <c r="K200" i="3"/>
  <c r="AM38" i="66"/>
  <c r="E1308" i="66" s="1"/>
  <c r="J200" i="3"/>
  <c r="P38" i="66" s="1"/>
  <c r="E365" i="66" s="1"/>
  <c r="E176" i="3"/>
  <c r="F176" i="3"/>
  <c r="J176" i="3"/>
  <c r="K176" i="3"/>
  <c r="G176" i="3"/>
  <c r="I176" i="3"/>
  <c r="D176" i="3"/>
  <c r="AB14" i="66"/>
  <c r="E833" i="66" s="1"/>
  <c r="AB59" i="66"/>
  <c r="E3334" i="66" s="1"/>
  <c r="AG22" i="66"/>
  <c r="E1046" i="66" s="1"/>
  <c r="BC36" i="66"/>
  <c r="E1962" i="66" s="1"/>
  <c r="AD81" i="66"/>
  <c r="E3438" i="66" s="1"/>
  <c r="E184" i="3"/>
  <c r="F184" i="3"/>
  <c r="H184" i="3"/>
  <c r="AC68" i="66"/>
  <c r="E3384" i="66" s="1"/>
  <c r="AC81" i="66"/>
  <c r="E3397" i="66" s="1"/>
  <c r="AH38" i="66"/>
  <c r="E1103" i="66" s="1"/>
  <c r="BE78" i="66"/>
  <c r="E4542" i="66" s="1"/>
  <c r="AL33" i="66"/>
  <c r="E1262" i="66" s="1"/>
  <c r="AI78" i="66"/>
  <c r="E3640" i="66" s="1"/>
  <c r="BC33" i="66"/>
  <c r="E1959" i="66" s="1"/>
  <c r="AI33" i="66"/>
  <c r="E1139" i="66" s="1"/>
  <c r="BD33" i="66"/>
  <c r="E2000" i="66" s="1"/>
  <c r="AL78" i="66"/>
  <c r="E3763" i="66" s="1"/>
  <c r="BE33" i="66"/>
  <c r="E2041" i="66" s="1"/>
  <c r="AK24" i="66"/>
  <c r="E1212" i="66" s="1"/>
  <c r="BF80" i="66"/>
  <c r="E4585" i="66" s="1"/>
  <c r="BC24" i="66"/>
  <c r="E1950" i="66" s="1"/>
  <c r="AH14" i="66"/>
  <c r="E1079" i="66" s="1"/>
  <c r="AF33" i="66"/>
  <c r="E1016" i="66" s="1"/>
  <c r="AP22" i="66"/>
  <c r="E1415" i="66" s="1"/>
  <c r="AF24" i="66"/>
  <c r="E1007" i="66" s="1"/>
  <c r="AE36" i="66"/>
  <c r="E978" i="66" s="1"/>
  <c r="AI38" i="66"/>
  <c r="E1144" i="66" s="1"/>
  <c r="AJ84" i="66"/>
  <c r="E3687" i="66" s="1"/>
  <c r="AJ69" i="66"/>
  <c r="E3672" i="66" s="1"/>
  <c r="AJ14" i="66"/>
  <c r="E1161" i="66" s="1"/>
  <c r="AO69" i="66"/>
  <c r="E3877" i="66" s="1"/>
  <c r="AZ21" i="3"/>
  <c r="AW13" i="3"/>
  <c r="C14" i="23" s="1"/>
  <c r="BF81" i="66"/>
  <c r="E4586" i="66" s="1"/>
  <c r="BF39" i="66"/>
  <c r="E2088" i="66" s="1"/>
  <c r="BB24" i="66"/>
  <c r="E1909" i="66" s="1"/>
  <c r="BD35" i="66"/>
  <c r="E2002" i="66" s="1"/>
  <c r="BB29" i="66"/>
  <c r="E1914" i="66" s="1"/>
  <c r="AD59" i="66"/>
  <c r="E3416" i="66" s="1"/>
  <c r="AE59" i="66"/>
  <c r="E3457" i="66" s="1"/>
  <c r="AJ33" i="66"/>
  <c r="E1180" i="66" s="1"/>
  <c r="AD33" i="66"/>
  <c r="E934" i="66" s="1"/>
  <c r="AG78" i="66"/>
  <c r="E3558" i="66" s="1"/>
  <c r="F185" i="3"/>
  <c r="AS7" i="3"/>
  <c r="AS8" i="3" s="1"/>
  <c r="AS9" i="3" s="1"/>
  <c r="AS10" i="3" s="1"/>
  <c r="AS11" i="3" s="1"/>
  <c r="AS12" i="3" s="1"/>
  <c r="AS13" i="3" s="1"/>
  <c r="AS14" i="3" s="1"/>
  <c r="AS15" i="3" s="1"/>
  <c r="AS16" i="3" s="1"/>
  <c r="AS17" i="3" s="1"/>
  <c r="AS18" i="3" s="1"/>
  <c r="AS19" i="3" s="1"/>
  <c r="AS20" i="3" s="1"/>
  <c r="AS21" i="3" s="1"/>
  <c r="AS22" i="3" s="1"/>
  <c r="AS23" i="3" s="1"/>
  <c r="AS24" i="3" s="1"/>
  <c r="AS25" i="3" s="1"/>
  <c r="AS26" i="3" s="1"/>
  <c r="AS27" i="3" s="1"/>
  <c r="AS28" i="3" s="1"/>
  <c r="AS29" i="3" s="1"/>
  <c r="AS30" i="3" s="1"/>
  <c r="AS31" i="3" s="1"/>
  <c r="AS32" i="3" s="1"/>
  <c r="AS33" i="3" s="1"/>
  <c r="AS34" i="3" s="1"/>
  <c r="AS35" i="3" s="1"/>
  <c r="AS36" i="3" s="1"/>
  <c r="AS37" i="3" s="1"/>
  <c r="AS38" i="3" s="1"/>
  <c r="AS39" i="3" s="1"/>
  <c r="AS40" i="3" s="1"/>
  <c r="AS41" i="3" s="1"/>
  <c r="AS42" i="3" s="1"/>
  <c r="AS43" i="3" s="1"/>
  <c r="AS44" i="3" s="1"/>
  <c r="AS45" i="3" s="1"/>
  <c r="BB23" i="66"/>
  <c r="E1908" i="66" s="1"/>
  <c r="AC67" i="66"/>
  <c r="E3383" i="66" s="1"/>
  <c r="I184" i="3"/>
  <c r="AC22" i="66"/>
  <c r="E882" i="66" s="1"/>
  <c r="AE23" i="66"/>
  <c r="E965" i="66" s="1"/>
  <c r="AF68" i="66"/>
  <c r="E3507" i="66" s="1"/>
  <c r="AE68" i="66"/>
  <c r="E3466" i="66" s="1"/>
  <c r="H169" i="3"/>
  <c r="G169" i="3"/>
  <c r="B169" i="3"/>
  <c r="BD81" i="66"/>
  <c r="E4504" i="66" s="1"/>
  <c r="BB36" i="66"/>
  <c r="E1921" i="66" s="1"/>
  <c r="BE36" i="66"/>
  <c r="E2044" i="66" s="1"/>
  <c r="AM36" i="66"/>
  <c r="E1306" i="66" s="1"/>
  <c r="AK38" i="66"/>
  <c r="E1226" i="66" s="1"/>
  <c r="BD38" i="66"/>
  <c r="E2005" i="66" s="1"/>
  <c r="E200" i="3"/>
  <c r="K83" i="66" s="1"/>
  <c r="E2661" i="66" s="1"/>
  <c r="AD83" i="66"/>
  <c r="E3440" i="66" s="1"/>
  <c r="AD38" i="66"/>
  <c r="E939" i="66" s="1"/>
  <c r="BE42" i="66"/>
  <c r="E2050" i="66" s="1"/>
  <c r="C204" i="3"/>
  <c r="AO87" i="66"/>
  <c r="E3895" i="66" s="1"/>
  <c r="AK87" i="66"/>
  <c r="E3731" i="66" s="1"/>
  <c r="AH87" i="66"/>
  <c r="E3608" i="66" s="1"/>
  <c r="H204" i="3"/>
  <c r="D204" i="3"/>
  <c r="AG42" i="66"/>
  <c r="E1066" i="66" s="1"/>
  <c r="G204" i="3"/>
  <c r="AB87" i="66"/>
  <c r="E3362" i="66" s="1"/>
  <c r="AI42" i="66"/>
  <c r="E1148" i="66" s="1"/>
  <c r="AK42" i="66"/>
  <c r="E1230" i="66" s="1"/>
  <c r="I204" i="3"/>
  <c r="F204" i="3"/>
  <c r="AB42" i="66"/>
  <c r="E861" i="66" s="1"/>
  <c r="K204" i="3"/>
  <c r="E204" i="3"/>
  <c r="BE87" i="66"/>
  <c r="E4551" i="66" s="1"/>
  <c r="AC87" i="66"/>
  <c r="E3403" i="66" s="1"/>
  <c r="B204" i="3"/>
  <c r="AQ87" i="66"/>
  <c r="E3977" i="66" s="1"/>
  <c r="AS87" i="66"/>
  <c r="E4059" i="66" s="1"/>
  <c r="AD42" i="66"/>
  <c r="E943" i="66" s="1"/>
  <c r="J204" i="3"/>
  <c r="AO42" i="66"/>
  <c r="E1394" i="66" s="1"/>
  <c r="AG87" i="66"/>
  <c r="E3567" i="66" s="1"/>
  <c r="AI39" i="66"/>
  <c r="E1145" i="66" s="1"/>
  <c r="AG59" i="66"/>
  <c r="E3539" i="66" s="1"/>
  <c r="AD22" i="66"/>
  <c r="E923" i="66" s="1"/>
  <c r="AF36" i="66"/>
  <c r="E1019" i="66" s="1"/>
  <c r="AI59" i="66"/>
  <c r="E3621" i="66" s="1"/>
  <c r="AC59" i="66"/>
  <c r="E3375" i="66" s="1"/>
  <c r="B185" i="3"/>
  <c r="AK83" i="66"/>
  <c r="E3727" i="66" s="1"/>
  <c r="AD69" i="66"/>
  <c r="E3426" i="66" s="1"/>
  <c r="AD24" i="66"/>
  <c r="E925" i="66" s="1"/>
  <c r="I186" i="3"/>
  <c r="AL69" i="66"/>
  <c r="E3754" i="66" s="1"/>
  <c r="D186" i="3"/>
  <c r="J186" i="3"/>
  <c r="AI24" i="66"/>
  <c r="E1130" i="66" s="1"/>
  <c r="AI14" i="66"/>
  <c r="E1120" i="66" s="1"/>
  <c r="BD29" i="66"/>
  <c r="E1996" i="66" s="1"/>
  <c r="H195" i="3"/>
  <c r="N78" i="66" s="1"/>
  <c r="E2779" i="66" s="1"/>
  <c r="C195" i="3"/>
  <c r="I78" i="66" s="1"/>
  <c r="E2574" i="66" s="1"/>
  <c r="H186" i="3"/>
  <c r="AL24" i="66"/>
  <c r="E1253" i="66" s="1"/>
  <c r="G184" i="3"/>
  <c r="C184" i="3"/>
  <c r="AK68" i="66"/>
  <c r="E3712" i="66" s="1"/>
  <c r="D169" i="3"/>
  <c r="AC36" i="66"/>
  <c r="E896" i="66" s="1"/>
  <c r="BB83" i="66"/>
  <c r="E4424" i="66" s="1"/>
  <c r="AB83" i="66"/>
  <c r="E3358" i="66" s="1"/>
  <c r="AI86" i="66"/>
  <c r="E3648" i="66" s="1"/>
  <c r="AH69" i="66"/>
  <c r="E3590" i="66" s="1"/>
  <c r="BF41" i="66"/>
  <c r="E2090" i="66" s="1"/>
  <c r="BD80" i="66"/>
  <c r="E4503" i="66" s="1"/>
  <c r="AL59" i="66"/>
  <c r="E3744" i="66" s="1"/>
  <c r="AC14" i="66"/>
  <c r="E874" i="66" s="1"/>
  <c r="AD78" i="66"/>
  <c r="E3435" i="66" s="1"/>
  <c r="AB78" i="66"/>
  <c r="E3353" i="66" s="1"/>
  <c r="I195" i="3"/>
  <c r="J184" i="3"/>
  <c r="AL68" i="66"/>
  <c r="E3753" i="66" s="1"/>
  <c r="AQ7" i="3"/>
  <c r="AQ8" i="3" s="1"/>
  <c r="AQ9" i="3" s="1"/>
  <c r="AQ10" i="3" s="1"/>
  <c r="AQ11" i="3" s="1"/>
  <c r="AQ12" i="3" s="1"/>
  <c r="AQ13" i="3" s="1"/>
  <c r="AQ14" i="3" s="1"/>
  <c r="AQ15" i="3" s="1"/>
  <c r="AQ16" i="3" s="1"/>
  <c r="AQ17" i="3" s="1"/>
  <c r="AQ18" i="3" s="1"/>
  <c r="AQ19" i="3" s="1"/>
  <c r="AQ20" i="3" s="1"/>
  <c r="AQ21" i="3" s="1"/>
  <c r="AQ22" i="3" s="1"/>
  <c r="AQ23" i="3" s="1"/>
  <c r="AQ24" i="3" s="1"/>
  <c r="AQ25" i="3" s="1"/>
  <c r="AQ26" i="3" s="1"/>
  <c r="AQ27" i="3" s="1"/>
  <c r="AQ28" i="3" s="1"/>
  <c r="AQ29" i="3" s="1"/>
  <c r="AQ30" i="3" s="1"/>
  <c r="AQ31" i="3" s="1"/>
  <c r="AQ32" i="3" s="1"/>
  <c r="AQ33" i="3" s="1"/>
  <c r="AQ34" i="3" s="1"/>
  <c r="AQ35" i="3" s="1"/>
  <c r="AQ36" i="3" s="1"/>
  <c r="AQ37" i="3" s="1"/>
  <c r="AQ38" i="3" s="1"/>
  <c r="AQ39" i="3" s="1"/>
  <c r="AQ40" i="3" s="1"/>
  <c r="AQ41" i="3" s="1"/>
  <c r="AQ42" i="3" s="1"/>
  <c r="AQ43" i="3" s="1"/>
  <c r="AQ44" i="3" s="1"/>
  <c r="AQ45" i="3" s="1"/>
  <c r="BC23" i="66"/>
  <c r="E1949" i="66" s="1"/>
  <c r="AJ23" i="66"/>
  <c r="E1170" i="66" s="1"/>
  <c r="AM22" i="66"/>
  <c r="E1292" i="66" s="1"/>
  <c r="AJ67" i="66"/>
  <c r="E3670" i="66" s="1"/>
  <c r="C186" i="3"/>
  <c r="B186" i="3"/>
  <c r="AW44" i="3"/>
  <c r="AD23" i="66"/>
  <c r="E924" i="66" s="1"/>
  <c r="AQ68" i="66"/>
  <c r="E3958" i="66" s="1"/>
  <c r="AD68" i="66"/>
  <c r="E3425" i="66" s="1"/>
  <c r="AB52" i="66"/>
  <c r="E3327" i="66" s="1"/>
  <c r="E169" i="3"/>
  <c r="H198" i="3"/>
  <c r="N81" i="66" s="1"/>
  <c r="E2782" i="66" s="1"/>
  <c r="E198" i="3"/>
  <c r="K36" i="66" s="1"/>
  <c r="E158" i="66" s="1"/>
  <c r="B198" i="3"/>
  <c r="H36" i="66" s="1"/>
  <c r="E35" i="66" s="1"/>
  <c r="AK36" i="66"/>
  <c r="E1224" i="66" s="1"/>
  <c r="K198" i="3"/>
  <c r="Q81" i="66" s="1"/>
  <c r="E2905" i="66" s="1"/>
  <c r="C200" i="3"/>
  <c r="I83" i="66" s="1"/>
  <c r="E2579" i="66" s="1"/>
  <c r="BC83" i="66"/>
  <c r="E4465" i="66" s="1"/>
  <c r="AE83" i="66"/>
  <c r="E3481" i="66" s="1"/>
  <c r="AM83" i="66"/>
  <c r="E3809" i="66" s="1"/>
  <c r="AF38" i="66"/>
  <c r="E1021" i="66" s="1"/>
  <c r="I166" i="3"/>
  <c r="AC49" i="66"/>
  <c r="E3365" i="66" s="1"/>
  <c r="E166" i="3"/>
  <c r="AB22" i="66"/>
  <c r="E841" i="66" s="1"/>
  <c r="AH67" i="66"/>
  <c r="E3588" i="66" s="1"/>
  <c r="AP67" i="66"/>
  <c r="E3916" i="66" s="1"/>
  <c r="AJ81" i="66"/>
  <c r="E3684" i="66" s="1"/>
  <c r="BC22" i="66"/>
  <c r="E1948" i="66" s="1"/>
  <c r="AM81" i="66"/>
  <c r="E3807" i="66" s="1"/>
  <c r="AK81" i="66"/>
  <c r="E3725" i="66" s="1"/>
  <c r="AF67" i="66"/>
  <c r="E3506" i="66" s="1"/>
  <c r="C198" i="3"/>
  <c r="AB81" i="66"/>
  <c r="E3356" i="66" s="1"/>
  <c r="BE83" i="66"/>
  <c r="E4547" i="66" s="1"/>
  <c r="AC78" i="66"/>
  <c r="E3394" i="66" s="1"/>
  <c r="F186" i="3"/>
  <c r="K186" i="3"/>
  <c r="AB67" i="66"/>
  <c r="E3342" i="66" s="1"/>
  <c r="C185" i="3"/>
  <c r="J198" i="3"/>
  <c r="AC83" i="66"/>
  <c r="E3399" i="66" s="1"/>
  <c r="AI41" i="66"/>
  <c r="E1147" i="66" s="1"/>
  <c r="AM86" i="66"/>
  <c r="E3812" i="66" s="1"/>
  <c r="J82" i="66"/>
  <c r="E2619" i="66" s="1"/>
  <c r="AG69" i="66"/>
  <c r="E3549" i="66" s="1"/>
  <c r="BF33" i="66"/>
  <c r="E2082" i="66" s="1"/>
  <c r="AF59" i="66"/>
  <c r="E3498" i="66" s="1"/>
  <c r="AD14" i="66"/>
  <c r="E915" i="66" s="1"/>
  <c r="BC78" i="66"/>
  <c r="E4460" i="66" s="1"/>
  <c r="AE33" i="66"/>
  <c r="E975" i="66" s="1"/>
  <c r="AC33" i="66"/>
  <c r="E893" i="66" s="1"/>
  <c r="K195" i="3"/>
  <c r="BC67" i="66"/>
  <c r="E4449" i="66" s="1"/>
  <c r="AH23" i="66"/>
  <c r="E1088" i="66" s="1"/>
  <c r="AZ34" i="3"/>
  <c r="BB67" i="66"/>
  <c r="E4408" i="66" s="1"/>
  <c r="AI23" i="66"/>
  <c r="E1129" i="66" s="1"/>
  <c r="K184" i="3"/>
  <c r="AG67" i="66"/>
  <c r="E3547" i="66" s="1"/>
  <c r="D184" i="3"/>
  <c r="AE22" i="66"/>
  <c r="E964" i="66" s="1"/>
  <c r="AC24" i="66"/>
  <c r="E884" i="66" s="1"/>
  <c r="BC68" i="66"/>
  <c r="E4450" i="66" s="1"/>
  <c r="AG68" i="66"/>
  <c r="E3548" i="66" s="1"/>
  <c r="AN68" i="66"/>
  <c r="E3835" i="66" s="1"/>
  <c r="AB68" i="66"/>
  <c r="E3343" i="66" s="1"/>
  <c r="AC52" i="66"/>
  <c r="E3368" i="66" s="1"/>
  <c r="AG36" i="66"/>
  <c r="E1060" i="66" s="1"/>
  <c r="I198" i="3"/>
  <c r="O81" i="66" s="1"/>
  <c r="E2823" i="66" s="1"/>
  <c r="AB36" i="66"/>
  <c r="E855" i="66" s="1"/>
  <c r="AE81" i="66"/>
  <c r="E3479" i="66" s="1"/>
  <c r="AO38" i="66"/>
  <c r="E1390" i="66" s="1"/>
  <c r="BE38" i="66"/>
  <c r="E2046" i="66" s="1"/>
  <c r="AH83" i="66"/>
  <c r="E3604" i="66" s="1"/>
  <c r="AJ83" i="66"/>
  <c r="E3686" i="66" s="1"/>
  <c r="AB18" i="66"/>
  <c r="E837" i="66" s="1"/>
  <c r="B180" i="3"/>
  <c r="H180" i="3"/>
  <c r="AF18" i="66"/>
  <c r="E1001" i="66" s="1"/>
  <c r="AI18" i="66"/>
  <c r="E1124" i="66" s="1"/>
  <c r="AL18" i="66"/>
  <c r="E1247" i="66" s="1"/>
  <c r="K180" i="3"/>
  <c r="AJ63" i="66"/>
  <c r="E3666" i="66" s="1"/>
  <c r="C180" i="3"/>
  <c r="AC18" i="66"/>
  <c r="E878" i="66" s="1"/>
  <c r="AD63" i="66"/>
  <c r="E3420" i="66" s="1"/>
  <c r="AC63" i="66"/>
  <c r="E3379" i="66" s="1"/>
  <c r="AG18" i="66"/>
  <c r="E1042" i="66" s="1"/>
  <c r="AL63" i="66"/>
  <c r="E3748" i="66" s="1"/>
  <c r="AD18" i="66"/>
  <c r="E919" i="66" s="1"/>
  <c r="AF63" i="66"/>
  <c r="E3502" i="66" s="1"/>
  <c r="AG63" i="66"/>
  <c r="E3543" i="66" s="1"/>
  <c r="AE18" i="66"/>
  <c r="E960" i="66" s="1"/>
  <c r="AI63" i="66"/>
  <c r="E3625" i="66" s="1"/>
  <c r="E180" i="3"/>
  <c r="J180" i="3"/>
  <c r="AE63" i="66"/>
  <c r="E3461" i="66" s="1"/>
  <c r="AH63" i="66"/>
  <c r="E3584" i="66" s="1"/>
  <c r="AB63" i="66"/>
  <c r="E3338" i="66" s="1"/>
  <c r="AK18" i="66"/>
  <c r="E1206" i="66" s="1"/>
  <c r="AJ18" i="66"/>
  <c r="E1165" i="66" s="1"/>
  <c r="AK63" i="66"/>
  <c r="E3707" i="66" s="1"/>
  <c r="AH18" i="66"/>
  <c r="E1083" i="66" s="1"/>
  <c r="G180" i="3"/>
  <c r="D180" i="3"/>
  <c r="I180" i="3"/>
  <c r="F180" i="3"/>
  <c r="J181" i="3"/>
  <c r="C181" i="3"/>
  <c r="AB19" i="66"/>
  <c r="E838" i="66" s="1"/>
  <c r="E181" i="3"/>
  <c r="D181" i="3"/>
  <c r="K181" i="3"/>
  <c r="I181" i="3"/>
  <c r="AC19" i="66"/>
  <c r="E879" i="66" s="1"/>
  <c r="AF64" i="66"/>
  <c r="E3503" i="66" s="1"/>
  <c r="F181" i="3"/>
  <c r="AD19" i="66"/>
  <c r="E920" i="66" s="1"/>
  <c r="AE19" i="66"/>
  <c r="E961" i="66" s="1"/>
  <c r="AK19" i="66"/>
  <c r="E1207" i="66" s="1"/>
  <c r="AB64" i="66"/>
  <c r="E3339" i="66" s="1"/>
  <c r="AC64" i="66"/>
  <c r="E3380" i="66" s="1"/>
  <c r="AD64" i="66"/>
  <c r="E3421" i="66" s="1"/>
  <c r="B181" i="3"/>
  <c r="AG64" i="66"/>
  <c r="E3544" i="66" s="1"/>
  <c r="AF19" i="66"/>
  <c r="E1002" i="66" s="1"/>
  <c r="AJ19" i="66"/>
  <c r="E1166" i="66" s="1"/>
  <c r="AJ64" i="66"/>
  <c r="E3667" i="66" s="1"/>
  <c r="AH19" i="66"/>
  <c r="E1084" i="66" s="1"/>
  <c r="AM19" i="66"/>
  <c r="E1289" i="66" s="1"/>
  <c r="AM64" i="66"/>
  <c r="E3790" i="66" s="1"/>
  <c r="G181" i="3"/>
  <c r="H181" i="3"/>
  <c r="AE64" i="66"/>
  <c r="E3462" i="66" s="1"/>
  <c r="AG19" i="66"/>
  <c r="E1043" i="66" s="1"/>
  <c r="AK64" i="66"/>
  <c r="E3708" i="66" s="1"/>
  <c r="BB64" i="66"/>
  <c r="E4405" i="66" s="1"/>
  <c r="BB19" i="66"/>
  <c r="E1904" i="66" s="1"/>
  <c r="AH64" i="66"/>
  <c r="E3585" i="66" s="1"/>
  <c r="AI19" i="66"/>
  <c r="E1125" i="66" s="1"/>
  <c r="AI64" i="66"/>
  <c r="E3626" i="66" s="1"/>
  <c r="AJ30" i="66"/>
  <c r="E1177" i="66" s="1"/>
  <c r="AK27" i="66"/>
  <c r="E1215" i="66" s="1"/>
  <c r="AL64" i="66"/>
  <c r="E3749" i="66" s="1"/>
  <c r="AZ32" i="3"/>
  <c r="BG30" i="66"/>
  <c r="E2120" i="66" s="1"/>
  <c r="BG73" i="66"/>
  <c r="E4619" i="66" s="1"/>
  <c r="BC20" i="66"/>
  <c r="E1946" i="66" s="1"/>
  <c r="AB48" i="66"/>
  <c r="E3323" i="66" s="1"/>
  <c r="D165" i="3"/>
  <c r="K165" i="3"/>
  <c r="H165" i="3"/>
  <c r="C165" i="3"/>
  <c r="I165" i="3"/>
  <c r="AB3" i="66"/>
  <c r="E822" i="66" s="1"/>
  <c r="J165" i="3"/>
  <c r="AC3" i="66"/>
  <c r="E863" i="66" s="1"/>
  <c r="F165" i="3"/>
  <c r="G165" i="3"/>
  <c r="AC48" i="66"/>
  <c r="E3364" i="66" s="1"/>
  <c r="B165" i="3"/>
  <c r="E165" i="3"/>
  <c r="J191" i="3"/>
  <c r="D191" i="3"/>
  <c r="AC29" i="66"/>
  <c r="E889" i="66" s="1"/>
  <c r="E191" i="3"/>
  <c r="H191" i="3"/>
  <c r="AG29" i="66"/>
  <c r="E1053" i="66" s="1"/>
  <c r="I191" i="3"/>
  <c r="C191" i="3"/>
  <c r="AI29" i="66"/>
  <c r="E1135" i="66" s="1"/>
  <c r="AB29" i="66"/>
  <c r="E848" i="66" s="1"/>
  <c r="AG74" i="66"/>
  <c r="E3554" i="66" s="1"/>
  <c r="AE29" i="66"/>
  <c r="E971" i="66" s="1"/>
  <c r="AH74" i="66"/>
  <c r="E3595" i="66" s="1"/>
  <c r="AC74" i="66"/>
  <c r="E3390" i="66" s="1"/>
  <c r="AF74" i="66"/>
  <c r="E3513" i="66" s="1"/>
  <c r="K191" i="3"/>
  <c r="AF29" i="66"/>
  <c r="E1012" i="66" s="1"/>
  <c r="G191" i="3"/>
  <c r="AJ74" i="66"/>
  <c r="E3677" i="66" s="1"/>
  <c r="AB74" i="66"/>
  <c r="E3349" i="66" s="1"/>
  <c r="AD29" i="66"/>
  <c r="E930" i="66" s="1"/>
  <c r="AJ29" i="66"/>
  <c r="E1176" i="66" s="1"/>
  <c r="B191" i="3"/>
  <c r="AD74" i="66"/>
  <c r="E3431" i="66" s="1"/>
  <c r="F191" i="3"/>
  <c r="AE74" i="66"/>
  <c r="E3472" i="66" s="1"/>
  <c r="AI74" i="66"/>
  <c r="E3636" i="66" s="1"/>
  <c r="O85" i="66"/>
  <c r="E2827" i="66" s="1"/>
  <c r="Q49" i="65"/>
  <c r="AL19" i="66"/>
  <c r="E1248" i="66" s="1"/>
  <c r="N49" i="65"/>
  <c r="AW29" i="3"/>
  <c r="C30" i="23" s="1"/>
  <c r="BD74" i="66"/>
  <c r="E4497" i="66" s="1"/>
  <c r="AH29" i="66"/>
  <c r="E1094" i="66" s="1"/>
  <c r="C12" i="44"/>
  <c r="E12" i="44" s="1"/>
  <c r="B177" i="3"/>
  <c r="I177" i="3"/>
  <c r="D177" i="3"/>
  <c r="K177" i="3"/>
  <c r="F177" i="3"/>
  <c r="C177" i="3"/>
  <c r="AB15" i="66"/>
  <c r="E834" i="66" s="1"/>
  <c r="AB60" i="66"/>
  <c r="E3335" i="66" s="1"/>
  <c r="E177" i="3"/>
  <c r="AI15" i="66"/>
  <c r="E1121" i="66" s="1"/>
  <c r="AD60" i="66"/>
  <c r="E3417" i="66" s="1"/>
  <c r="H177" i="3"/>
  <c r="AE60" i="66"/>
  <c r="E3458" i="66" s="1"/>
  <c r="AH60" i="66"/>
  <c r="E3581" i="66" s="1"/>
  <c r="AG60" i="66"/>
  <c r="E3540" i="66" s="1"/>
  <c r="J177" i="3"/>
  <c r="AC60" i="66"/>
  <c r="E3376" i="66" s="1"/>
  <c r="AF15" i="66"/>
  <c r="E998" i="66" s="1"/>
  <c r="AI60" i="66"/>
  <c r="E3622" i="66" s="1"/>
  <c r="AE15" i="66"/>
  <c r="E957" i="66" s="1"/>
  <c r="G177" i="3"/>
  <c r="AC15" i="66"/>
  <c r="E875" i="66" s="1"/>
  <c r="AG15" i="66"/>
  <c r="E1039" i="66" s="1"/>
  <c r="AF60" i="66"/>
  <c r="E3499" i="66" s="1"/>
  <c r="AM15" i="66"/>
  <c r="E1285" i="66" s="1"/>
  <c r="AD15" i="66"/>
  <c r="E916" i="66" s="1"/>
  <c r="AH15" i="66"/>
  <c r="E1080" i="66" s="1"/>
  <c r="AM60" i="66"/>
  <c r="E3786" i="66" s="1"/>
  <c r="H174" i="3"/>
  <c r="E174" i="3"/>
  <c r="D174" i="3"/>
  <c r="AE12" i="66"/>
  <c r="E954" i="66" s="1"/>
  <c r="AF12" i="66"/>
  <c r="E995" i="66" s="1"/>
  <c r="AH57" i="66"/>
  <c r="E3578" i="66" s="1"/>
  <c r="AJ12" i="66"/>
  <c r="E1159" i="66" s="1"/>
  <c r="G174" i="3"/>
  <c r="F174" i="3"/>
  <c r="AC57" i="66"/>
  <c r="E3373" i="66" s="1"/>
  <c r="AD12" i="66"/>
  <c r="E913" i="66" s="1"/>
  <c r="AC12" i="66"/>
  <c r="E872" i="66" s="1"/>
  <c r="AH12" i="66"/>
  <c r="E1077" i="66" s="1"/>
  <c r="AD57" i="66"/>
  <c r="E3414" i="66" s="1"/>
  <c r="AE57" i="66"/>
  <c r="E3455" i="66" s="1"/>
  <c r="AF57" i="66"/>
  <c r="E3496" i="66" s="1"/>
  <c r="AJ57" i="66"/>
  <c r="E3660" i="66" s="1"/>
  <c r="AG12" i="66"/>
  <c r="E1036" i="66" s="1"/>
  <c r="B174" i="3"/>
  <c r="AG57" i="66"/>
  <c r="E3537" i="66" s="1"/>
  <c r="J174" i="3"/>
  <c r="C174" i="3"/>
  <c r="I174" i="3"/>
  <c r="AB57" i="66"/>
  <c r="E3332" i="66" s="1"/>
  <c r="AB12" i="66"/>
  <c r="E831" i="66" s="1"/>
  <c r="K174" i="3"/>
  <c r="M78" i="66"/>
  <c r="E2738" i="66" s="1"/>
  <c r="M33" i="66"/>
  <c r="E237" i="66" s="1"/>
  <c r="I37" i="66"/>
  <c r="E77" i="66" s="1"/>
  <c r="AD48" i="66"/>
  <c r="E3405" i="66" s="1"/>
  <c r="N43" i="66"/>
  <c r="E288" i="66" s="1"/>
  <c r="H49" i="65"/>
  <c r="M49" i="65"/>
  <c r="P37" i="66"/>
  <c r="E364" i="66" s="1"/>
  <c r="AZ25" i="3"/>
  <c r="BG29" i="66"/>
  <c r="E2119" i="66" s="1"/>
  <c r="BC74" i="66"/>
  <c r="E4456" i="66" s="1"/>
  <c r="AC77" i="66"/>
  <c r="E3393" i="66" s="1"/>
  <c r="E194" i="3"/>
  <c r="AD32" i="66"/>
  <c r="E933" i="66" s="1"/>
  <c r="AC32" i="66"/>
  <c r="E892" i="66" s="1"/>
  <c r="J194" i="3"/>
  <c r="AE32" i="66"/>
  <c r="E974" i="66" s="1"/>
  <c r="AE77" i="66"/>
  <c r="E3475" i="66" s="1"/>
  <c r="K194" i="3"/>
  <c r="F194" i="3"/>
  <c r="B194" i="3"/>
  <c r="AF77" i="66"/>
  <c r="E3516" i="66" s="1"/>
  <c r="C194" i="3"/>
  <c r="AF32" i="66"/>
  <c r="E1015" i="66" s="1"/>
  <c r="I194" i="3"/>
  <c r="H194" i="3"/>
  <c r="G194" i="3"/>
  <c r="AK32" i="66"/>
  <c r="E1220" i="66" s="1"/>
  <c r="AH32" i="66"/>
  <c r="E1097" i="66" s="1"/>
  <c r="AB77" i="66"/>
  <c r="E3352" i="66" s="1"/>
  <c r="D194" i="3"/>
  <c r="P40" i="66"/>
  <c r="E367" i="66" s="1"/>
  <c r="P85" i="66"/>
  <c r="E2868" i="66" s="1"/>
  <c r="J192" i="3"/>
  <c r="AC75" i="66"/>
  <c r="E3391" i="66" s="1"/>
  <c r="AG30" i="66"/>
  <c r="E1054" i="66" s="1"/>
  <c r="AE75" i="66"/>
  <c r="E3473" i="66" s="1"/>
  <c r="AB30" i="66"/>
  <c r="E849" i="66" s="1"/>
  <c r="AC30" i="66"/>
  <c r="E890" i="66" s="1"/>
  <c r="AF30" i="66"/>
  <c r="E1013" i="66" s="1"/>
  <c r="AG75" i="66"/>
  <c r="E3555" i="66" s="1"/>
  <c r="AF75" i="66"/>
  <c r="E3514" i="66" s="1"/>
  <c r="AD30" i="66"/>
  <c r="E931" i="66" s="1"/>
  <c r="B192" i="3"/>
  <c r="AE30" i="66"/>
  <c r="E972" i="66" s="1"/>
  <c r="H192" i="3"/>
  <c r="AD75" i="66"/>
  <c r="E3432" i="66" s="1"/>
  <c r="G192" i="3"/>
  <c r="AI30" i="66"/>
  <c r="E1136" i="66" s="1"/>
  <c r="AI75" i="66"/>
  <c r="E3637" i="66" s="1"/>
  <c r="BE75" i="66"/>
  <c r="E4539" i="66" s="1"/>
  <c r="BE30" i="66"/>
  <c r="E2038" i="66" s="1"/>
  <c r="D192" i="3"/>
  <c r="BD30" i="66"/>
  <c r="E1997" i="66" s="1"/>
  <c r="I192" i="3"/>
  <c r="BC75" i="66"/>
  <c r="E4457" i="66" s="1"/>
  <c r="BF75" i="66"/>
  <c r="E4580" i="66" s="1"/>
  <c r="K192" i="3"/>
  <c r="E192" i="3"/>
  <c r="BB75" i="66"/>
  <c r="E4416" i="66" s="1"/>
  <c r="BB30" i="66"/>
  <c r="E1915" i="66" s="1"/>
  <c r="C192" i="3"/>
  <c r="BC30" i="66"/>
  <c r="E1956" i="66" s="1"/>
  <c r="BD75" i="66"/>
  <c r="E4498" i="66" s="1"/>
  <c r="BF30" i="66"/>
  <c r="E2079" i="66" s="1"/>
  <c r="AB75" i="66"/>
  <c r="E3350" i="66" s="1"/>
  <c r="F192" i="3"/>
  <c r="AH30" i="66"/>
  <c r="E1095" i="66" s="1"/>
  <c r="AH75" i="66"/>
  <c r="E3596" i="66" s="1"/>
  <c r="AK75" i="66"/>
  <c r="E3719" i="66" s="1"/>
  <c r="BE26" i="66"/>
  <c r="E2034" i="66" s="1"/>
  <c r="G188" i="3"/>
  <c r="I188" i="3"/>
  <c r="B188" i="3"/>
  <c r="AD71" i="66"/>
  <c r="E3428" i="66" s="1"/>
  <c r="AH26" i="66"/>
  <c r="E1091" i="66" s="1"/>
  <c r="AI71" i="66"/>
  <c r="E3633" i="66" s="1"/>
  <c r="AF26" i="66"/>
  <c r="E1009" i="66" s="1"/>
  <c r="AB26" i="66"/>
  <c r="E845" i="66" s="1"/>
  <c r="AG71" i="66"/>
  <c r="E3551" i="66" s="1"/>
  <c r="D188" i="3"/>
  <c r="K188" i="3"/>
  <c r="AC71" i="66"/>
  <c r="E3387" i="66" s="1"/>
  <c r="C188" i="3"/>
  <c r="AG26" i="66"/>
  <c r="E1050" i="66" s="1"/>
  <c r="AE26" i="66"/>
  <c r="E968" i="66" s="1"/>
  <c r="AB71" i="66"/>
  <c r="E3346" i="66" s="1"/>
  <c r="F188" i="3"/>
  <c r="H188" i="3"/>
  <c r="AH71" i="66"/>
  <c r="E3592" i="66" s="1"/>
  <c r="E188" i="3"/>
  <c r="AD26" i="66"/>
  <c r="E927" i="66" s="1"/>
  <c r="AF71" i="66"/>
  <c r="E3510" i="66" s="1"/>
  <c r="AE71" i="66"/>
  <c r="E3469" i="66" s="1"/>
  <c r="AC26" i="66"/>
  <c r="E886" i="66" s="1"/>
  <c r="BB26" i="66"/>
  <c r="E1911" i="66" s="1"/>
  <c r="BB71" i="66"/>
  <c r="E4412" i="66" s="1"/>
  <c r="BC26" i="66"/>
  <c r="E1952" i="66" s="1"/>
  <c r="BD71" i="66"/>
  <c r="E4494" i="66" s="1"/>
  <c r="BF26" i="66"/>
  <c r="E2075" i="66" s="1"/>
  <c r="BC71" i="66"/>
  <c r="E4453" i="66" s="1"/>
  <c r="AJ26" i="66"/>
  <c r="E1173" i="66" s="1"/>
  <c r="BD26" i="66"/>
  <c r="E1993" i="66" s="1"/>
  <c r="AJ71" i="66"/>
  <c r="E3674" i="66" s="1"/>
  <c r="BE71" i="66"/>
  <c r="E4535" i="66" s="1"/>
  <c r="AI26" i="66"/>
  <c r="E1132" i="66" s="1"/>
  <c r="BF71" i="66"/>
  <c r="E4576" i="66" s="1"/>
  <c r="J188" i="3"/>
  <c r="BE73" i="66"/>
  <c r="E4537" i="66" s="1"/>
  <c r="H190" i="3"/>
  <c r="G190" i="3"/>
  <c r="AF73" i="66"/>
  <c r="E3512" i="66" s="1"/>
  <c r="AE28" i="66"/>
  <c r="E970" i="66" s="1"/>
  <c r="AG28" i="66"/>
  <c r="E1052" i="66" s="1"/>
  <c r="K190" i="3"/>
  <c r="AH73" i="66"/>
  <c r="E3594" i="66" s="1"/>
  <c r="AD73" i="66"/>
  <c r="E3430" i="66" s="1"/>
  <c r="C190" i="3"/>
  <c r="AI28" i="66"/>
  <c r="E1134" i="66" s="1"/>
  <c r="AB73" i="66"/>
  <c r="E3348" i="66" s="1"/>
  <c r="AH28" i="66"/>
  <c r="E1093" i="66" s="1"/>
  <c r="AC28" i="66"/>
  <c r="E888" i="66" s="1"/>
  <c r="AD28" i="66"/>
  <c r="E929" i="66" s="1"/>
  <c r="AF28" i="66"/>
  <c r="E1011" i="66" s="1"/>
  <c r="AI73" i="66"/>
  <c r="E3635" i="66" s="1"/>
  <c r="AC73" i="66"/>
  <c r="E3389" i="66" s="1"/>
  <c r="AG73" i="66"/>
  <c r="E3553" i="66" s="1"/>
  <c r="AE73" i="66"/>
  <c r="E3471" i="66" s="1"/>
  <c r="B190" i="3"/>
  <c r="I190" i="3"/>
  <c r="BD73" i="66"/>
  <c r="E4496" i="66" s="1"/>
  <c r="BC73" i="66"/>
  <c r="E4455" i="66" s="1"/>
  <c r="BB73" i="66"/>
  <c r="E4414" i="66" s="1"/>
  <c r="D190" i="3"/>
  <c r="J190" i="3"/>
  <c r="BF28" i="66"/>
  <c r="E2077" i="66" s="1"/>
  <c r="AK73" i="66"/>
  <c r="E3717" i="66" s="1"/>
  <c r="BB28" i="66"/>
  <c r="E1913" i="66" s="1"/>
  <c r="E190" i="3"/>
  <c r="BD28" i="66"/>
  <c r="E1995" i="66" s="1"/>
  <c r="BE28" i="66"/>
  <c r="E2036" i="66" s="1"/>
  <c r="BC28" i="66"/>
  <c r="E1954" i="66" s="1"/>
  <c r="AB28" i="66"/>
  <c r="E847" i="66" s="1"/>
  <c r="AK28" i="66"/>
  <c r="E1216" i="66" s="1"/>
  <c r="F190" i="3"/>
  <c r="BF73" i="66"/>
  <c r="E4578" i="66" s="1"/>
  <c r="K189" i="3"/>
  <c r="AB27" i="66"/>
  <c r="E846" i="66" s="1"/>
  <c r="AG27" i="66"/>
  <c r="E1051" i="66" s="1"/>
  <c r="BD72" i="66"/>
  <c r="E4495" i="66" s="1"/>
  <c r="AC27" i="66"/>
  <c r="E887" i="66" s="1"/>
  <c r="B189" i="3"/>
  <c r="AH72" i="66"/>
  <c r="E3593" i="66" s="1"/>
  <c r="BE27" i="66"/>
  <c r="E2035" i="66" s="1"/>
  <c r="AE72" i="66"/>
  <c r="E3470" i="66" s="1"/>
  <c r="F189" i="3"/>
  <c r="AD72" i="66"/>
  <c r="E3429" i="66" s="1"/>
  <c r="H189" i="3"/>
  <c r="AD27" i="66"/>
  <c r="E928" i="66" s="1"/>
  <c r="I189" i="3"/>
  <c r="BC72" i="66"/>
  <c r="E4454" i="66" s="1"/>
  <c r="G189" i="3"/>
  <c r="AE27" i="66"/>
  <c r="E969" i="66" s="1"/>
  <c r="BC27" i="66"/>
  <c r="E1953" i="66" s="1"/>
  <c r="AI27" i="66"/>
  <c r="E1133" i="66" s="1"/>
  <c r="AG72" i="66"/>
  <c r="E3552" i="66" s="1"/>
  <c r="AF72" i="66"/>
  <c r="E3511" i="66" s="1"/>
  <c r="BB27" i="66"/>
  <c r="E1912" i="66" s="1"/>
  <c r="AF27" i="66"/>
  <c r="E1010" i="66" s="1"/>
  <c r="BD27" i="66"/>
  <c r="E1994" i="66" s="1"/>
  <c r="BF27" i="66"/>
  <c r="E2076" i="66" s="1"/>
  <c r="AJ27" i="66"/>
  <c r="E1174" i="66" s="1"/>
  <c r="AH27" i="66"/>
  <c r="E1092" i="66" s="1"/>
  <c r="AJ72" i="66"/>
  <c r="E3675" i="66" s="1"/>
  <c r="BB72" i="66"/>
  <c r="E4413" i="66" s="1"/>
  <c r="BF72" i="66"/>
  <c r="E4577" i="66" s="1"/>
  <c r="AI72" i="66"/>
  <c r="E3634" i="66" s="1"/>
  <c r="BE72" i="66"/>
  <c r="E4536" i="66" s="1"/>
  <c r="AB72" i="66"/>
  <c r="E3347" i="66" s="1"/>
  <c r="J189" i="3"/>
  <c r="D189" i="3"/>
  <c r="E189" i="3"/>
  <c r="C189" i="3"/>
  <c r="AC72" i="66"/>
  <c r="E3388" i="66" s="1"/>
  <c r="B171" i="3"/>
  <c r="I171" i="3"/>
  <c r="D171" i="3"/>
  <c r="K171" i="3"/>
  <c r="F171" i="3"/>
  <c r="C171" i="3"/>
  <c r="AB9" i="66"/>
  <c r="E828" i="66" s="1"/>
  <c r="AB54" i="66"/>
  <c r="E3329" i="66" s="1"/>
  <c r="E171" i="3"/>
  <c r="AD9" i="66"/>
  <c r="E910" i="66" s="1"/>
  <c r="AC54" i="66"/>
  <c r="E3370" i="66" s="1"/>
  <c r="AC9" i="66"/>
  <c r="E869" i="66" s="1"/>
  <c r="H171" i="3"/>
  <c r="AE54" i="66"/>
  <c r="E3452" i="66" s="1"/>
  <c r="AG54" i="66"/>
  <c r="E3534" i="66" s="1"/>
  <c r="AG9" i="66"/>
  <c r="E1033" i="66" s="1"/>
  <c r="AE9" i="66"/>
  <c r="E951" i="66" s="1"/>
  <c r="AD54" i="66"/>
  <c r="E3411" i="66" s="1"/>
  <c r="J171" i="3"/>
  <c r="G171" i="3"/>
  <c r="B179" i="3"/>
  <c r="I179" i="3"/>
  <c r="D179" i="3"/>
  <c r="K179" i="3"/>
  <c r="F179" i="3"/>
  <c r="C179" i="3"/>
  <c r="J179" i="3"/>
  <c r="AE62" i="66"/>
  <c r="E3460" i="66" s="1"/>
  <c r="E179" i="3"/>
  <c r="G179" i="3"/>
  <c r="AC62" i="66"/>
  <c r="E3378" i="66" s="1"/>
  <c r="AB17" i="66"/>
  <c r="E836" i="66" s="1"/>
  <c r="H179" i="3"/>
  <c r="AD62" i="66"/>
  <c r="E3419" i="66" s="1"/>
  <c r="AG62" i="66"/>
  <c r="E3542" i="66" s="1"/>
  <c r="AI17" i="66"/>
  <c r="E1123" i="66" s="1"/>
  <c r="AG17" i="66"/>
  <c r="E1041" i="66" s="1"/>
  <c r="AD17" i="66"/>
  <c r="E918" i="66" s="1"/>
  <c r="AH17" i="66"/>
  <c r="E1082" i="66" s="1"/>
  <c r="AC17" i="66"/>
  <c r="E877" i="66" s="1"/>
  <c r="AK62" i="66"/>
  <c r="E3706" i="66" s="1"/>
  <c r="AK17" i="66"/>
  <c r="E1205" i="66" s="1"/>
  <c r="AB62" i="66"/>
  <c r="E3337" i="66" s="1"/>
  <c r="AE17" i="66"/>
  <c r="E959" i="66" s="1"/>
  <c r="AI62" i="66"/>
  <c r="E3624" i="66" s="1"/>
  <c r="AJ62" i="66"/>
  <c r="E3665" i="66" s="1"/>
  <c r="AH62" i="66"/>
  <c r="E3583" i="66" s="1"/>
  <c r="AF62" i="66"/>
  <c r="E3501" i="66" s="1"/>
  <c r="AF17" i="66"/>
  <c r="E1000" i="66" s="1"/>
  <c r="AJ17" i="66"/>
  <c r="E1164" i="66" s="1"/>
  <c r="C43" i="23"/>
  <c r="E43" i="23" s="1"/>
  <c r="C96" i="23"/>
  <c r="M95" i="23" s="1"/>
  <c r="AJ73" i="66"/>
  <c r="E3676" i="66" s="1"/>
  <c r="AL29" i="66"/>
  <c r="E1258" i="66" s="1"/>
  <c r="I49" i="65"/>
  <c r="AW18" i="3"/>
  <c r="BG74" i="66"/>
  <c r="E4620" i="66" s="1"/>
  <c r="BC29" i="66"/>
  <c r="E1955" i="66" s="1"/>
  <c r="AW43" i="3"/>
  <c r="H172" i="3"/>
  <c r="D172" i="3"/>
  <c r="J172" i="3"/>
  <c r="K172" i="3"/>
  <c r="F172" i="3"/>
  <c r="AD10" i="66"/>
  <c r="E911" i="66" s="1"/>
  <c r="AB10" i="66"/>
  <c r="E829" i="66" s="1"/>
  <c r="AD55" i="66"/>
  <c r="E3412" i="66" s="1"/>
  <c r="B172" i="3"/>
  <c r="AC10" i="66"/>
  <c r="E870" i="66" s="1"/>
  <c r="AH55" i="66"/>
  <c r="E3576" i="66" s="1"/>
  <c r="AH10" i="66"/>
  <c r="E1075" i="66" s="1"/>
  <c r="AF55" i="66"/>
  <c r="E3494" i="66" s="1"/>
  <c r="AC55" i="66"/>
  <c r="E3371" i="66" s="1"/>
  <c r="AF10" i="66"/>
  <c r="E993" i="66" s="1"/>
  <c r="AE55" i="66"/>
  <c r="E3453" i="66" s="1"/>
  <c r="AB55" i="66"/>
  <c r="E3330" i="66" s="1"/>
  <c r="I172" i="3"/>
  <c r="C172" i="3"/>
  <c r="E172" i="3"/>
  <c r="AE10" i="66"/>
  <c r="E952" i="66" s="1"/>
  <c r="G172" i="3"/>
  <c r="K197" i="3"/>
  <c r="AB80" i="66"/>
  <c r="E3355" i="66" s="1"/>
  <c r="AD80" i="66"/>
  <c r="E3437" i="66" s="1"/>
  <c r="AC35" i="66"/>
  <c r="E895" i="66" s="1"/>
  <c r="D197" i="3"/>
  <c r="AE35" i="66"/>
  <c r="E977" i="66" s="1"/>
  <c r="AF35" i="66"/>
  <c r="E1018" i="66" s="1"/>
  <c r="H197" i="3"/>
  <c r="AI80" i="66"/>
  <c r="E3642" i="66" s="1"/>
  <c r="F197" i="3"/>
  <c r="AG80" i="66"/>
  <c r="E3560" i="66" s="1"/>
  <c r="I197" i="3"/>
  <c r="AJ35" i="66"/>
  <c r="E1182" i="66" s="1"/>
  <c r="AL80" i="66"/>
  <c r="E3765" i="66" s="1"/>
  <c r="J197" i="3"/>
  <c r="E197" i="3"/>
  <c r="AL35" i="66"/>
  <c r="E1264" i="66" s="1"/>
  <c r="AB35" i="66"/>
  <c r="E854" i="66" s="1"/>
  <c r="C197" i="3"/>
  <c r="B197" i="3"/>
  <c r="G197" i="3"/>
  <c r="AC80" i="66"/>
  <c r="E3396" i="66" s="1"/>
  <c r="AF80" i="66"/>
  <c r="E3519" i="66" s="1"/>
  <c r="AI35" i="66"/>
  <c r="E1141" i="66" s="1"/>
  <c r="AJ80" i="66"/>
  <c r="E3683" i="66" s="1"/>
  <c r="AD35" i="66"/>
  <c r="E936" i="66" s="1"/>
  <c r="AH35" i="66"/>
  <c r="E1100" i="66" s="1"/>
  <c r="AE80" i="66"/>
  <c r="E3478" i="66" s="1"/>
  <c r="AG35" i="66"/>
  <c r="E1059" i="66" s="1"/>
  <c r="AH80" i="66"/>
  <c r="E3601" i="66" s="1"/>
  <c r="AB65" i="66"/>
  <c r="E3340" i="66" s="1"/>
  <c r="D182" i="3"/>
  <c r="AC20" i="66"/>
  <c r="E880" i="66" s="1"/>
  <c r="AH20" i="66"/>
  <c r="E1085" i="66" s="1"/>
  <c r="AD20" i="66"/>
  <c r="E921" i="66" s="1"/>
  <c r="AG20" i="66"/>
  <c r="E1044" i="66" s="1"/>
  <c r="B182" i="3"/>
  <c r="AE65" i="66"/>
  <c r="E3463" i="66" s="1"/>
  <c r="K182" i="3"/>
  <c r="AG65" i="66"/>
  <c r="E3545" i="66" s="1"/>
  <c r="F182" i="3"/>
  <c r="AK65" i="66"/>
  <c r="E3709" i="66" s="1"/>
  <c r="AN20" i="66"/>
  <c r="E1331" i="66" s="1"/>
  <c r="AC65" i="66"/>
  <c r="E3381" i="66" s="1"/>
  <c r="AH65" i="66"/>
  <c r="E3586" i="66" s="1"/>
  <c r="AF65" i="66"/>
  <c r="E3504" i="66" s="1"/>
  <c r="AE20" i="66"/>
  <c r="E962" i="66" s="1"/>
  <c r="AD65" i="66"/>
  <c r="E3422" i="66" s="1"/>
  <c r="E182" i="3"/>
  <c r="AL20" i="66"/>
  <c r="E1249" i="66" s="1"/>
  <c r="I182" i="3"/>
  <c r="C182" i="3"/>
  <c r="AB20" i="66"/>
  <c r="E839" i="66" s="1"/>
  <c r="AK20" i="66"/>
  <c r="E1208" i="66" s="1"/>
  <c r="AF20" i="66"/>
  <c r="E1003" i="66" s="1"/>
  <c r="H182" i="3"/>
  <c r="AI65" i="66"/>
  <c r="E3627" i="66" s="1"/>
  <c r="AN65" i="66"/>
  <c r="E3832" i="66" s="1"/>
  <c r="G182" i="3"/>
  <c r="BB65" i="66"/>
  <c r="E4406" i="66" s="1"/>
  <c r="BB20" i="66"/>
  <c r="E1905" i="66" s="1"/>
  <c r="AL65" i="66"/>
  <c r="E3750" i="66" s="1"/>
  <c r="AI20" i="66"/>
  <c r="E1126" i="66" s="1"/>
  <c r="J182" i="3"/>
  <c r="AK30" i="66"/>
  <c r="E1218" i="66" s="1"/>
  <c r="AJ75" i="66"/>
  <c r="E3678" i="66" s="1"/>
  <c r="AL74" i="66"/>
  <c r="E3759" i="66" s="1"/>
  <c r="AW12" i="3"/>
  <c r="C66" i="23" s="1"/>
  <c r="M65" i="23" s="1"/>
  <c r="BG28" i="66"/>
  <c r="E2118" i="66" s="1"/>
  <c r="BF74" i="66"/>
  <c r="E4579" i="66" s="1"/>
  <c r="BB74" i="66"/>
  <c r="E4415" i="66" s="1"/>
  <c r="B203" i="3"/>
  <c r="D203" i="3"/>
  <c r="E203" i="3"/>
  <c r="AH86" i="66"/>
  <c r="E3607" i="66" s="1"/>
  <c r="AH41" i="66"/>
  <c r="E1106" i="66" s="1"/>
  <c r="G203" i="3"/>
  <c r="AC41" i="66"/>
  <c r="E901" i="66" s="1"/>
  <c r="I203" i="3"/>
  <c r="AF41" i="66"/>
  <c r="E1024" i="66" s="1"/>
  <c r="AE86" i="66"/>
  <c r="E3484" i="66" s="1"/>
  <c r="AF86" i="66"/>
  <c r="E3525" i="66" s="1"/>
  <c r="AG41" i="66"/>
  <c r="E1065" i="66" s="1"/>
  <c r="AD41" i="66"/>
  <c r="E942" i="66" s="1"/>
  <c r="AG86" i="66"/>
  <c r="E3566" i="66" s="1"/>
  <c r="J203" i="3"/>
  <c r="AJ41" i="66"/>
  <c r="E1188" i="66" s="1"/>
  <c r="AE41" i="66"/>
  <c r="E983" i="66" s="1"/>
  <c r="AD86" i="66"/>
  <c r="E3443" i="66" s="1"/>
  <c r="AC86" i="66"/>
  <c r="E3402" i="66" s="1"/>
  <c r="AJ86" i="66"/>
  <c r="E3689" i="66" s="1"/>
  <c r="BB41" i="66"/>
  <c r="E1926" i="66" s="1"/>
  <c r="BD86" i="66"/>
  <c r="E4509" i="66" s="1"/>
  <c r="F203" i="3"/>
  <c r="BC41" i="66"/>
  <c r="E1967" i="66" s="1"/>
  <c r="K203" i="3"/>
  <c r="BC86" i="66"/>
  <c r="E4468" i="66" s="1"/>
  <c r="AB86" i="66"/>
  <c r="E3361" i="66" s="1"/>
  <c r="BD41" i="66"/>
  <c r="E2008" i="66" s="1"/>
  <c r="BE86" i="66"/>
  <c r="E4550" i="66" s="1"/>
  <c r="AB41" i="66"/>
  <c r="E860" i="66" s="1"/>
  <c r="BE41" i="66"/>
  <c r="E2049" i="66" s="1"/>
  <c r="H203" i="3"/>
  <c r="AP41" i="66"/>
  <c r="E1434" i="66" s="1"/>
  <c r="AN41" i="66"/>
  <c r="E1352" i="66" s="1"/>
  <c r="C203" i="3"/>
  <c r="AP86" i="66"/>
  <c r="E3935" i="66" s="1"/>
  <c r="AR41" i="66"/>
  <c r="E1516" i="66" s="1"/>
  <c r="AR86" i="66"/>
  <c r="E4017" i="66" s="1"/>
  <c r="AN86" i="66"/>
  <c r="E3853" i="66" s="1"/>
  <c r="BB86" i="66"/>
  <c r="E4427" i="66" s="1"/>
  <c r="BD84" i="66"/>
  <c r="E4507" i="66" s="1"/>
  <c r="F201" i="3"/>
  <c r="AL39" i="66"/>
  <c r="E1268" i="66" s="1"/>
  <c r="AC84" i="66"/>
  <c r="E3400" i="66" s="1"/>
  <c r="C201" i="3"/>
  <c r="AD84" i="66"/>
  <c r="E3441" i="66" s="1"/>
  <c r="K201" i="3"/>
  <c r="AC39" i="66"/>
  <c r="E899" i="66" s="1"/>
  <c r="AF39" i="66"/>
  <c r="E1022" i="66" s="1"/>
  <c r="D201" i="3"/>
  <c r="I201" i="3"/>
  <c r="AG84" i="66"/>
  <c r="E3564" i="66" s="1"/>
  <c r="AH39" i="66"/>
  <c r="E1104" i="66" s="1"/>
  <c r="AE84" i="66"/>
  <c r="E3482" i="66" s="1"/>
  <c r="AB84" i="66"/>
  <c r="E3359" i="66" s="1"/>
  <c r="AL84" i="66"/>
  <c r="E3769" i="66" s="1"/>
  <c r="AD39" i="66"/>
  <c r="E940" i="66" s="1"/>
  <c r="J201" i="3"/>
  <c r="AK39" i="66"/>
  <c r="E1227" i="66" s="1"/>
  <c r="AG39" i="66"/>
  <c r="E1063" i="66" s="1"/>
  <c r="AN84" i="66"/>
  <c r="E3851" i="66" s="1"/>
  <c r="G201" i="3"/>
  <c r="AE39" i="66"/>
  <c r="E981" i="66" s="1"/>
  <c r="AP84" i="66"/>
  <c r="E3933" i="66" s="1"/>
  <c r="AF84" i="66"/>
  <c r="E3523" i="66" s="1"/>
  <c r="AP39" i="66"/>
  <c r="E1432" i="66" s="1"/>
  <c r="AH84" i="66"/>
  <c r="E3605" i="66" s="1"/>
  <c r="BB39" i="66"/>
  <c r="E1924" i="66" s="1"/>
  <c r="BC39" i="66"/>
  <c r="E1965" i="66" s="1"/>
  <c r="BC84" i="66"/>
  <c r="E4466" i="66" s="1"/>
  <c r="BE84" i="66"/>
  <c r="E4548" i="66" s="1"/>
  <c r="B201" i="3"/>
  <c r="E201" i="3"/>
  <c r="H201" i="3"/>
  <c r="BE39" i="66"/>
  <c r="E2047" i="66" s="1"/>
  <c r="AB39" i="66"/>
  <c r="E858" i="66" s="1"/>
  <c r="BB84" i="66"/>
  <c r="E4425" i="66" s="1"/>
  <c r="AK84" i="66"/>
  <c r="E3728" i="66" s="1"/>
  <c r="BD39" i="66"/>
  <c r="E2006" i="66" s="1"/>
  <c r="AN39" i="66"/>
  <c r="E1350" i="66" s="1"/>
  <c r="C42" i="23"/>
  <c r="E42" i="23" s="1"/>
  <c r="AZ45" i="3"/>
  <c r="AZ44" i="3"/>
  <c r="C23" i="23"/>
  <c r="E23" i="23" s="1"/>
  <c r="AS26" i="65"/>
  <c r="BD67" i="66"/>
  <c r="E4490" i="66" s="1"/>
  <c r="BD22" i="66"/>
  <c r="E1989" i="66" s="1"/>
  <c r="AW32" i="65"/>
  <c r="BH73" i="66"/>
  <c r="E4660" i="66" s="1"/>
  <c r="BH28" i="66"/>
  <c r="E2159" i="66" s="1"/>
  <c r="AS25" i="65"/>
  <c r="BD66" i="66"/>
  <c r="E4489" i="66" s="1"/>
  <c r="BD21" i="66"/>
  <c r="E1988" i="66" s="1"/>
  <c r="AW33" i="65"/>
  <c r="BH74" i="66"/>
  <c r="E4661" i="66" s="1"/>
  <c r="BH29" i="66"/>
  <c r="E2160" i="66" s="1"/>
  <c r="AW34" i="65"/>
  <c r="BH75" i="66"/>
  <c r="E4662" i="66" s="1"/>
  <c r="BH30" i="66"/>
  <c r="E2161" i="66" s="1"/>
  <c r="AT28" i="65"/>
  <c r="BE69" i="66"/>
  <c r="E4533" i="66" s="1"/>
  <c r="BE24" i="66"/>
  <c r="E2032" i="66" s="1"/>
  <c r="AW35" i="65"/>
  <c r="BH76" i="66"/>
  <c r="E4663" i="66" s="1"/>
  <c r="BH31" i="66"/>
  <c r="E2162" i="66" s="1"/>
  <c r="AW36" i="65"/>
  <c r="BH32" i="66"/>
  <c r="E2163" i="66" s="1"/>
  <c r="BH77" i="66"/>
  <c r="E4664" i="66" s="1"/>
  <c r="AV36" i="65"/>
  <c r="BG77" i="66"/>
  <c r="E4623" i="66" s="1"/>
  <c r="BG32" i="66"/>
  <c r="E2122" i="66" s="1"/>
  <c r="BG88" i="66"/>
  <c r="E4634" i="66" s="1"/>
  <c r="BG43" i="66"/>
  <c r="E2133" i="66" s="1"/>
  <c r="AV42" i="65"/>
  <c r="BG83" i="66"/>
  <c r="E4629" i="66" s="1"/>
  <c r="BG38" i="66"/>
  <c r="E2128" i="66" s="1"/>
  <c r="AV38" i="65"/>
  <c r="BG79" i="66"/>
  <c r="E4625" i="66" s="1"/>
  <c r="BG34" i="66"/>
  <c r="E2124" i="66" s="1"/>
  <c r="AV44" i="65"/>
  <c r="BG85" i="66"/>
  <c r="E4631" i="66" s="1"/>
  <c r="BG40" i="66"/>
  <c r="E2130" i="66" s="1"/>
  <c r="AV45" i="65"/>
  <c r="BG86" i="66"/>
  <c r="E4632" i="66" s="1"/>
  <c r="BG41" i="66"/>
  <c r="E2131" i="66" s="1"/>
  <c r="AV46" i="65"/>
  <c r="BG87" i="66"/>
  <c r="E4633" i="66" s="1"/>
  <c r="BG42" i="66"/>
  <c r="E2132" i="66" s="1"/>
  <c r="AV39" i="65"/>
  <c r="BG80" i="66"/>
  <c r="E4626" i="66" s="1"/>
  <c r="BG35" i="66"/>
  <c r="E2125" i="66" s="1"/>
  <c r="AV41" i="65"/>
  <c r="BG82" i="66"/>
  <c r="E4628" i="66" s="1"/>
  <c r="BG37" i="66"/>
  <c r="E2127" i="66" s="1"/>
  <c r="AV40" i="65"/>
  <c r="BG81" i="66"/>
  <c r="E4627" i="66" s="1"/>
  <c r="BG36" i="66"/>
  <c r="E2126" i="66" s="1"/>
  <c r="AV43" i="65"/>
  <c r="BG84" i="66"/>
  <c r="E4630" i="66" s="1"/>
  <c r="BG39" i="66"/>
  <c r="E2129" i="66" s="1"/>
  <c r="AV37" i="65"/>
  <c r="BG33" i="66"/>
  <c r="E2123" i="66" s="1"/>
  <c r="BG78" i="66"/>
  <c r="E4624" i="66" s="1"/>
  <c r="AZ31" i="3"/>
  <c r="O85" i="65"/>
  <c r="C37" i="23"/>
  <c r="E37" i="23" s="1"/>
  <c r="C90" i="23"/>
  <c r="M89" i="23" s="1"/>
  <c r="O89" i="65"/>
  <c r="C61" i="23"/>
  <c r="M60" i="23" s="1"/>
  <c r="C8" i="23"/>
  <c r="E8" i="23" s="1"/>
  <c r="O60" i="65"/>
  <c r="AZ37" i="3"/>
  <c r="AZ38" i="3"/>
  <c r="AZ29" i="3"/>
  <c r="AZ30" i="3"/>
  <c r="C98" i="23"/>
  <c r="O49" i="65"/>
  <c r="C21" i="44"/>
  <c r="AW37" i="3"/>
  <c r="AW38" i="3"/>
  <c r="AW25" i="3"/>
  <c r="C46" i="23"/>
  <c r="C99" i="23"/>
  <c r="AW20" i="3"/>
  <c r="AW21" i="3"/>
  <c r="AW17" i="3"/>
  <c r="AT43" i="66"/>
  <c r="E1600" i="66" s="1"/>
  <c r="AT88" i="66"/>
  <c r="E4101" i="66" s="1"/>
  <c r="AZ20" i="3"/>
  <c r="AZ18" i="3"/>
  <c r="AZ16" i="3"/>
  <c r="AW11" i="3"/>
  <c r="AW10" i="3"/>
  <c r="AW9" i="3"/>
  <c r="AW8" i="3"/>
  <c r="AZ8" i="3"/>
  <c r="AZ6" i="3"/>
  <c r="BA6" i="3"/>
  <c r="BA7" i="3" s="1"/>
  <c r="BA8" i="3" s="1"/>
  <c r="BA9" i="3" s="1"/>
  <c r="BA10" i="3" s="1"/>
  <c r="BA11" i="3" s="1"/>
  <c r="BA12" i="3" s="1"/>
  <c r="BA13" i="3" s="1"/>
  <c r="BA14" i="3" s="1"/>
  <c r="BA15" i="3" s="1"/>
  <c r="BA16" i="3" s="1"/>
  <c r="BA17" i="3" s="1"/>
  <c r="BA18" i="3" s="1"/>
  <c r="BA19" i="3" s="1"/>
  <c r="BA20" i="3" s="1"/>
  <c r="BA21" i="3" s="1"/>
  <c r="BA22" i="3" s="1"/>
  <c r="BA23" i="3" s="1"/>
  <c r="BA24" i="3" s="1"/>
  <c r="BA25" i="3" s="1"/>
  <c r="BA26" i="3" s="1"/>
  <c r="BA27" i="3" s="1"/>
  <c r="BA28" i="3" s="1"/>
  <c r="BA29" i="3" s="1"/>
  <c r="BA30" i="3" s="1"/>
  <c r="BA31" i="3" s="1"/>
  <c r="BA32" i="3" s="1"/>
  <c r="BA33" i="3" s="1"/>
  <c r="BA34" i="3" s="1"/>
  <c r="BA35" i="3" s="1"/>
  <c r="BA36" i="3" s="1"/>
  <c r="BA37" i="3" s="1"/>
  <c r="BA38" i="3" s="1"/>
  <c r="BA39" i="3" s="1"/>
  <c r="BA40" i="3" s="1"/>
  <c r="BA41" i="3" s="1"/>
  <c r="BA42" i="3" s="1"/>
  <c r="BA43" i="3" s="1"/>
  <c r="BA44" i="3" s="1"/>
  <c r="BA45" i="3" s="1"/>
  <c r="AW40" i="3"/>
  <c r="AW39" i="3"/>
  <c r="AZ24" i="3"/>
  <c r="AZ15" i="3"/>
  <c r="AZ10" i="3"/>
  <c r="AZ7" i="3"/>
  <c r="C60" i="23"/>
  <c r="AX6" i="3"/>
  <c r="AX7" i="3" s="1"/>
  <c r="C7" i="23"/>
  <c r="I7" i="23" s="1"/>
  <c r="M88" i="23"/>
  <c r="AZ28" i="3"/>
  <c r="AZ19" i="3"/>
  <c r="AW15" i="3"/>
  <c r="AW16" i="3"/>
  <c r="AZ11" i="3"/>
  <c r="AZ40" i="3"/>
  <c r="AZ39" i="3"/>
  <c r="AZ27" i="3"/>
  <c r="AZ26" i="3"/>
  <c r="AW24" i="3"/>
  <c r="AW23" i="3"/>
  <c r="AZ17" i="3"/>
  <c r="AZ14" i="3"/>
  <c r="AZ13" i="3"/>
  <c r="AZ9" i="3"/>
  <c r="AL73" i="66"/>
  <c r="E3758" i="66" s="1"/>
  <c r="AL28" i="66"/>
  <c r="E1257" i="66" s="1"/>
  <c r="AP63" i="66"/>
  <c r="E3912" i="66" s="1"/>
  <c r="AP18" i="66"/>
  <c r="E1411" i="66" s="1"/>
  <c r="AM20" i="66"/>
  <c r="E1290" i="66" s="1"/>
  <c r="AM65" i="66"/>
  <c r="E3791" i="66" s="1"/>
  <c r="AN70" i="66"/>
  <c r="E3837" i="66" s="1"/>
  <c r="AN25" i="66"/>
  <c r="E1336" i="66" s="1"/>
  <c r="AK80" i="66"/>
  <c r="E3724" i="66" s="1"/>
  <c r="AK35" i="66"/>
  <c r="E1223" i="66" s="1"/>
  <c r="AK15" i="66"/>
  <c r="E1203" i="66" s="1"/>
  <c r="AK60" i="66"/>
  <c r="E3704" i="66" s="1"/>
  <c r="AN42" i="66"/>
  <c r="E1353" i="66" s="1"/>
  <c r="AN87" i="66"/>
  <c r="E3854" i="66" s="1"/>
  <c r="AS70" i="66"/>
  <c r="E4042" i="66" s="1"/>
  <c r="AS25" i="66"/>
  <c r="E1541" i="66" s="1"/>
  <c r="AN35" i="66"/>
  <c r="E1346" i="66" s="1"/>
  <c r="AN80" i="66"/>
  <c r="E3847" i="66" s="1"/>
  <c r="AN71" i="66"/>
  <c r="E3838" i="66" s="1"/>
  <c r="AN26" i="66"/>
  <c r="E1337" i="66" s="1"/>
  <c r="AK66" i="66"/>
  <c r="E3710" i="66" s="1"/>
  <c r="AK21" i="66"/>
  <c r="E1209" i="66" s="1"/>
  <c r="AJ15" i="66"/>
  <c r="E1162" i="66" s="1"/>
  <c r="AJ60" i="66"/>
  <c r="E3663" i="66" s="1"/>
  <c r="AQ71" i="66"/>
  <c r="E3961" i="66" s="1"/>
  <c r="AQ26" i="66"/>
  <c r="E1460" i="66" s="1"/>
  <c r="AN22" i="66"/>
  <c r="E1333" i="66" s="1"/>
  <c r="AN67" i="66"/>
  <c r="E3834" i="66" s="1"/>
  <c r="AM75" i="66"/>
  <c r="E3801" i="66" s="1"/>
  <c r="AM30" i="66"/>
  <c r="E1300" i="66" s="1"/>
  <c r="AE6" i="66"/>
  <c r="E948" i="66" s="1"/>
  <c r="AE51" i="66"/>
  <c r="E3449" i="66" s="1"/>
  <c r="AK82" i="66"/>
  <c r="E3726" i="66" s="1"/>
  <c r="AK37" i="66"/>
  <c r="E1225" i="66" s="1"/>
  <c r="AK40" i="66"/>
  <c r="E1228" i="66" s="1"/>
  <c r="AK85" i="66"/>
  <c r="E3729" i="66" s="1"/>
  <c r="AJ25" i="66"/>
  <c r="E1172" i="66" s="1"/>
  <c r="AJ70" i="66"/>
  <c r="E3673" i="66" s="1"/>
  <c r="AL31" i="66"/>
  <c r="E1260" i="66" s="1"/>
  <c r="AL76" i="66"/>
  <c r="E3761" i="66" s="1"/>
  <c r="AK31" i="66"/>
  <c r="E1219" i="66" s="1"/>
  <c r="AK76" i="66"/>
  <c r="E3720" i="66" s="1"/>
  <c r="AL25" i="66"/>
  <c r="E1254" i="66" s="1"/>
  <c r="AL70" i="66"/>
  <c r="E3755" i="66" s="1"/>
  <c r="AJ40" i="66"/>
  <c r="E1187" i="66" s="1"/>
  <c r="AJ85" i="66"/>
  <c r="E3688" i="66" s="1"/>
  <c r="AK70" i="66"/>
  <c r="E3714" i="66" s="1"/>
  <c r="AK25" i="66"/>
  <c r="E1213" i="66" s="1"/>
  <c r="AJ42" i="66"/>
  <c r="E1189" i="66" s="1"/>
  <c r="AJ87" i="66"/>
  <c r="E3690" i="66" s="1"/>
  <c r="AK78" i="66"/>
  <c r="E3722" i="66" s="1"/>
  <c r="AK33" i="66"/>
  <c r="E1221" i="66" s="1"/>
  <c r="AK74" i="66"/>
  <c r="E3718" i="66" s="1"/>
  <c r="AK29" i="66"/>
  <c r="E1217" i="66" s="1"/>
  <c r="AF9" i="66"/>
  <c r="E992" i="66" s="1"/>
  <c r="AF54" i="66"/>
  <c r="E3493" i="66" s="1"/>
  <c r="AE50" i="66"/>
  <c r="E3448" i="66" s="1"/>
  <c r="AE5" i="66"/>
  <c r="E947" i="66" s="1"/>
  <c r="R49" i="65"/>
  <c r="C24" i="44"/>
  <c r="I6" i="23"/>
  <c r="AE3" i="66"/>
  <c r="E945" i="66" s="1"/>
  <c r="S48" i="65"/>
  <c r="AE48" i="66"/>
  <c r="E3446" i="66" s="1"/>
  <c r="AE49" i="66"/>
  <c r="E3447" i="66" s="1"/>
  <c r="AE4" i="66"/>
  <c r="E946" i="66" s="1"/>
  <c r="D18" i="44"/>
  <c r="E17" i="44"/>
  <c r="D5" i="44"/>
  <c r="I40" i="66" l="1"/>
  <c r="E80" i="66" s="1"/>
  <c r="C27" i="23"/>
  <c r="E27" i="23" s="1"/>
  <c r="C67" i="23"/>
  <c r="M66" i="23" s="1"/>
  <c r="C80" i="23"/>
  <c r="N85" i="66"/>
  <c r="E2786" i="66" s="1"/>
  <c r="N79" i="65"/>
  <c r="P68" i="66" s="1"/>
  <c r="E2851" i="66" s="1"/>
  <c r="M40" i="66"/>
  <c r="E244" i="66" s="1"/>
  <c r="K37" i="66"/>
  <c r="E159" i="66" s="1"/>
  <c r="O36" i="66"/>
  <c r="E322" i="66" s="1"/>
  <c r="O66" i="65"/>
  <c r="L38" i="66"/>
  <c r="E201" i="66" s="1"/>
  <c r="H85" i="66"/>
  <c r="E2540" i="66" s="1"/>
  <c r="Q37" i="66"/>
  <c r="E405" i="66" s="1"/>
  <c r="K81" i="66"/>
  <c r="E2659" i="66" s="1"/>
  <c r="O83" i="65"/>
  <c r="Q27" i="66" s="1"/>
  <c r="E395" i="66" s="1"/>
  <c r="Q40" i="66"/>
  <c r="E408" i="66" s="1"/>
  <c r="Q85" i="66"/>
  <c r="E2909" i="66" s="1"/>
  <c r="L85" i="66"/>
  <c r="E2704" i="66" s="1"/>
  <c r="M82" i="66"/>
  <c r="E2742" i="66" s="1"/>
  <c r="C29" i="23"/>
  <c r="C82" i="23"/>
  <c r="M81" i="23" s="1"/>
  <c r="L80" i="23" s="1"/>
  <c r="K79" i="23" s="1"/>
  <c r="C76" i="23"/>
  <c r="M75" i="23" s="1"/>
  <c r="N37" i="66"/>
  <c r="E282" i="66" s="1"/>
  <c r="C68" i="23"/>
  <c r="M67" i="23" s="1"/>
  <c r="L66" i="23" s="1"/>
  <c r="K65" i="23" s="1"/>
  <c r="C31" i="23"/>
  <c r="E31" i="23" s="1"/>
  <c r="C34" i="23"/>
  <c r="O65" i="65"/>
  <c r="Q54" i="66" s="1"/>
  <c r="E2878" i="66" s="1"/>
  <c r="C15" i="23"/>
  <c r="E15" i="23" s="1"/>
  <c r="C87" i="23"/>
  <c r="M86" i="23" s="1"/>
  <c r="L85" i="23" s="1"/>
  <c r="O38" i="66"/>
  <c r="E324" i="66" s="1"/>
  <c r="H37" i="66"/>
  <c r="E36" i="66" s="1"/>
  <c r="C33" i="23"/>
  <c r="E33" i="23" s="1"/>
  <c r="C88" i="23"/>
  <c r="M87" i="23" s="1"/>
  <c r="Q69" i="66"/>
  <c r="E2893" i="66" s="1"/>
  <c r="C35" i="23"/>
  <c r="E35" i="23" s="1"/>
  <c r="L79" i="23"/>
  <c r="H38" i="66"/>
  <c r="E37" i="66" s="1"/>
  <c r="L33" i="66"/>
  <c r="E196" i="66" s="1"/>
  <c r="K78" i="66"/>
  <c r="E2656" i="66" s="1"/>
  <c r="Q36" i="66"/>
  <c r="E404" i="66" s="1"/>
  <c r="K79" i="66"/>
  <c r="E2657" i="66" s="1"/>
  <c r="J40" i="66"/>
  <c r="E121" i="66" s="1"/>
  <c r="P83" i="66"/>
  <c r="E2866" i="66" s="1"/>
  <c r="H33" i="66"/>
  <c r="E32" i="66" s="1"/>
  <c r="H79" i="66"/>
  <c r="E2534" i="66" s="1"/>
  <c r="N36" i="66"/>
  <c r="E281" i="66" s="1"/>
  <c r="N79" i="66"/>
  <c r="E2780" i="66" s="1"/>
  <c r="L34" i="66"/>
  <c r="E197" i="66" s="1"/>
  <c r="J33" i="66"/>
  <c r="E114" i="66" s="1"/>
  <c r="I79" i="66"/>
  <c r="E2575" i="66" s="1"/>
  <c r="M79" i="66"/>
  <c r="E2739" i="66" s="1"/>
  <c r="L31" i="66"/>
  <c r="E194" i="66" s="1"/>
  <c r="M83" i="66"/>
  <c r="E2743" i="66" s="1"/>
  <c r="H31" i="66"/>
  <c r="E30" i="66" s="1"/>
  <c r="P53" i="23"/>
  <c r="Q52" i="23"/>
  <c r="C36" i="23"/>
  <c r="E36" i="23" s="1"/>
  <c r="F37" i="23" s="1"/>
  <c r="O88" i="65"/>
  <c r="Q77" i="66" s="1"/>
  <c r="E2901" i="66" s="1"/>
  <c r="Z52" i="65"/>
  <c r="Y53" i="65"/>
  <c r="L88" i="23"/>
  <c r="P23" i="66"/>
  <c r="E350" i="66" s="1"/>
  <c r="F43" i="23"/>
  <c r="N38" i="66"/>
  <c r="E283" i="66" s="1"/>
  <c r="O72" i="65"/>
  <c r="C20" i="23"/>
  <c r="E20" i="23" s="1"/>
  <c r="M81" i="66"/>
  <c r="E2741" i="66" s="1"/>
  <c r="J79" i="66"/>
  <c r="E2616" i="66" s="1"/>
  <c r="C32" i="23"/>
  <c r="E32" i="23" s="1"/>
  <c r="I33" i="66"/>
  <c r="E73" i="66" s="1"/>
  <c r="C85" i="23"/>
  <c r="M84" i="23" s="1"/>
  <c r="L83" i="23" s="1"/>
  <c r="I76" i="66"/>
  <c r="E2572" i="66" s="1"/>
  <c r="I31" i="66"/>
  <c r="E71" i="66" s="1"/>
  <c r="J8" i="23"/>
  <c r="C45" i="23"/>
  <c r="E45" i="23" s="1"/>
  <c r="H81" i="66"/>
  <c r="E2536" i="66" s="1"/>
  <c r="K76" i="66"/>
  <c r="E2654" i="66" s="1"/>
  <c r="K31" i="66"/>
  <c r="E153" i="66" s="1"/>
  <c r="J31" i="66"/>
  <c r="E112" i="66" s="1"/>
  <c r="J76" i="66"/>
  <c r="E2613" i="66" s="1"/>
  <c r="Q33" i="66"/>
  <c r="E401" i="66" s="1"/>
  <c r="F28" i="23"/>
  <c r="G29" i="23" s="1"/>
  <c r="H30" i="23" s="1"/>
  <c r="J42" i="66"/>
  <c r="E123" i="66" s="1"/>
  <c r="J87" i="66"/>
  <c r="E2624" i="66" s="1"/>
  <c r="N42" i="66"/>
  <c r="E287" i="66" s="1"/>
  <c r="N87" i="66"/>
  <c r="E2788" i="66" s="1"/>
  <c r="J81" i="66"/>
  <c r="E2618" i="66" s="1"/>
  <c r="J36" i="66"/>
  <c r="E117" i="66" s="1"/>
  <c r="H42" i="66"/>
  <c r="E41" i="66" s="1"/>
  <c r="H87" i="66"/>
  <c r="E2542" i="66" s="1"/>
  <c r="J83" i="66"/>
  <c r="E2620" i="66" s="1"/>
  <c r="J38" i="66"/>
  <c r="E119" i="66" s="1"/>
  <c r="P36" i="66"/>
  <c r="E363" i="66" s="1"/>
  <c r="P81" i="66"/>
  <c r="E2864" i="66" s="1"/>
  <c r="I36" i="66"/>
  <c r="E76" i="66" s="1"/>
  <c r="I81" i="66"/>
  <c r="E2577" i="66" s="1"/>
  <c r="O87" i="66"/>
  <c r="E2829" i="66" s="1"/>
  <c r="O42" i="66"/>
  <c r="E328" i="66" s="1"/>
  <c r="L65" i="23"/>
  <c r="C83" i="23"/>
  <c r="M82" i="23" s="1"/>
  <c r="L94" i="23"/>
  <c r="I87" i="66"/>
  <c r="E2583" i="66" s="1"/>
  <c r="I42" i="66"/>
  <c r="E82" i="66" s="1"/>
  <c r="L42" i="66"/>
  <c r="E205" i="66" s="1"/>
  <c r="L87" i="66"/>
  <c r="E2706" i="66" s="1"/>
  <c r="Q78" i="66"/>
  <c r="E2902" i="66" s="1"/>
  <c r="Q83" i="66"/>
  <c r="E2907" i="66" s="1"/>
  <c r="Q38" i="66"/>
  <c r="E406" i="66" s="1"/>
  <c r="O82" i="65"/>
  <c r="N81" i="65" s="1"/>
  <c r="C13" i="23"/>
  <c r="E13" i="23" s="1"/>
  <c r="F14" i="23" s="1"/>
  <c r="N33" i="66"/>
  <c r="E278" i="66" s="1"/>
  <c r="K38" i="66"/>
  <c r="E160" i="66" s="1"/>
  <c r="K42" i="66"/>
  <c r="E164" i="66" s="1"/>
  <c r="K87" i="66"/>
  <c r="E2665" i="66" s="1"/>
  <c r="M87" i="66"/>
  <c r="E2747" i="66" s="1"/>
  <c r="M42" i="66"/>
  <c r="E246" i="66" s="1"/>
  <c r="L81" i="66"/>
  <c r="E2700" i="66" s="1"/>
  <c r="L36" i="66"/>
  <c r="E199" i="66" s="1"/>
  <c r="Q24" i="66"/>
  <c r="E392" i="66" s="1"/>
  <c r="I38" i="66"/>
  <c r="E78" i="66" s="1"/>
  <c r="P87" i="66"/>
  <c r="E2870" i="66" s="1"/>
  <c r="P42" i="66"/>
  <c r="E369" i="66" s="1"/>
  <c r="Q87" i="66"/>
  <c r="E2911" i="66" s="1"/>
  <c r="Q42" i="66"/>
  <c r="E410" i="66" s="1"/>
  <c r="J74" i="66"/>
  <c r="E2611" i="66" s="1"/>
  <c r="J29" i="66"/>
  <c r="E110" i="66" s="1"/>
  <c r="M79" i="23"/>
  <c r="O39" i="66"/>
  <c r="E325" i="66" s="1"/>
  <c r="O84" i="66"/>
  <c r="E2826" i="66" s="1"/>
  <c r="I41" i="66"/>
  <c r="E81" i="66" s="1"/>
  <c r="I86" i="66"/>
  <c r="E2582" i="66" s="1"/>
  <c r="K41" i="66"/>
  <c r="E163" i="66" s="1"/>
  <c r="K86" i="66"/>
  <c r="E2664" i="66" s="1"/>
  <c r="K35" i="66"/>
  <c r="E157" i="66" s="1"/>
  <c r="K80" i="66"/>
  <c r="E2658" i="66" s="1"/>
  <c r="N80" i="66"/>
  <c r="E2781" i="66" s="1"/>
  <c r="N35" i="66"/>
  <c r="E280" i="66" s="1"/>
  <c r="M77" i="66"/>
  <c r="E2737" i="66" s="1"/>
  <c r="M32" i="66"/>
  <c r="E236" i="66" s="1"/>
  <c r="N84" i="66"/>
  <c r="E2785" i="66" s="1"/>
  <c r="N39" i="66"/>
  <c r="E284" i="66" s="1"/>
  <c r="P39" i="66"/>
  <c r="E366" i="66" s="1"/>
  <c r="P84" i="66"/>
  <c r="E2867" i="66" s="1"/>
  <c r="J39" i="66"/>
  <c r="E120" i="66" s="1"/>
  <c r="J84" i="66"/>
  <c r="E2621" i="66" s="1"/>
  <c r="L39" i="66"/>
  <c r="E202" i="66" s="1"/>
  <c r="L84" i="66"/>
  <c r="E2703" i="66" s="1"/>
  <c r="J41" i="66"/>
  <c r="E122" i="66" s="1"/>
  <c r="J86" i="66"/>
  <c r="E2623" i="66" s="1"/>
  <c r="P35" i="66"/>
  <c r="E362" i="66" s="1"/>
  <c r="P80" i="66"/>
  <c r="E2863" i="66" s="1"/>
  <c r="C72" i="23"/>
  <c r="M71" i="23" s="1"/>
  <c r="C19" i="23"/>
  <c r="E19" i="23" s="1"/>
  <c r="I30" i="66"/>
  <c r="E70" i="66" s="1"/>
  <c r="I75" i="66"/>
  <c r="E2571" i="66" s="1"/>
  <c r="H84" i="66"/>
  <c r="E2539" i="66" s="1"/>
  <c r="H39" i="66"/>
  <c r="E38" i="66" s="1"/>
  <c r="N41" i="66"/>
  <c r="E286" i="66" s="1"/>
  <c r="N86" i="66"/>
  <c r="E2787" i="66" s="1"/>
  <c r="O41" i="66"/>
  <c r="E327" i="66" s="1"/>
  <c r="O86" i="66"/>
  <c r="E2828" i="66" s="1"/>
  <c r="P86" i="66"/>
  <c r="E2869" i="66" s="1"/>
  <c r="P41" i="66"/>
  <c r="E368" i="66" s="1"/>
  <c r="H28" i="66"/>
  <c r="E27" i="66" s="1"/>
  <c r="H73" i="66"/>
  <c r="E2528" i="66" s="1"/>
  <c r="J32" i="66"/>
  <c r="E113" i="66" s="1"/>
  <c r="J77" i="66"/>
  <c r="E2614" i="66" s="1"/>
  <c r="M39" i="66"/>
  <c r="E243" i="66" s="1"/>
  <c r="M84" i="66"/>
  <c r="E2744" i="66" s="1"/>
  <c r="M86" i="66"/>
  <c r="E2746" i="66" s="1"/>
  <c r="M41" i="66"/>
  <c r="E245" i="66" s="1"/>
  <c r="I80" i="66"/>
  <c r="E2576" i="66" s="1"/>
  <c r="I35" i="66"/>
  <c r="E75" i="66" s="1"/>
  <c r="H27" i="66"/>
  <c r="E26" i="66" s="1"/>
  <c r="H72" i="66"/>
  <c r="E2527" i="66" s="1"/>
  <c r="H74" i="66"/>
  <c r="E2529" i="66" s="1"/>
  <c r="H29" i="66"/>
  <c r="E28" i="66" s="1"/>
  <c r="K84" i="66"/>
  <c r="E2662" i="66" s="1"/>
  <c r="K39" i="66"/>
  <c r="E161" i="66" s="1"/>
  <c r="H41" i="66"/>
  <c r="E40" i="66" s="1"/>
  <c r="H86" i="66"/>
  <c r="E2541" i="66" s="1"/>
  <c r="M80" i="66"/>
  <c r="E2740" i="66" s="1"/>
  <c r="M35" i="66"/>
  <c r="E239" i="66" s="1"/>
  <c r="Q84" i="66"/>
  <c r="E2908" i="66" s="1"/>
  <c r="Q39" i="66"/>
  <c r="E407" i="66" s="1"/>
  <c r="L41" i="66"/>
  <c r="E204" i="66" s="1"/>
  <c r="L86" i="66"/>
  <c r="E2705" i="66" s="1"/>
  <c r="H80" i="66"/>
  <c r="E2535" i="66" s="1"/>
  <c r="H35" i="66"/>
  <c r="E34" i="66" s="1"/>
  <c r="I74" i="66"/>
  <c r="E2570" i="66" s="1"/>
  <c r="I29" i="66"/>
  <c r="E69" i="66" s="1"/>
  <c r="I39" i="66"/>
  <c r="E79" i="66" s="1"/>
  <c r="I84" i="66"/>
  <c r="E2580" i="66" s="1"/>
  <c r="L35" i="66"/>
  <c r="E198" i="66" s="1"/>
  <c r="L80" i="66"/>
  <c r="E2699" i="66" s="1"/>
  <c r="C44" i="23"/>
  <c r="C97" i="23"/>
  <c r="M96" i="23" s="1"/>
  <c r="L95" i="23" s="1"/>
  <c r="K94" i="23" s="1"/>
  <c r="H77" i="66"/>
  <c r="E2532" i="66" s="1"/>
  <c r="H32" i="66"/>
  <c r="E31" i="66" s="1"/>
  <c r="K32" i="66"/>
  <c r="E154" i="66" s="1"/>
  <c r="K77" i="66"/>
  <c r="E2655" i="66" s="1"/>
  <c r="Q86" i="66"/>
  <c r="E2910" i="66" s="1"/>
  <c r="Q41" i="66"/>
  <c r="E409" i="66" s="1"/>
  <c r="J75" i="66"/>
  <c r="E2612" i="66" s="1"/>
  <c r="J30" i="66"/>
  <c r="E111" i="66" s="1"/>
  <c r="J35" i="66"/>
  <c r="E116" i="66" s="1"/>
  <c r="J80" i="66"/>
  <c r="E2617" i="66" s="1"/>
  <c r="H75" i="66"/>
  <c r="E2530" i="66" s="1"/>
  <c r="H30" i="66"/>
  <c r="E29" i="66" s="1"/>
  <c r="O35" i="66"/>
  <c r="E321" i="66" s="1"/>
  <c r="O80" i="66"/>
  <c r="E2822" i="66" s="1"/>
  <c r="K75" i="66"/>
  <c r="E2653" i="66" s="1"/>
  <c r="K30" i="66"/>
  <c r="E152" i="66" s="1"/>
  <c r="I32" i="66"/>
  <c r="E72" i="66" s="1"/>
  <c r="I77" i="66"/>
  <c r="E2573" i="66" s="1"/>
  <c r="I28" i="66"/>
  <c r="E68" i="66" s="1"/>
  <c r="I73" i="66"/>
  <c r="E2569" i="66" s="1"/>
  <c r="L32" i="66"/>
  <c r="E195" i="66" s="1"/>
  <c r="L77" i="66"/>
  <c r="E2696" i="66" s="1"/>
  <c r="Q64" i="66"/>
  <c r="E2888" i="66" s="1"/>
  <c r="Q19" i="66"/>
  <c r="E387" i="66" s="1"/>
  <c r="AU29" i="65"/>
  <c r="BF70" i="66"/>
  <c r="E4575" i="66" s="1"/>
  <c r="BF25" i="66"/>
  <c r="E2074" i="66" s="1"/>
  <c r="AX34" i="65"/>
  <c r="BI75" i="66"/>
  <c r="E4703" i="66" s="1"/>
  <c r="BI30" i="66"/>
  <c r="E2202" i="66" s="1"/>
  <c r="AX33" i="65"/>
  <c r="BI74" i="66"/>
  <c r="E4702" i="66" s="1"/>
  <c r="BI29" i="66"/>
  <c r="E2201" i="66" s="1"/>
  <c r="AX35" i="65"/>
  <c r="BI76" i="66"/>
  <c r="E4704" i="66" s="1"/>
  <c r="BI31" i="66"/>
  <c r="E2203" i="66" s="1"/>
  <c r="AT26" i="65"/>
  <c r="BE67" i="66"/>
  <c r="E4531" i="66" s="1"/>
  <c r="BE22" i="66"/>
  <c r="E2030" i="66" s="1"/>
  <c r="AT27" i="65"/>
  <c r="BE68" i="66"/>
  <c r="E4532" i="66" s="1"/>
  <c r="BE23" i="66"/>
  <c r="E2031" i="66" s="1"/>
  <c r="AX36" i="65"/>
  <c r="BI77" i="66"/>
  <c r="E4705" i="66" s="1"/>
  <c r="BI32" i="66"/>
  <c r="E2204" i="66" s="1"/>
  <c r="AX37" i="65"/>
  <c r="BI78" i="66"/>
  <c r="E4706" i="66" s="1"/>
  <c r="BI33" i="66"/>
  <c r="E2205" i="66" s="1"/>
  <c r="AW37" i="65"/>
  <c r="BH78" i="66"/>
  <c r="E4665" i="66" s="1"/>
  <c r="BH33" i="66"/>
  <c r="E2164" i="66" s="1"/>
  <c r="AW38" i="65"/>
  <c r="BH34" i="66"/>
  <c r="E2165" i="66" s="1"/>
  <c r="BH79" i="66"/>
  <c r="E4666" i="66" s="1"/>
  <c r="AW41" i="65"/>
  <c r="BH82" i="66"/>
  <c r="E4669" i="66" s="1"/>
  <c r="BH37" i="66"/>
  <c r="E2168" i="66" s="1"/>
  <c r="AW40" i="65"/>
  <c r="BH81" i="66"/>
  <c r="E4668" i="66" s="1"/>
  <c r="BH36" i="66"/>
  <c r="E2167" i="66" s="1"/>
  <c r="AW46" i="65"/>
  <c r="BH87" i="66"/>
  <c r="E4674" i="66" s="1"/>
  <c r="BH42" i="66"/>
  <c r="E2173" i="66" s="1"/>
  <c r="AW39" i="65"/>
  <c r="BH80" i="66"/>
  <c r="E4667" i="66" s="1"/>
  <c r="BH35" i="66"/>
  <c r="E2166" i="66" s="1"/>
  <c r="AW44" i="65"/>
  <c r="BH85" i="66"/>
  <c r="E4672" i="66" s="1"/>
  <c r="BH40" i="66"/>
  <c r="E2171" i="66" s="1"/>
  <c r="AW42" i="65"/>
  <c r="BH83" i="66"/>
  <c r="E4670" i="66" s="1"/>
  <c r="BH38" i="66"/>
  <c r="E2169" i="66" s="1"/>
  <c r="BH88" i="66"/>
  <c r="E4675" i="66" s="1"/>
  <c r="BH43" i="66"/>
  <c r="E2174" i="66" s="1"/>
  <c r="AW45" i="65"/>
  <c r="BH86" i="66"/>
  <c r="E4673" i="66" s="1"/>
  <c r="BH41" i="66"/>
  <c r="E2172" i="66" s="1"/>
  <c r="AW43" i="65"/>
  <c r="BH84" i="66"/>
  <c r="E4671" i="66" s="1"/>
  <c r="BH39" i="66"/>
  <c r="E2170" i="66" s="1"/>
  <c r="E29" i="23"/>
  <c r="F30" i="23" s="1"/>
  <c r="F29" i="23"/>
  <c r="G30" i="23" s="1"/>
  <c r="Q70" i="66"/>
  <c r="E2894" i="66" s="1"/>
  <c r="Q25" i="66"/>
  <c r="E393" i="66" s="1"/>
  <c r="N80" i="65"/>
  <c r="Q74" i="66"/>
  <c r="E2898" i="66" s="1"/>
  <c r="Q29" i="66"/>
  <c r="E397" i="66" s="1"/>
  <c r="C71" i="23"/>
  <c r="C18" i="23"/>
  <c r="E18" i="23" s="1"/>
  <c r="C74" i="23"/>
  <c r="M73" i="23" s="1"/>
  <c r="L72" i="23" s="1"/>
  <c r="O73" i="65"/>
  <c r="C21" i="23"/>
  <c r="E21" i="23" s="1"/>
  <c r="E46" i="23"/>
  <c r="F46" i="23"/>
  <c r="C79" i="23"/>
  <c r="M78" i="23" s="1"/>
  <c r="C26" i="23"/>
  <c r="E26" i="23" s="1"/>
  <c r="F27" i="23" s="1"/>
  <c r="G28" i="23" s="1"/>
  <c r="H29" i="23" s="1"/>
  <c r="I30" i="23" s="1"/>
  <c r="N78" i="65"/>
  <c r="C39" i="23"/>
  <c r="C92" i="23"/>
  <c r="M91" i="23" s="1"/>
  <c r="O91" i="65"/>
  <c r="G97" i="23"/>
  <c r="E97" i="23"/>
  <c r="K97" i="23"/>
  <c r="D97" i="23"/>
  <c r="H97" i="23"/>
  <c r="L97" i="23"/>
  <c r="M97" i="23"/>
  <c r="J97" i="23"/>
  <c r="I97" i="23"/>
  <c r="F97" i="23"/>
  <c r="C75" i="23"/>
  <c r="C22" i="23"/>
  <c r="E22" i="23" s="1"/>
  <c r="F23" i="23" s="1"/>
  <c r="E30" i="23"/>
  <c r="O90" i="65"/>
  <c r="C91" i="23"/>
  <c r="M90" i="23" s="1"/>
  <c r="L89" i="23" s="1"/>
  <c r="K88" i="23" s="1"/>
  <c r="C38" i="23"/>
  <c r="Q49" i="66"/>
  <c r="E2873" i="66" s="1"/>
  <c r="Q4" i="66"/>
  <c r="E372" i="66" s="1"/>
  <c r="O76" i="65"/>
  <c r="C24" i="23"/>
  <c r="C77" i="23"/>
  <c r="M76" i="23" s="1"/>
  <c r="C69" i="23"/>
  <c r="M68" i="23" s="1"/>
  <c r="O68" i="65"/>
  <c r="C16" i="23"/>
  <c r="Q68" i="66"/>
  <c r="E2892" i="66" s="1"/>
  <c r="Q23" i="66"/>
  <c r="E391" i="66" s="1"/>
  <c r="Q31" i="66"/>
  <c r="E399" i="66" s="1"/>
  <c r="Q76" i="66"/>
  <c r="E2900" i="66" s="1"/>
  <c r="N86" i="65"/>
  <c r="O59" i="65"/>
  <c r="N59" i="65"/>
  <c r="C93" i="23"/>
  <c r="M92" i="23" s="1"/>
  <c r="C40" i="23"/>
  <c r="O62" i="65"/>
  <c r="C10" i="23"/>
  <c r="C63" i="23"/>
  <c r="M62" i="23" s="1"/>
  <c r="C65" i="23"/>
  <c r="C12" i="23"/>
  <c r="E14" i="23"/>
  <c r="F15" i="23" s="1"/>
  <c r="Q55" i="66"/>
  <c r="E2879" i="66" s="1"/>
  <c r="Q10" i="66"/>
  <c r="E378" i="66" s="1"/>
  <c r="C78" i="23"/>
  <c r="C25" i="23"/>
  <c r="C70" i="23"/>
  <c r="C17" i="23"/>
  <c r="F7" i="23"/>
  <c r="E7" i="23"/>
  <c r="G7" i="23"/>
  <c r="H7" i="23"/>
  <c r="L59" i="23"/>
  <c r="M59" i="23"/>
  <c r="Q11" i="66"/>
  <c r="E379" i="66" s="1"/>
  <c r="Q56" i="66"/>
  <c r="E2880" i="66" s="1"/>
  <c r="N66" i="65"/>
  <c r="O84" i="65"/>
  <c r="N84" i="65"/>
  <c r="C41" i="23"/>
  <c r="C94" i="23"/>
  <c r="O61" i="65"/>
  <c r="C62" i="23"/>
  <c r="M61" i="23" s="1"/>
  <c r="L60" i="23" s="1"/>
  <c r="K59" i="23" s="1"/>
  <c r="C9" i="23"/>
  <c r="AX8" i="3"/>
  <c r="AX9" i="3" s="1"/>
  <c r="AX10" i="3" s="1"/>
  <c r="AX11" i="3" s="1"/>
  <c r="AX12" i="3" s="1"/>
  <c r="AX13" i="3" s="1"/>
  <c r="AX14" i="3" s="1"/>
  <c r="AX15" i="3" s="1"/>
  <c r="AX16" i="3" s="1"/>
  <c r="AX17" i="3" s="1"/>
  <c r="AX18" i="3" s="1"/>
  <c r="AX19" i="3" s="1"/>
  <c r="AX20" i="3" s="1"/>
  <c r="AX21" i="3" s="1"/>
  <c r="AX22" i="3" s="1"/>
  <c r="AX23" i="3" s="1"/>
  <c r="AX24" i="3" s="1"/>
  <c r="AX25" i="3" s="1"/>
  <c r="AX26" i="3" s="1"/>
  <c r="AX27" i="3" s="1"/>
  <c r="AX28" i="3" s="1"/>
  <c r="AX29" i="3" s="1"/>
  <c r="AX30" i="3" s="1"/>
  <c r="AX31" i="3" s="1"/>
  <c r="AX32" i="3" s="1"/>
  <c r="AX33" i="3" s="1"/>
  <c r="AX34" i="3" s="1"/>
  <c r="AX35" i="3" s="1"/>
  <c r="AX36" i="3" s="1"/>
  <c r="AX37" i="3" s="1"/>
  <c r="AX38" i="3" s="1"/>
  <c r="AX39" i="3" s="1"/>
  <c r="AX40" i="3" s="1"/>
  <c r="AX41" i="3" s="1"/>
  <c r="AX42" i="3" s="1"/>
  <c r="AX43" i="3" s="1"/>
  <c r="AX44" i="3" s="1"/>
  <c r="AX45" i="3" s="1"/>
  <c r="O63" i="65"/>
  <c r="C64" i="23"/>
  <c r="M63" i="23" s="1"/>
  <c r="C11" i="23"/>
  <c r="Q75" i="66"/>
  <c r="E2899" i="66" s="1"/>
  <c r="N85" i="65"/>
  <c r="Q30" i="66"/>
  <c r="E398" i="66" s="1"/>
  <c r="AO68" i="66"/>
  <c r="E3876" i="66" s="1"/>
  <c r="AO23" i="66"/>
  <c r="E1375" i="66" s="1"/>
  <c r="AK61" i="66"/>
  <c r="E3705" i="66" s="1"/>
  <c r="AK16" i="66"/>
  <c r="E1204" i="66" s="1"/>
  <c r="AL67" i="66"/>
  <c r="E3752" i="66" s="1"/>
  <c r="AL22" i="66"/>
  <c r="E1251" i="66" s="1"/>
  <c r="AO72" i="66"/>
  <c r="E3880" i="66" s="1"/>
  <c r="AO27" i="66"/>
  <c r="E1379" i="66" s="1"/>
  <c r="AL61" i="66"/>
  <c r="E3746" i="66" s="1"/>
  <c r="AL16" i="66"/>
  <c r="E1245" i="66" s="1"/>
  <c r="AO71" i="66"/>
  <c r="E3879" i="66" s="1"/>
  <c r="AO26" i="66"/>
  <c r="E1378" i="66" s="1"/>
  <c r="AQ64" i="66"/>
  <c r="E3954" i="66" s="1"/>
  <c r="AQ19" i="66"/>
  <c r="E1453" i="66" s="1"/>
  <c r="AN76" i="66"/>
  <c r="E3843" i="66" s="1"/>
  <c r="AN31" i="66"/>
  <c r="E1342" i="66" s="1"/>
  <c r="AR72" i="66"/>
  <c r="E4003" i="66" s="1"/>
  <c r="AR27" i="66"/>
  <c r="E1502" i="66" s="1"/>
  <c r="AO36" i="66"/>
  <c r="E1388" i="66" s="1"/>
  <c r="AO81" i="66"/>
  <c r="E3889" i="66" s="1"/>
  <c r="AT71" i="66"/>
  <c r="E4084" i="66" s="1"/>
  <c r="AT26" i="66"/>
  <c r="E1583" i="66" s="1"/>
  <c r="AO88" i="66"/>
  <c r="E3896" i="66" s="1"/>
  <c r="AO43" i="66"/>
  <c r="E1395" i="66" s="1"/>
  <c r="AL36" i="66"/>
  <c r="E1265" i="66" s="1"/>
  <c r="AL81" i="66"/>
  <c r="E3766" i="66" s="1"/>
  <c r="AN21" i="66"/>
  <c r="E1332" i="66" s="1"/>
  <c r="AN66" i="66"/>
  <c r="E3833" i="66" s="1"/>
  <c r="AM74" i="66"/>
  <c r="E3800" i="66" s="1"/>
  <c r="AM29" i="66"/>
  <c r="E1299" i="66" s="1"/>
  <c r="AF7" i="66"/>
  <c r="E990" i="66" s="1"/>
  <c r="AF52" i="66"/>
  <c r="E3491" i="66" s="1"/>
  <c r="AG55" i="66"/>
  <c r="E3535" i="66" s="1"/>
  <c r="AG10" i="66"/>
  <c r="E1034" i="66" s="1"/>
  <c r="AL30" i="66"/>
  <c r="E1259" i="66" s="1"/>
  <c r="AL75" i="66"/>
  <c r="E3760" i="66" s="1"/>
  <c r="AL79" i="66"/>
  <c r="E3764" i="66" s="1"/>
  <c r="AL34" i="66"/>
  <c r="E1263" i="66" s="1"/>
  <c r="AK41" i="66"/>
  <c r="E1229" i="66" s="1"/>
  <c r="AK86" i="66"/>
  <c r="E3730" i="66" s="1"/>
  <c r="AL77" i="66"/>
  <c r="E3762" i="66" s="1"/>
  <c r="AL32" i="66"/>
  <c r="E1261" i="66" s="1"/>
  <c r="AK26" i="66"/>
  <c r="E1214" i="66" s="1"/>
  <c r="AK71" i="66"/>
  <c r="E3715" i="66" s="1"/>
  <c r="AL38" i="66"/>
  <c r="E1267" i="66" s="1"/>
  <c r="AL83" i="66"/>
  <c r="E3768" i="66" s="1"/>
  <c r="AK43" i="66"/>
  <c r="E1231" i="66" s="1"/>
  <c r="AK88" i="66"/>
  <c r="E3732" i="66" s="1"/>
  <c r="AL26" i="66"/>
  <c r="E1255" i="66" s="1"/>
  <c r="AL71" i="66"/>
  <c r="E3756" i="66" s="1"/>
  <c r="AM26" i="66"/>
  <c r="E1296" i="66" s="1"/>
  <c r="AM71" i="66"/>
  <c r="E3797" i="66" s="1"/>
  <c r="AM77" i="66"/>
  <c r="E3803" i="66" s="1"/>
  <c r="AM32" i="66"/>
  <c r="E1302" i="66" s="1"/>
  <c r="AL41" i="66"/>
  <c r="E1270" i="66" s="1"/>
  <c r="AL86" i="66"/>
  <c r="E3771" i="66" s="1"/>
  <c r="AF49" i="66"/>
  <c r="E3488" i="66" s="1"/>
  <c r="AF4" i="66"/>
  <c r="E987" i="66" s="1"/>
  <c r="AF3" i="66"/>
  <c r="E986" i="66" s="1"/>
  <c r="AF48" i="66"/>
  <c r="E3487" i="66" s="1"/>
  <c r="T48" i="65"/>
  <c r="J6" i="23"/>
  <c r="J7" i="23"/>
  <c r="K8" i="23" s="1"/>
  <c r="AF50" i="66"/>
  <c r="E3489" i="66" s="1"/>
  <c r="AF5" i="66"/>
  <c r="E988" i="66" s="1"/>
  <c r="S49" i="65"/>
  <c r="C25" i="44"/>
  <c r="AF51" i="66"/>
  <c r="E3490" i="66" s="1"/>
  <c r="AF6" i="66"/>
  <c r="E989" i="66" s="1"/>
  <c r="D4" i="44"/>
  <c r="E18" i="44"/>
  <c r="D19" i="44"/>
  <c r="Q72" i="66" l="1"/>
  <c r="E2896" i="66" s="1"/>
  <c r="L81" i="23"/>
  <c r="K80" i="23" s="1"/>
  <c r="J79" i="23" s="1"/>
  <c r="F33" i="23"/>
  <c r="L67" i="23"/>
  <c r="K66" i="23" s="1"/>
  <c r="J65" i="23" s="1"/>
  <c r="F34" i="23"/>
  <c r="E96" i="23"/>
  <c r="D95" i="23" s="1"/>
  <c r="D96" i="23"/>
  <c r="L75" i="23"/>
  <c r="K74" i="23" s="1"/>
  <c r="J73" i="23" s="1"/>
  <c r="I72" i="23" s="1"/>
  <c r="H71" i="23" s="1"/>
  <c r="G70" i="23" s="1"/>
  <c r="F69" i="23" s="1"/>
  <c r="E68" i="23" s="1"/>
  <c r="D67" i="23" s="1"/>
  <c r="F32" i="23"/>
  <c r="G33" i="23" s="1"/>
  <c r="H34" i="23" s="1"/>
  <c r="I35" i="23" s="1"/>
  <c r="J36" i="23" s="1"/>
  <c r="K37" i="23" s="1"/>
  <c r="L38" i="23" s="1"/>
  <c r="M39" i="23" s="1"/>
  <c r="N40" i="23" s="1"/>
  <c r="O41" i="23" s="1"/>
  <c r="P42" i="23" s="1"/>
  <c r="Q43" i="23" s="1"/>
  <c r="R44" i="23" s="1"/>
  <c r="S45" i="23" s="1"/>
  <c r="T46" i="23" s="1"/>
  <c r="G15" i="23"/>
  <c r="H16" i="23" s="1"/>
  <c r="I17" i="23" s="1"/>
  <c r="J18" i="23" s="1"/>
  <c r="K19" i="23" s="1"/>
  <c r="L20" i="23" s="1"/>
  <c r="M21" i="23" s="1"/>
  <c r="N22" i="23" s="1"/>
  <c r="O23" i="23" s="1"/>
  <c r="P24" i="23" s="1"/>
  <c r="Q25" i="23" s="1"/>
  <c r="R26" i="23" s="1"/>
  <c r="S27" i="23" s="1"/>
  <c r="T28" i="23" s="1"/>
  <c r="U29" i="23" s="1"/>
  <c r="V30" i="23" s="1"/>
  <c r="W31" i="23" s="1"/>
  <c r="X32" i="23" s="1"/>
  <c r="Y33" i="23" s="1"/>
  <c r="Z34" i="23" s="1"/>
  <c r="AA35" i="23" s="1"/>
  <c r="AB36" i="23" s="1"/>
  <c r="AC37" i="23" s="1"/>
  <c r="AD38" i="23" s="1"/>
  <c r="AE39" i="23" s="1"/>
  <c r="AF40" i="23" s="1"/>
  <c r="AG41" i="23" s="1"/>
  <c r="AH42" i="23" s="1"/>
  <c r="AI43" i="23" s="1"/>
  <c r="AJ44" i="23" s="1"/>
  <c r="AK45" i="23" s="1"/>
  <c r="AL46" i="23" s="1"/>
  <c r="J87" i="23"/>
  <c r="I86" i="23" s="1"/>
  <c r="H85" i="23" s="1"/>
  <c r="G84" i="23" s="1"/>
  <c r="F83" i="23" s="1"/>
  <c r="E82" i="23" s="1"/>
  <c r="D81" i="23" s="1"/>
  <c r="G34" i="23"/>
  <c r="K87" i="23"/>
  <c r="J86" i="23" s="1"/>
  <c r="I85" i="23" s="1"/>
  <c r="H84" i="23" s="1"/>
  <c r="G83" i="23" s="1"/>
  <c r="F82" i="23" s="1"/>
  <c r="E81" i="23" s="1"/>
  <c r="D80" i="23" s="1"/>
  <c r="F36" i="23"/>
  <c r="G37" i="23" s="1"/>
  <c r="H38" i="23" s="1"/>
  <c r="I39" i="23" s="1"/>
  <c r="J40" i="23" s="1"/>
  <c r="K41" i="23" s="1"/>
  <c r="L42" i="23" s="1"/>
  <c r="M43" i="23" s="1"/>
  <c r="N44" i="23" s="1"/>
  <c r="O45" i="23" s="1"/>
  <c r="P46" i="23" s="1"/>
  <c r="F31" i="23"/>
  <c r="G32" i="23" s="1"/>
  <c r="H33" i="23" s="1"/>
  <c r="I34" i="23" s="1"/>
  <c r="J35" i="23" s="1"/>
  <c r="K36" i="23" s="1"/>
  <c r="L37" i="23" s="1"/>
  <c r="M38" i="23" s="1"/>
  <c r="N39" i="23" s="1"/>
  <c r="O40" i="23" s="1"/>
  <c r="P41" i="23" s="1"/>
  <c r="Q42" i="23" s="1"/>
  <c r="R43" i="23" s="1"/>
  <c r="S44" i="23" s="1"/>
  <c r="T45" i="23" s="1"/>
  <c r="U46" i="23" s="1"/>
  <c r="H31" i="23"/>
  <c r="I32" i="23" s="1"/>
  <c r="J33" i="23" s="1"/>
  <c r="K34" i="23" s="1"/>
  <c r="L35" i="23" s="1"/>
  <c r="M36" i="23" s="1"/>
  <c r="N37" i="23" s="1"/>
  <c r="O38" i="23" s="1"/>
  <c r="P39" i="23" s="1"/>
  <c r="Q40" i="23" s="1"/>
  <c r="R41" i="23" s="1"/>
  <c r="S42" i="23" s="1"/>
  <c r="T43" i="23" s="1"/>
  <c r="U44" i="23" s="1"/>
  <c r="V45" i="23" s="1"/>
  <c r="W46" i="23" s="1"/>
  <c r="L87" i="23"/>
  <c r="K86" i="23" s="1"/>
  <c r="J85" i="23" s="1"/>
  <c r="I84" i="23" s="1"/>
  <c r="H83" i="23" s="1"/>
  <c r="G82" i="23" s="1"/>
  <c r="F81" i="23" s="1"/>
  <c r="E80" i="23" s="1"/>
  <c r="D79" i="23" s="1"/>
  <c r="J31" i="23"/>
  <c r="K32" i="23" s="1"/>
  <c r="L33" i="23" s="1"/>
  <c r="M34" i="23" s="1"/>
  <c r="N35" i="23" s="1"/>
  <c r="O36" i="23" s="1"/>
  <c r="P37" i="23" s="1"/>
  <c r="Q38" i="23" s="1"/>
  <c r="R39" i="23" s="1"/>
  <c r="S40" i="23" s="1"/>
  <c r="T41" i="23" s="1"/>
  <c r="U42" i="23" s="1"/>
  <c r="V43" i="23" s="1"/>
  <c r="W44" i="23" s="1"/>
  <c r="X45" i="23" s="1"/>
  <c r="Y46" i="23" s="1"/>
  <c r="G31" i="23"/>
  <c r="H32" i="23" s="1"/>
  <c r="I33" i="23" s="1"/>
  <c r="J34" i="23" s="1"/>
  <c r="K35" i="23" s="1"/>
  <c r="L36" i="23" s="1"/>
  <c r="M37" i="23" s="1"/>
  <c r="N38" i="23" s="1"/>
  <c r="O39" i="23" s="1"/>
  <c r="P40" i="23" s="1"/>
  <c r="Q41" i="23" s="1"/>
  <c r="R42" i="23" s="1"/>
  <c r="S43" i="23" s="1"/>
  <c r="T44" i="23" s="1"/>
  <c r="U45" i="23" s="1"/>
  <c r="V46" i="23" s="1"/>
  <c r="L82" i="23"/>
  <c r="K81" i="23" s="1"/>
  <c r="J80" i="23" s="1"/>
  <c r="I79" i="23" s="1"/>
  <c r="H78" i="23" s="1"/>
  <c r="G77" i="23" s="1"/>
  <c r="F76" i="23" s="1"/>
  <c r="E75" i="23" s="1"/>
  <c r="D74" i="23" s="1"/>
  <c r="E34" i="23"/>
  <c r="F35" i="23" s="1"/>
  <c r="G36" i="23" s="1"/>
  <c r="H37" i="23" s="1"/>
  <c r="I38" i="23" s="1"/>
  <c r="J39" i="23" s="1"/>
  <c r="K40" i="23" s="1"/>
  <c r="L41" i="23" s="1"/>
  <c r="M42" i="23" s="1"/>
  <c r="N43" i="23" s="1"/>
  <c r="O44" i="23" s="1"/>
  <c r="P45" i="23" s="1"/>
  <c r="Q46" i="23" s="1"/>
  <c r="I31" i="23"/>
  <c r="J32" i="23" s="1"/>
  <c r="K33" i="23" s="1"/>
  <c r="L34" i="23" s="1"/>
  <c r="M35" i="23" s="1"/>
  <c r="N36" i="23" s="1"/>
  <c r="O37" i="23" s="1"/>
  <c r="P38" i="23" s="1"/>
  <c r="Q39" i="23" s="1"/>
  <c r="R40" i="23" s="1"/>
  <c r="S41" i="23" s="1"/>
  <c r="T42" i="23" s="1"/>
  <c r="U43" i="23" s="1"/>
  <c r="V44" i="23" s="1"/>
  <c r="W45" i="23" s="1"/>
  <c r="X46" i="23" s="1"/>
  <c r="L84" i="23"/>
  <c r="K83" i="23" s="1"/>
  <c r="J82" i="23" s="1"/>
  <c r="I81" i="23" s="1"/>
  <c r="H80" i="23" s="1"/>
  <c r="G79" i="23" s="1"/>
  <c r="F78" i="23" s="1"/>
  <c r="E77" i="23" s="1"/>
  <c r="D76" i="23" s="1"/>
  <c r="G35" i="23"/>
  <c r="H36" i="23" s="1"/>
  <c r="I37" i="23" s="1"/>
  <c r="J38" i="23" s="1"/>
  <c r="K39" i="23" s="1"/>
  <c r="L40" i="23" s="1"/>
  <c r="M41" i="23" s="1"/>
  <c r="N42" i="23" s="1"/>
  <c r="O43" i="23" s="1"/>
  <c r="P44" i="23" s="1"/>
  <c r="Q45" i="23" s="1"/>
  <c r="R46" i="23" s="1"/>
  <c r="Q9" i="66"/>
  <c r="E377" i="66" s="1"/>
  <c r="H35" i="23"/>
  <c r="I36" i="23" s="1"/>
  <c r="J37" i="23" s="1"/>
  <c r="K38" i="23" s="1"/>
  <c r="L39" i="23" s="1"/>
  <c r="M40" i="23" s="1"/>
  <c r="N41" i="23" s="1"/>
  <c r="O42" i="23" s="1"/>
  <c r="P43" i="23" s="1"/>
  <c r="Q44" i="23" s="1"/>
  <c r="R45" i="23" s="1"/>
  <c r="S46" i="23" s="1"/>
  <c r="N65" i="65"/>
  <c r="M64" i="65" s="1"/>
  <c r="L86" i="23"/>
  <c r="K85" i="23" s="1"/>
  <c r="J84" i="23" s="1"/>
  <c r="I83" i="23" s="1"/>
  <c r="H82" i="23" s="1"/>
  <c r="G81" i="23" s="1"/>
  <c r="F80" i="23" s="1"/>
  <c r="E79" i="23" s="1"/>
  <c r="D78" i="23" s="1"/>
  <c r="N88" i="65"/>
  <c r="P77" i="66" s="1"/>
  <c r="E2860" i="66" s="1"/>
  <c r="K78" i="23"/>
  <c r="J77" i="23" s="1"/>
  <c r="I76" i="23" s="1"/>
  <c r="H75" i="23" s="1"/>
  <c r="G74" i="23" s="1"/>
  <c r="F73" i="23" s="1"/>
  <c r="E72" i="23" s="1"/>
  <c r="D71" i="23" s="1"/>
  <c r="K71" i="23"/>
  <c r="J70" i="23" s="1"/>
  <c r="I69" i="23" s="1"/>
  <c r="H68" i="23" s="1"/>
  <c r="G67" i="23" s="1"/>
  <c r="F66" i="23" s="1"/>
  <c r="E65" i="23" s="1"/>
  <c r="D64" i="23" s="1"/>
  <c r="G38" i="23"/>
  <c r="H39" i="23" s="1"/>
  <c r="I40" i="23" s="1"/>
  <c r="J41" i="23" s="1"/>
  <c r="K42" i="23" s="1"/>
  <c r="L43" i="23" s="1"/>
  <c r="M44" i="23" s="1"/>
  <c r="N45" i="23" s="1"/>
  <c r="O46" i="23" s="1"/>
  <c r="Q32" i="66"/>
  <c r="E400" i="66" s="1"/>
  <c r="N87" i="65"/>
  <c r="P76" i="66" s="1"/>
  <c r="E2859" i="66" s="1"/>
  <c r="AA52" i="65"/>
  <c r="Z53" i="65"/>
  <c r="K84" i="23"/>
  <c r="J83" i="23" s="1"/>
  <c r="I82" i="23" s="1"/>
  <c r="H81" i="23" s="1"/>
  <c r="G80" i="23" s="1"/>
  <c r="F79" i="23" s="1"/>
  <c r="E78" i="23" s="1"/>
  <c r="D77" i="23" s="1"/>
  <c r="Q53" i="23"/>
  <c r="R52" i="23"/>
  <c r="K82" i="23"/>
  <c r="J81" i="23" s="1"/>
  <c r="I80" i="23" s="1"/>
  <c r="H79" i="23" s="1"/>
  <c r="G78" i="23" s="1"/>
  <c r="F77" i="23" s="1"/>
  <c r="E76" i="23" s="1"/>
  <c r="D75" i="23" s="1"/>
  <c r="L62" i="23"/>
  <c r="K61" i="23" s="1"/>
  <c r="J60" i="23" s="1"/>
  <c r="I59" i="23" s="1"/>
  <c r="Q16" i="66"/>
  <c r="E384" i="66" s="1"/>
  <c r="Q61" i="66"/>
  <c r="E2885" i="66" s="1"/>
  <c r="F20" i="23"/>
  <c r="G21" i="23" s="1"/>
  <c r="H22" i="23" s="1"/>
  <c r="I23" i="23" s="1"/>
  <c r="J24" i="23" s="1"/>
  <c r="K25" i="23" s="1"/>
  <c r="L26" i="23" s="1"/>
  <c r="M27" i="23" s="1"/>
  <c r="N28" i="23" s="1"/>
  <c r="O29" i="23" s="1"/>
  <c r="P30" i="23" s="1"/>
  <c r="Q31" i="23" s="1"/>
  <c r="R32" i="23" s="1"/>
  <c r="S33" i="23" s="1"/>
  <c r="T34" i="23" s="1"/>
  <c r="U35" i="23" s="1"/>
  <c r="V36" i="23" s="1"/>
  <c r="W37" i="23" s="1"/>
  <c r="X38" i="23" s="1"/>
  <c r="Y39" i="23" s="1"/>
  <c r="Z40" i="23" s="1"/>
  <c r="AA41" i="23" s="1"/>
  <c r="AB42" i="23" s="1"/>
  <c r="AC43" i="23" s="1"/>
  <c r="AD44" i="23" s="1"/>
  <c r="AE45" i="23" s="1"/>
  <c r="AF46" i="23" s="1"/>
  <c r="J78" i="23"/>
  <c r="I77" i="23" s="1"/>
  <c r="H76" i="23" s="1"/>
  <c r="G75" i="23" s="1"/>
  <c r="F74" i="23" s="1"/>
  <c r="E73" i="23" s="1"/>
  <c r="D72" i="23" s="1"/>
  <c r="K9" i="23"/>
  <c r="L10" i="23" s="1"/>
  <c r="M11" i="23" s="1"/>
  <c r="N12" i="23" s="1"/>
  <c r="O13" i="23" s="1"/>
  <c r="P14" i="23" s="1"/>
  <c r="Q15" i="23" s="1"/>
  <c r="R16" i="23" s="1"/>
  <c r="S17" i="23" s="1"/>
  <c r="T18" i="23" s="1"/>
  <c r="U19" i="23" s="1"/>
  <c r="V20" i="23" s="1"/>
  <c r="W21" i="23" s="1"/>
  <c r="X22" i="23" s="1"/>
  <c r="Y23" i="23" s="1"/>
  <c r="Z24" i="23" s="1"/>
  <c r="AA25" i="23" s="1"/>
  <c r="AB26" i="23" s="1"/>
  <c r="AC27" i="23" s="1"/>
  <c r="AD28" i="23" s="1"/>
  <c r="AE29" i="23" s="1"/>
  <c r="AF30" i="23" s="1"/>
  <c r="AG31" i="23" s="1"/>
  <c r="AH32" i="23" s="1"/>
  <c r="AI33" i="23" s="1"/>
  <c r="AJ34" i="23" s="1"/>
  <c r="AK35" i="23" s="1"/>
  <c r="AL36" i="23" s="1"/>
  <c r="AM37" i="23" s="1"/>
  <c r="AN38" i="23" s="1"/>
  <c r="AO39" i="23" s="1"/>
  <c r="AP40" i="23" s="1"/>
  <c r="AQ41" i="23" s="1"/>
  <c r="AR42" i="23" s="1"/>
  <c r="N82" i="65"/>
  <c r="P71" i="66" s="1"/>
  <c r="E2854" i="66" s="1"/>
  <c r="Q71" i="66"/>
  <c r="E2895" i="66" s="1"/>
  <c r="L91" i="23"/>
  <c r="K90" i="23" s="1"/>
  <c r="J89" i="23" s="1"/>
  <c r="I88" i="23" s="1"/>
  <c r="H87" i="23" s="1"/>
  <c r="G86" i="23" s="1"/>
  <c r="F85" i="23" s="1"/>
  <c r="E84" i="23" s="1"/>
  <c r="D83" i="23" s="1"/>
  <c r="Q26" i="66"/>
  <c r="E394" i="66" s="1"/>
  <c r="L9" i="23"/>
  <c r="M10" i="23" s="1"/>
  <c r="N11" i="23" s="1"/>
  <c r="O12" i="23" s="1"/>
  <c r="P13" i="23" s="1"/>
  <c r="Q14" i="23" s="1"/>
  <c r="R15" i="23" s="1"/>
  <c r="S16" i="23" s="1"/>
  <c r="T17" i="23" s="1"/>
  <c r="U18" i="23" s="1"/>
  <c r="V19" i="23" s="1"/>
  <c r="W20" i="23" s="1"/>
  <c r="X21" i="23" s="1"/>
  <c r="Y22" i="23" s="1"/>
  <c r="Z23" i="23" s="1"/>
  <c r="AA24" i="23" s="1"/>
  <c r="AB25" i="23" s="1"/>
  <c r="AC26" i="23" s="1"/>
  <c r="AD27" i="23" s="1"/>
  <c r="AE28" i="23" s="1"/>
  <c r="AF29" i="23" s="1"/>
  <c r="AG30" i="23" s="1"/>
  <c r="AH31" i="23" s="1"/>
  <c r="AI32" i="23" s="1"/>
  <c r="AJ33" i="23" s="1"/>
  <c r="AK34" i="23" s="1"/>
  <c r="AL35" i="23" s="1"/>
  <c r="AM36" i="23" s="1"/>
  <c r="AN37" i="23" s="1"/>
  <c r="AO38" i="23" s="1"/>
  <c r="AP39" i="23" s="1"/>
  <c r="AQ40" i="23" s="1"/>
  <c r="AR41" i="23" s="1"/>
  <c r="J96" i="23"/>
  <c r="I95" i="23" s="1"/>
  <c r="H94" i="23" s="1"/>
  <c r="G93" i="23" s="1"/>
  <c r="F92" i="23" s="1"/>
  <c r="E91" i="23" s="1"/>
  <c r="D90" i="23" s="1"/>
  <c r="O71" i="65"/>
  <c r="N70" i="65" s="1"/>
  <c r="M69" i="65" s="1"/>
  <c r="N71" i="65"/>
  <c r="L71" i="23"/>
  <c r="K70" i="23" s="1"/>
  <c r="J69" i="23" s="1"/>
  <c r="I68" i="23" s="1"/>
  <c r="H67" i="23" s="1"/>
  <c r="G66" i="23" s="1"/>
  <c r="F65" i="23" s="1"/>
  <c r="E64" i="23" s="1"/>
  <c r="D63" i="23" s="1"/>
  <c r="F96" i="23"/>
  <c r="E95" i="23" s="1"/>
  <c r="D94" i="23" s="1"/>
  <c r="I96" i="23"/>
  <c r="H95" i="23" s="1"/>
  <c r="G94" i="23" s="1"/>
  <c r="F93" i="23" s="1"/>
  <c r="E92" i="23" s="1"/>
  <c r="D91" i="23" s="1"/>
  <c r="F21" i="23"/>
  <c r="G22" i="23" s="1"/>
  <c r="H23" i="23" s="1"/>
  <c r="I24" i="23" s="1"/>
  <c r="J25" i="23" s="1"/>
  <c r="K26" i="23" s="1"/>
  <c r="L27" i="23" s="1"/>
  <c r="M28" i="23" s="1"/>
  <c r="N29" i="23" s="1"/>
  <c r="O30" i="23" s="1"/>
  <c r="P31" i="23" s="1"/>
  <c r="Q32" i="23" s="1"/>
  <c r="R33" i="23" s="1"/>
  <c r="S34" i="23" s="1"/>
  <c r="T35" i="23" s="1"/>
  <c r="U36" i="23" s="1"/>
  <c r="V37" i="23" s="1"/>
  <c r="W38" i="23" s="1"/>
  <c r="X39" i="23" s="1"/>
  <c r="Y40" i="23" s="1"/>
  <c r="Z41" i="23" s="1"/>
  <c r="AA42" i="23" s="1"/>
  <c r="AB43" i="23" s="1"/>
  <c r="AC44" i="23" s="1"/>
  <c r="AD45" i="23" s="1"/>
  <c r="AE46" i="23" s="1"/>
  <c r="L96" i="23"/>
  <c r="K95" i="23" s="1"/>
  <c r="J94" i="23" s="1"/>
  <c r="I93" i="23" s="1"/>
  <c r="H92" i="23" s="1"/>
  <c r="G91" i="23" s="1"/>
  <c r="F90" i="23" s="1"/>
  <c r="E89" i="23" s="1"/>
  <c r="D88" i="23" s="1"/>
  <c r="F19" i="23"/>
  <c r="G20" i="23" s="1"/>
  <c r="H21" i="23" s="1"/>
  <c r="I22" i="23" s="1"/>
  <c r="J23" i="23" s="1"/>
  <c r="K24" i="23" s="1"/>
  <c r="L25" i="23" s="1"/>
  <c r="M26" i="23" s="1"/>
  <c r="N27" i="23" s="1"/>
  <c r="O28" i="23" s="1"/>
  <c r="P29" i="23" s="1"/>
  <c r="Q30" i="23" s="1"/>
  <c r="R31" i="23" s="1"/>
  <c r="S32" i="23" s="1"/>
  <c r="T33" i="23" s="1"/>
  <c r="U34" i="23" s="1"/>
  <c r="V35" i="23" s="1"/>
  <c r="W36" i="23" s="1"/>
  <c r="X37" i="23" s="1"/>
  <c r="Y38" i="23" s="1"/>
  <c r="Z39" i="23" s="1"/>
  <c r="AA40" i="23" s="1"/>
  <c r="AB41" i="23" s="1"/>
  <c r="AC42" i="23" s="1"/>
  <c r="AD43" i="23" s="1"/>
  <c r="AE44" i="23" s="1"/>
  <c r="AF45" i="23" s="1"/>
  <c r="AG46" i="23" s="1"/>
  <c r="K96" i="23"/>
  <c r="J95" i="23" s="1"/>
  <c r="I94" i="23" s="1"/>
  <c r="H93" i="23" s="1"/>
  <c r="G92" i="23" s="1"/>
  <c r="F91" i="23" s="1"/>
  <c r="E90" i="23" s="1"/>
  <c r="D89" i="23" s="1"/>
  <c r="H96" i="23"/>
  <c r="G95" i="23" s="1"/>
  <c r="F94" i="23" s="1"/>
  <c r="E93" i="23" s="1"/>
  <c r="D92" i="23" s="1"/>
  <c r="F44" i="23"/>
  <c r="G45" i="23" s="1"/>
  <c r="H46" i="23" s="1"/>
  <c r="G44" i="23"/>
  <c r="H45" i="23" s="1"/>
  <c r="I46" i="23" s="1"/>
  <c r="E44" i="23"/>
  <c r="F45" i="23" s="1"/>
  <c r="G46" i="23" s="1"/>
  <c r="G96" i="23"/>
  <c r="F95" i="23" s="1"/>
  <c r="E94" i="23" s="1"/>
  <c r="D93" i="23" s="1"/>
  <c r="AU28" i="65"/>
  <c r="BF69" i="66"/>
  <c r="E4574" i="66" s="1"/>
  <c r="BF24" i="66"/>
  <c r="E2073" i="66" s="1"/>
  <c r="AY36" i="65"/>
  <c r="BJ77" i="66"/>
  <c r="E4746" i="66" s="1"/>
  <c r="BJ32" i="66"/>
  <c r="E2245" i="66" s="1"/>
  <c r="AY35" i="65"/>
  <c r="BJ76" i="66"/>
  <c r="E4745" i="66" s="1"/>
  <c r="BJ31" i="66"/>
  <c r="E2244" i="66" s="1"/>
  <c r="AU27" i="65"/>
  <c r="BF68" i="66"/>
  <c r="E4573" i="66" s="1"/>
  <c r="BF23" i="66"/>
  <c r="E2072" i="66" s="1"/>
  <c r="AY34" i="65"/>
  <c r="BJ75" i="66"/>
  <c r="E4744" i="66" s="1"/>
  <c r="BJ30" i="66"/>
  <c r="E2243" i="66" s="1"/>
  <c r="AV30" i="65"/>
  <c r="BG71" i="66"/>
  <c r="E4617" i="66" s="1"/>
  <c r="BG26" i="66"/>
  <c r="E2116" i="66" s="1"/>
  <c r="AY37" i="65"/>
  <c r="BJ78" i="66"/>
  <c r="E4747" i="66" s="1"/>
  <c r="BJ33" i="66"/>
  <c r="E2246" i="66" s="1"/>
  <c r="AY38" i="65"/>
  <c r="BJ79" i="66"/>
  <c r="E4748" i="66" s="1"/>
  <c r="BJ34" i="66"/>
  <c r="E2247" i="66" s="1"/>
  <c r="AX38" i="65"/>
  <c r="BI79" i="66"/>
  <c r="E4707" i="66" s="1"/>
  <c r="BI34" i="66"/>
  <c r="E2206" i="66" s="1"/>
  <c r="AX46" i="65"/>
  <c r="BI87" i="66"/>
  <c r="E4715" i="66" s="1"/>
  <c r="BI42" i="66"/>
  <c r="E2214" i="66" s="1"/>
  <c r="AX45" i="65"/>
  <c r="BI86" i="66"/>
  <c r="E4714" i="66" s="1"/>
  <c r="BI41" i="66"/>
  <c r="E2213" i="66" s="1"/>
  <c r="BI88" i="66"/>
  <c r="E4716" i="66" s="1"/>
  <c r="BI43" i="66"/>
  <c r="E2215" i="66" s="1"/>
  <c r="AX42" i="65"/>
  <c r="BI83" i="66"/>
  <c r="E4711" i="66" s="1"/>
  <c r="BI38" i="66"/>
  <c r="E2210" i="66" s="1"/>
  <c r="AX44" i="65"/>
  <c r="BI85" i="66"/>
  <c r="E4713" i="66" s="1"/>
  <c r="BI40" i="66"/>
  <c r="E2212" i="66" s="1"/>
  <c r="AX43" i="65"/>
  <c r="BI84" i="66"/>
  <c r="E4712" i="66" s="1"/>
  <c r="BI39" i="66"/>
  <c r="E2211" i="66" s="1"/>
  <c r="AX40" i="65"/>
  <c r="BI81" i="66"/>
  <c r="E4709" i="66" s="1"/>
  <c r="BI36" i="66"/>
  <c r="E2208" i="66" s="1"/>
  <c r="AX41" i="65"/>
  <c r="BI82" i="66"/>
  <c r="E4710" i="66" s="1"/>
  <c r="BI37" i="66"/>
  <c r="E2209" i="66" s="1"/>
  <c r="AX39" i="65"/>
  <c r="BI80" i="66"/>
  <c r="E4708" i="66" s="1"/>
  <c r="BI35" i="66"/>
  <c r="E2207" i="66" s="1"/>
  <c r="L78" i="23"/>
  <c r="K77" i="23" s="1"/>
  <c r="J76" i="23" s="1"/>
  <c r="I75" i="23" s="1"/>
  <c r="H74" i="23" s="1"/>
  <c r="G73" i="23" s="1"/>
  <c r="F72" i="23" s="1"/>
  <c r="E71" i="23" s="1"/>
  <c r="D70" i="23" s="1"/>
  <c r="P69" i="66"/>
  <c r="E2852" i="66" s="1"/>
  <c r="P24" i="66"/>
  <c r="E351" i="66" s="1"/>
  <c r="M79" i="65"/>
  <c r="E38" i="23"/>
  <c r="F39" i="23" s="1"/>
  <c r="G40" i="23" s="1"/>
  <c r="H41" i="23" s="1"/>
  <c r="I42" i="23" s="1"/>
  <c r="J43" i="23" s="1"/>
  <c r="K44" i="23" s="1"/>
  <c r="L45" i="23" s="1"/>
  <c r="M46" i="23" s="1"/>
  <c r="F38" i="23"/>
  <c r="G39" i="23" s="1"/>
  <c r="H40" i="23" s="1"/>
  <c r="I41" i="23" s="1"/>
  <c r="J42" i="23" s="1"/>
  <c r="K43" i="23" s="1"/>
  <c r="L44" i="23" s="1"/>
  <c r="M45" i="23" s="1"/>
  <c r="N46" i="23" s="1"/>
  <c r="Q79" i="66"/>
  <c r="E2903" i="66" s="1"/>
  <c r="N89" i="65"/>
  <c r="Q34" i="66"/>
  <c r="E402" i="66" s="1"/>
  <c r="O74" i="65"/>
  <c r="N74" i="65"/>
  <c r="M74" i="23"/>
  <c r="L73" i="23" s="1"/>
  <c r="K72" i="23" s="1"/>
  <c r="J71" i="23" s="1"/>
  <c r="I70" i="23" s="1"/>
  <c r="H69" i="23" s="1"/>
  <c r="G68" i="23" s="1"/>
  <c r="F67" i="23" s="1"/>
  <c r="E66" i="23" s="1"/>
  <c r="D65" i="23" s="1"/>
  <c r="L74" i="23"/>
  <c r="K73" i="23" s="1"/>
  <c r="J72" i="23" s="1"/>
  <c r="I71" i="23" s="1"/>
  <c r="H70" i="23" s="1"/>
  <c r="G69" i="23" s="1"/>
  <c r="F68" i="23" s="1"/>
  <c r="E67" i="23" s="1"/>
  <c r="D66" i="23" s="1"/>
  <c r="Q35" i="66"/>
  <c r="E403" i="66" s="1"/>
  <c r="Q80" i="66"/>
  <c r="E2904" i="66" s="1"/>
  <c r="N90" i="65"/>
  <c r="E39" i="23"/>
  <c r="F40" i="23" s="1"/>
  <c r="G41" i="23" s="1"/>
  <c r="H42" i="23" s="1"/>
  <c r="I43" i="23" s="1"/>
  <c r="J44" i="23" s="1"/>
  <c r="K45" i="23" s="1"/>
  <c r="L46" i="23" s="1"/>
  <c r="O78" i="65"/>
  <c r="N77" i="65" s="1"/>
  <c r="M78" i="65"/>
  <c r="Q62" i="66"/>
  <c r="E2886" i="66" s="1"/>
  <c r="Q17" i="66"/>
  <c r="E385" i="66" s="1"/>
  <c r="N72" i="65"/>
  <c r="M70" i="23"/>
  <c r="L69" i="23" s="1"/>
  <c r="K68" i="23" s="1"/>
  <c r="J67" i="23" s="1"/>
  <c r="I66" i="23" s="1"/>
  <c r="H65" i="23" s="1"/>
  <c r="G64" i="23" s="1"/>
  <c r="F63" i="23" s="1"/>
  <c r="E62" i="23" s="1"/>
  <c r="D61" i="23" s="1"/>
  <c r="L70" i="23"/>
  <c r="K69" i="23" s="1"/>
  <c r="J68" i="23" s="1"/>
  <c r="I67" i="23" s="1"/>
  <c r="H66" i="23" s="1"/>
  <c r="G65" i="23" s="1"/>
  <c r="F64" i="23" s="1"/>
  <c r="E63" i="23" s="1"/>
  <c r="D62" i="23" s="1"/>
  <c r="I78" i="23"/>
  <c r="H77" i="23" s="1"/>
  <c r="G76" i="23" s="1"/>
  <c r="F75" i="23" s="1"/>
  <c r="E74" i="23" s="1"/>
  <c r="D73" i="23" s="1"/>
  <c r="L90" i="23"/>
  <c r="K89" i="23" s="1"/>
  <c r="J88" i="23" s="1"/>
  <c r="I87" i="23" s="1"/>
  <c r="H86" i="23" s="1"/>
  <c r="G85" i="23" s="1"/>
  <c r="F84" i="23" s="1"/>
  <c r="E83" i="23" s="1"/>
  <c r="D82" i="23" s="1"/>
  <c r="P70" i="66"/>
  <c r="E2853" i="66" s="1"/>
  <c r="P25" i="66"/>
  <c r="E352" i="66" s="1"/>
  <c r="M80" i="65"/>
  <c r="F22" i="23"/>
  <c r="G23" i="23" s="1"/>
  <c r="H24" i="23" s="1"/>
  <c r="I25" i="23" s="1"/>
  <c r="J26" i="23" s="1"/>
  <c r="K27" i="23" s="1"/>
  <c r="L28" i="23" s="1"/>
  <c r="M29" i="23" s="1"/>
  <c r="N30" i="23" s="1"/>
  <c r="O31" i="23" s="1"/>
  <c r="P32" i="23" s="1"/>
  <c r="Q33" i="23" s="1"/>
  <c r="R34" i="23" s="1"/>
  <c r="S35" i="23" s="1"/>
  <c r="T36" i="23" s="1"/>
  <c r="U37" i="23" s="1"/>
  <c r="V38" i="23" s="1"/>
  <c r="W39" i="23" s="1"/>
  <c r="X40" i="23" s="1"/>
  <c r="Y41" i="23" s="1"/>
  <c r="Z42" i="23" s="1"/>
  <c r="AA43" i="23" s="1"/>
  <c r="AB44" i="23" s="1"/>
  <c r="AC45" i="23" s="1"/>
  <c r="AD46" i="23" s="1"/>
  <c r="O70" i="65"/>
  <c r="N69" i="65" s="1"/>
  <c r="E11" i="23"/>
  <c r="F12" i="23" s="1"/>
  <c r="G13" i="23" s="1"/>
  <c r="H14" i="23" s="1"/>
  <c r="I15" i="23" s="1"/>
  <c r="J16" i="23" s="1"/>
  <c r="K17" i="23" s="1"/>
  <c r="L18" i="23" s="1"/>
  <c r="M19" i="23" s="1"/>
  <c r="N20" i="23" s="1"/>
  <c r="O21" i="23" s="1"/>
  <c r="P22" i="23" s="1"/>
  <c r="Q23" i="23" s="1"/>
  <c r="R24" i="23" s="1"/>
  <c r="S25" i="23" s="1"/>
  <c r="T26" i="23" s="1"/>
  <c r="U27" i="23" s="1"/>
  <c r="V28" i="23" s="1"/>
  <c r="W29" i="23" s="1"/>
  <c r="X30" i="23" s="1"/>
  <c r="Y31" i="23" s="1"/>
  <c r="Z32" i="23" s="1"/>
  <c r="AA33" i="23" s="1"/>
  <c r="AB34" i="23" s="1"/>
  <c r="AC35" i="23" s="1"/>
  <c r="AD36" i="23" s="1"/>
  <c r="AE37" i="23" s="1"/>
  <c r="AF38" i="23" s="1"/>
  <c r="AG39" i="23" s="1"/>
  <c r="AH40" i="23" s="1"/>
  <c r="AI41" i="23" s="1"/>
  <c r="AJ42" i="23" s="1"/>
  <c r="AK43" i="23" s="1"/>
  <c r="AL44" i="23" s="1"/>
  <c r="AM45" i="23" s="1"/>
  <c r="AN46" i="23" s="1"/>
  <c r="M93" i="23"/>
  <c r="L92" i="23" s="1"/>
  <c r="K91" i="23" s="1"/>
  <c r="J90" i="23" s="1"/>
  <c r="I89" i="23" s="1"/>
  <c r="H88" i="23" s="1"/>
  <c r="G87" i="23" s="1"/>
  <c r="F86" i="23" s="1"/>
  <c r="E85" i="23" s="1"/>
  <c r="D84" i="23" s="1"/>
  <c r="L93" i="23"/>
  <c r="K92" i="23" s="1"/>
  <c r="J91" i="23" s="1"/>
  <c r="I90" i="23" s="1"/>
  <c r="H89" i="23" s="1"/>
  <c r="G88" i="23" s="1"/>
  <c r="F87" i="23" s="1"/>
  <c r="E86" i="23" s="1"/>
  <c r="D85" i="23" s="1"/>
  <c r="K93" i="23"/>
  <c r="J92" i="23" s="1"/>
  <c r="I91" i="23" s="1"/>
  <c r="H90" i="23" s="1"/>
  <c r="G89" i="23" s="1"/>
  <c r="F88" i="23" s="1"/>
  <c r="E87" i="23" s="1"/>
  <c r="D86" i="23" s="1"/>
  <c r="J93" i="23"/>
  <c r="I92" i="23" s="1"/>
  <c r="H91" i="23" s="1"/>
  <c r="G90" i="23" s="1"/>
  <c r="F89" i="23" s="1"/>
  <c r="E88" i="23" s="1"/>
  <c r="D87" i="23" s="1"/>
  <c r="E41" i="23"/>
  <c r="F42" i="23" s="1"/>
  <c r="G43" i="23" s="1"/>
  <c r="H44" i="23" s="1"/>
  <c r="I45" i="23" s="1"/>
  <c r="J46" i="23" s="1"/>
  <c r="N83" i="65"/>
  <c r="Q28" i="66"/>
  <c r="E396" i="66" s="1"/>
  <c r="Q73" i="66"/>
  <c r="E2897" i="66" s="1"/>
  <c r="M65" i="65"/>
  <c r="P55" i="66"/>
  <c r="E2838" i="66" s="1"/>
  <c r="P10" i="66"/>
  <c r="E337" i="66" s="1"/>
  <c r="H8" i="23"/>
  <c r="I9" i="23" s="1"/>
  <c r="J10" i="23" s="1"/>
  <c r="K11" i="23" s="1"/>
  <c r="L12" i="23" s="1"/>
  <c r="M13" i="23" s="1"/>
  <c r="N14" i="23" s="1"/>
  <c r="O15" i="23" s="1"/>
  <c r="P16" i="23" s="1"/>
  <c r="Q17" i="23" s="1"/>
  <c r="R18" i="23" s="1"/>
  <c r="S19" i="23" s="1"/>
  <c r="T20" i="23" s="1"/>
  <c r="U21" i="23" s="1"/>
  <c r="V22" i="23" s="1"/>
  <c r="W23" i="23" s="1"/>
  <c r="X24" i="23" s="1"/>
  <c r="Y25" i="23" s="1"/>
  <c r="Z26" i="23" s="1"/>
  <c r="AA27" i="23" s="1"/>
  <c r="AB28" i="23" s="1"/>
  <c r="AC29" i="23" s="1"/>
  <c r="AD30" i="23" s="1"/>
  <c r="AE31" i="23" s="1"/>
  <c r="AF32" i="23" s="1"/>
  <c r="AG33" i="23" s="1"/>
  <c r="AH34" i="23" s="1"/>
  <c r="AI35" i="23" s="1"/>
  <c r="AJ36" i="23" s="1"/>
  <c r="AK37" i="23" s="1"/>
  <c r="AL38" i="23" s="1"/>
  <c r="AM39" i="23" s="1"/>
  <c r="AN40" i="23" s="1"/>
  <c r="AO41" i="23" s="1"/>
  <c r="AP42" i="23" s="1"/>
  <c r="AQ43" i="23" s="1"/>
  <c r="AR44" i="23" s="1"/>
  <c r="G8" i="23"/>
  <c r="H9" i="23" s="1"/>
  <c r="I10" i="23" s="1"/>
  <c r="J11" i="23" s="1"/>
  <c r="K12" i="23" s="1"/>
  <c r="L13" i="23" s="1"/>
  <c r="M14" i="23" s="1"/>
  <c r="N15" i="23" s="1"/>
  <c r="O16" i="23" s="1"/>
  <c r="P17" i="23" s="1"/>
  <c r="Q18" i="23" s="1"/>
  <c r="R19" i="23" s="1"/>
  <c r="S20" i="23" s="1"/>
  <c r="T21" i="23" s="1"/>
  <c r="U22" i="23" s="1"/>
  <c r="V23" i="23" s="1"/>
  <c r="W24" i="23" s="1"/>
  <c r="X25" i="23" s="1"/>
  <c r="Y26" i="23" s="1"/>
  <c r="Z27" i="23" s="1"/>
  <c r="AA28" i="23" s="1"/>
  <c r="AB29" i="23" s="1"/>
  <c r="AC30" i="23" s="1"/>
  <c r="AD31" i="23" s="1"/>
  <c r="AE32" i="23" s="1"/>
  <c r="AF33" i="23" s="1"/>
  <c r="AG34" i="23" s="1"/>
  <c r="AH35" i="23" s="1"/>
  <c r="AI36" i="23" s="1"/>
  <c r="AJ37" i="23" s="1"/>
  <c r="AK38" i="23" s="1"/>
  <c r="AL39" i="23" s="1"/>
  <c r="AM40" i="23" s="1"/>
  <c r="AN41" i="23" s="1"/>
  <c r="AO42" i="23" s="1"/>
  <c r="AP43" i="23" s="1"/>
  <c r="AQ44" i="23" s="1"/>
  <c r="AR45" i="23" s="1"/>
  <c r="M69" i="23"/>
  <c r="L68" i="23" s="1"/>
  <c r="K67" i="23" s="1"/>
  <c r="J66" i="23" s="1"/>
  <c r="I65" i="23" s="1"/>
  <c r="H64" i="23" s="1"/>
  <c r="G63" i="23" s="1"/>
  <c r="F62" i="23" s="1"/>
  <c r="E61" i="23" s="1"/>
  <c r="D60" i="23" s="1"/>
  <c r="E25" i="23"/>
  <c r="F26" i="23" s="1"/>
  <c r="G27" i="23" s="1"/>
  <c r="H28" i="23" s="1"/>
  <c r="I29" i="23" s="1"/>
  <c r="J30" i="23" s="1"/>
  <c r="K31" i="23" s="1"/>
  <c r="L32" i="23" s="1"/>
  <c r="M33" i="23" s="1"/>
  <c r="N34" i="23" s="1"/>
  <c r="O35" i="23" s="1"/>
  <c r="P36" i="23" s="1"/>
  <c r="Q37" i="23" s="1"/>
  <c r="R38" i="23" s="1"/>
  <c r="S39" i="23" s="1"/>
  <c r="T40" i="23" s="1"/>
  <c r="U41" i="23" s="1"/>
  <c r="V42" i="23" s="1"/>
  <c r="W43" i="23" s="1"/>
  <c r="X44" i="23" s="1"/>
  <c r="Y45" i="23" s="1"/>
  <c r="Z46" i="23" s="1"/>
  <c r="O77" i="65"/>
  <c r="O64" i="65"/>
  <c r="N64" i="65"/>
  <c r="E10" i="23"/>
  <c r="F11" i="23" s="1"/>
  <c r="G12" i="23" s="1"/>
  <c r="H13" i="23" s="1"/>
  <c r="I14" i="23" s="1"/>
  <c r="J15" i="23" s="1"/>
  <c r="K16" i="23" s="1"/>
  <c r="L17" i="23" s="1"/>
  <c r="M18" i="23" s="1"/>
  <c r="N19" i="23" s="1"/>
  <c r="O20" i="23" s="1"/>
  <c r="P21" i="23" s="1"/>
  <c r="Q22" i="23" s="1"/>
  <c r="R23" i="23" s="1"/>
  <c r="S24" i="23" s="1"/>
  <c r="T25" i="23" s="1"/>
  <c r="U26" i="23" s="1"/>
  <c r="V27" i="23" s="1"/>
  <c r="W28" i="23" s="1"/>
  <c r="X29" i="23" s="1"/>
  <c r="Y30" i="23" s="1"/>
  <c r="Z31" i="23" s="1"/>
  <c r="AA32" i="23" s="1"/>
  <c r="AB33" i="23" s="1"/>
  <c r="AC34" i="23" s="1"/>
  <c r="AD35" i="23" s="1"/>
  <c r="AE36" i="23" s="1"/>
  <c r="AF37" i="23" s="1"/>
  <c r="AG38" i="23" s="1"/>
  <c r="AH39" i="23" s="1"/>
  <c r="AI40" i="23" s="1"/>
  <c r="AJ41" i="23" s="1"/>
  <c r="AK42" i="23" s="1"/>
  <c r="AL43" i="23" s="1"/>
  <c r="AM44" i="23" s="1"/>
  <c r="AN45" i="23" s="1"/>
  <c r="AO46" i="23" s="1"/>
  <c r="E40" i="23"/>
  <c r="F41" i="23" s="1"/>
  <c r="G42" i="23" s="1"/>
  <c r="H43" i="23" s="1"/>
  <c r="I44" i="23" s="1"/>
  <c r="J45" i="23" s="1"/>
  <c r="K46" i="23" s="1"/>
  <c r="Q48" i="66"/>
  <c r="E2872" i="66" s="1"/>
  <c r="Q3" i="66"/>
  <c r="E371" i="66" s="1"/>
  <c r="P22" i="66"/>
  <c r="E349" i="66" s="1"/>
  <c r="M77" i="65"/>
  <c r="P67" i="66"/>
  <c r="E2850" i="66" s="1"/>
  <c r="Q57" i="66"/>
  <c r="E2881" i="66" s="1"/>
  <c r="Q12" i="66"/>
  <c r="E380" i="66" s="1"/>
  <c r="N67" i="65"/>
  <c r="Q65" i="66"/>
  <c r="E2889" i="66" s="1"/>
  <c r="Q20" i="66"/>
  <c r="E388" i="66" s="1"/>
  <c r="N75" i="65"/>
  <c r="P74" i="66"/>
  <c r="E2857" i="66" s="1"/>
  <c r="P29" i="66"/>
  <c r="E356" i="66" s="1"/>
  <c r="M84" i="65"/>
  <c r="Q7" i="66"/>
  <c r="E375" i="66" s="1"/>
  <c r="Q52" i="66"/>
  <c r="E2876" i="66" s="1"/>
  <c r="N62" i="65"/>
  <c r="E9" i="23"/>
  <c r="F10" i="23" s="1"/>
  <c r="G11" i="23" s="1"/>
  <c r="H12" i="23" s="1"/>
  <c r="I13" i="23" s="1"/>
  <c r="J14" i="23" s="1"/>
  <c r="K15" i="23" s="1"/>
  <c r="L16" i="23" s="1"/>
  <c r="M17" i="23" s="1"/>
  <c r="N18" i="23" s="1"/>
  <c r="O19" i="23" s="1"/>
  <c r="P20" i="23" s="1"/>
  <c r="Q21" i="23" s="1"/>
  <c r="R22" i="23" s="1"/>
  <c r="S23" i="23" s="1"/>
  <c r="T24" i="23" s="1"/>
  <c r="U25" i="23" s="1"/>
  <c r="V26" i="23" s="1"/>
  <c r="W27" i="23" s="1"/>
  <c r="X28" i="23" s="1"/>
  <c r="Y29" i="23" s="1"/>
  <c r="Z30" i="23" s="1"/>
  <c r="AA31" i="23" s="1"/>
  <c r="AB32" i="23" s="1"/>
  <c r="AC33" i="23" s="1"/>
  <c r="AD34" i="23" s="1"/>
  <c r="AE35" i="23" s="1"/>
  <c r="AF36" i="23" s="1"/>
  <c r="AG37" i="23" s="1"/>
  <c r="AH38" i="23" s="1"/>
  <c r="AI39" i="23" s="1"/>
  <c r="AJ40" i="23" s="1"/>
  <c r="AK41" i="23" s="1"/>
  <c r="AL42" i="23" s="1"/>
  <c r="AM43" i="23" s="1"/>
  <c r="AN44" i="23" s="1"/>
  <c r="AO45" i="23" s="1"/>
  <c r="AP46" i="23" s="1"/>
  <c r="F9" i="23"/>
  <c r="G10" i="23" s="1"/>
  <c r="H11" i="23" s="1"/>
  <c r="I12" i="23" s="1"/>
  <c r="J13" i="23" s="1"/>
  <c r="K14" i="23" s="1"/>
  <c r="L15" i="23" s="1"/>
  <c r="M16" i="23" s="1"/>
  <c r="N17" i="23" s="1"/>
  <c r="O18" i="23" s="1"/>
  <c r="P19" i="23" s="1"/>
  <c r="Q20" i="23" s="1"/>
  <c r="R21" i="23" s="1"/>
  <c r="S22" i="23" s="1"/>
  <c r="T23" i="23" s="1"/>
  <c r="U24" i="23" s="1"/>
  <c r="V25" i="23" s="1"/>
  <c r="W26" i="23" s="1"/>
  <c r="X27" i="23" s="1"/>
  <c r="Y28" i="23" s="1"/>
  <c r="Z29" i="23" s="1"/>
  <c r="AA30" i="23" s="1"/>
  <c r="AB31" i="23" s="1"/>
  <c r="AC32" i="23" s="1"/>
  <c r="AD33" i="23" s="1"/>
  <c r="AE34" i="23" s="1"/>
  <c r="AF35" i="23" s="1"/>
  <c r="AG36" i="23" s="1"/>
  <c r="AH37" i="23" s="1"/>
  <c r="AI38" i="23" s="1"/>
  <c r="AJ39" i="23" s="1"/>
  <c r="AK40" i="23" s="1"/>
  <c r="AL41" i="23" s="1"/>
  <c r="AM42" i="23" s="1"/>
  <c r="AN43" i="23" s="1"/>
  <c r="AO44" i="23" s="1"/>
  <c r="AP45" i="23" s="1"/>
  <c r="AQ46" i="23" s="1"/>
  <c r="Q5" i="66"/>
  <c r="E373" i="66" s="1"/>
  <c r="Q50" i="66"/>
  <c r="E2874" i="66" s="1"/>
  <c r="N60" i="65"/>
  <c r="P28" i="66"/>
  <c r="E355" i="66" s="1"/>
  <c r="P73" i="66"/>
  <c r="E2856" i="66" s="1"/>
  <c r="M83" i="65"/>
  <c r="I8" i="23"/>
  <c r="F8" i="23"/>
  <c r="G9" i="23" s="1"/>
  <c r="E17" i="23"/>
  <c r="F18" i="23" s="1"/>
  <c r="G19" i="23" s="1"/>
  <c r="H20" i="23" s="1"/>
  <c r="I21" i="23" s="1"/>
  <c r="J22" i="23" s="1"/>
  <c r="K23" i="23" s="1"/>
  <c r="L24" i="23" s="1"/>
  <c r="M25" i="23" s="1"/>
  <c r="N26" i="23" s="1"/>
  <c r="O27" i="23" s="1"/>
  <c r="P28" i="23" s="1"/>
  <c r="Q29" i="23" s="1"/>
  <c r="R30" i="23" s="1"/>
  <c r="S31" i="23" s="1"/>
  <c r="T32" i="23" s="1"/>
  <c r="U33" i="23" s="1"/>
  <c r="V34" i="23" s="1"/>
  <c r="W35" i="23" s="1"/>
  <c r="X36" i="23" s="1"/>
  <c r="Y37" i="23" s="1"/>
  <c r="Z38" i="23" s="1"/>
  <c r="AA39" i="23" s="1"/>
  <c r="AB40" i="23" s="1"/>
  <c r="AC41" i="23" s="1"/>
  <c r="AD42" i="23" s="1"/>
  <c r="AE43" i="23" s="1"/>
  <c r="AF44" i="23" s="1"/>
  <c r="AG45" i="23" s="1"/>
  <c r="AH46" i="23" s="1"/>
  <c r="O69" i="65"/>
  <c r="M77" i="23"/>
  <c r="L76" i="23" s="1"/>
  <c r="K75" i="23" s="1"/>
  <c r="J74" i="23" s="1"/>
  <c r="I73" i="23" s="1"/>
  <c r="H72" i="23" s="1"/>
  <c r="G71" i="23" s="1"/>
  <c r="F70" i="23" s="1"/>
  <c r="E69" i="23" s="1"/>
  <c r="D68" i="23" s="1"/>
  <c r="L77" i="23"/>
  <c r="K76" i="23" s="1"/>
  <c r="J75" i="23" s="1"/>
  <c r="I74" i="23" s="1"/>
  <c r="H73" i="23" s="1"/>
  <c r="G72" i="23" s="1"/>
  <c r="F71" i="23" s="1"/>
  <c r="E70" i="23" s="1"/>
  <c r="D69" i="23" s="1"/>
  <c r="E12" i="23"/>
  <c r="F13" i="23" s="1"/>
  <c r="G14" i="23" s="1"/>
  <c r="H15" i="23" s="1"/>
  <c r="I16" i="23" s="1"/>
  <c r="J17" i="23" s="1"/>
  <c r="K18" i="23" s="1"/>
  <c r="L19" i="23" s="1"/>
  <c r="M20" i="23" s="1"/>
  <c r="N21" i="23" s="1"/>
  <c r="O22" i="23" s="1"/>
  <c r="P23" i="23" s="1"/>
  <c r="Q24" i="23" s="1"/>
  <c r="R25" i="23" s="1"/>
  <c r="S26" i="23" s="1"/>
  <c r="T27" i="23" s="1"/>
  <c r="U28" i="23" s="1"/>
  <c r="V29" i="23" s="1"/>
  <c r="W30" i="23" s="1"/>
  <c r="X31" i="23" s="1"/>
  <c r="Y32" i="23" s="1"/>
  <c r="Z33" i="23" s="1"/>
  <c r="AA34" i="23" s="1"/>
  <c r="AB35" i="23" s="1"/>
  <c r="AC36" i="23" s="1"/>
  <c r="AD37" i="23" s="1"/>
  <c r="AE38" i="23" s="1"/>
  <c r="AF39" i="23" s="1"/>
  <c r="AG40" i="23" s="1"/>
  <c r="AH41" i="23" s="1"/>
  <c r="AI42" i="23" s="1"/>
  <c r="AJ43" i="23" s="1"/>
  <c r="AK44" i="23" s="1"/>
  <c r="AL45" i="23" s="1"/>
  <c r="AM46" i="23" s="1"/>
  <c r="M64" i="23"/>
  <c r="L63" i="23" s="1"/>
  <c r="K62" i="23" s="1"/>
  <c r="J61" i="23" s="1"/>
  <c r="I60" i="23" s="1"/>
  <c r="H59" i="23" s="1"/>
  <c r="L64" i="23"/>
  <c r="K63" i="23" s="1"/>
  <c r="J62" i="23" s="1"/>
  <c r="I61" i="23" s="1"/>
  <c r="H60" i="23" s="1"/>
  <c r="G59" i="23" s="1"/>
  <c r="L61" i="23"/>
  <c r="K60" i="23" s="1"/>
  <c r="J59" i="23" s="1"/>
  <c r="N61" i="65"/>
  <c r="Q51" i="66"/>
  <c r="E2875" i="66" s="1"/>
  <c r="Q6" i="66"/>
  <c r="E374" i="66" s="1"/>
  <c r="J64" i="23"/>
  <c r="I63" i="23" s="1"/>
  <c r="H62" i="23" s="1"/>
  <c r="G61" i="23" s="1"/>
  <c r="F60" i="23" s="1"/>
  <c r="E59" i="23" s="1"/>
  <c r="P48" i="66"/>
  <c r="E2831" i="66" s="1"/>
  <c r="P3" i="66"/>
  <c r="E330" i="66" s="1"/>
  <c r="M85" i="65"/>
  <c r="P75" i="66"/>
  <c r="E2858" i="66" s="1"/>
  <c r="P30" i="66"/>
  <c r="E357" i="66" s="1"/>
  <c r="F16" i="23"/>
  <c r="G17" i="23" s="1"/>
  <c r="H18" i="23" s="1"/>
  <c r="I19" i="23" s="1"/>
  <c r="J20" i="23" s="1"/>
  <c r="K21" i="23" s="1"/>
  <c r="L22" i="23" s="1"/>
  <c r="M23" i="23" s="1"/>
  <c r="N24" i="23" s="1"/>
  <c r="O25" i="23" s="1"/>
  <c r="P26" i="23" s="1"/>
  <c r="Q27" i="23" s="1"/>
  <c r="R28" i="23" s="1"/>
  <c r="S29" i="23" s="1"/>
  <c r="T30" i="23" s="1"/>
  <c r="U31" i="23" s="1"/>
  <c r="V32" i="23" s="1"/>
  <c r="W33" i="23" s="1"/>
  <c r="X34" i="23" s="1"/>
  <c r="Y35" i="23" s="1"/>
  <c r="Z36" i="23" s="1"/>
  <c r="AA37" i="23" s="1"/>
  <c r="AB38" i="23" s="1"/>
  <c r="AC39" i="23" s="1"/>
  <c r="AD40" i="23" s="1"/>
  <c r="AE41" i="23" s="1"/>
  <c r="AF42" i="23" s="1"/>
  <c r="AG43" i="23" s="1"/>
  <c r="AH44" i="23" s="1"/>
  <c r="AI45" i="23" s="1"/>
  <c r="AJ46" i="23" s="1"/>
  <c r="G16" i="23"/>
  <c r="H17" i="23" s="1"/>
  <c r="I18" i="23" s="1"/>
  <c r="J19" i="23" s="1"/>
  <c r="K20" i="23" s="1"/>
  <c r="L21" i="23" s="1"/>
  <c r="M22" i="23" s="1"/>
  <c r="N23" i="23" s="1"/>
  <c r="O24" i="23" s="1"/>
  <c r="P25" i="23" s="1"/>
  <c r="Q26" i="23" s="1"/>
  <c r="R27" i="23" s="1"/>
  <c r="S28" i="23" s="1"/>
  <c r="T29" i="23" s="1"/>
  <c r="U30" i="23" s="1"/>
  <c r="V31" i="23" s="1"/>
  <c r="W32" i="23" s="1"/>
  <c r="X33" i="23" s="1"/>
  <c r="Y34" i="23" s="1"/>
  <c r="Z35" i="23" s="1"/>
  <c r="AA36" i="23" s="1"/>
  <c r="AB37" i="23" s="1"/>
  <c r="AC38" i="23" s="1"/>
  <c r="AD39" i="23" s="1"/>
  <c r="AE40" i="23" s="1"/>
  <c r="AF41" i="23" s="1"/>
  <c r="AG42" i="23" s="1"/>
  <c r="AH43" i="23" s="1"/>
  <c r="AI44" i="23" s="1"/>
  <c r="AJ45" i="23" s="1"/>
  <c r="AK46" i="23" s="1"/>
  <c r="E16" i="23"/>
  <c r="F17" i="23" s="1"/>
  <c r="G18" i="23" s="1"/>
  <c r="H19" i="23" s="1"/>
  <c r="I20" i="23" s="1"/>
  <c r="J21" i="23" s="1"/>
  <c r="K22" i="23" s="1"/>
  <c r="L23" i="23" s="1"/>
  <c r="M24" i="23" s="1"/>
  <c r="N25" i="23" s="1"/>
  <c r="O26" i="23" s="1"/>
  <c r="P27" i="23" s="1"/>
  <c r="Q28" i="23" s="1"/>
  <c r="R29" i="23" s="1"/>
  <c r="S30" i="23" s="1"/>
  <c r="T31" i="23" s="1"/>
  <c r="U32" i="23" s="1"/>
  <c r="V33" i="23" s="1"/>
  <c r="W34" i="23" s="1"/>
  <c r="X35" i="23" s="1"/>
  <c r="Y36" i="23" s="1"/>
  <c r="Z37" i="23" s="1"/>
  <c r="AA38" i="23" s="1"/>
  <c r="AB39" i="23" s="1"/>
  <c r="AC40" i="23" s="1"/>
  <c r="AD41" i="23" s="1"/>
  <c r="AE42" i="23" s="1"/>
  <c r="AF43" i="23" s="1"/>
  <c r="AG44" i="23" s="1"/>
  <c r="AH45" i="23" s="1"/>
  <c r="AI46" i="23" s="1"/>
  <c r="I64" i="23"/>
  <c r="H63" i="23" s="1"/>
  <c r="G62" i="23" s="1"/>
  <c r="F61" i="23" s="1"/>
  <c r="E60" i="23" s="1"/>
  <c r="D59" i="23" s="1"/>
  <c r="F24" i="23"/>
  <c r="G25" i="23" s="1"/>
  <c r="H26" i="23" s="1"/>
  <c r="I27" i="23" s="1"/>
  <c r="J28" i="23" s="1"/>
  <c r="K29" i="23" s="1"/>
  <c r="L30" i="23" s="1"/>
  <c r="M31" i="23" s="1"/>
  <c r="N32" i="23" s="1"/>
  <c r="O33" i="23" s="1"/>
  <c r="P34" i="23" s="1"/>
  <c r="Q35" i="23" s="1"/>
  <c r="R36" i="23" s="1"/>
  <c r="S37" i="23" s="1"/>
  <c r="T38" i="23" s="1"/>
  <c r="U39" i="23" s="1"/>
  <c r="V40" i="23" s="1"/>
  <c r="W41" i="23" s="1"/>
  <c r="X42" i="23" s="1"/>
  <c r="Y43" i="23" s="1"/>
  <c r="Z44" i="23" s="1"/>
  <c r="AA45" i="23" s="1"/>
  <c r="AB46" i="23" s="1"/>
  <c r="G24" i="23"/>
  <c r="H25" i="23" s="1"/>
  <c r="I26" i="23" s="1"/>
  <c r="J27" i="23" s="1"/>
  <c r="K28" i="23" s="1"/>
  <c r="L29" i="23" s="1"/>
  <c r="M30" i="23" s="1"/>
  <c r="N31" i="23" s="1"/>
  <c r="O32" i="23" s="1"/>
  <c r="P33" i="23" s="1"/>
  <c r="Q34" i="23" s="1"/>
  <c r="R35" i="23" s="1"/>
  <c r="S36" i="23" s="1"/>
  <c r="T37" i="23" s="1"/>
  <c r="U38" i="23" s="1"/>
  <c r="V39" i="23" s="1"/>
  <c r="W40" i="23" s="1"/>
  <c r="X41" i="23" s="1"/>
  <c r="Y42" i="23" s="1"/>
  <c r="Z43" i="23" s="1"/>
  <c r="AA44" i="23" s="1"/>
  <c r="AB45" i="23" s="1"/>
  <c r="AC46" i="23" s="1"/>
  <c r="E24" i="23"/>
  <c r="F25" i="23" s="1"/>
  <c r="G26" i="23" s="1"/>
  <c r="H27" i="23" s="1"/>
  <c r="I28" i="23" s="1"/>
  <c r="J29" i="23" s="1"/>
  <c r="K30" i="23" s="1"/>
  <c r="L31" i="23" s="1"/>
  <c r="M32" i="23" s="1"/>
  <c r="N33" i="23" s="1"/>
  <c r="O34" i="23" s="1"/>
  <c r="P35" i="23" s="1"/>
  <c r="Q36" i="23" s="1"/>
  <c r="R37" i="23" s="1"/>
  <c r="S38" i="23" s="1"/>
  <c r="T39" i="23" s="1"/>
  <c r="U40" i="23" s="1"/>
  <c r="V41" i="23" s="1"/>
  <c r="W42" i="23" s="1"/>
  <c r="X43" i="23" s="1"/>
  <c r="Y44" i="23" s="1"/>
  <c r="Z45" i="23" s="1"/>
  <c r="AA46" i="23" s="1"/>
  <c r="K64" i="23"/>
  <c r="J63" i="23" s="1"/>
  <c r="I62" i="23" s="1"/>
  <c r="H61" i="23" s="1"/>
  <c r="G60" i="23" s="1"/>
  <c r="F59" i="23" s="1"/>
  <c r="AM82" i="66"/>
  <c r="E3808" i="66" s="1"/>
  <c r="AM37" i="66"/>
  <c r="E1307" i="66" s="1"/>
  <c r="AP37" i="66"/>
  <c r="E1430" i="66" s="1"/>
  <c r="AP82" i="66"/>
  <c r="E3931" i="66" s="1"/>
  <c r="AP28" i="66"/>
  <c r="E1421" i="66" s="1"/>
  <c r="AP73" i="66"/>
  <c r="E3922" i="66" s="1"/>
  <c r="AM23" i="66"/>
  <c r="E1293" i="66" s="1"/>
  <c r="AM68" i="66"/>
  <c r="E3794" i="66" s="1"/>
  <c r="AL62" i="66"/>
  <c r="E3747" i="66" s="1"/>
  <c r="AL17" i="66"/>
  <c r="E1246" i="66" s="1"/>
  <c r="AN75" i="66"/>
  <c r="E3842" i="66" s="1"/>
  <c r="AN30" i="66"/>
  <c r="E1341" i="66" s="1"/>
  <c r="AO22" i="66"/>
  <c r="E1374" i="66" s="1"/>
  <c r="AO67" i="66"/>
  <c r="E3875" i="66" s="1"/>
  <c r="AU27" i="66"/>
  <c r="E1625" i="66" s="1"/>
  <c r="AU72" i="66"/>
  <c r="E4126" i="66" s="1"/>
  <c r="AS73" i="66"/>
  <c r="E4045" i="66" s="1"/>
  <c r="AS28" i="66"/>
  <c r="E1544" i="66" s="1"/>
  <c r="AO32" i="66"/>
  <c r="E1384" i="66" s="1"/>
  <c r="AO77" i="66"/>
  <c r="E3885" i="66" s="1"/>
  <c r="AR65" i="66"/>
  <c r="E3996" i="66" s="1"/>
  <c r="AR20" i="66"/>
  <c r="E1495" i="66" s="1"/>
  <c r="AP72" i="66"/>
  <c r="E3921" i="66" s="1"/>
  <c r="AP27" i="66"/>
  <c r="E1420" i="66" s="1"/>
  <c r="AM17" i="66"/>
  <c r="E1287" i="66" s="1"/>
  <c r="AM62" i="66"/>
  <c r="E3788" i="66" s="1"/>
  <c r="AP24" i="66"/>
  <c r="E1417" i="66" s="1"/>
  <c r="AP69" i="66"/>
  <c r="E3918" i="66" s="1"/>
  <c r="AG53" i="66"/>
  <c r="E3533" i="66" s="1"/>
  <c r="AG8" i="66"/>
  <c r="E1032" i="66" s="1"/>
  <c r="AM72" i="66"/>
  <c r="E3798" i="66" s="1"/>
  <c r="AM27" i="66"/>
  <c r="E1297" i="66" s="1"/>
  <c r="AN33" i="66"/>
  <c r="E1344" i="66" s="1"/>
  <c r="AN78" i="66"/>
  <c r="E3845" i="66" s="1"/>
  <c r="AN72" i="66"/>
  <c r="E3839" i="66" s="1"/>
  <c r="AN27" i="66"/>
  <c r="E1338" i="66" s="1"/>
  <c r="AL72" i="66"/>
  <c r="E3757" i="66" s="1"/>
  <c r="AL27" i="66"/>
  <c r="E1256" i="66" s="1"/>
  <c r="AM78" i="66"/>
  <c r="E3804" i="66" s="1"/>
  <c r="AM33" i="66"/>
  <c r="E1303" i="66" s="1"/>
  <c r="AL87" i="66"/>
  <c r="E3772" i="66" s="1"/>
  <c r="AL42" i="66"/>
  <c r="E1271" i="66" s="1"/>
  <c r="AM76" i="66"/>
  <c r="E3802" i="66" s="1"/>
  <c r="AM31" i="66"/>
  <c r="E1301" i="66" s="1"/>
  <c r="AM42" i="66"/>
  <c r="E1312" i="66" s="1"/>
  <c r="AM87" i="66"/>
  <c r="E3813" i="66" s="1"/>
  <c r="AM84" i="66"/>
  <c r="E3810" i="66" s="1"/>
  <c r="AM39" i="66"/>
  <c r="E1309" i="66" s="1"/>
  <c r="AM80" i="66"/>
  <c r="E3806" i="66" s="1"/>
  <c r="AM35" i="66"/>
  <c r="E1305" i="66" s="1"/>
  <c r="AH11" i="66"/>
  <c r="E1076" i="66" s="1"/>
  <c r="AH56" i="66"/>
  <c r="E3577" i="66" s="1"/>
  <c r="K6" i="23"/>
  <c r="K7" i="23"/>
  <c r="L8" i="23" s="1"/>
  <c r="M9" i="23" s="1"/>
  <c r="N10" i="23" s="1"/>
  <c r="O11" i="23" s="1"/>
  <c r="P12" i="23" s="1"/>
  <c r="Q13" i="23" s="1"/>
  <c r="R14" i="23" s="1"/>
  <c r="S15" i="23" s="1"/>
  <c r="T16" i="23" s="1"/>
  <c r="U17" i="23" s="1"/>
  <c r="V18" i="23" s="1"/>
  <c r="W19" i="23" s="1"/>
  <c r="X20" i="23" s="1"/>
  <c r="Y21" i="23" s="1"/>
  <c r="Z22" i="23" s="1"/>
  <c r="AA23" i="23" s="1"/>
  <c r="AB24" i="23" s="1"/>
  <c r="AC25" i="23" s="1"/>
  <c r="AD26" i="23" s="1"/>
  <c r="AE27" i="23" s="1"/>
  <c r="AF28" i="23" s="1"/>
  <c r="AG29" i="23" s="1"/>
  <c r="AH30" i="23" s="1"/>
  <c r="AI31" i="23" s="1"/>
  <c r="AJ32" i="23" s="1"/>
  <c r="AK33" i="23" s="1"/>
  <c r="AL34" i="23" s="1"/>
  <c r="AM35" i="23" s="1"/>
  <c r="AN36" i="23" s="1"/>
  <c r="AO37" i="23" s="1"/>
  <c r="AP38" i="23" s="1"/>
  <c r="AQ39" i="23" s="1"/>
  <c r="AR40" i="23" s="1"/>
  <c r="C26" i="44"/>
  <c r="T49" i="65"/>
  <c r="AG48" i="66"/>
  <c r="E3528" i="66" s="1"/>
  <c r="AG3" i="66"/>
  <c r="E1027" i="66" s="1"/>
  <c r="AG50" i="66"/>
  <c r="E3530" i="66" s="1"/>
  <c r="AG5" i="66"/>
  <c r="E1029" i="66" s="1"/>
  <c r="AG7" i="66"/>
  <c r="E1031" i="66" s="1"/>
  <c r="AG52" i="66"/>
  <c r="E3532" i="66" s="1"/>
  <c r="AG6" i="66"/>
  <c r="E1030" i="66" s="1"/>
  <c r="AG51" i="66"/>
  <c r="E3531" i="66" s="1"/>
  <c r="AG49" i="66"/>
  <c r="E3529" i="66" s="1"/>
  <c r="AG4" i="66"/>
  <c r="E1028" i="66" s="1"/>
  <c r="D20" i="44"/>
  <c r="E19" i="44"/>
  <c r="D3" i="44"/>
  <c r="P54" i="66" l="1"/>
  <c r="E2837" i="66" s="1"/>
  <c r="M86" i="65"/>
  <c r="P9" i="66"/>
  <c r="E336" i="66" s="1"/>
  <c r="P32" i="66"/>
  <c r="E359" i="66" s="1"/>
  <c r="M87" i="65"/>
  <c r="P31" i="66"/>
  <c r="E358" i="66" s="1"/>
  <c r="M81" i="65"/>
  <c r="L80" i="65" s="1"/>
  <c r="P26" i="66"/>
  <c r="E353" i="66" s="1"/>
  <c r="S52" i="23"/>
  <c r="R53" i="23"/>
  <c r="AB52" i="65"/>
  <c r="AA53" i="65"/>
  <c r="O102" i="65"/>
  <c r="Q60" i="66"/>
  <c r="E2884" i="66" s="1"/>
  <c r="Q15" i="66"/>
  <c r="E383" i="66" s="1"/>
  <c r="P15" i="66"/>
  <c r="E342" i="66" s="1"/>
  <c r="M70" i="65"/>
  <c r="P60" i="66"/>
  <c r="E2843" i="66" s="1"/>
  <c r="AW31" i="65"/>
  <c r="BH72" i="66"/>
  <c r="E4659" i="66" s="1"/>
  <c r="BH27" i="66"/>
  <c r="E2158" i="66" s="1"/>
  <c r="AV28" i="65"/>
  <c r="BG69" i="66"/>
  <c r="E4615" i="66" s="1"/>
  <c r="BG24" i="66"/>
  <c r="E2114" i="66" s="1"/>
  <c r="AZ37" i="65"/>
  <c r="BK78" i="66"/>
  <c r="E4788" i="66" s="1"/>
  <c r="BK33" i="66"/>
  <c r="E2287" i="66" s="1"/>
  <c r="AZ35" i="65"/>
  <c r="BK76" i="66"/>
  <c r="E4786" i="66" s="1"/>
  <c r="BK31" i="66"/>
  <c r="E2285" i="66" s="1"/>
  <c r="AZ36" i="65"/>
  <c r="BK77" i="66"/>
  <c r="E4787" i="66" s="1"/>
  <c r="BK32" i="66"/>
  <c r="E2286" i="66" s="1"/>
  <c r="AV29" i="65"/>
  <c r="BG70" i="66"/>
  <c r="E4616" i="66" s="1"/>
  <c r="BG25" i="66"/>
  <c r="E2115" i="66" s="1"/>
  <c r="AZ38" i="65"/>
  <c r="BK79" i="66"/>
  <c r="E4789" i="66" s="1"/>
  <c r="BK34" i="66"/>
  <c r="E2288" i="66" s="1"/>
  <c r="AZ39" i="65"/>
  <c r="BK35" i="66"/>
  <c r="E2289" i="66" s="1"/>
  <c r="BK80" i="66"/>
  <c r="E4790" i="66" s="1"/>
  <c r="AY39" i="65"/>
  <c r="BJ80" i="66"/>
  <c r="E4749" i="66" s="1"/>
  <c r="BJ35" i="66"/>
  <c r="E2248" i="66" s="1"/>
  <c r="AY40" i="65"/>
  <c r="BJ81" i="66"/>
  <c r="E4750" i="66" s="1"/>
  <c r="BJ36" i="66"/>
  <c r="E2249" i="66" s="1"/>
  <c r="AY41" i="65"/>
  <c r="BJ82" i="66"/>
  <c r="E4751" i="66" s="1"/>
  <c r="BJ37" i="66"/>
  <c r="E2250" i="66" s="1"/>
  <c r="AY45" i="65"/>
  <c r="BJ86" i="66"/>
  <c r="E4755" i="66" s="1"/>
  <c r="BJ41" i="66"/>
  <c r="E2254" i="66" s="1"/>
  <c r="AY46" i="65"/>
  <c r="BJ87" i="66"/>
  <c r="E4756" i="66" s="1"/>
  <c r="BJ42" i="66"/>
  <c r="E2255" i="66" s="1"/>
  <c r="AY42" i="65"/>
  <c r="BJ83" i="66"/>
  <c r="E4752" i="66" s="1"/>
  <c r="BJ38" i="66"/>
  <c r="E2251" i="66" s="1"/>
  <c r="AY44" i="65"/>
  <c r="BJ85" i="66"/>
  <c r="E4754" i="66" s="1"/>
  <c r="BJ40" i="66"/>
  <c r="E2253" i="66" s="1"/>
  <c r="AY43" i="65"/>
  <c r="BJ84" i="66"/>
  <c r="E4753" i="66" s="1"/>
  <c r="BJ39" i="66"/>
  <c r="E2252" i="66" s="1"/>
  <c r="BJ88" i="66"/>
  <c r="E4757" i="66" s="1"/>
  <c r="BJ43" i="66"/>
  <c r="E2256" i="66" s="1"/>
  <c r="O68" i="66"/>
  <c r="E2810" i="66" s="1"/>
  <c r="L78" i="65"/>
  <c r="O23" i="66"/>
  <c r="E309" i="66" s="1"/>
  <c r="P14" i="66"/>
  <c r="E341" i="66" s="1"/>
  <c r="P59" i="66"/>
  <c r="E2842" i="66" s="1"/>
  <c r="L77" i="65"/>
  <c r="O67" i="66"/>
  <c r="E2809" i="66" s="1"/>
  <c r="O22" i="66"/>
  <c r="E308" i="66" s="1"/>
  <c r="P79" i="66"/>
  <c r="E2862" i="66" s="1"/>
  <c r="M89" i="65"/>
  <c r="P34" i="66"/>
  <c r="E361" i="66" s="1"/>
  <c r="P18" i="66"/>
  <c r="E345" i="66" s="1"/>
  <c r="M73" i="65"/>
  <c r="P63" i="66"/>
  <c r="E2846" i="66" s="1"/>
  <c r="Q59" i="66"/>
  <c r="E2883" i="66" s="1"/>
  <c r="Q14" i="66"/>
  <c r="E382" i="66" s="1"/>
  <c r="O69" i="66"/>
  <c r="E2811" i="66" s="1"/>
  <c r="O24" i="66"/>
  <c r="E310" i="66" s="1"/>
  <c r="L79" i="65"/>
  <c r="P16" i="66"/>
  <c r="E343" i="66" s="1"/>
  <c r="P61" i="66"/>
  <c r="E2844" i="66" s="1"/>
  <c r="M71" i="65"/>
  <c r="Q67" i="66"/>
  <c r="E2891" i="66" s="1"/>
  <c r="Q22" i="66"/>
  <c r="E390" i="66" s="1"/>
  <c r="Q63" i="66"/>
  <c r="E2887" i="66" s="1"/>
  <c r="N73" i="65"/>
  <c r="Q18" i="66"/>
  <c r="E386" i="66" s="1"/>
  <c r="P78" i="66"/>
  <c r="E2861" i="66" s="1"/>
  <c r="P33" i="66"/>
  <c r="E360" i="66" s="1"/>
  <c r="M88" i="65"/>
  <c r="F48" i="23"/>
  <c r="G48" i="23"/>
  <c r="D102" i="23"/>
  <c r="B2" i="44" s="1"/>
  <c r="O74" i="66"/>
  <c r="E2816" i="66" s="1"/>
  <c r="O29" i="66"/>
  <c r="E315" i="66" s="1"/>
  <c r="L84" i="65"/>
  <c r="E102" i="23"/>
  <c r="B3" i="44" s="1"/>
  <c r="E3" i="44" s="1"/>
  <c r="P5" i="66"/>
  <c r="E332" i="66" s="1"/>
  <c r="P50" i="66"/>
  <c r="E2833" i="66" s="1"/>
  <c r="M60" i="65"/>
  <c r="G102" i="23"/>
  <c r="B5" i="44" s="1"/>
  <c r="E5" i="44" s="1"/>
  <c r="O13" i="66"/>
  <c r="E299" i="66" s="1"/>
  <c r="O58" i="66"/>
  <c r="E2800" i="66" s="1"/>
  <c r="L68" i="65"/>
  <c r="P58" i="66"/>
  <c r="E2841" i="66" s="1"/>
  <c r="P13" i="66"/>
  <c r="E340" i="66" s="1"/>
  <c r="M68" i="65"/>
  <c r="E48" i="23"/>
  <c r="J9" i="23"/>
  <c r="L82" i="65"/>
  <c r="O27" i="66"/>
  <c r="E313" i="66" s="1"/>
  <c r="O72" i="66"/>
  <c r="E2814" i="66" s="1"/>
  <c r="P51" i="66"/>
  <c r="E2834" i="66" s="1"/>
  <c r="M61" i="65"/>
  <c r="P6" i="66"/>
  <c r="E333" i="66" s="1"/>
  <c r="O28" i="66"/>
  <c r="E314" i="66" s="1"/>
  <c r="O73" i="66"/>
  <c r="E2815" i="66" s="1"/>
  <c r="L83" i="65"/>
  <c r="H10" i="23"/>
  <c r="Q53" i="66"/>
  <c r="E2877" i="66" s="1"/>
  <c r="Q8" i="66"/>
  <c r="E376" i="66" s="1"/>
  <c r="N63" i="65"/>
  <c r="N76" i="65"/>
  <c r="Q66" i="66"/>
  <c r="E2890" i="66" s="1"/>
  <c r="Q21" i="66"/>
  <c r="E389" i="66" s="1"/>
  <c r="O30" i="66"/>
  <c r="E316" i="66" s="1"/>
  <c r="O75" i="66"/>
  <c r="E2817" i="66" s="1"/>
  <c r="L85" i="65"/>
  <c r="O9" i="66"/>
  <c r="E295" i="66" s="1"/>
  <c r="L64" i="65"/>
  <c r="O54" i="66"/>
  <c r="E2796" i="66" s="1"/>
  <c r="F102" i="23"/>
  <c r="B4" i="44" s="1"/>
  <c r="E4" i="44" s="1"/>
  <c r="J102" i="23"/>
  <c r="B8" i="44" s="1"/>
  <c r="E8" i="44" s="1"/>
  <c r="H102" i="23"/>
  <c r="B6" i="44" s="1"/>
  <c r="E6" i="44" s="1"/>
  <c r="Q13" i="66"/>
  <c r="E381" i="66" s="1"/>
  <c r="Q58" i="66"/>
  <c r="E2882" i="66" s="1"/>
  <c r="N68" i="65"/>
  <c r="M102" i="23"/>
  <c r="B11" i="44" s="1"/>
  <c r="E11" i="44" s="1"/>
  <c r="P4" i="66"/>
  <c r="E331" i="66" s="1"/>
  <c r="P49" i="66"/>
  <c r="E2832" i="66" s="1"/>
  <c r="M59" i="65"/>
  <c r="I102" i="23"/>
  <c r="B7" i="44" s="1"/>
  <c r="E7" i="44" s="1"/>
  <c r="P19" i="66"/>
  <c r="E346" i="66" s="1"/>
  <c r="P64" i="66"/>
  <c r="E2847" i="66" s="1"/>
  <c r="M74" i="65"/>
  <c r="P56" i="66"/>
  <c r="E2839" i="66" s="1"/>
  <c r="P11" i="66"/>
  <c r="E338" i="66" s="1"/>
  <c r="M66" i="65"/>
  <c r="O66" i="66"/>
  <c r="E2808" i="66" s="1"/>
  <c r="O21" i="66"/>
  <c r="E307" i="66" s="1"/>
  <c r="L76" i="65"/>
  <c r="P53" i="66"/>
  <c r="E2836" i="66" s="1"/>
  <c r="M63" i="65"/>
  <c r="P8" i="66"/>
  <c r="E335" i="66" s="1"/>
  <c r="O8" i="66"/>
  <c r="E294" i="66" s="1"/>
  <c r="O53" i="66"/>
  <c r="E2795" i="66" s="1"/>
  <c r="L63" i="65"/>
  <c r="P21" i="66"/>
  <c r="E348" i="66" s="1"/>
  <c r="P66" i="66"/>
  <c r="E2849" i="66" s="1"/>
  <c r="M76" i="65"/>
  <c r="L102" i="23"/>
  <c r="B10" i="44" s="1"/>
  <c r="E10" i="44" s="1"/>
  <c r="P72" i="66"/>
  <c r="E2855" i="66" s="1"/>
  <c r="P27" i="66"/>
  <c r="E354" i="66" s="1"/>
  <c r="M82" i="65"/>
  <c r="K102" i="23"/>
  <c r="B9" i="44" s="1"/>
  <c r="E9" i="44" s="1"/>
  <c r="AQ25" i="66"/>
  <c r="E1459" i="66" s="1"/>
  <c r="AQ70" i="66"/>
  <c r="E3960" i="66" s="1"/>
  <c r="AQ73" i="66"/>
  <c r="E3963" i="66" s="1"/>
  <c r="AQ28" i="66"/>
  <c r="E1462" i="66" s="1"/>
  <c r="AP78" i="66"/>
  <c r="E3927" i="66" s="1"/>
  <c r="AP33" i="66"/>
  <c r="E1426" i="66" s="1"/>
  <c r="AP23" i="66"/>
  <c r="E1416" i="66" s="1"/>
  <c r="AP68" i="66"/>
  <c r="E3917" i="66" s="1"/>
  <c r="AO76" i="66"/>
  <c r="E3884" i="66" s="1"/>
  <c r="AO31" i="66"/>
  <c r="E1383" i="66" s="1"/>
  <c r="AM18" i="66"/>
  <c r="E1288" i="66" s="1"/>
  <c r="AM63" i="66"/>
  <c r="E3789" i="66" s="1"/>
  <c r="AN69" i="66"/>
  <c r="E3836" i="66" s="1"/>
  <c r="AN24" i="66"/>
  <c r="E1335" i="66" s="1"/>
  <c r="AQ38" i="66"/>
  <c r="E1472" i="66" s="1"/>
  <c r="AQ83" i="66"/>
  <c r="E3973" i="66" s="1"/>
  <c r="AN83" i="66"/>
  <c r="E3850" i="66" s="1"/>
  <c r="AN38" i="66"/>
  <c r="E1349" i="66" s="1"/>
  <c r="AN18" i="66"/>
  <c r="E1329" i="66" s="1"/>
  <c r="AN63" i="66"/>
  <c r="E3830" i="66" s="1"/>
  <c r="AS66" i="66"/>
  <c r="E4038" i="66" s="1"/>
  <c r="AS21" i="66"/>
  <c r="E1537" i="66" s="1"/>
  <c r="AT74" i="66"/>
  <c r="E4087" i="66" s="1"/>
  <c r="AT29" i="66"/>
  <c r="E1586" i="66" s="1"/>
  <c r="AV28" i="66"/>
  <c r="E1667" i="66" s="1"/>
  <c r="AV73" i="66"/>
  <c r="E4168" i="66" s="1"/>
  <c r="AQ29" i="66"/>
  <c r="E1463" i="66" s="1"/>
  <c r="AQ74" i="66"/>
  <c r="E3964" i="66" s="1"/>
  <c r="AH54" i="66"/>
  <c r="E3575" i="66" s="1"/>
  <c r="AH9" i="66"/>
  <c r="E1074" i="66" s="1"/>
  <c r="AI12" i="66"/>
  <c r="E1118" i="66" s="1"/>
  <c r="AI57" i="66"/>
  <c r="E3619" i="66" s="1"/>
  <c r="AN81" i="66"/>
  <c r="E3848" i="66" s="1"/>
  <c r="AN36" i="66"/>
  <c r="E1347" i="66" s="1"/>
  <c r="AN85" i="66"/>
  <c r="E3852" i="66" s="1"/>
  <c r="AN40" i="66"/>
  <c r="E1351" i="66" s="1"/>
  <c r="AN43" i="66"/>
  <c r="E1354" i="66" s="1"/>
  <c r="AN88" i="66"/>
  <c r="E3855" i="66" s="1"/>
  <c r="AM43" i="66"/>
  <c r="E1313" i="66" s="1"/>
  <c r="AM88" i="66"/>
  <c r="E3814" i="66" s="1"/>
  <c r="AN79" i="66"/>
  <c r="E3846" i="66" s="1"/>
  <c r="AN34" i="66"/>
  <c r="E1345" i="66" s="1"/>
  <c r="AO79" i="66"/>
  <c r="E3887" i="66" s="1"/>
  <c r="AO34" i="66"/>
  <c r="E1386" i="66" s="1"/>
  <c r="AN73" i="66"/>
  <c r="E3840" i="66" s="1"/>
  <c r="AN28" i="66"/>
  <c r="E1339" i="66" s="1"/>
  <c r="AN77" i="66"/>
  <c r="E3844" i="66" s="1"/>
  <c r="AN32" i="66"/>
  <c r="E1343" i="66" s="1"/>
  <c r="AM73" i="66"/>
  <c r="E3799" i="66" s="1"/>
  <c r="AM28" i="66"/>
  <c r="E1298" i="66" s="1"/>
  <c r="AO73" i="66"/>
  <c r="E3881" i="66" s="1"/>
  <c r="AO28" i="66"/>
  <c r="E1380" i="66" s="1"/>
  <c r="AH52" i="66"/>
  <c r="E3573" i="66" s="1"/>
  <c r="AH7" i="66"/>
  <c r="E1072" i="66" s="1"/>
  <c r="AH8" i="66"/>
  <c r="E1073" i="66" s="1"/>
  <c r="AH53" i="66"/>
  <c r="E3574" i="66" s="1"/>
  <c r="AH6" i="66"/>
  <c r="E1071" i="66" s="1"/>
  <c r="AH51" i="66"/>
  <c r="E3572" i="66" s="1"/>
  <c r="C27" i="44"/>
  <c r="AH3" i="66"/>
  <c r="E1068" i="66" s="1"/>
  <c r="V48" i="65"/>
  <c r="AH48" i="66"/>
  <c r="E3569" i="66" s="1"/>
  <c r="AH5" i="66"/>
  <c r="E1070" i="66" s="1"/>
  <c r="AH50" i="66"/>
  <c r="E3571" i="66" s="1"/>
  <c r="AH49" i="66"/>
  <c r="E3570" i="66" s="1"/>
  <c r="AH4" i="66"/>
  <c r="E1069" i="66" s="1"/>
  <c r="L6" i="23"/>
  <c r="L7" i="23"/>
  <c r="M8" i="23" s="1"/>
  <c r="N9" i="23" s="1"/>
  <c r="O10" i="23" s="1"/>
  <c r="P11" i="23" s="1"/>
  <c r="Q12" i="23" s="1"/>
  <c r="R13" i="23" s="1"/>
  <c r="S14" i="23" s="1"/>
  <c r="T15" i="23" s="1"/>
  <c r="U16" i="23" s="1"/>
  <c r="V17" i="23" s="1"/>
  <c r="W18" i="23" s="1"/>
  <c r="X19" i="23" s="1"/>
  <c r="Y20" i="23" s="1"/>
  <c r="Z21" i="23" s="1"/>
  <c r="AA22" i="23" s="1"/>
  <c r="AB23" i="23" s="1"/>
  <c r="AC24" i="23" s="1"/>
  <c r="AD25" i="23" s="1"/>
  <c r="AE26" i="23" s="1"/>
  <c r="AF27" i="23" s="1"/>
  <c r="AG28" i="23" s="1"/>
  <c r="AH29" i="23" s="1"/>
  <c r="AI30" i="23" s="1"/>
  <c r="AJ31" i="23" s="1"/>
  <c r="AK32" i="23" s="1"/>
  <c r="AL33" i="23" s="1"/>
  <c r="AM34" i="23" s="1"/>
  <c r="AN35" i="23" s="1"/>
  <c r="AO36" i="23" s="1"/>
  <c r="AP37" i="23" s="1"/>
  <c r="AQ38" i="23" s="1"/>
  <c r="AR39" i="23" s="1"/>
  <c r="D2" i="44"/>
  <c r="E20" i="44"/>
  <c r="D21" i="44"/>
  <c r="O31" i="66" l="1"/>
  <c r="E317" i="66" s="1"/>
  <c r="O76" i="66"/>
  <c r="E2818" i="66" s="1"/>
  <c r="L86" i="65"/>
  <c r="O25" i="66"/>
  <c r="E311" i="66" s="1"/>
  <c r="O70" i="66"/>
  <c r="E2812" i="66" s="1"/>
  <c r="AC52" i="65"/>
  <c r="AB53" i="65"/>
  <c r="S53" i="23"/>
  <c r="T52" i="23"/>
  <c r="O14" i="66"/>
  <c r="E300" i="66" s="1"/>
  <c r="L69" i="65"/>
  <c r="O59" i="66"/>
  <c r="E2801" i="66" s="1"/>
  <c r="E2" i="44"/>
  <c r="AW30" i="65"/>
  <c r="BH71" i="66"/>
  <c r="E4658" i="66" s="1"/>
  <c r="BH26" i="66"/>
  <c r="E2157" i="66" s="1"/>
  <c r="BA36" i="65"/>
  <c r="BL77" i="66"/>
  <c r="E4828" i="66" s="1"/>
  <c r="BL32" i="66"/>
  <c r="E2327" i="66" s="1"/>
  <c r="AW29" i="65"/>
  <c r="BH70" i="66"/>
  <c r="E4657" i="66" s="1"/>
  <c r="BH25" i="66"/>
  <c r="E2156" i="66" s="1"/>
  <c r="BA37" i="65"/>
  <c r="BL78" i="66"/>
  <c r="E4829" i="66" s="1"/>
  <c r="BL33" i="66"/>
  <c r="E2328" i="66" s="1"/>
  <c r="BA38" i="65"/>
  <c r="BL79" i="66"/>
  <c r="E4830" i="66" s="1"/>
  <c r="BL34" i="66"/>
  <c r="E2329" i="66" s="1"/>
  <c r="AX32" i="65"/>
  <c r="BI73" i="66"/>
  <c r="E4701" i="66" s="1"/>
  <c r="BI28" i="66"/>
  <c r="E2200" i="66" s="1"/>
  <c r="BA39" i="65"/>
  <c r="BL80" i="66"/>
  <c r="E4831" i="66" s="1"/>
  <c r="BL35" i="66"/>
  <c r="E2330" i="66" s="1"/>
  <c r="BA40" i="65"/>
  <c r="BL36" i="66"/>
  <c r="E2331" i="66" s="1"/>
  <c r="BL81" i="66"/>
  <c r="E4832" i="66" s="1"/>
  <c r="AZ40" i="65"/>
  <c r="BK81" i="66"/>
  <c r="E4791" i="66" s="1"/>
  <c r="BK36" i="66"/>
  <c r="E2290" i="66" s="1"/>
  <c r="AZ45" i="65"/>
  <c r="BK86" i="66"/>
  <c r="E4796" i="66" s="1"/>
  <c r="BK41" i="66"/>
  <c r="E2295" i="66" s="1"/>
  <c r="BK88" i="66"/>
  <c r="E4798" i="66" s="1"/>
  <c r="BK43" i="66"/>
  <c r="E2297" i="66" s="1"/>
  <c r="AZ42" i="65"/>
  <c r="BK83" i="66"/>
  <c r="E4793" i="66" s="1"/>
  <c r="BK38" i="66"/>
  <c r="E2292" i="66" s="1"/>
  <c r="AZ44" i="65"/>
  <c r="BK85" i="66"/>
  <c r="E4795" i="66" s="1"/>
  <c r="BK40" i="66"/>
  <c r="E2294" i="66" s="1"/>
  <c r="AZ43" i="65"/>
  <c r="BK84" i="66"/>
  <c r="E4794" i="66" s="1"/>
  <c r="BK39" i="66"/>
  <c r="E2293" i="66" s="1"/>
  <c r="AZ46" i="65"/>
  <c r="BK87" i="66"/>
  <c r="E4797" i="66" s="1"/>
  <c r="BK42" i="66"/>
  <c r="E2296" i="66" s="1"/>
  <c r="AZ41" i="65"/>
  <c r="BK82" i="66"/>
  <c r="E4792" i="66" s="1"/>
  <c r="BK37" i="66"/>
  <c r="E2291" i="66" s="1"/>
  <c r="N22" i="66"/>
  <c r="E267" i="66" s="1"/>
  <c r="K77" i="65"/>
  <c r="N67" i="66"/>
  <c r="E2768" i="66" s="1"/>
  <c r="N68" i="66"/>
  <c r="E2769" i="66" s="1"/>
  <c r="N23" i="66"/>
  <c r="E268" i="66" s="1"/>
  <c r="K78" i="65"/>
  <c r="O62" i="66"/>
  <c r="E2804" i="66" s="1"/>
  <c r="L72" i="65"/>
  <c r="O17" i="66"/>
  <c r="E303" i="66" s="1"/>
  <c r="O77" i="66"/>
  <c r="E2819" i="66" s="1"/>
  <c r="O32" i="66"/>
  <c r="E318" i="66" s="1"/>
  <c r="L87" i="65"/>
  <c r="P17" i="66"/>
  <c r="E344" i="66" s="1"/>
  <c r="M72" i="65"/>
  <c r="P62" i="66"/>
  <c r="E2845" i="66" s="1"/>
  <c r="O15" i="66"/>
  <c r="E301" i="66" s="1"/>
  <c r="O60" i="66"/>
  <c r="E2802" i="66" s="1"/>
  <c r="L70" i="65"/>
  <c r="L88" i="65"/>
  <c r="O78" i="66"/>
  <c r="E2820" i="66" s="1"/>
  <c r="O33" i="66"/>
  <c r="E319" i="66" s="1"/>
  <c r="N21" i="66"/>
  <c r="E266" i="66" s="1"/>
  <c r="N66" i="66"/>
  <c r="E2767" i="66" s="1"/>
  <c r="K76" i="65"/>
  <c r="O26" i="66"/>
  <c r="E312" i="66" s="1"/>
  <c r="L81" i="65"/>
  <c r="O71" i="66"/>
  <c r="E2813" i="66" s="1"/>
  <c r="O20" i="66"/>
  <c r="E306" i="66" s="1"/>
  <c r="L75" i="65"/>
  <c r="O65" i="66"/>
  <c r="E2807" i="66" s="1"/>
  <c r="O10" i="66"/>
  <c r="E296" i="66" s="1"/>
  <c r="L65" i="65"/>
  <c r="O55" i="66"/>
  <c r="E2797" i="66" s="1"/>
  <c r="P20" i="66"/>
  <c r="E347" i="66" s="1"/>
  <c r="M75" i="65"/>
  <c r="P65" i="66"/>
  <c r="E2848" i="66" s="1"/>
  <c r="P52" i="66"/>
  <c r="E2835" i="66" s="1"/>
  <c r="P7" i="66"/>
  <c r="E334" i="66" s="1"/>
  <c r="M62" i="65"/>
  <c r="N102" i="65"/>
  <c r="E49" i="23"/>
  <c r="B13" i="44"/>
  <c r="O57" i="66"/>
  <c r="E2799" i="66" s="1"/>
  <c r="L67" i="65"/>
  <c r="O12" i="66"/>
  <c r="E298" i="66" s="1"/>
  <c r="O49" i="66"/>
  <c r="E2791" i="66" s="1"/>
  <c r="O4" i="66"/>
  <c r="E290" i="66" s="1"/>
  <c r="L59" i="65"/>
  <c r="N28" i="66"/>
  <c r="E273" i="66" s="1"/>
  <c r="N73" i="66"/>
  <c r="E2774" i="66" s="1"/>
  <c r="K83" i="65"/>
  <c r="B15" i="44"/>
  <c r="G49" i="23"/>
  <c r="N69" i="66"/>
  <c r="E2770" i="66" s="1"/>
  <c r="N24" i="66"/>
  <c r="E269" i="66" s="1"/>
  <c r="K79" i="65"/>
  <c r="N52" i="66"/>
  <c r="E2753" i="66" s="1"/>
  <c r="N7" i="66"/>
  <c r="E252" i="66" s="1"/>
  <c r="K62" i="65"/>
  <c r="L62" i="65"/>
  <c r="O7" i="66"/>
  <c r="E293" i="66" s="1"/>
  <c r="O52" i="66"/>
  <c r="E2794" i="66" s="1"/>
  <c r="N65" i="66"/>
  <c r="E2766" i="66" s="1"/>
  <c r="N20" i="66"/>
  <c r="E265" i="66" s="1"/>
  <c r="K75" i="65"/>
  <c r="O18" i="66"/>
  <c r="E304" i="66" s="1"/>
  <c r="O63" i="66"/>
  <c r="E2805" i="66" s="1"/>
  <c r="L73" i="65"/>
  <c r="O48" i="66"/>
  <c r="E2790" i="66" s="1"/>
  <c r="O3" i="66"/>
  <c r="E289" i="66" s="1"/>
  <c r="M67" i="65"/>
  <c r="P12" i="66"/>
  <c r="E339" i="66" s="1"/>
  <c r="P57" i="66"/>
  <c r="E2840" i="66" s="1"/>
  <c r="N8" i="66"/>
  <c r="E253" i="66" s="1"/>
  <c r="N53" i="66"/>
  <c r="E2754" i="66" s="1"/>
  <c r="K63" i="65"/>
  <c r="N29" i="66"/>
  <c r="E274" i="66" s="1"/>
  <c r="N74" i="66"/>
  <c r="E2775" i="66" s="1"/>
  <c r="K84" i="65"/>
  <c r="H48" i="23"/>
  <c r="I11" i="23"/>
  <c r="N27" i="66"/>
  <c r="E272" i="66" s="1"/>
  <c r="K82" i="65"/>
  <c r="N72" i="66"/>
  <c r="E2773" i="66" s="1"/>
  <c r="O50" i="66"/>
  <c r="E2792" i="66" s="1"/>
  <c r="O5" i="66"/>
  <c r="E291" i="66" s="1"/>
  <c r="L60" i="65"/>
  <c r="N26" i="66"/>
  <c r="E271" i="66" s="1"/>
  <c r="K81" i="65"/>
  <c r="N71" i="66"/>
  <c r="E2772" i="66" s="1"/>
  <c r="K10" i="23"/>
  <c r="N12" i="66"/>
  <c r="E257" i="66" s="1"/>
  <c r="N57" i="66"/>
  <c r="E2758" i="66" s="1"/>
  <c r="K67" i="65"/>
  <c r="F49" i="23"/>
  <c r="B14" i="44"/>
  <c r="AU30" i="66"/>
  <c r="E1628" i="66" s="1"/>
  <c r="AU75" i="66"/>
  <c r="E4129" i="66" s="1"/>
  <c r="AR84" i="66"/>
  <c r="E4015" i="66" s="1"/>
  <c r="AR39" i="66"/>
  <c r="E1514" i="66" s="1"/>
  <c r="AN64" i="66"/>
  <c r="E3831" i="66" s="1"/>
  <c r="AN19" i="66"/>
  <c r="E1330" i="66" s="1"/>
  <c r="AQ24" i="66"/>
  <c r="E1458" i="66" s="1"/>
  <c r="AQ69" i="66"/>
  <c r="E3959" i="66" s="1"/>
  <c r="AR74" i="66"/>
  <c r="E4005" i="66" s="1"/>
  <c r="AR29" i="66"/>
  <c r="E1504" i="66" s="1"/>
  <c r="AR75" i="66"/>
  <c r="E4006" i="66" s="1"/>
  <c r="AR30" i="66"/>
  <c r="E1505" i="66" s="1"/>
  <c r="AW74" i="66"/>
  <c r="E4210" i="66" s="1"/>
  <c r="AW29" i="66"/>
  <c r="E1709" i="66" s="1"/>
  <c r="AT67" i="66"/>
  <c r="E4080" i="66" s="1"/>
  <c r="AT22" i="66"/>
  <c r="E1579" i="66" s="1"/>
  <c r="AO19" i="66"/>
  <c r="E1371" i="66" s="1"/>
  <c r="AO64" i="66"/>
  <c r="E3872" i="66" s="1"/>
  <c r="AO84" i="66"/>
  <c r="E3892" i="66" s="1"/>
  <c r="AO39" i="66"/>
  <c r="E1391" i="66" s="1"/>
  <c r="AO25" i="66"/>
  <c r="E1377" i="66" s="1"/>
  <c r="AO70" i="66"/>
  <c r="E3878" i="66" s="1"/>
  <c r="AP77" i="66"/>
  <c r="E3926" i="66" s="1"/>
  <c r="AP32" i="66"/>
  <c r="E1425" i="66" s="1"/>
  <c r="AQ34" i="66"/>
  <c r="E1468" i="66" s="1"/>
  <c r="AQ79" i="66"/>
  <c r="E3969" i="66" s="1"/>
  <c r="AR71" i="66"/>
  <c r="E4002" i="66" s="1"/>
  <c r="AR26" i="66"/>
  <c r="E1501" i="66" s="1"/>
  <c r="AI10" i="66"/>
  <c r="E1116" i="66" s="1"/>
  <c r="AI55" i="66"/>
  <c r="E3617" i="66" s="1"/>
  <c r="AP74" i="66"/>
  <c r="E3923" i="66" s="1"/>
  <c r="AP29" i="66"/>
  <c r="E1422" i="66" s="1"/>
  <c r="AO74" i="66"/>
  <c r="E3882" i="66" s="1"/>
  <c r="AO29" i="66"/>
  <c r="E1381" i="66" s="1"/>
  <c r="AP80" i="66"/>
  <c r="E3929" i="66" s="1"/>
  <c r="AP35" i="66"/>
  <c r="E1428" i="66" s="1"/>
  <c r="AO86" i="66"/>
  <c r="E3894" i="66" s="1"/>
  <c r="AO41" i="66"/>
  <c r="E1393" i="66" s="1"/>
  <c r="AO37" i="66"/>
  <c r="E1389" i="66" s="1"/>
  <c r="AO82" i="66"/>
  <c r="E3890" i="66" s="1"/>
  <c r="AJ58" i="66"/>
  <c r="E3661" i="66" s="1"/>
  <c r="AJ13" i="66"/>
  <c r="E1160" i="66" s="1"/>
  <c r="AN74" i="66"/>
  <c r="E3841" i="66" s="1"/>
  <c r="AN29" i="66"/>
  <c r="E1340" i="66" s="1"/>
  <c r="AO78" i="66"/>
  <c r="E3886" i="66" s="1"/>
  <c r="AO33" i="66"/>
  <c r="E1385" i="66" s="1"/>
  <c r="AO80" i="66"/>
  <c r="E3888" i="66" s="1"/>
  <c r="AO35" i="66"/>
  <c r="E1387" i="66" s="1"/>
  <c r="M7" i="23"/>
  <c r="N8" i="23" s="1"/>
  <c r="O9" i="23" s="1"/>
  <c r="P10" i="23" s="1"/>
  <c r="Q11" i="23" s="1"/>
  <c r="R12" i="23" s="1"/>
  <c r="S13" i="23" s="1"/>
  <c r="T14" i="23" s="1"/>
  <c r="U15" i="23" s="1"/>
  <c r="V16" i="23" s="1"/>
  <c r="W17" i="23" s="1"/>
  <c r="X18" i="23" s="1"/>
  <c r="Y19" i="23" s="1"/>
  <c r="Z20" i="23" s="1"/>
  <c r="AA21" i="23" s="1"/>
  <c r="AB22" i="23" s="1"/>
  <c r="AC23" i="23" s="1"/>
  <c r="AD24" i="23" s="1"/>
  <c r="AE25" i="23" s="1"/>
  <c r="AF26" i="23" s="1"/>
  <c r="AG27" i="23" s="1"/>
  <c r="AH28" i="23" s="1"/>
  <c r="AI29" i="23" s="1"/>
  <c r="AJ30" i="23" s="1"/>
  <c r="AK31" i="23" s="1"/>
  <c r="AL32" i="23" s="1"/>
  <c r="AM33" i="23" s="1"/>
  <c r="AN34" i="23" s="1"/>
  <c r="AO35" i="23" s="1"/>
  <c r="AP36" i="23" s="1"/>
  <c r="AQ37" i="23" s="1"/>
  <c r="AR38" i="23" s="1"/>
  <c r="M6" i="23"/>
  <c r="AI51" i="66"/>
  <c r="E3613" i="66" s="1"/>
  <c r="AI6" i="66"/>
  <c r="E1112" i="66" s="1"/>
  <c r="AI7" i="66"/>
  <c r="E1113" i="66" s="1"/>
  <c r="AI52" i="66"/>
  <c r="E3614" i="66" s="1"/>
  <c r="AI9" i="66"/>
  <c r="E1115" i="66" s="1"/>
  <c r="AI54" i="66"/>
  <c r="E3616" i="66" s="1"/>
  <c r="AI8" i="66"/>
  <c r="E1114" i="66" s="1"/>
  <c r="AI53" i="66"/>
  <c r="E3615" i="66" s="1"/>
  <c r="AI5" i="66"/>
  <c r="E1111" i="66" s="1"/>
  <c r="AI50" i="66"/>
  <c r="E3612" i="66" s="1"/>
  <c r="AI48" i="66"/>
  <c r="E3610" i="66" s="1"/>
  <c r="AI3" i="66"/>
  <c r="E1109" i="66" s="1"/>
  <c r="W48" i="65"/>
  <c r="C28" i="44"/>
  <c r="V49" i="65"/>
  <c r="AI4" i="66"/>
  <c r="E1110" i="66" s="1"/>
  <c r="AI49" i="66"/>
  <c r="E3611" i="66" s="1"/>
  <c r="D22" i="44"/>
  <c r="E21" i="44"/>
  <c r="N75" i="66" l="1"/>
  <c r="E2776" i="66" s="1"/>
  <c r="N30" i="66"/>
  <c r="E275" i="66" s="1"/>
  <c r="K85" i="65"/>
  <c r="T53" i="23"/>
  <c r="U52" i="23"/>
  <c r="AC53" i="65"/>
  <c r="AD52" i="65"/>
  <c r="N58" i="66"/>
  <c r="E2759" i="66" s="1"/>
  <c r="N13" i="66"/>
  <c r="E258" i="66" s="1"/>
  <c r="K68" i="65"/>
  <c r="AY33" i="65"/>
  <c r="BJ74" i="66"/>
  <c r="E4743" i="66" s="1"/>
  <c r="BJ29" i="66"/>
  <c r="E2242" i="66" s="1"/>
  <c r="BB38" i="65"/>
  <c r="BM79" i="66"/>
  <c r="E4871" i="66" s="1"/>
  <c r="BM34" i="66"/>
  <c r="E2370" i="66" s="1"/>
  <c r="BB37" i="65"/>
  <c r="BM78" i="66"/>
  <c r="E4870" i="66" s="1"/>
  <c r="BM33" i="66"/>
  <c r="E2369" i="66" s="1"/>
  <c r="BB39" i="65"/>
  <c r="BM80" i="66"/>
  <c r="E4872" i="66" s="1"/>
  <c r="BM35" i="66"/>
  <c r="E2371" i="66" s="1"/>
  <c r="AX30" i="65"/>
  <c r="BI71" i="66"/>
  <c r="E4699" i="66" s="1"/>
  <c r="BI26" i="66"/>
  <c r="E2198" i="66" s="1"/>
  <c r="AX31" i="65"/>
  <c r="BI72" i="66"/>
  <c r="E4700" i="66" s="1"/>
  <c r="BI27" i="66"/>
  <c r="E2199" i="66" s="1"/>
  <c r="BB40" i="65"/>
  <c r="BM81" i="66"/>
  <c r="E4873" i="66" s="1"/>
  <c r="BM36" i="66"/>
  <c r="E2372" i="66" s="1"/>
  <c r="BB41" i="65"/>
  <c r="BM82" i="66"/>
  <c r="E4874" i="66" s="1"/>
  <c r="BM37" i="66"/>
  <c r="E2373" i="66" s="1"/>
  <c r="BA41" i="65"/>
  <c r="BL82" i="66"/>
  <c r="E4833" i="66" s="1"/>
  <c r="BL37" i="66"/>
  <c r="E2332" i="66" s="1"/>
  <c r="BA42" i="65"/>
  <c r="BL83" i="66"/>
  <c r="E4834" i="66" s="1"/>
  <c r="BL38" i="66"/>
  <c r="E2333" i="66" s="1"/>
  <c r="BA44" i="65"/>
  <c r="BL85" i="66"/>
  <c r="E4836" i="66" s="1"/>
  <c r="BL40" i="66"/>
  <c r="E2335" i="66" s="1"/>
  <c r="BA43" i="65"/>
  <c r="BL84" i="66"/>
  <c r="E4835" i="66" s="1"/>
  <c r="BL39" i="66"/>
  <c r="E2334" i="66" s="1"/>
  <c r="BL88" i="66"/>
  <c r="E4839" i="66" s="1"/>
  <c r="BL43" i="66"/>
  <c r="E2338" i="66" s="1"/>
  <c r="BA45" i="65"/>
  <c r="BL86" i="66"/>
  <c r="E4837" i="66" s="1"/>
  <c r="BL41" i="66"/>
  <c r="E2336" i="66" s="1"/>
  <c r="BA46" i="65"/>
  <c r="BL87" i="66"/>
  <c r="E4838" i="66" s="1"/>
  <c r="BL42" i="66"/>
  <c r="E2337" i="66" s="1"/>
  <c r="M66" i="66"/>
  <c r="E2726" i="66" s="1"/>
  <c r="J76" i="65"/>
  <c r="M21" i="66"/>
  <c r="E225" i="66" s="1"/>
  <c r="M102" i="65"/>
  <c r="N32" i="66"/>
  <c r="E277" i="66" s="1"/>
  <c r="N77" i="66"/>
  <c r="E2778" i="66" s="1"/>
  <c r="K87" i="65"/>
  <c r="M20" i="66"/>
  <c r="E224" i="66" s="1"/>
  <c r="M65" i="66"/>
  <c r="E2725" i="66" s="1"/>
  <c r="J75" i="65"/>
  <c r="N14" i="66"/>
  <c r="E259" i="66" s="1"/>
  <c r="N59" i="66"/>
  <c r="E2760" i="66" s="1"/>
  <c r="K69" i="65"/>
  <c r="O61" i="66"/>
  <c r="E2803" i="66" s="1"/>
  <c r="L71" i="65"/>
  <c r="O16" i="66"/>
  <c r="E302" i="66" s="1"/>
  <c r="K86" i="65"/>
  <c r="N76" i="66"/>
  <c r="E2777" i="66" s="1"/>
  <c r="N31" i="66"/>
  <c r="E276" i="66" s="1"/>
  <c r="N61" i="66"/>
  <c r="E2762" i="66" s="1"/>
  <c r="K71" i="65"/>
  <c r="N16" i="66"/>
  <c r="E261" i="66" s="1"/>
  <c r="M67" i="66"/>
  <c r="E2727" i="66" s="1"/>
  <c r="M22" i="66"/>
  <c r="E226" i="66" s="1"/>
  <c r="J77" i="65"/>
  <c r="M11" i="66"/>
  <c r="E215" i="66" s="1"/>
  <c r="J66" i="65"/>
  <c r="M56" i="66"/>
  <c r="E2716" i="66" s="1"/>
  <c r="H49" i="23"/>
  <c r="B16" i="44"/>
  <c r="M52" i="66"/>
  <c r="E2712" i="66" s="1"/>
  <c r="M7" i="66"/>
  <c r="E211" i="66" s="1"/>
  <c r="J62" i="65"/>
  <c r="M19" i="66"/>
  <c r="E223" i="66" s="1"/>
  <c r="M64" i="66"/>
  <c r="E2724" i="66" s="1"/>
  <c r="J74" i="65"/>
  <c r="M6" i="66"/>
  <c r="E210" i="66" s="1"/>
  <c r="M51" i="66"/>
  <c r="E2711" i="66" s="1"/>
  <c r="J61" i="65"/>
  <c r="N3" i="66"/>
  <c r="E248" i="66" s="1"/>
  <c r="N48" i="66"/>
  <c r="E2749" i="66" s="1"/>
  <c r="O19" i="66"/>
  <c r="E305" i="66" s="1"/>
  <c r="L74" i="65"/>
  <c r="O64" i="66"/>
  <c r="E2806" i="66" s="1"/>
  <c r="N9" i="66"/>
  <c r="E254" i="66" s="1"/>
  <c r="K64" i="65"/>
  <c r="N54" i="66"/>
  <c r="E2755" i="66" s="1"/>
  <c r="K80" i="65"/>
  <c r="N25" i="66"/>
  <c r="E270" i="66" s="1"/>
  <c r="N70" i="66"/>
  <c r="E2771" i="66" s="1"/>
  <c r="L11" i="23"/>
  <c r="M25" i="66"/>
  <c r="E229" i="66" s="1"/>
  <c r="M70" i="66"/>
  <c r="E2730" i="66" s="1"/>
  <c r="J80" i="65"/>
  <c r="N4" i="66"/>
  <c r="E249" i="66" s="1"/>
  <c r="K59" i="65"/>
  <c r="N49" i="66"/>
  <c r="E2750" i="66" s="1"/>
  <c r="J81" i="65"/>
  <c r="M26" i="66"/>
  <c r="E230" i="66" s="1"/>
  <c r="M71" i="66"/>
  <c r="E2731" i="66" s="1"/>
  <c r="J12" i="23"/>
  <c r="I48" i="23"/>
  <c r="M73" i="66"/>
  <c r="E2733" i="66" s="1"/>
  <c r="J83" i="65"/>
  <c r="M28" i="66"/>
  <c r="E232" i="66" s="1"/>
  <c r="O56" i="66"/>
  <c r="E2798" i="66" s="1"/>
  <c r="L66" i="65"/>
  <c r="O11" i="66"/>
  <c r="E297" i="66" s="1"/>
  <c r="N17" i="66"/>
  <c r="E262" i="66" s="1"/>
  <c r="N62" i="66"/>
  <c r="E2763" i="66" s="1"/>
  <c r="K72" i="65"/>
  <c r="N6" i="66"/>
  <c r="E251" i="66" s="1"/>
  <c r="N51" i="66"/>
  <c r="E2752" i="66" s="1"/>
  <c r="K61" i="65"/>
  <c r="M68" i="66"/>
  <c r="E2728" i="66" s="1"/>
  <c r="M23" i="66"/>
  <c r="E227" i="66" s="1"/>
  <c r="J78" i="65"/>
  <c r="M27" i="66"/>
  <c r="E231" i="66" s="1"/>
  <c r="J82" i="65"/>
  <c r="M72" i="66"/>
  <c r="E2732" i="66" s="1"/>
  <c r="N11" i="66"/>
  <c r="E256" i="66" s="1"/>
  <c r="N56" i="66"/>
  <c r="E2757" i="66" s="1"/>
  <c r="K66" i="65"/>
  <c r="O6" i="66"/>
  <c r="E292" i="66" s="1"/>
  <c r="L61" i="65"/>
  <c r="O51" i="66"/>
  <c r="E2793" i="66" s="1"/>
  <c r="N64" i="66"/>
  <c r="E2765" i="66" s="1"/>
  <c r="N19" i="66"/>
  <c r="E264" i="66" s="1"/>
  <c r="K74" i="65"/>
  <c r="AS72" i="66"/>
  <c r="E4044" i="66" s="1"/>
  <c r="AS27" i="66"/>
  <c r="E1543" i="66" s="1"/>
  <c r="AR80" i="66"/>
  <c r="E4011" i="66" s="1"/>
  <c r="AR35" i="66"/>
  <c r="E1510" i="66" s="1"/>
  <c r="AQ78" i="66"/>
  <c r="E3968" i="66" s="1"/>
  <c r="AQ33" i="66"/>
  <c r="E1467" i="66" s="1"/>
  <c r="AP40" i="66"/>
  <c r="E1433" i="66" s="1"/>
  <c r="AP85" i="66"/>
  <c r="E3934" i="66" s="1"/>
  <c r="AP20" i="66"/>
  <c r="E1413" i="66" s="1"/>
  <c r="AP65" i="66"/>
  <c r="E3914" i="66" s="1"/>
  <c r="AU68" i="66"/>
  <c r="E4122" i="66" s="1"/>
  <c r="AU23" i="66"/>
  <c r="E1621" i="66" s="1"/>
  <c r="AS76" i="66"/>
  <c r="E4048" i="66" s="1"/>
  <c r="AS31" i="66"/>
  <c r="E1547" i="66" s="1"/>
  <c r="AR70" i="66"/>
  <c r="E4001" i="66" s="1"/>
  <c r="AR25" i="66"/>
  <c r="E1500" i="66" s="1"/>
  <c r="AS40" i="66"/>
  <c r="E1556" i="66" s="1"/>
  <c r="AS85" i="66"/>
  <c r="E4057" i="66" s="1"/>
  <c r="AP26" i="66"/>
  <c r="E1419" i="66" s="1"/>
  <c r="AP71" i="66"/>
  <c r="E3920" i="66" s="1"/>
  <c r="AX75" i="66"/>
  <c r="E4252" i="66" s="1"/>
  <c r="AX30" i="66"/>
  <c r="E1751" i="66" s="1"/>
  <c r="AS75" i="66"/>
  <c r="E4047" i="66" s="1"/>
  <c r="AS30" i="66"/>
  <c r="E1546" i="66" s="1"/>
  <c r="AO65" i="66"/>
  <c r="E3873" i="66" s="1"/>
  <c r="AO20" i="66"/>
  <c r="E1372" i="66" s="1"/>
  <c r="AV76" i="66"/>
  <c r="E4171" i="66" s="1"/>
  <c r="AV31" i="66"/>
  <c r="E1670" i="66" s="1"/>
  <c r="AJ56" i="66"/>
  <c r="E3659" i="66" s="1"/>
  <c r="AJ11" i="66"/>
  <c r="E1158" i="66" s="1"/>
  <c r="AP81" i="66"/>
  <c r="E3930" i="66" s="1"/>
  <c r="AP36" i="66"/>
  <c r="E1429" i="66" s="1"/>
  <c r="AP87" i="66"/>
  <c r="E3936" i="66" s="1"/>
  <c r="AP42" i="66"/>
  <c r="E1435" i="66" s="1"/>
  <c r="AP75" i="66"/>
  <c r="E3924" i="66" s="1"/>
  <c r="AP30" i="66"/>
  <c r="E1423" i="66" s="1"/>
  <c r="AQ75" i="66"/>
  <c r="E3965" i="66" s="1"/>
  <c r="AQ30" i="66"/>
  <c r="E1464" i="66" s="1"/>
  <c r="AP79" i="66"/>
  <c r="E3928" i="66" s="1"/>
  <c r="AP34" i="66"/>
  <c r="E1427" i="66" s="1"/>
  <c r="AO75" i="66"/>
  <c r="E3883" i="66" s="1"/>
  <c r="AO30" i="66"/>
  <c r="E1382" i="66" s="1"/>
  <c r="AK59" i="66"/>
  <c r="E3703" i="66" s="1"/>
  <c r="AK14" i="66"/>
  <c r="E1202" i="66" s="1"/>
  <c r="AP83" i="66"/>
  <c r="E3932" i="66" s="1"/>
  <c r="AP38" i="66"/>
  <c r="E1431" i="66" s="1"/>
  <c r="AQ81" i="66"/>
  <c r="E3971" i="66" s="1"/>
  <c r="AQ36" i="66"/>
  <c r="E1470" i="66" s="1"/>
  <c r="AJ5" i="66"/>
  <c r="E1152" i="66" s="1"/>
  <c r="AJ50" i="66"/>
  <c r="E3653" i="66" s="1"/>
  <c r="AJ6" i="66"/>
  <c r="E1153" i="66" s="1"/>
  <c r="AJ51" i="66"/>
  <c r="E3654" i="66" s="1"/>
  <c r="AJ54" i="66"/>
  <c r="E3657" i="66" s="1"/>
  <c r="AJ9" i="66"/>
  <c r="E1156" i="66" s="1"/>
  <c r="AJ55" i="66"/>
  <c r="E3658" i="66" s="1"/>
  <c r="AJ10" i="66"/>
  <c r="E1157" i="66" s="1"/>
  <c r="AJ52" i="66"/>
  <c r="E3655" i="66" s="1"/>
  <c r="AJ7" i="66"/>
  <c r="E1154" i="66" s="1"/>
  <c r="W49" i="65"/>
  <c r="C29" i="44"/>
  <c r="AJ48" i="66"/>
  <c r="E3651" i="66" s="1"/>
  <c r="AJ3" i="66"/>
  <c r="E1150" i="66" s="1"/>
  <c r="X48" i="65"/>
  <c r="AJ49" i="66"/>
  <c r="E3652" i="66" s="1"/>
  <c r="AJ4" i="66"/>
  <c r="E1151" i="66" s="1"/>
  <c r="AJ8" i="66"/>
  <c r="E1155" i="66" s="1"/>
  <c r="AJ53" i="66"/>
  <c r="E3656" i="66" s="1"/>
  <c r="N7" i="23"/>
  <c r="O8" i="23" s="1"/>
  <c r="P9" i="23" s="1"/>
  <c r="Q10" i="23" s="1"/>
  <c r="R11" i="23" s="1"/>
  <c r="S12" i="23" s="1"/>
  <c r="T13" i="23" s="1"/>
  <c r="U14" i="23" s="1"/>
  <c r="V15" i="23" s="1"/>
  <c r="W16" i="23" s="1"/>
  <c r="X17" i="23" s="1"/>
  <c r="Y18" i="23" s="1"/>
  <c r="Z19" i="23" s="1"/>
  <c r="AA20" i="23" s="1"/>
  <c r="AB21" i="23" s="1"/>
  <c r="AC22" i="23" s="1"/>
  <c r="AD23" i="23" s="1"/>
  <c r="AE24" i="23" s="1"/>
  <c r="AF25" i="23" s="1"/>
  <c r="AG26" i="23" s="1"/>
  <c r="AH27" i="23" s="1"/>
  <c r="AI28" i="23" s="1"/>
  <c r="AJ29" i="23" s="1"/>
  <c r="AK30" i="23" s="1"/>
  <c r="AL31" i="23" s="1"/>
  <c r="AM32" i="23" s="1"/>
  <c r="AN33" i="23" s="1"/>
  <c r="AO34" i="23" s="1"/>
  <c r="AP35" i="23" s="1"/>
  <c r="AQ36" i="23" s="1"/>
  <c r="AR37" i="23" s="1"/>
  <c r="N6" i="23"/>
  <c r="D23" i="44"/>
  <c r="E22" i="44"/>
  <c r="M74" i="66" l="1"/>
  <c r="E2734" i="66" s="1"/>
  <c r="M29" i="66"/>
  <c r="E233" i="66" s="1"/>
  <c r="J84" i="65"/>
  <c r="AE52" i="65"/>
  <c r="AD53" i="65"/>
  <c r="U53" i="23"/>
  <c r="V52" i="23"/>
  <c r="J67" i="65"/>
  <c r="M57" i="66"/>
  <c r="E2717" i="66" s="1"/>
  <c r="M12" i="66"/>
  <c r="E216" i="66" s="1"/>
  <c r="AY32" i="65"/>
  <c r="BJ73" i="66"/>
  <c r="E4742" i="66" s="1"/>
  <c r="BJ28" i="66"/>
  <c r="E2241" i="66" s="1"/>
  <c r="BC40" i="65"/>
  <c r="BN81" i="66"/>
  <c r="E4914" i="66" s="1"/>
  <c r="BN36" i="66"/>
  <c r="E2413" i="66" s="1"/>
  <c r="BC39" i="65"/>
  <c r="BN80" i="66"/>
  <c r="E4913" i="66" s="1"/>
  <c r="BN35" i="66"/>
  <c r="E2412" i="66" s="1"/>
  <c r="AY31" i="65"/>
  <c r="BJ72" i="66"/>
  <c r="E4741" i="66" s="1"/>
  <c r="BJ27" i="66"/>
  <c r="E2240" i="66" s="1"/>
  <c r="BC38" i="65"/>
  <c r="BN79" i="66"/>
  <c r="E4912" i="66" s="1"/>
  <c r="BN34" i="66"/>
  <c r="E2411" i="66" s="1"/>
  <c r="AZ34" i="65"/>
  <c r="BK75" i="66"/>
  <c r="E4785" i="66" s="1"/>
  <c r="BK30" i="66"/>
  <c r="E2284" i="66" s="1"/>
  <c r="BC41" i="65"/>
  <c r="BN82" i="66"/>
  <c r="E4915" i="66" s="1"/>
  <c r="BN37" i="66"/>
  <c r="E2414" i="66" s="1"/>
  <c r="BC42" i="65"/>
  <c r="BN83" i="66"/>
  <c r="E4916" i="66" s="1"/>
  <c r="BN38" i="66"/>
  <c r="E2415" i="66" s="1"/>
  <c r="BB42" i="65"/>
  <c r="BM83" i="66"/>
  <c r="E4875" i="66" s="1"/>
  <c r="BM38" i="66"/>
  <c r="E2374" i="66" s="1"/>
  <c r="BB46" i="65"/>
  <c r="BM87" i="66"/>
  <c r="E4879" i="66" s="1"/>
  <c r="BM42" i="66"/>
  <c r="E2378" i="66" s="1"/>
  <c r="BB45" i="65"/>
  <c r="BM86" i="66"/>
  <c r="E4878" i="66" s="1"/>
  <c r="BM41" i="66"/>
  <c r="E2377" i="66" s="1"/>
  <c r="BM88" i="66"/>
  <c r="E4880" i="66" s="1"/>
  <c r="BM43" i="66"/>
  <c r="E2379" i="66" s="1"/>
  <c r="BB44" i="65"/>
  <c r="BM85" i="66"/>
  <c r="E4877" i="66" s="1"/>
  <c r="BM40" i="66"/>
  <c r="E2376" i="66" s="1"/>
  <c r="BB43" i="65"/>
  <c r="BM84" i="66"/>
  <c r="E4876" i="66" s="1"/>
  <c r="BM39" i="66"/>
  <c r="E2375" i="66" s="1"/>
  <c r="I75" i="65"/>
  <c r="L65" i="66"/>
  <c r="E2684" i="66" s="1"/>
  <c r="L20" i="66"/>
  <c r="E183" i="66" s="1"/>
  <c r="L64" i="66"/>
  <c r="E2683" i="66" s="1"/>
  <c r="L19" i="66"/>
  <c r="E182" i="66" s="1"/>
  <c r="I74" i="65"/>
  <c r="L21" i="66"/>
  <c r="E184" i="66" s="1"/>
  <c r="L66" i="66"/>
  <c r="E2685" i="66" s="1"/>
  <c r="I76" i="65"/>
  <c r="M60" i="66"/>
  <c r="E2720" i="66" s="1"/>
  <c r="M15" i="66"/>
  <c r="E219" i="66" s="1"/>
  <c r="J70" i="65"/>
  <c r="J85" i="65"/>
  <c r="M75" i="66"/>
  <c r="E2735" i="66" s="1"/>
  <c r="M30" i="66"/>
  <c r="E234" i="66" s="1"/>
  <c r="N15" i="66"/>
  <c r="E260" i="66" s="1"/>
  <c r="N60" i="66"/>
  <c r="E2761" i="66" s="1"/>
  <c r="K70" i="65"/>
  <c r="J68" i="65"/>
  <c r="M13" i="66"/>
  <c r="E217" i="66" s="1"/>
  <c r="M58" i="66"/>
  <c r="E2718" i="66" s="1"/>
  <c r="M31" i="66"/>
  <c r="E235" i="66" s="1"/>
  <c r="M76" i="66"/>
  <c r="E2736" i="66" s="1"/>
  <c r="J86" i="65"/>
  <c r="M18" i="66"/>
  <c r="E222" i="66" s="1"/>
  <c r="J73" i="65"/>
  <c r="M63" i="66"/>
  <c r="E2723" i="66" s="1"/>
  <c r="N5" i="66"/>
  <c r="E250" i="66" s="1"/>
  <c r="N50" i="66"/>
  <c r="E2751" i="66" s="1"/>
  <c r="K60" i="65"/>
  <c r="L71" i="66"/>
  <c r="E2690" i="66" s="1"/>
  <c r="L26" i="66"/>
  <c r="E189" i="66" s="1"/>
  <c r="I81" i="65"/>
  <c r="L22" i="66"/>
  <c r="E185" i="66" s="1"/>
  <c r="I77" i="65"/>
  <c r="L67" i="66"/>
  <c r="E2686" i="66" s="1"/>
  <c r="L27" i="66"/>
  <c r="E190" i="66" s="1"/>
  <c r="L72" i="66"/>
  <c r="E2691" i="66" s="1"/>
  <c r="I82" i="65"/>
  <c r="I49" i="23"/>
  <c r="B17" i="44"/>
  <c r="L70" i="66"/>
  <c r="E2689" i="66" s="1"/>
  <c r="L25" i="66"/>
  <c r="E188" i="66" s="1"/>
  <c r="I80" i="65"/>
  <c r="M3" i="66"/>
  <c r="E207" i="66" s="1"/>
  <c r="M48" i="66"/>
  <c r="E2708" i="66" s="1"/>
  <c r="L69" i="66"/>
  <c r="E2688" i="66" s="1"/>
  <c r="I79" i="65"/>
  <c r="L24" i="66"/>
  <c r="E187" i="66" s="1"/>
  <c r="M12" i="23"/>
  <c r="N18" i="66"/>
  <c r="E263" i="66" s="1"/>
  <c r="N63" i="66"/>
  <c r="E2764" i="66" s="1"/>
  <c r="K73" i="65"/>
  <c r="L102" i="65"/>
  <c r="L5" i="66"/>
  <c r="E168" i="66" s="1"/>
  <c r="L50" i="66"/>
  <c r="E2669" i="66" s="1"/>
  <c r="I60" i="65"/>
  <c r="L18" i="66"/>
  <c r="E181" i="66" s="1"/>
  <c r="L63" i="66"/>
  <c r="E2682" i="66" s="1"/>
  <c r="I73" i="65"/>
  <c r="L10" i="66"/>
  <c r="E173" i="66" s="1"/>
  <c r="I65" i="65"/>
  <c r="L55" i="66"/>
  <c r="E2674" i="66" s="1"/>
  <c r="J65" i="65"/>
  <c r="M55" i="66"/>
  <c r="E2715" i="66" s="1"/>
  <c r="M10" i="66"/>
  <c r="E214" i="66" s="1"/>
  <c r="J60" i="65"/>
  <c r="M5" i="66"/>
  <c r="E209" i="66" s="1"/>
  <c r="M50" i="66"/>
  <c r="E2710" i="66" s="1"/>
  <c r="M16" i="66"/>
  <c r="E220" i="66" s="1"/>
  <c r="J71" i="65"/>
  <c r="M61" i="66"/>
  <c r="E2721" i="66" s="1"/>
  <c r="N55" i="66"/>
  <c r="E2756" i="66" s="1"/>
  <c r="K65" i="65"/>
  <c r="N10" i="66"/>
  <c r="E255" i="66" s="1"/>
  <c r="K13" i="23"/>
  <c r="J48" i="23"/>
  <c r="M24" i="66"/>
  <c r="E228" i="66" s="1"/>
  <c r="M69" i="66"/>
  <c r="E2729" i="66" s="1"/>
  <c r="J79" i="65"/>
  <c r="M53" i="66"/>
  <c r="E2713" i="66" s="1"/>
  <c r="M8" i="66"/>
  <c r="E212" i="66" s="1"/>
  <c r="J63" i="65"/>
  <c r="L51" i="66"/>
  <c r="E2670" i="66" s="1"/>
  <c r="L6" i="66"/>
  <c r="E169" i="66" s="1"/>
  <c r="I61" i="65"/>
  <c r="AW32" i="66"/>
  <c r="E1712" i="66" s="1"/>
  <c r="AW77" i="66"/>
  <c r="E4213" i="66" s="1"/>
  <c r="AT31" i="66"/>
  <c r="E1588" i="66" s="1"/>
  <c r="AT76" i="66"/>
  <c r="E4089" i="66" s="1"/>
  <c r="AQ72" i="66"/>
  <c r="E3962" i="66" s="1"/>
  <c r="AQ27" i="66"/>
  <c r="E1461" i="66" s="1"/>
  <c r="AS26" i="66"/>
  <c r="E1542" i="66" s="1"/>
  <c r="AS71" i="66"/>
  <c r="E4043" i="66" s="1"/>
  <c r="AV69" i="66"/>
  <c r="E4164" i="66" s="1"/>
  <c r="AV24" i="66"/>
  <c r="E1663" i="66" s="1"/>
  <c r="AQ21" i="66"/>
  <c r="E1455" i="66" s="1"/>
  <c r="AQ66" i="66"/>
  <c r="E3956" i="66" s="1"/>
  <c r="AQ86" i="66"/>
  <c r="E3976" i="66" s="1"/>
  <c r="AQ41" i="66"/>
  <c r="E1475" i="66" s="1"/>
  <c r="AS36" i="66"/>
  <c r="E1552" i="66" s="1"/>
  <c r="AS81" i="66"/>
  <c r="E4053" i="66" s="1"/>
  <c r="AP21" i="66"/>
  <c r="E1414" i="66" s="1"/>
  <c r="AP66" i="66"/>
  <c r="E3915" i="66" s="1"/>
  <c r="AY76" i="66"/>
  <c r="E4294" i="66" s="1"/>
  <c r="AY31" i="66"/>
  <c r="E1793" i="66" s="1"/>
  <c r="AT41" i="66"/>
  <c r="E1598" i="66" s="1"/>
  <c r="AT86" i="66"/>
  <c r="E4099" i="66" s="1"/>
  <c r="AT32" i="66"/>
  <c r="E1589" i="66" s="1"/>
  <c r="AT77" i="66"/>
  <c r="E4090" i="66" s="1"/>
  <c r="AR79" i="66"/>
  <c r="E4010" i="66" s="1"/>
  <c r="AR34" i="66"/>
  <c r="E1509" i="66" s="1"/>
  <c r="AT28" i="66"/>
  <c r="E1585" i="66" s="1"/>
  <c r="AT73" i="66"/>
  <c r="E4086" i="66" s="1"/>
  <c r="AK57" i="66"/>
  <c r="E3701" i="66" s="1"/>
  <c r="AK12" i="66"/>
  <c r="E1200" i="66" s="1"/>
  <c r="AQ84" i="66"/>
  <c r="E3974" i="66" s="1"/>
  <c r="AQ39" i="66"/>
  <c r="E1473" i="66" s="1"/>
  <c r="AQ80" i="66"/>
  <c r="E3970" i="66" s="1"/>
  <c r="AQ35" i="66"/>
  <c r="E1469" i="66" s="1"/>
  <c r="AR31" i="66"/>
  <c r="E1506" i="66" s="1"/>
  <c r="AR76" i="66"/>
  <c r="E4007" i="66" s="1"/>
  <c r="AQ76" i="66"/>
  <c r="E3966" i="66" s="1"/>
  <c r="AQ31" i="66"/>
  <c r="E1465" i="66" s="1"/>
  <c r="AQ82" i="66"/>
  <c r="E3972" i="66" s="1"/>
  <c r="AQ37" i="66"/>
  <c r="E1471" i="66" s="1"/>
  <c r="AR37" i="66"/>
  <c r="E1512" i="66" s="1"/>
  <c r="AR82" i="66"/>
  <c r="E4013" i="66" s="1"/>
  <c r="AL60" i="66"/>
  <c r="E3745" i="66" s="1"/>
  <c r="AL15" i="66"/>
  <c r="E1244" i="66" s="1"/>
  <c r="AP31" i="66"/>
  <c r="E1424" i="66" s="1"/>
  <c r="AP76" i="66"/>
  <c r="E3925" i="66" s="1"/>
  <c r="AQ43" i="66"/>
  <c r="E1477" i="66" s="1"/>
  <c r="AQ88" i="66"/>
  <c r="E3978" i="66" s="1"/>
  <c r="X49" i="65"/>
  <c r="C30" i="44"/>
  <c r="AK11" i="66"/>
  <c r="E1199" i="66" s="1"/>
  <c r="AK56" i="66"/>
  <c r="E3700" i="66" s="1"/>
  <c r="O7" i="23"/>
  <c r="P8" i="23" s="1"/>
  <c r="Q9" i="23" s="1"/>
  <c r="R10" i="23" s="1"/>
  <c r="S11" i="23" s="1"/>
  <c r="T12" i="23" s="1"/>
  <c r="U13" i="23" s="1"/>
  <c r="V14" i="23" s="1"/>
  <c r="W15" i="23" s="1"/>
  <c r="X16" i="23" s="1"/>
  <c r="Y17" i="23" s="1"/>
  <c r="Z18" i="23" s="1"/>
  <c r="AA19" i="23" s="1"/>
  <c r="AB20" i="23" s="1"/>
  <c r="AC21" i="23" s="1"/>
  <c r="AD22" i="23" s="1"/>
  <c r="AE23" i="23" s="1"/>
  <c r="AF24" i="23" s="1"/>
  <c r="AG25" i="23" s="1"/>
  <c r="AH26" i="23" s="1"/>
  <c r="AI27" i="23" s="1"/>
  <c r="AJ28" i="23" s="1"/>
  <c r="AK29" i="23" s="1"/>
  <c r="AL30" i="23" s="1"/>
  <c r="AM31" i="23" s="1"/>
  <c r="AN32" i="23" s="1"/>
  <c r="AO33" i="23" s="1"/>
  <c r="AP34" i="23" s="1"/>
  <c r="AQ35" i="23" s="1"/>
  <c r="AR36" i="23" s="1"/>
  <c r="O6" i="23"/>
  <c r="AK54" i="66"/>
  <c r="E3698" i="66" s="1"/>
  <c r="AK9" i="66"/>
  <c r="E1197" i="66" s="1"/>
  <c r="AK5" i="66"/>
  <c r="E1193" i="66" s="1"/>
  <c r="AK50" i="66"/>
  <c r="E3694" i="66" s="1"/>
  <c r="Y48" i="65"/>
  <c r="AK48" i="66"/>
  <c r="E3692" i="66" s="1"/>
  <c r="AK3" i="66"/>
  <c r="E1191" i="66" s="1"/>
  <c r="AK49" i="66"/>
  <c r="E3693" i="66" s="1"/>
  <c r="AK4" i="66"/>
  <c r="E1192" i="66" s="1"/>
  <c r="AK8" i="66"/>
  <c r="E1196" i="66" s="1"/>
  <c r="AK53" i="66"/>
  <c r="E3697" i="66" s="1"/>
  <c r="AK10" i="66"/>
  <c r="E1198" i="66" s="1"/>
  <c r="AK55" i="66"/>
  <c r="E3699" i="66" s="1"/>
  <c r="AK52" i="66"/>
  <c r="E3696" i="66" s="1"/>
  <c r="AK7" i="66"/>
  <c r="E1195" i="66" s="1"/>
  <c r="AK6" i="66"/>
  <c r="E1194" i="66" s="1"/>
  <c r="AK51" i="66"/>
  <c r="E3695" i="66" s="1"/>
  <c r="D24" i="44"/>
  <c r="E23" i="44"/>
  <c r="I83" i="65" l="1"/>
  <c r="L73" i="66"/>
  <c r="E2692" i="66" s="1"/>
  <c r="L28" i="66"/>
  <c r="E191" i="66" s="1"/>
  <c r="V53" i="23"/>
  <c r="W52" i="23"/>
  <c r="AF52" i="65"/>
  <c r="AE53" i="65"/>
  <c r="L11" i="66"/>
  <c r="E174" i="66" s="1"/>
  <c r="I66" i="65"/>
  <c r="L56" i="66"/>
  <c r="E2675" i="66" s="1"/>
  <c r="BA35" i="65"/>
  <c r="BL76" i="66"/>
  <c r="E4827" i="66" s="1"/>
  <c r="BL31" i="66"/>
  <c r="E2326" i="66" s="1"/>
  <c r="AZ32" i="65"/>
  <c r="BK73" i="66"/>
  <c r="E4783" i="66" s="1"/>
  <c r="BK28" i="66"/>
  <c r="E2282" i="66" s="1"/>
  <c r="BD41" i="65"/>
  <c r="BO82" i="66"/>
  <c r="E4956" i="66" s="1"/>
  <c r="BO37" i="66"/>
  <c r="E2455" i="66" s="1"/>
  <c r="BD39" i="65"/>
  <c r="BO80" i="66"/>
  <c r="E4954" i="66" s="1"/>
  <c r="BO35" i="66"/>
  <c r="E2453" i="66" s="1"/>
  <c r="BD40" i="65"/>
  <c r="BO81" i="66"/>
  <c r="E4955" i="66" s="1"/>
  <c r="BO36" i="66"/>
  <c r="E2454" i="66" s="1"/>
  <c r="AZ33" i="65"/>
  <c r="BK74" i="66"/>
  <c r="E4784" i="66" s="1"/>
  <c r="BK29" i="66"/>
  <c r="E2283" i="66" s="1"/>
  <c r="BD42" i="65"/>
  <c r="BO83" i="66"/>
  <c r="E4957" i="66" s="1"/>
  <c r="BO38" i="66"/>
  <c r="E2456" i="66" s="1"/>
  <c r="BD43" i="65"/>
  <c r="BO39" i="66"/>
  <c r="E2457" i="66" s="1"/>
  <c r="BO84" i="66"/>
  <c r="E4958" i="66" s="1"/>
  <c r="BC43" i="65"/>
  <c r="BN84" i="66"/>
  <c r="E4917" i="66" s="1"/>
  <c r="BN39" i="66"/>
  <c r="E2416" i="66" s="1"/>
  <c r="BC44" i="65"/>
  <c r="BN85" i="66"/>
  <c r="E4918" i="66" s="1"/>
  <c r="BN40" i="66"/>
  <c r="E2417" i="66" s="1"/>
  <c r="BC46" i="65"/>
  <c r="BN87" i="66"/>
  <c r="E4920" i="66" s="1"/>
  <c r="BN42" i="66"/>
  <c r="E2419" i="66" s="1"/>
  <c r="BC45" i="65"/>
  <c r="BN86" i="66"/>
  <c r="E4919" i="66" s="1"/>
  <c r="BN41" i="66"/>
  <c r="E2418" i="66" s="1"/>
  <c r="BN88" i="66"/>
  <c r="E4921" i="66" s="1"/>
  <c r="BN43" i="66"/>
  <c r="E2420" i="66" s="1"/>
  <c r="H74" i="65"/>
  <c r="K19" i="66"/>
  <c r="E141" i="66" s="1"/>
  <c r="K64" i="66"/>
  <c r="E2642" i="66" s="1"/>
  <c r="L12" i="66"/>
  <c r="E175" i="66" s="1"/>
  <c r="L57" i="66"/>
  <c r="E2676" i="66" s="1"/>
  <c r="I67" i="65"/>
  <c r="L29" i="66"/>
  <c r="E192" i="66" s="1"/>
  <c r="L74" i="66"/>
  <c r="E2693" i="66" s="1"/>
  <c r="I84" i="65"/>
  <c r="K65" i="66"/>
  <c r="E2643" i="66" s="1"/>
  <c r="K20" i="66"/>
  <c r="E142" i="66" s="1"/>
  <c r="H75" i="65"/>
  <c r="L30" i="66"/>
  <c r="E193" i="66" s="1"/>
  <c r="L75" i="66"/>
  <c r="E2694" i="66" s="1"/>
  <c r="I85" i="65"/>
  <c r="M59" i="66"/>
  <c r="E2719" i="66" s="1"/>
  <c r="J69" i="65"/>
  <c r="M14" i="66"/>
  <c r="E218" i="66" s="1"/>
  <c r="L59" i="66"/>
  <c r="E2678" i="66" s="1"/>
  <c r="I69" i="65"/>
  <c r="L14" i="66"/>
  <c r="E177" i="66" s="1"/>
  <c r="H73" i="65"/>
  <c r="K63" i="66"/>
  <c r="E2641" i="66" s="1"/>
  <c r="K18" i="66"/>
  <c r="E140" i="66" s="1"/>
  <c r="K5" i="66"/>
  <c r="E127" i="66" s="1"/>
  <c r="H60" i="65"/>
  <c r="K50" i="66"/>
  <c r="E2628" i="66" s="1"/>
  <c r="L23" i="66"/>
  <c r="E186" i="66" s="1"/>
  <c r="L68" i="66"/>
  <c r="E2687" i="66" s="1"/>
  <c r="I78" i="65"/>
  <c r="L14" i="23"/>
  <c r="K48" i="23"/>
  <c r="J64" i="65"/>
  <c r="M54" i="66"/>
  <c r="E2714" i="66" s="1"/>
  <c r="M9" i="66"/>
  <c r="E213" i="66" s="1"/>
  <c r="K9" i="66"/>
  <c r="E131" i="66" s="1"/>
  <c r="K54" i="66"/>
  <c r="E2632" i="66" s="1"/>
  <c r="H64" i="65"/>
  <c r="H59" i="65"/>
  <c r="K4" i="66"/>
  <c r="E126" i="66" s="1"/>
  <c r="K49" i="66"/>
  <c r="E2627" i="66" s="1"/>
  <c r="M62" i="66"/>
  <c r="E2722" i="66" s="1"/>
  <c r="M17" i="66"/>
  <c r="E221" i="66" s="1"/>
  <c r="J72" i="65"/>
  <c r="N13" i="23"/>
  <c r="K23" i="66"/>
  <c r="E145" i="66" s="1"/>
  <c r="K68" i="66"/>
  <c r="E2646" i="66" s="1"/>
  <c r="H78" i="65"/>
  <c r="K26" i="66"/>
  <c r="E148" i="66" s="1"/>
  <c r="K71" i="66"/>
  <c r="E2649" i="66" s="1"/>
  <c r="H81" i="65"/>
  <c r="L62" i="66"/>
  <c r="E2681" i="66" s="1"/>
  <c r="L17" i="66"/>
  <c r="E180" i="66" s="1"/>
  <c r="I72" i="65"/>
  <c r="L52" i="66"/>
  <c r="E2671" i="66" s="1"/>
  <c r="I62" i="65"/>
  <c r="L7" i="66"/>
  <c r="E170" i="66" s="1"/>
  <c r="J49" i="23"/>
  <c r="B18" i="44"/>
  <c r="L15" i="66"/>
  <c r="E178" i="66" s="1"/>
  <c r="I70" i="65"/>
  <c r="L60" i="66"/>
  <c r="E2679" i="66" s="1"/>
  <c r="L4" i="66"/>
  <c r="E167" i="66" s="1"/>
  <c r="L49" i="66"/>
  <c r="E2668" i="66" s="1"/>
  <c r="I59" i="65"/>
  <c r="L9" i="66"/>
  <c r="E172" i="66" s="1"/>
  <c r="L54" i="66"/>
  <c r="E2673" i="66" s="1"/>
  <c r="I64" i="65"/>
  <c r="K62" i="66"/>
  <c r="E2640" i="66" s="1"/>
  <c r="K17" i="66"/>
  <c r="E139" i="66" s="1"/>
  <c r="H72" i="65"/>
  <c r="K102" i="65"/>
  <c r="K69" i="66"/>
  <c r="E2647" i="66" s="1"/>
  <c r="K24" i="66"/>
  <c r="E146" i="66" s="1"/>
  <c r="H79" i="65"/>
  <c r="H76" i="65"/>
  <c r="K66" i="66"/>
  <c r="E2644" i="66" s="1"/>
  <c r="K21" i="66"/>
  <c r="E143" i="66" s="1"/>
  <c r="H80" i="65"/>
  <c r="K25" i="66"/>
  <c r="E147" i="66" s="1"/>
  <c r="K70" i="66"/>
  <c r="E2648" i="66" s="1"/>
  <c r="M49" i="66"/>
  <c r="E2709" i="66" s="1"/>
  <c r="M4" i="66"/>
  <c r="E208" i="66" s="1"/>
  <c r="J59" i="65"/>
  <c r="AU33" i="66"/>
  <c r="E1631" i="66" s="1"/>
  <c r="AU78" i="66"/>
  <c r="E4132" i="66" s="1"/>
  <c r="AZ32" i="66"/>
  <c r="E1835" i="66" s="1"/>
  <c r="AZ77" i="66"/>
  <c r="E4336" i="66" s="1"/>
  <c r="AT37" i="66"/>
  <c r="E1594" i="66" s="1"/>
  <c r="AT82" i="66"/>
  <c r="E4095" i="66" s="1"/>
  <c r="AR28" i="66"/>
  <c r="E1503" i="66" s="1"/>
  <c r="AR73" i="66"/>
  <c r="E4004" i="66" s="1"/>
  <c r="AU32" i="66"/>
  <c r="E1630" i="66" s="1"/>
  <c r="AU77" i="66"/>
  <c r="E4131" i="66" s="1"/>
  <c r="AX33" i="66"/>
  <c r="E1754" i="66" s="1"/>
  <c r="AX78" i="66"/>
  <c r="E4255" i="66" s="1"/>
  <c r="AU29" i="66"/>
  <c r="E1627" i="66" s="1"/>
  <c r="AU74" i="66"/>
  <c r="E4128" i="66" s="1"/>
  <c r="AS35" i="66"/>
  <c r="E1551" i="66" s="1"/>
  <c r="AS80" i="66"/>
  <c r="E4052" i="66" s="1"/>
  <c r="AU87" i="66"/>
  <c r="E4141" i="66" s="1"/>
  <c r="AU42" i="66"/>
  <c r="E1640" i="66" s="1"/>
  <c r="AQ22" i="66"/>
  <c r="E1456" i="66" s="1"/>
  <c r="AQ67" i="66"/>
  <c r="E3957" i="66" s="1"/>
  <c r="AR87" i="66"/>
  <c r="E4018" i="66" s="1"/>
  <c r="AR42" i="66"/>
  <c r="E1517" i="66" s="1"/>
  <c r="AR67" i="66"/>
  <c r="E3998" i="66" s="1"/>
  <c r="AR22" i="66"/>
  <c r="E1497" i="66" s="1"/>
  <c r="AW70" i="66"/>
  <c r="E4206" i="66" s="1"/>
  <c r="AW25" i="66"/>
  <c r="E1705" i="66" s="1"/>
  <c r="AT27" i="66"/>
  <c r="E1584" i="66" s="1"/>
  <c r="AT72" i="66"/>
  <c r="E4085" i="66" s="1"/>
  <c r="AL58" i="66"/>
  <c r="E3743" i="66" s="1"/>
  <c r="AL13" i="66"/>
  <c r="E1242" i="66" s="1"/>
  <c r="AM16" i="66"/>
  <c r="E1286" i="66" s="1"/>
  <c r="AM61" i="66"/>
  <c r="E3787" i="66" s="1"/>
  <c r="AR83" i="66"/>
  <c r="E4014" i="66" s="1"/>
  <c r="AR38" i="66"/>
  <c r="E1513" i="66" s="1"/>
  <c r="AR77" i="66"/>
  <c r="E4008" i="66" s="1"/>
  <c r="AR32" i="66"/>
  <c r="E1507" i="66" s="1"/>
  <c r="AQ77" i="66"/>
  <c r="E3967" i="66" s="1"/>
  <c r="AQ32" i="66"/>
  <c r="E1466" i="66" s="1"/>
  <c r="AS83" i="66"/>
  <c r="E4055" i="66" s="1"/>
  <c r="AS38" i="66"/>
  <c r="E1554" i="66" s="1"/>
  <c r="AS77" i="66"/>
  <c r="E4049" i="66" s="1"/>
  <c r="AS32" i="66"/>
  <c r="E1548" i="66" s="1"/>
  <c r="AR81" i="66"/>
  <c r="E4012" i="66" s="1"/>
  <c r="AR36" i="66"/>
  <c r="E1511" i="66" s="1"/>
  <c r="AR40" i="66"/>
  <c r="E1515" i="66" s="1"/>
  <c r="AR85" i="66"/>
  <c r="E4016" i="66" s="1"/>
  <c r="AL9" i="66"/>
  <c r="E1238" i="66" s="1"/>
  <c r="AL54" i="66"/>
  <c r="E3739" i="66" s="1"/>
  <c r="AL50" i="66"/>
  <c r="E3735" i="66" s="1"/>
  <c r="AL5" i="66"/>
  <c r="E1234" i="66" s="1"/>
  <c r="AL57" i="66"/>
  <c r="E3742" i="66" s="1"/>
  <c r="AL12" i="66"/>
  <c r="E1241" i="66" s="1"/>
  <c r="AL7" i="66"/>
  <c r="E1236" i="66" s="1"/>
  <c r="AL52" i="66"/>
  <c r="E3737" i="66" s="1"/>
  <c r="AL8" i="66"/>
  <c r="E1237" i="66" s="1"/>
  <c r="AL53" i="66"/>
  <c r="E3738" i="66" s="1"/>
  <c r="AL56" i="66"/>
  <c r="E3741" i="66" s="1"/>
  <c r="AL11" i="66"/>
  <c r="E1240" i="66" s="1"/>
  <c r="AL4" i="66"/>
  <c r="E1233" i="66" s="1"/>
  <c r="AL49" i="66"/>
  <c r="E3734" i="66" s="1"/>
  <c r="AL48" i="66"/>
  <c r="E3733" i="66" s="1"/>
  <c r="AB7" i="65"/>
  <c r="AC8" i="65" s="1"/>
  <c r="AD9" i="65" s="1"/>
  <c r="AE10" i="65" s="1"/>
  <c r="AF11" i="65" s="1"/>
  <c r="AG12" i="65" s="1"/>
  <c r="AH13" i="65" s="1"/>
  <c r="AI14" i="65" s="1"/>
  <c r="AJ15" i="65" s="1"/>
  <c r="AK16" i="65" s="1"/>
  <c r="AL17" i="65" s="1"/>
  <c r="AM18" i="65" s="1"/>
  <c r="AN19" i="65" s="1"/>
  <c r="AO20" i="65" s="1"/>
  <c r="AP21" i="65" s="1"/>
  <c r="Z48" i="65"/>
  <c r="AL3" i="66"/>
  <c r="E1232" i="66" s="1"/>
  <c r="C31" i="44"/>
  <c r="Y49" i="65"/>
  <c r="AL51" i="66"/>
  <c r="E3736" i="66" s="1"/>
  <c r="AL6" i="66"/>
  <c r="E1235" i="66" s="1"/>
  <c r="AL10" i="66"/>
  <c r="E1239" i="66" s="1"/>
  <c r="AL55" i="66"/>
  <c r="E3740" i="66" s="1"/>
  <c r="P6" i="23"/>
  <c r="P7" i="23"/>
  <c r="Q8" i="23" s="1"/>
  <c r="R9" i="23" s="1"/>
  <c r="S10" i="23" s="1"/>
  <c r="T11" i="23" s="1"/>
  <c r="U12" i="23" s="1"/>
  <c r="V13" i="23" s="1"/>
  <c r="W14" i="23" s="1"/>
  <c r="X15" i="23" s="1"/>
  <c r="Y16" i="23" s="1"/>
  <c r="Z17" i="23" s="1"/>
  <c r="AA18" i="23" s="1"/>
  <c r="AB19" i="23" s="1"/>
  <c r="AC20" i="23" s="1"/>
  <c r="AD21" i="23" s="1"/>
  <c r="AE22" i="23" s="1"/>
  <c r="AF23" i="23" s="1"/>
  <c r="AG24" i="23" s="1"/>
  <c r="AH25" i="23" s="1"/>
  <c r="AI26" i="23" s="1"/>
  <c r="AJ27" i="23" s="1"/>
  <c r="AK28" i="23" s="1"/>
  <c r="AL29" i="23" s="1"/>
  <c r="AM30" i="23" s="1"/>
  <c r="AN31" i="23" s="1"/>
  <c r="AO32" i="23" s="1"/>
  <c r="AP33" i="23" s="1"/>
  <c r="AQ34" i="23" s="1"/>
  <c r="AR35" i="23" s="1"/>
  <c r="D25" i="44"/>
  <c r="E24" i="44"/>
  <c r="H82" i="65" l="1"/>
  <c r="K72" i="66"/>
  <c r="E2650" i="66" s="1"/>
  <c r="K27" i="66"/>
  <c r="E149" i="66" s="1"/>
  <c r="AF53" i="65"/>
  <c r="AG52" i="65"/>
  <c r="W53" i="23"/>
  <c r="X52" i="23"/>
  <c r="H65" i="65"/>
  <c r="K55" i="66"/>
  <c r="E2633" i="66" s="1"/>
  <c r="K10" i="66"/>
  <c r="E132" i="66" s="1"/>
  <c r="AQ22" i="65"/>
  <c r="BB63" i="66"/>
  <c r="E4404" i="66" s="1"/>
  <c r="BB18" i="66"/>
  <c r="E1903" i="66" s="1"/>
  <c r="BA34" i="65"/>
  <c r="BL75" i="66"/>
  <c r="E4826" i="66" s="1"/>
  <c r="BL30" i="66"/>
  <c r="E2325" i="66" s="1"/>
  <c r="BP81" i="66"/>
  <c r="E4996" i="66" s="1"/>
  <c r="BP36" i="66"/>
  <c r="E2495" i="66" s="1"/>
  <c r="BA33" i="65"/>
  <c r="BL74" i="66"/>
  <c r="E4825" i="66" s="1"/>
  <c r="BL29" i="66"/>
  <c r="E2324" i="66" s="1"/>
  <c r="BP82" i="66"/>
  <c r="E4997" i="66" s="1"/>
  <c r="BP37" i="66"/>
  <c r="E2496" i="66" s="1"/>
  <c r="BP83" i="66"/>
  <c r="E4998" i="66" s="1"/>
  <c r="BP38" i="66"/>
  <c r="E2497" i="66" s="1"/>
  <c r="BB36" i="65"/>
  <c r="BM77" i="66"/>
  <c r="E4869" i="66" s="1"/>
  <c r="BM32" i="66"/>
  <c r="E2368" i="66" s="1"/>
  <c r="BP84" i="66"/>
  <c r="E4999" i="66" s="1"/>
  <c r="BP39" i="66"/>
  <c r="E2498" i="66" s="1"/>
  <c r="BP85" i="66"/>
  <c r="E5000" i="66" s="1"/>
  <c r="BP40" i="66"/>
  <c r="E2499" i="66" s="1"/>
  <c r="BD44" i="65"/>
  <c r="BO85" i="66"/>
  <c r="E4959" i="66" s="1"/>
  <c r="BO40" i="66"/>
  <c r="E2458" i="66" s="1"/>
  <c r="BO88" i="66"/>
  <c r="E4962" i="66" s="1"/>
  <c r="BO43" i="66"/>
  <c r="E2461" i="66" s="1"/>
  <c r="BD46" i="65"/>
  <c r="BO87" i="66"/>
  <c r="E4961" i="66" s="1"/>
  <c r="BO42" i="66"/>
  <c r="E2460" i="66" s="1"/>
  <c r="BD45" i="65"/>
  <c r="BO86" i="66"/>
  <c r="E4960" i="66" s="1"/>
  <c r="BO41" i="66"/>
  <c r="E2459" i="66" s="1"/>
  <c r="J18" i="66"/>
  <c r="E99" i="66" s="1"/>
  <c r="G73" i="65"/>
  <c r="J63" i="66"/>
  <c r="E2600" i="66" s="1"/>
  <c r="L58" i="66"/>
  <c r="E2677" i="66" s="1"/>
  <c r="L13" i="66"/>
  <c r="E176" i="66" s="1"/>
  <c r="I68" i="65"/>
  <c r="K29" i="66"/>
  <c r="E151" i="66" s="1"/>
  <c r="K74" i="66"/>
  <c r="E2652" i="66" s="1"/>
  <c r="H84" i="65"/>
  <c r="K28" i="66"/>
  <c r="E150" i="66" s="1"/>
  <c r="H83" i="65"/>
  <c r="K73" i="66"/>
  <c r="E2651" i="66" s="1"/>
  <c r="J62" i="66"/>
  <c r="E2599" i="66" s="1"/>
  <c r="G72" i="65"/>
  <c r="J17" i="66"/>
  <c r="E98" i="66" s="1"/>
  <c r="K13" i="66"/>
  <c r="E135" i="66" s="1"/>
  <c r="H68" i="65"/>
  <c r="K58" i="66"/>
  <c r="E2636" i="66" s="1"/>
  <c r="J19" i="66"/>
  <c r="E100" i="66" s="1"/>
  <c r="G74" i="65"/>
  <c r="J64" i="66"/>
  <c r="E2601" i="66" s="1"/>
  <c r="K56" i="66"/>
  <c r="E2634" i="66" s="1"/>
  <c r="H66" i="65"/>
  <c r="K11" i="66"/>
  <c r="E133" i="66" s="1"/>
  <c r="J24" i="66"/>
  <c r="E105" i="66" s="1"/>
  <c r="G79" i="65"/>
  <c r="J69" i="66"/>
  <c r="E2606" i="66" s="1"/>
  <c r="J68" i="66"/>
  <c r="E2605" i="66" s="1"/>
  <c r="G78" i="65"/>
  <c r="J23" i="66"/>
  <c r="E104" i="66" s="1"/>
  <c r="J16" i="66"/>
  <c r="E97" i="66" s="1"/>
  <c r="J61" i="66"/>
  <c r="E2598" i="66" s="1"/>
  <c r="G71" i="65"/>
  <c r="K8" i="66"/>
  <c r="E130" i="66" s="1"/>
  <c r="H63" i="65"/>
  <c r="K53" i="66"/>
  <c r="E2631" i="66" s="1"/>
  <c r="K3" i="66"/>
  <c r="E125" i="66" s="1"/>
  <c r="K48" i="66"/>
  <c r="E2626" i="66" s="1"/>
  <c r="K59" i="66"/>
  <c r="E2637" i="66" s="1"/>
  <c r="K14" i="66"/>
  <c r="E136" i="66" s="1"/>
  <c r="H69" i="65"/>
  <c r="J25" i="66"/>
  <c r="E106" i="66" s="1"/>
  <c r="J70" i="66"/>
  <c r="E2607" i="66" s="1"/>
  <c r="G80" i="65"/>
  <c r="L16" i="66"/>
  <c r="E179" i="66" s="1"/>
  <c r="I71" i="65"/>
  <c r="L61" i="66"/>
  <c r="E2680" i="66" s="1"/>
  <c r="L8" i="66"/>
  <c r="E171" i="66" s="1"/>
  <c r="I63" i="65"/>
  <c r="L53" i="66"/>
  <c r="E2672" i="66" s="1"/>
  <c r="M15" i="23"/>
  <c r="L48" i="23"/>
  <c r="J4" i="66"/>
  <c r="E85" i="66" s="1"/>
  <c r="J49" i="66"/>
  <c r="E2586" i="66" s="1"/>
  <c r="G59" i="65"/>
  <c r="L3" i="66"/>
  <c r="E166" i="66" s="1"/>
  <c r="L48" i="66"/>
  <c r="E2667" i="66" s="1"/>
  <c r="J102" i="65"/>
  <c r="J20" i="66"/>
  <c r="E101" i="66" s="1"/>
  <c r="J65" i="66"/>
  <c r="E2602" i="66" s="1"/>
  <c r="G75" i="65"/>
  <c r="K51" i="66"/>
  <c r="E2629" i="66" s="1"/>
  <c r="K6" i="66"/>
  <c r="E128" i="66" s="1"/>
  <c r="H61" i="65"/>
  <c r="K61" i="66"/>
  <c r="E2639" i="66" s="1"/>
  <c r="H71" i="65"/>
  <c r="K16" i="66"/>
  <c r="E138" i="66" s="1"/>
  <c r="J67" i="66"/>
  <c r="E2604" i="66" s="1"/>
  <c r="J22" i="66"/>
  <c r="E103" i="66" s="1"/>
  <c r="G77" i="65"/>
  <c r="O14" i="23"/>
  <c r="J3" i="66"/>
  <c r="E84" i="66" s="1"/>
  <c r="J48" i="66"/>
  <c r="E2585" i="66" s="1"/>
  <c r="J8" i="66"/>
  <c r="E89" i="66" s="1"/>
  <c r="J53" i="66"/>
  <c r="E2590" i="66" s="1"/>
  <c r="G63" i="65"/>
  <c r="K49" i="23"/>
  <c r="B19" i="44"/>
  <c r="K67" i="66"/>
  <c r="E2645" i="66" s="1"/>
  <c r="K22" i="66"/>
  <c r="E144" i="66" s="1"/>
  <c r="H77" i="65"/>
  <c r="AU28" i="66"/>
  <c r="E1626" i="66" s="1"/>
  <c r="AU73" i="66"/>
  <c r="E4127" i="66" s="1"/>
  <c r="AR23" i="66"/>
  <c r="E1498" i="66" s="1"/>
  <c r="AR68" i="66"/>
  <c r="E3999" i="66" s="1"/>
  <c r="AT36" i="66"/>
  <c r="E1593" i="66" s="1"/>
  <c r="AT81" i="66"/>
  <c r="E4094" i="66" s="1"/>
  <c r="AV33" i="66"/>
  <c r="E1672" i="66" s="1"/>
  <c r="AV78" i="66"/>
  <c r="E4173" i="66" s="1"/>
  <c r="AS29" i="66"/>
  <c r="E1545" i="66" s="1"/>
  <c r="AS74" i="66"/>
  <c r="E4046" i="66" s="1"/>
  <c r="AU83" i="66"/>
  <c r="E4137" i="66" s="1"/>
  <c r="AU38" i="66"/>
  <c r="E1636" i="66" s="1"/>
  <c r="BA33" i="66"/>
  <c r="E1877" i="66" s="1"/>
  <c r="BA78" i="66"/>
  <c r="E4378" i="66" s="1"/>
  <c r="AX71" i="66"/>
  <c r="E4248" i="66" s="1"/>
  <c r="AX26" i="66"/>
  <c r="E1747" i="66" s="1"/>
  <c r="AS68" i="66"/>
  <c r="E4040" i="66" s="1"/>
  <c r="AS23" i="66"/>
  <c r="E1539" i="66" s="1"/>
  <c r="AS43" i="66"/>
  <c r="E1559" i="66" s="1"/>
  <c r="AS88" i="66"/>
  <c r="E4060" i="66" s="1"/>
  <c r="AV43" i="66"/>
  <c r="E1682" i="66" s="1"/>
  <c r="AV88" i="66"/>
  <c r="E4183" i="66" s="1"/>
  <c r="AV30" i="66"/>
  <c r="E1669" i="66" s="1"/>
  <c r="AV75" i="66"/>
  <c r="E4170" i="66" s="1"/>
  <c r="AY34" i="66"/>
  <c r="E1796" i="66" s="1"/>
  <c r="AY79" i="66"/>
  <c r="E4297" i="66" s="1"/>
  <c r="AV34" i="66"/>
  <c r="E1673" i="66" s="1"/>
  <c r="AV79" i="66"/>
  <c r="E4174" i="66" s="1"/>
  <c r="AM59" i="66"/>
  <c r="E3785" i="66" s="1"/>
  <c r="AM14" i="66"/>
  <c r="E1284" i="66" s="1"/>
  <c r="AS82" i="66"/>
  <c r="E4054" i="66" s="1"/>
  <c r="AS37" i="66"/>
  <c r="E1553" i="66" s="1"/>
  <c r="AT84" i="66"/>
  <c r="E4097" i="66" s="1"/>
  <c r="AT39" i="66"/>
  <c r="E1596" i="66" s="1"/>
  <c r="AS78" i="66"/>
  <c r="E4050" i="66" s="1"/>
  <c r="AS33" i="66"/>
  <c r="E1549" i="66" s="1"/>
  <c r="AN17" i="66"/>
  <c r="E1328" i="66" s="1"/>
  <c r="AN62" i="66"/>
  <c r="E3829" i="66" s="1"/>
  <c r="AS41" i="66"/>
  <c r="E1557" i="66" s="1"/>
  <c r="AS86" i="66"/>
  <c r="E4058" i="66" s="1"/>
  <c r="AT78" i="66"/>
  <c r="E4091" i="66" s="1"/>
  <c r="AT33" i="66"/>
  <c r="E1590" i="66" s="1"/>
  <c r="AR78" i="66"/>
  <c r="E4009" i="66" s="1"/>
  <c r="AR33" i="66"/>
  <c r="E1508" i="66" s="1"/>
  <c r="AS84" i="66"/>
  <c r="E4056" i="66" s="1"/>
  <c r="AS39" i="66"/>
  <c r="E1555" i="66" s="1"/>
  <c r="Q7" i="23"/>
  <c r="R8" i="23" s="1"/>
  <c r="S9" i="23" s="1"/>
  <c r="T10" i="23" s="1"/>
  <c r="U11" i="23" s="1"/>
  <c r="V12" i="23" s="1"/>
  <c r="W13" i="23" s="1"/>
  <c r="X14" i="23" s="1"/>
  <c r="Y15" i="23" s="1"/>
  <c r="Z16" i="23" s="1"/>
  <c r="AA17" i="23" s="1"/>
  <c r="AB18" i="23" s="1"/>
  <c r="AC19" i="23" s="1"/>
  <c r="AD20" i="23" s="1"/>
  <c r="AE21" i="23" s="1"/>
  <c r="AF22" i="23" s="1"/>
  <c r="AG23" i="23" s="1"/>
  <c r="AH24" i="23" s="1"/>
  <c r="AI25" i="23" s="1"/>
  <c r="AJ26" i="23" s="1"/>
  <c r="AK27" i="23" s="1"/>
  <c r="AL28" i="23" s="1"/>
  <c r="AM29" i="23" s="1"/>
  <c r="AN30" i="23" s="1"/>
  <c r="AO31" i="23" s="1"/>
  <c r="AP32" i="23" s="1"/>
  <c r="AQ33" i="23" s="1"/>
  <c r="AR34" i="23" s="1"/>
  <c r="Q6" i="23"/>
  <c r="AM56" i="66"/>
  <c r="E3782" i="66" s="1"/>
  <c r="AM11" i="66"/>
  <c r="E1281" i="66" s="1"/>
  <c r="AM7" i="66"/>
  <c r="E1277" i="66" s="1"/>
  <c r="AM52" i="66"/>
  <c r="E3778" i="66" s="1"/>
  <c r="Z49" i="65"/>
  <c r="C32" i="44"/>
  <c r="AM3" i="66"/>
  <c r="E1273" i="66" s="1"/>
  <c r="AA48" i="65"/>
  <c r="AM48" i="66"/>
  <c r="E3774" i="66" s="1"/>
  <c r="AC7" i="65"/>
  <c r="AD8" i="65" s="1"/>
  <c r="AE9" i="65" s="1"/>
  <c r="AF10" i="65" s="1"/>
  <c r="AG11" i="65" s="1"/>
  <c r="AH12" i="65" s="1"/>
  <c r="AI13" i="65" s="1"/>
  <c r="AJ14" i="65" s="1"/>
  <c r="AK15" i="65" s="1"/>
  <c r="AL16" i="65" s="1"/>
  <c r="AM17" i="65" s="1"/>
  <c r="AN18" i="65" s="1"/>
  <c r="AO19" i="65" s="1"/>
  <c r="AP20" i="65" s="1"/>
  <c r="AM50" i="66"/>
  <c r="E3776" i="66" s="1"/>
  <c r="AM5" i="66"/>
  <c r="E1275" i="66" s="1"/>
  <c r="AM12" i="66"/>
  <c r="E1282" i="66" s="1"/>
  <c r="AM57" i="66"/>
  <c r="E3783" i="66" s="1"/>
  <c r="AM8" i="66"/>
  <c r="E1278" i="66" s="1"/>
  <c r="AM53" i="66"/>
  <c r="E3779" i="66" s="1"/>
  <c r="AM6" i="66"/>
  <c r="E1276" i="66" s="1"/>
  <c r="AM51" i="66"/>
  <c r="E3777" i="66" s="1"/>
  <c r="AM55" i="66"/>
  <c r="E3781" i="66" s="1"/>
  <c r="AM10" i="66"/>
  <c r="E1280" i="66" s="1"/>
  <c r="AM4" i="66"/>
  <c r="E1274" i="66" s="1"/>
  <c r="AM49" i="66"/>
  <c r="E3775" i="66" s="1"/>
  <c r="AM54" i="66"/>
  <c r="E3780" i="66" s="1"/>
  <c r="AM9" i="66"/>
  <c r="E1279" i="66" s="1"/>
  <c r="AM13" i="66"/>
  <c r="E1283" i="66" s="1"/>
  <c r="AM58" i="66"/>
  <c r="E3784" i="66" s="1"/>
  <c r="D26" i="44"/>
  <c r="E25" i="44"/>
  <c r="J71" i="66" l="1"/>
  <c r="E2608" i="66" s="1"/>
  <c r="J26" i="66"/>
  <c r="E107" i="66" s="1"/>
  <c r="G81" i="65"/>
  <c r="X53" i="23"/>
  <c r="Y52" i="23"/>
  <c r="AG53" i="65"/>
  <c r="AH52" i="65"/>
  <c r="G64" i="65"/>
  <c r="J54" i="66"/>
  <c r="E2591" i="66" s="1"/>
  <c r="J9" i="66"/>
  <c r="E90" i="66" s="1"/>
  <c r="AQ21" i="65"/>
  <c r="BB62" i="66"/>
  <c r="E4403" i="66" s="1"/>
  <c r="BB17" i="66"/>
  <c r="E1902" i="66" s="1"/>
  <c r="BC37" i="65"/>
  <c r="BN78" i="66"/>
  <c r="E4911" i="66" s="1"/>
  <c r="BN33" i="66"/>
  <c r="E2410" i="66" s="1"/>
  <c r="BB35" i="65"/>
  <c r="BM76" i="66"/>
  <c r="E4868" i="66" s="1"/>
  <c r="BM31" i="66"/>
  <c r="E2367" i="66" s="1"/>
  <c r="BB34" i="65"/>
  <c r="BM75" i="66"/>
  <c r="E4867" i="66" s="1"/>
  <c r="BM30" i="66"/>
  <c r="E2366" i="66" s="1"/>
  <c r="AR23" i="65"/>
  <c r="BC64" i="66"/>
  <c r="E4446" i="66" s="1"/>
  <c r="BC19" i="66"/>
  <c r="E1945" i="66" s="1"/>
  <c r="BP86" i="66"/>
  <c r="E5001" i="66" s="1"/>
  <c r="BP41" i="66"/>
  <c r="E2500" i="66" s="1"/>
  <c r="BP87" i="66"/>
  <c r="E5002" i="66" s="1"/>
  <c r="BP42" i="66"/>
  <c r="E2501" i="66" s="1"/>
  <c r="BP88" i="66"/>
  <c r="E5003" i="66" s="1"/>
  <c r="BP43" i="66"/>
  <c r="E2502" i="66" s="1"/>
  <c r="I62" i="66"/>
  <c r="E2558" i="66" s="1"/>
  <c r="I17" i="66"/>
  <c r="E57" i="66" s="1"/>
  <c r="F72" i="65"/>
  <c r="J10" i="66"/>
  <c r="E91" i="66" s="1"/>
  <c r="J55" i="66"/>
  <c r="E2592" i="66" s="1"/>
  <c r="G65" i="65"/>
  <c r="J12" i="66"/>
  <c r="E93" i="66" s="1"/>
  <c r="J57" i="66"/>
  <c r="E2594" i="66" s="1"/>
  <c r="G67" i="65"/>
  <c r="G82" i="65"/>
  <c r="J72" i="66"/>
  <c r="E2609" i="66" s="1"/>
  <c r="J27" i="66"/>
  <c r="E108" i="66" s="1"/>
  <c r="J73" i="66"/>
  <c r="E2610" i="66" s="1"/>
  <c r="G83" i="65"/>
  <c r="J28" i="66"/>
  <c r="E109" i="66" s="1"/>
  <c r="I63" i="66"/>
  <c r="E2559" i="66" s="1"/>
  <c r="F73" i="65"/>
  <c r="I18" i="66"/>
  <c r="E58" i="66" s="1"/>
  <c r="I61" i="66"/>
  <c r="E2557" i="66" s="1"/>
  <c r="I16" i="66"/>
  <c r="E56" i="66" s="1"/>
  <c r="F71" i="65"/>
  <c r="K57" i="66"/>
  <c r="E2635" i="66" s="1"/>
  <c r="K12" i="66"/>
  <c r="E134" i="66" s="1"/>
  <c r="H67" i="65"/>
  <c r="J21" i="66"/>
  <c r="E102" i="66" s="1"/>
  <c r="J66" i="66"/>
  <c r="E2603" i="66" s="1"/>
  <c r="G76" i="65"/>
  <c r="P15" i="23"/>
  <c r="I64" i="66"/>
  <c r="E2560" i="66" s="1"/>
  <c r="I19" i="66"/>
  <c r="E59" i="66" s="1"/>
  <c r="F74" i="65"/>
  <c r="I48" i="66"/>
  <c r="E2544" i="66" s="1"/>
  <c r="I3" i="66"/>
  <c r="E43" i="66" s="1"/>
  <c r="N16" i="23"/>
  <c r="M48" i="23"/>
  <c r="K52" i="66"/>
  <c r="E2630" i="66" s="1"/>
  <c r="H62" i="65"/>
  <c r="K7" i="66"/>
  <c r="E129" i="66" s="1"/>
  <c r="J58" i="66"/>
  <c r="E2595" i="66" s="1"/>
  <c r="J13" i="66"/>
  <c r="E94" i="66" s="1"/>
  <c r="G68" i="65"/>
  <c r="I102" i="65"/>
  <c r="I68" i="66"/>
  <c r="E2564" i="66" s="1"/>
  <c r="I23" i="66"/>
  <c r="E63" i="66" s="1"/>
  <c r="F78" i="65"/>
  <c r="I7" i="66"/>
  <c r="E47" i="66" s="1"/>
  <c r="I52" i="66"/>
  <c r="E2548" i="66" s="1"/>
  <c r="F62" i="65"/>
  <c r="I66" i="66"/>
  <c r="E2562" i="66" s="1"/>
  <c r="F76" i="65"/>
  <c r="I21" i="66"/>
  <c r="E61" i="66" s="1"/>
  <c r="J60" i="66"/>
  <c r="E2597" i="66" s="1"/>
  <c r="J15" i="66"/>
  <c r="E96" i="66" s="1"/>
  <c r="G70" i="65"/>
  <c r="G60" i="65"/>
  <c r="J5" i="66"/>
  <c r="E86" i="66" s="1"/>
  <c r="J50" i="66"/>
  <c r="E2587" i="66" s="1"/>
  <c r="L49" i="23"/>
  <c r="B20" i="44"/>
  <c r="K60" i="66"/>
  <c r="E2638" i="66" s="1"/>
  <c r="K15" i="66"/>
  <c r="E137" i="66" s="1"/>
  <c r="H70" i="65"/>
  <c r="F79" i="65"/>
  <c r="I69" i="66"/>
  <c r="E2565" i="66" s="1"/>
  <c r="I24" i="66"/>
  <c r="E64" i="66" s="1"/>
  <c r="J7" i="66"/>
  <c r="E88" i="66" s="1"/>
  <c r="J52" i="66"/>
  <c r="E2589" i="66" s="1"/>
  <c r="G62" i="65"/>
  <c r="I60" i="66"/>
  <c r="E2556" i="66" s="1"/>
  <c r="I15" i="66"/>
  <c r="E55" i="66" s="1"/>
  <c r="F70" i="65"/>
  <c r="I67" i="66"/>
  <c r="E2563" i="66" s="1"/>
  <c r="I22" i="66"/>
  <c r="E62" i="66" s="1"/>
  <c r="F77" i="65"/>
  <c r="AW35" i="66"/>
  <c r="E1715" i="66" s="1"/>
  <c r="AW80" i="66"/>
  <c r="E4216" i="66" s="1"/>
  <c r="AZ35" i="66"/>
  <c r="E1838" i="66" s="1"/>
  <c r="AZ80" i="66"/>
  <c r="E4339" i="66" s="1"/>
  <c r="AV84" i="66"/>
  <c r="E4179" i="66" s="1"/>
  <c r="AV39" i="66"/>
  <c r="E1678" i="66" s="1"/>
  <c r="AW79" i="66"/>
  <c r="E4215" i="66" s="1"/>
  <c r="AW34" i="66"/>
  <c r="E1714" i="66" s="1"/>
  <c r="AU37" i="66"/>
  <c r="E1635" i="66" s="1"/>
  <c r="AU82" i="66"/>
  <c r="E4136" i="66" s="1"/>
  <c r="AS69" i="66"/>
  <c r="E4041" i="66" s="1"/>
  <c r="AS24" i="66"/>
  <c r="E1540" i="66" s="1"/>
  <c r="AV29" i="66"/>
  <c r="E1668" i="66" s="1"/>
  <c r="AV74" i="66"/>
  <c r="E4169" i="66" s="1"/>
  <c r="AW76" i="66"/>
  <c r="E4212" i="66" s="1"/>
  <c r="AW31" i="66"/>
  <c r="E1711" i="66" s="1"/>
  <c r="AT69" i="66"/>
  <c r="E4082" i="66" s="1"/>
  <c r="AT24" i="66"/>
  <c r="E1581" i="66" s="1"/>
  <c r="AY72" i="66"/>
  <c r="E4290" i="66" s="1"/>
  <c r="AY27" i="66"/>
  <c r="E1789" i="66" s="1"/>
  <c r="AT30" i="66"/>
  <c r="E1587" i="66" s="1"/>
  <c r="AT75" i="66"/>
  <c r="E4088" i="66" s="1"/>
  <c r="AN15" i="66"/>
  <c r="E1326" i="66" s="1"/>
  <c r="AN60" i="66"/>
  <c r="E3827" i="66" s="1"/>
  <c r="AT79" i="66"/>
  <c r="E4092" i="66" s="1"/>
  <c r="AT34" i="66"/>
  <c r="E1591" i="66" s="1"/>
  <c r="AS79" i="66"/>
  <c r="E4051" i="66" s="1"/>
  <c r="AS34" i="66"/>
  <c r="E1550" i="66" s="1"/>
  <c r="AT42" i="66"/>
  <c r="E1599" i="66" s="1"/>
  <c r="AT87" i="66"/>
  <c r="E4100" i="66" s="1"/>
  <c r="AO18" i="66"/>
  <c r="E1370" i="66" s="1"/>
  <c r="AO63" i="66"/>
  <c r="E3871" i="66" s="1"/>
  <c r="AU85" i="66"/>
  <c r="E4139" i="66" s="1"/>
  <c r="AU40" i="66"/>
  <c r="E1638" i="66" s="1"/>
  <c r="AT85" i="66"/>
  <c r="E4098" i="66" s="1"/>
  <c r="AT40" i="66"/>
  <c r="E1597" i="66" s="1"/>
  <c r="AU79" i="66"/>
  <c r="E4133" i="66" s="1"/>
  <c r="AU34" i="66"/>
  <c r="E1632" i="66" s="1"/>
  <c r="AT83" i="66"/>
  <c r="E4096" i="66" s="1"/>
  <c r="AT38" i="66"/>
  <c r="E1595" i="66" s="1"/>
  <c r="AN14" i="66"/>
  <c r="E1325" i="66" s="1"/>
  <c r="AN59" i="66"/>
  <c r="E3826" i="66" s="1"/>
  <c r="AN55" i="66"/>
  <c r="E3822" i="66" s="1"/>
  <c r="AN10" i="66"/>
  <c r="E1321" i="66" s="1"/>
  <c r="AN5" i="66"/>
  <c r="E1316" i="66" s="1"/>
  <c r="AN50" i="66"/>
  <c r="E3817" i="66" s="1"/>
  <c r="AN56" i="66"/>
  <c r="E3823" i="66" s="1"/>
  <c r="AN11" i="66"/>
  <c r="E1322" i="66" s="1"/>
  <c r="AN6" i="66"/>
  <c r="E1317" i="66" s="1"/>
  <c r="AN51" i="66"/>
  <c r="E3818" i="66" s="1"/>
  <c r="AN3" i="66"/>
  <c r="E1314" i="66" s="1"/>
  <c r="AB48" i="65"/>
  <c r="AN48" i="66"/>
  <c r="E3815" i="66" s="1"/>
  <c r="AD7" i="65"/>
  <c r="AE8" i="65" s="1"/>
  <c r="AF9" i="65" s="1"/>
  <c r="AG10" i="65" s="1"/>
  <c r="AH11" i="65" s="1"/>
  <c r="AI12" i="65" s="1"/>
  <c r="AJ13" i="65" s="1"/>
  <c r="AK14" i="65" s="1"/>
  <c r="AL15" i="65" s="1"/>
  <c r="AM16" i="65" s="1"/>
  <c r="AN17" i="65" s="1"/>
  <c r="AO18" i="65" s="1"/>
  <c r="AP19" i="65" s="1"/>
  <c r="AN12" i="66"/>
  <c r="E1323" i="66" s="1"/>
  <c r="AN57" i="66"/>
  <c r="E3824" i="66" s="1"/>
  <c r="R7" i="23"/>
  <c r="S8" i="23" s="1"/>
  <c r="T9" i="23" s="1"/>
  <c r="U10" i="23" s="1"/>
  <c r="V11" i="23" s="1"/>
  <c r="W12" i="23" s="1"/>
  <c r="X13" i="23" s="1"/>
  <c r="Y14" i="23" s="1"/>
  <c r="Z15" i="23" s="1"/>
  <c r="AA16" i="23" s="1"/>
  <c r="AB17" i="23" s="1"/>
  <c r="AC18" i="23" s="1"/>
  <c r="AD19" i="23" s="1"/>
  <c r="AE20" i="23" s="1"/>
  <c r="AF21" i="23" s="1"/>
  <c r="AG22" i="23" s="1"/>
  <c r="AH23" i="23" s="1"/>
  <c r="AI24" i="23" s="1"/>
  <c r="AJ25" i="23" s="1"/>
  <c r="AK26" i="23" s="1"/>
  <c r="AL27" i="23" s="1"/>
  <c r="AM28" i="23" s="1"/>
  <c r="AN29" i="23" s="1"/>
  <c r="AO30" i="23" s="1"/>
  <c r="AP31" i="23" s="1"/>
  <c r="AQ32" i="23" s="1"/>
  <c r="AR33" i="23" s="1"/>
  <c r="R6" i="23"/>
  <c r="AN7" i="66"/>
  <c r="E1318" i="66" s="1"/>
  <c r="AN52" i="66"/>
  <c r="E3819" i="66" s="1"/>
  <c r="AN9" i="66"/>
  <c r="E1320" i="66" s="1"/>
  <c r="AN54" i="66"/>
  <c r="E3821" i="66" s="1"/>
  <c r="AN13" i="66"/>
  <c r="E1324" i="66" s="1"/>
  <c r="AN58" i="66"/>
  <c r="E3825" i="66" s="1"/>
  <c r="AN49" i="66"/>
  <c r="E3816" i="66" s="1"/>
  <c r="AN4" i="66"/>
  <c r="E1315" i="66" s="1"/>
  <c r="C33" i="44"/>
  <c r="AA49" i="65"/>
  <c r="AN53" i="66"/>
  <c r="E3820" i="66" s="1"/>
  <c r="AN8" i="66"/>
  <c r="E1319" i="66" s="1"/>
  <c r="D27" i="44"/>
  <c r="E26" i="44"/>
  <c r="F80" i="65" l="1"/>
  <c r="I25" i="66"/>
  <c r="E65" i="66" s="1"/>
  <c r="I70" i="66"/>
  <c r="E2566" i="66" s="1"/>
  <c r="AI52" i="65"/>
  <c r="AH53" i="65"/>
  <c r="Y53" i="23"/>
  <c r="Z52" i="23"/>
  <c r="I53" i="66"/>
  <c r="E2549" i="66" s="1"/>
  <c r="I8" i="66"/>
  <c r="E48" i="66" s="1"/>
  <c r="F63" i="65"/>
  <c r="AQ20" i="65"/>
  <c r="BB61" i="66"/>
  <c r="E4402" i="66" s="1"/>
  <c r="BB16" i="66"/>
  <c r="E1901" i="66" s="1"/>
  <c r="BC35" i="65"/>
  <c r="BN76" i="66"/>
  <c r="E4909" i="66" s="1"/>
  <c r="BN31" i="66"/>
  <c r="E2408" i="66" s="1"/>
  <c r="BD38" i="65"/>
  <c r="BO79" i="66"/>
  <c r="E4953" i="66" s="1"/>
  <c r="BO34" i="66"/>
  <c r="E2452" i="66" s="1"/>
  <c r="AS24" i="65"/>
  <c r="BD65" i="66"/>
  <c r="E4488" i="66" s="1"/>
  <c r="BD20" i="66"/>
  <c r="E1987" i="66" s="1"/>
  <c r="BC36" i="65"/>
  <c r="BN77" i="66"/>
  <c r="E4910" i="66" s="1"/>
  <c r="BN32" i="66"/>
  <c r="E2409" i="66" s="1"/>
  <c r="AR22" i="65"/>
  <c r="BC63" i="66"/>
  <c r="E4445" i="66" s="1"/>
  <c r="BC18" i="66"/>
  <c r="E1944" i="66" s="1"/>
  <c r="H61" i="66"/>
  <c r="E2516" i="66" s="1"/>
  <c r="H16" i="66"/>
  <c r="E15" i="66" s="1"/>
  <c r="H15" i="66"/>
  <c r="E14" i="66" s="1"/>
  <c r="H60" i="66"/>
  <c r="E2515" i="66" s="1"/>
  <c r="H62" i="66"/>
  <c r="E2517" i="66" s="1"/>
  <c r="H17" i="66"/>
  <c r="E16" i="66" s="1"/>
  <c r="I11" i="66"/>
  <c r="E51" i="66" s="1"/>
  <c r="I56" i="66"/>
  <c r="E2552" i="66" s="1"/>
  <c r="F66" i="65"/>
  <c r="J56" i="66"/>
  <c r="E2593" i="66" s="1"/>
  <c r="G66" i="65"/>
  <c r="J11" i="66"/>
  <c r="E92" i="66" s="1"/>
  <c r="I72" i="66"/>
  <c r="E2568" i="66" s="1"/>
  <c r="F82" i="65"/>
  <c r="I27" i="66"/>
  <c r="E67" i="66" s="1"/>
  <c r="I71" i="66"/>
  <c r="E2567" i="66" s="1"/>
  <c r="I26" i="66"/>
  <c r="E66" i="66" s="1"/>
  <c r="F81" i="65"/>
  <c r="I54" i="66"/>
  <c r="E2550" i="66" s="1"/>
  <c r="F64" i="65"/>
  <c r="I9" i="66"/>
  <c r="E49" i="66" s="1"/>
  <c r="H14" i="66"/>
  <c r="E13" i="66" s="1"/>
  <c r="H59" i="66"/>
  <c r="E2514" i="66" s="1"/>
  <c r="H68" i="66"/>
  <c r="E2523" i="66" s="1"/>
  <c r="H23" i="66"/>
  <c r="E22" i="66" s="1"/>
  <c r="I4" i="66"/>
  <c r="E44" i="66" s="1"/>
  <c r="F59" i="65"/>
  <c r="I49" i="66"/>
  <c r="E2545" i="66" s="1"/>
  <c r="H67" i="66"/>
  <c r="E2522" i="66" s="1"/>
  <c r="H22" i="66"/>
  <c r="E21" i="66" s="1"/>
  <c r="I57" i="66"/>
  <c r="E2553" i="66" s="1"/>
  <c r="I12" i="66"/>
  <c r="E52" i="66" s="1"/>
  <c r="F67" i="65"/>
  <c r="J6" i="66"/>
  <c r="E87" i="66" s="1"/>
  <c r="J51" i="66"/>
  <c r="E2588" i="66" s="1"/>
  <c r="G61" i="65"/>
  <c r="M49" i="23"/>
  <c r="B21" i="44"/>
  <c r="I20" i="66"/>
  <c r="E60" i="66" s="1"/>
  <c r="F75" i="65"/>
  <c r="I65" i="66"/>
  <c r="E2561" i="66" s="1"/>
  <c r="H21" i="66"/>
  <c r="E20" i="66" s="1"/>
  <c r="H66" i="66"/>
  <c r="E2521" i="66" s="1"/>
  <c r="F61" i="65"/>
  <c r="I6" i="66"/>
  <c r="E46" i="66" s="1"/>
  <c r="I51" i="66"/>
  <c r="E2547" i="66" s="1"/>
  <c r="G69" i="65"/>
  <c r="J59" i="66"/>
  <c r="E2596" i="66" s="1"/>
  <c r="J14" i="66"/>
  <c r="E95" i="66" s="1"/>
  <c r="I59" i="66"/>
  <c r="E2555" i="66" s="1"/>
  <c r="I14" i="66"/>
  <c r="E54" i="66" s="1"/>
  <c r="F69" i="65"/>
  <c r="H20" i="66"/>
  <c r="E19" i="66" s="1"/>
  <c r="H65" i="66"/>
  <c r="E2520" i="66" s="1"/>
  <c r="H51" i="66"/>
  <c r="E2506" i="66" s="1"/>
  <c r="H6" i="66"/>
  <c r="E5" i="66" s="1"/>
  <c r="O17" i="23"/>
  <c r="N48" i="23"/>
  <c r="H18" i="66"/>
  <c r="E17" i="66" s="1"/>
  <c r="H63" i="66"/>
  <c r="E2518" i="66" s="1"/>
  <c r="Q16" i="23"/>
  <c r="H102" i="65"/>
  <c r="AZ73" i="66"/>
  <c r="E4332" i="66" s="1"/>
  <c r="AZ28" i="66"/>
  <c r="E1831" i="66" s="1"/>
  <c r="AX77" i="66"/>
  <c r="E4254" i="66" s="1"/>
  <c r="AX32" i="66"/>
  <c r="E1753" i="66" s="1"/>
  <c r="AT25" i="66"/>
  <c r="E1582" i="66" s="1"/>
  <c r="AT70" i="66"/>
  <c r="E4083" i="66" s="1"/>
  <c r="BA81" i="66"/>
  <c r="E4381" i="66" s="1"/>
  <c r="BA36" i="66"/>
  <c r="E1880" i="66" s="1"/>
  <c r="AU76" i="66"/>
  <c r="E4130" i="66" s="1"/>
  <c r="AU31" i="66"/>
  <c r="E1629" i="66" s="1"/>
  <c r="AU70" i="66"/>
  <c r="E4124" i="66" s="1"/>
  <c r="AU25" i="66"/>
  <c r="E1623" i="66" s="1"/>
  <c r="AW30" i="66"/>
  <c r="E1710" i="66" s="1"/>
  <c r="AW75" i="66"/>
  <c r="E4211" i="66" s="1"/>
  <c r="AV83" i="66"/>
  <c r="E4178" i="66" s="1"/>
  <c r="AV38" i="66"/>
  <c r="E1677" i="66" s="1"/>
  <c r="AX35" i="66"/>
  <c r="E1756" i="66" s="1"/>
  <c r="AX80" i="66"/>
  <c r="E4257" i="66" s="1"/>
  <c r="AW40" i="66"/>
  <c r="E1720" i="66" s="1"/>
  <c r="AW85" i="66"/>
  <c r="E4221" i="66" s="1"/>
  <c r="AX36" i="66"/>
  <c r="E1757" i="66" s="1"/>
  <c r="AX81" i="66"/>
  <c r="E4258" i="66" s="1"/>
  <c r="AO16" i="66"/>
  <c r="E1368" i="66" s="1"/>
  <c r="AO61" i="66"/>
  <c r="E3869" i="66" s="1"/>
  <c r="AV80" i="66"/>
  <c r="E4175" i="66" s="1"/>
  <c r="AV35" i="66"/>
  <c r="E1674" i="66" s="1"/>
  <c r="AP64" i="66"/>
  <c r="E3913" i="66" s="1"/>
  <c r="AP19" i="66"/>
  <c r="E1412" i="66" s="1"/>
  <c r="AT80" i="66"/>
  <c r="E4093" i="66" s="1"/>
  <c r="AT35" i="66"/>
  <c r="E1592" i="66" s="1"/>
  <c r="AU80" i="66"/>
  <c r="E4134" i="66" s="1"/>
  <c r="AU35" i="66"/>
  <c r="E1633" i="66" s="1"/>
  <c r="AU84" i="66"/>
  <c r="E4138" i="66" s="1"/>
  <c r="AU39" i="66"/>
  <c r="E1637" i="66" s="1"/>
  <c r="AU86" i="66"/>
  <c r="E4140" i="66" s="1"/>
  <c r="AU41" i="66"/>
  <c r="E1639" i="66" s="1"/>
  <c r="AV86" i="66"/>
  <c r="E4181" i="66" s="1"/>
  <c r="AV41" i="66"/>
  <c r="E1680" i="66" s="1"/>
  <c r="AU88" i="66"/>
  <c r="E4142" i="66" s="1"/>
  <c r="AU43" i="66"/>
  <c r="E1641" i="66" s="1"/>
  <c r="AO54" i="66"/>
  <c r="E3862" i="66" s="1"/>
  <c r="AO9" i="66"/>
  <c r="E1361" i="66" s="1"/>
  <c r="AO53" i="66"/>
  <c r="E3861" i="66" s="1"/>
  <c r="AO8" i="66"/>
  <c r="E1360" i="66" s="1"/>
  <c r="AO58" i="66"/>
  <c r="E3866" i="66" s="1"/>
  <c r="AO13" i="66"/>
  <c r="E1365" i="66" s="1"/>
  <c r="AO3" i="66"/>
  <c r="E1355" i="66" s="1"/>
  <c r="AC48" i="65"/>
  <c r="AE7" i="65"/>
  <c r="AF8" i="65" s="1"/>
  <c r="AG9" i="65" s="1"/>
  <c r="AH10" i="65" s="1"/>
  <c r="AI11" i="65" s="1"/>
  <c r="AJ12" i="65" s="1"/>
  <c r="AK13" i="65" s="1"/>
  <c r="AL14" i="65" s="1"/>
  <c r="AM15" i="65" s="1"/>
  <c r="AN16" i="65" s="1"/>
  <c r="AO17" i="65" s="1"/>
  <c r="AP18" i="65" s="1"/>
  <c r="AO48" i="66"/>
  <c r="E3856" i="66" s="1"/>
  <c r="AO7" i="66"/>
  <c r="E1359" i="66" s="1"/>
  <c r="AO52" i="66"/>
  <c r="E3860" i="66" s="1"/>
  <c r="AO50" i="66"/>
  <c r="E3858" i="66" s="1"/>
  <c r="AO5" i="66"/>
  <c r="E1357" i="66" s="1"/>
  <c r="AO59" i="66"/>
  <c r="E3867" i="66" s="1"/>
  <c r="AO14" i="66"/>
  <c r="E1366" i="66" s="1"/>
  <c r="AO55" i="66"/>
  <c r="E3863" i="66" s="1"/>
  <c r="AO10" i="66"/>
  <c r="E1362" i="66" s="1"/>
  <c r="S6" i="23"/>
  <c r="S7" i="23"/>
  <c r="T8" i="23" s="1"/>
  <c r="U9" i="23" s="1"/>
  <c r="V10" i="23" s="1"/>
  <c r="W11" i="23" s="1"/>
  <c r="X12" i="23" s="1"/>
  <c r="Y13" i="23" s="1"/>
  <c r="Z14" i="23" s="1"/>
  <c r="AA15" i="23" s="1"/>
  <c r="AB16" i="23" s="1"/>
  <c r="AC17" i="23" s="1"/>
  <c r="AD18" i="23" s="1"/>
  <c r="AE19" i="23" s="1"/>
  <c r="AF20" i="23" s="1"/>
  <c r="AG21" i="23" s="1"/>
  <c r="AH22" i="23" s="1"/>
  <c r="AI23" i="23" s="1"/>
  <c r="AJ24" i="23" s="1"/>
  <c r="AK25" i="23" s="1"/>
  <c r="AL26" i="23" s="1"/>
  <c r="AM27" i="23" s="1"/>
  <c r="AN28" i="23" s="1"/>
  <c r="AO29" i="23" s="1"/>
  <c r="AP30" i="23" s="1"/>
  <c r="AQ31" i="23" s="1"/>
  <c r="AR32" i="23" s="1"/>
  <c r="AO4" i="66"/>
  <c r="E1356" i="66" s="1"/>
  <c r="AO49" i="66"/>
  <c r="E3857" i="66" s="1"/>
  <c r="AB49" i="65"/>
  <c r="C34" i="44"/>
  <c r="AO12" i="66"/>
  <c r="E1364" i="66" s="1"/>
  <c r="AO57" i="66"/>
  <c r="E3865" i="66" s="1"/>
  <c r="AO6" i="66"/>
  <c r="E1358" i="66" s="1"/>
  <c r="AO51" i="66"/>
  <c r="E3859" i="66" s="1"/>
  <c r="AO11" i="66"/>
  <c r="E1363" i="66" s="1"/>
  <c r="AO56" i="66"/>
  <c r="E3864" i="66" s="1"/>
  <c r="AO60" i="66"/>
  <c r="E3868" i="66" s="1"/>
  <c r="AO15" i="66"/>
  <c r="E1367" i="66" s="1"/>
  <c r="D28" i="44"/>
  <c r="E27" i="44"/>
  <c r="H69" i="66" l="1"/>
  <c r="E2524" i="66" s="1"/>
  <c r="H24" i="66"/>
  <c r="E23" i="66" s="1"/>
  <c r="AA52" i="23"/>
  <c r="Z53" i="23"/>
  <c r="AJ52" i="65"/>
  <c r="AI53" i="65"/>
  <c r="H52" i="66"/>
  <c r="E2507" i="66" s="1"/>
  <c r="H7" i="66"/>
  <c r="E6" i="66" s="1"/>
  <c r="AS23" i="65"/>
  <c r="BD64" i="66"/>
  <c r="E4487" i="66" s="1"/>
  <c r="BD19" i="66"/>
  <c r="E1986" i="66" s="1"/>
  <c r="AT25" i="65"/>
  <c r="BE66" i="66"/>
  <c r="E4530" i="66" s="1"/>
  <c r="BE21" i="66"/>
  <c r="E2029" i="66" s="1"/>
  <c r="BD36" i="65"/>
  <c r="BO77" i="66"/>
  <c r="E4951" i="66" s="1"/>
  <c r="BO32" i="66"/>
  <c r="E2450" i="66" s="1"/>
  <c r="AQ19" i="65"/>
  <c r="BB60" i="66"/>
  <c r="E4401" i="66" s="1"/>
  <c r="BB15" i="66"/>
  <c r="E1900" i="66" s="1"/>
  <c r="BD37" i="65"/>
  <c r="BO78" i="66"/>
  <c r="E4952" i="66" s="1"/>
  <c r="BO33" i="66"/>
  <c r="E2451" i="66" s="1"/>
  <c r="BP80" i="66"/>
  <c r="E4995" i="66" s="1"/>
  <c r="BP35" i="66"/>
  <c r="E2494" i="66" s="1"/>
  <c r="AR21" i="65"/>
  <c r="BC62" i="66"/>
  <c r="E4444" i="66" s="1"/>
  <c r="BC17" i="66"/>
  <c r="E1943" i="66" s="1"/>
  <c r="G102" i="65"/>
  <c r="H8" i="66"/>
  <c r="E7" i="66" s="1"/>
  <c r="H53" i="66"/>
  <c r="E2508" i="66" s="1"/>
  <c r="H70" i="66"/>
  <c r="E2525" i="66" s="1"/>
  <c r="H25" i="66"/>
  <c r="E24" i="66" s="1"/>
  <c r="H26" i="66"/>
  <c r="E25" i="66" s="1"/>
  <c r="H71" i="66"/>
  <c r="E2526" i="66" s="1"/>
  <c r="I10" i="66"/>
  <c r="E50" i="66" s="1"/>
  <c r="I55" i="66"/>
  <c r="E2551" i="66" s="1"/>
  <c r="F65" i="65"/>
  <c r="H55" i="66"/>
  <c r="E2510" i="66" s="1"/>
  <c r="H10" i="66"/>
  <c r="E9" i="66" s="1"/>
  <c r="N49" i="23"/>
  <c r="B22" i="44"/>
  <c r="H58" i="66"/>
  <c r="E2513" i="66" s="1"/>
  <c r="H13" i="66"/>
  <c r="E12" i="66" s="1"/>
  <c r="H50" i="66"/>
  <c r="E2505" i="66" s="1"/>
  <c r="H5" i="66"/>
  <c r="E4" i="66" s="1"/>
  <c r="H19" i="66"/>
  <c r="E18" i="66" s="1"/>
  <c r="H64" i="66"/>
  <c r="E2519" i="66" s="1"/>
  <c r="H56" i="66"/>
  <c r="E2511" i="66" s="1"/>
  <c r="H11" i="66"/>
  <c r="E10" i="66" s="1"/>
  <c r="H3" i="66"/>
  <c r="E2" i="66" s="1"/>
  <c r="H48" i="66"/>
  <c r="E2503" i="66" s="1"/>
  <c r="R17" i="23"/>
  <c r="P18" i="23"/>
  <c r="O48" i="23"/>
  <c r="I58" i="66"/>
  <c r="E2554" i="66" s="1"/>
  <c r="F68" i="65"/>
  <c r="I13" i="66"/>
  <c r="E53" i="66" s="1"/>
  <c r="I50" i="66"/>
  <c r="E2546" i="66" s="1"/>
  <c r="F60" i="65"/>
  <c r="I5" i="66"/>
  <c r="E45" i="66" s="1"/>
  <c r="AY82" i="66"/>
  <c r="E4300" i="66" s="1"/>
  <c r="AY37" i="66"/>
  <c r="E1799" i="66" s="1"/>
  <c r="AW39" i="66"/>
  <c r="E1719" i="66" s="1"/>
  <c r="AW84" i="66"/>
  <c r="E4220" i="66" s="1"/>
  <c r="AY78" i="66"/>
  <c r="E4296" i="66" s="1"/>
  <c r="AY33" i="66"/>
  <c r="E1795" i="66" s="1"/>
  <c r="AX41" i="66"/>
  <c r="E1762" i="66" s="1"/>
  <c r="AX86" i="66"/>
  <c r="E4263" i="66" s="1"/>
  <c r="AY36" i="66"/>
  <c r="E1798" i="66" s="1"/>
  <c r="AY81" i="66"/>
  <c r="E4299" i="66" s="1"/>
  <c r="AX31" i="66"/>
  <c r="E1752" i="66" s="1"/>
  <c r="AX76" i="66"/>
  <c r="E4253" i="66" s="1"/>
  <c r="AV71" i="66"/>
  <c r="E4166" i="66" s="1"/>
  <c r="AV26" i="66"/>
  <c r="E1665" i="66" s="1"/>
  <c r="AV32" i="66"/>
  <c r="E1671" i="66" s="1"/>
  <c r="AV77" i="66"/>
  <c r="E4172" i="66" s="1"/>
  <c r="AU71" i="66"/>
  <c r="E4125" i="66" s="1"/>
  <c r="AU26" i="66"/>
  <c r="E1624" i="66" s="1"/>
  <c r="BA74" i="66"/>
  <c r="E4374" i="66" s="1"/>
  <c r="BA29" i="66"/>
  <c r="E1873" i="66" s="1"/>
  <c r="AP17" i="66"/>
  <c r="E1410" i="66" s="1"/>
  <c r="AP62" i="66"/>
  <c r="E3911" i="66" s="1"/>
  <c r="AW42" i="66"/>
  <c r="E1722" i="66" s="1"/>
  <c r="AW87" i="66"/>
  <c r="E4223" i="66" s="1"/>
  <c r="AV87" i="66"/>
  <c r="E4182" i="66" s="1"/>
  <c r="AV42" i="66"/>
  <c r="E1681" i="66" s="1"/>
  <c r="AV81" i="66"/>
  <c r="E4176" i="66" s="1"/>
  <c r="AV36" i="66"/>
  <c r="E1675" i="66" s="1"/>
  <c r="AQ65" i="66"/>
  <c r="E3955" i="66" s="1"/>
  <c r="AQ20" i="66"/>
  <c r="E1454" i="66" s="1"/>
  <c r="AV85" i="66"/>
  <c r="E4180" i="66" s="1"/>
  <c r="AV40" i="66"/>
  <c r="E1679" i="66" s="1"/>
  <c r="AU81" i="66"/>
  <c r="E4135" i="66" s="1"/>
  <c r="AU36" i="66"/>
  <c r="E1634" i="66" s="1"/>
  <c r="AW81" i="66"/>
  <c r="E4217" i="66" s="1"/>
  <c r="AW36" i="66"/>
  <c r="E1716" i="66" s="1"/>
  <c r="AP16" i="66"/>
  <c r="E1409" i="66" s="1"/>
  <c r="AP61" i="66"/>
  <c r="E3910" i="66" s="1"/>
  <c r="AP5" i="66"/>
  <c r="E1398" i="66" s="1"/>
  <c r="AP50" i="66"/>
  <c r="E3899" i="66" s="1"/>
  <c r="T7" i="23"/>
  <c r="U8" i="23" s="1"/>
  <c r="V9" i="23" s="1"/>
  <c r="W10" i="23" s="1"/>
  <c r="X11" i="23" s="1"/>
  <c r="Y12" i="23" s="1"/>
  <c r="Z13" i="23" s="1"/>
  <c r="AA14" i="23" s="1"/>
  <c r="AB15" i="23" s="1"/>
  <c r="AC16" i="23" s="1"/>
  <c r="AD17" i="23" s="1"/>
  <c r="AE18" i="23" s="1"/>
  <c r="AF19" i="23" s="1"/>
  <c r="AG20" i="23" s="1"/>
  <c r="AH21" i="23" s="1"/>
  <c r="AI22" i="23" s="1"/>
  <c r="AJ23" i="23" s="1"/>
  <c r="AK24" i="23" s="1"/>
  <c r="AL25" i="23" s="1"/>
  <c r="AM26" i="23" s="1"/>
  <c r="AN27" i="23" s="1"/>
  <c r="AO28" i="23" s="1"/>
  <c r="AP29" i="23" s="1"/>
  <c r="AQ30" i="23" s="1"/>
  <c r="AR31" i="23" s="1"/>
  <c r="T6" i="23"/>
  <c r="AP60" i="66"/>
  <c r="E3909" i="66" s="1"/>
  <c r="AP15" i="66"/>
  <c r="E1408" i="66" s="1"/>
  <c r="AP8" i="66"/>
  <c r="E1401" i="66" s="1"/>
  <c r="AP53" i="66"/>
  <c r="E3902" i="66" s="1"/>
  <c r="AP49" i="66"/>
  <c r="E3898" i="66" s="1"/>
  <c r="AP4" i="66"/>
  <c r="E1397" i="66" s="1"/>
  <c r="AC49" i="65"/>
  <c r="C35" i="44"/>
  <c r="AP9" i="66"/>
  <c r="E1402" i="66" s="1"/>
  <c r="AP54" i="66"/>
  <c r="E3903" i="66" s="1"/>
  <c r="AP55" i="66"/>
  <c r="E3904" i="66" s="1"/>
  <c r="AP10" i="66"/>
  <c r="E1403" i="66" s="1"/>
  <c r="AP12" i="66"/>
  <c r="E1405" i="66" s="1"/>
  <c r="AP57" i="66"/>
  <c r="E3906" i="66" s="1"/>
  <c r="AP52" i="66"/>
  <c r="E3901" i="66" s="1"/>
  <c r="AP7" i="66"/>
  <c r="E1400" i="66" s="1"/>
  <c r="AP58" i="66"/>
  <c r="E3907" i="66" s="1"/>
  <c r="AP13" i="66"/>
  <c r="E1406" i="66" s="1"/>
  <c r="AP11" i="66"/>
  <c r="E1404" i="66" s="1"/>
  <c r="AP56" i="66"/>
  <c r="E3905" i="66" s="1"/>
  <c r="AP6" i="66"/>
  <c r="E1399" i="66" s="1"/>
  <c r="AP51" i="66"/>
  <c r="E3900" i="66" s="1"/>
  <c r="AD48" i="65"/>
  <c r="AF7" i="65"/>
  <c r="AG8" i="65" s="1"/>
  <c r="AH9" i="65" s="1"/>
  <c r="AI10" i="65" s="1"/>
  <c r="AJ11" i="65" s="1"/>
  <c r="AK12" i="65" s="1"/>
  <c r="AL13" i="65" s="1"/>
  <c r="AM14" i="65" s="1"/>
  <c r="AN15" i="65" s="1"/>
  <c r="AO16" i="65" s="1"/>
  <c r="AP17" i="65" s="1"/>
  <c r="AP48" i="66"/>
  <c r="E3897" i="66" s="1"/>
  <c r="AP3" i="66"/>
  <c r="E1396" i="66" s="1"/>
  <c r="AP59" i="66"/>
  <c r="E3908" i="66" s="1"/>
  <c r="AP14" i="66"/>
  <c r="E1407" i="66" s="1"/>
  <c r="D29" i="44"/>
  <c r="E28" i="44"/>
  <c r="AJ53" i="65" l="1"/>
  <c r="AK52" i="65"/>
  <c r="AA53" i="23"/>
  <c r="AB52" i="23"/>
  <c r="AS22" i="65"/>
  <c r="BD63" i="66"/>
  <c r="E4486" i="66" s="1"/>
  <c r="BD18" i="66"/>
  <c r="E1985" i="66" s="1"/>
  <c r="AR20" i="65"/>
  <c r="BC61" i="66"/>
  <c r="E4443" i="66" s="1"/>
  <c r="BC16" i="66"/>
  <c r="E1942" i="66" s="1"/>
  <c r="AU26" i="65"/>
  <c r="BF67" i="66"/>
  <c r="E4572" i="66" s="1"/>
  <c r="BF22" i="66"/>
  <c r="E2071" i="66" s="1"/>
  <c r="AQ18" i="65"/>
  <c r="BB59" i="66"/>
  <c r="E4400" i="66" s="1"/>
  <c r="BB14" i="66"/>
  <c r="E1899" i="66" s="1"/>
  <c r="BP79" i="66"/>
  <c r="E4994" i="66" s="1"/>
  <c r="BP34" i="66"/>
  <c r="E2493" i="66" s="1"/>
  <c r="BP78" i="66"/>
  <c r="E4993" i="66" s="1"/>
  <c r="BP33" i="66"/>
  <c r="E2492" i="66" s="1"/>
  <c r="AT24" i="65"/>
  <c r="BE65" i="66"/>
  <c r="E4529" i="66" s="1"/>
  <c r="BE20" i="66"/>
  <c r="E2028" i="66" s="1"/>
  <c r="H54" i="66"/>
  <c r="E2509" i="66" s="1"/>
  <c r="H9" i="66"/>
  <c r="E8" i="66" s="1"/>
  <c r="H49" i="66"/>
  <c r="E2504" i="66" s="1"/>
  <c r="H4" i="66"/>
  <c r="E3" i="66" s="1"/>
  <c r="Q19" i="23"/>
  <c r="P48" i="23"/>
  <c r="S18" i="23"/>
  <c r="H57" i="66"/>
  <c r="E2512" i="66" s="1"/>
  <c r="H12" i="66"/>
  <c r="E11" i="66" s="1"/>
  <c r="O49" i="23"/>
  <c r="B23" i="44"/>
  <c r="F102" i="65"/>
  <c r="AW78" i="66"/>
  <c r="E4214" i="66" s="1"/>
  <c r="AW33" i="66"/>
  <c r="E1713" i="66" s="1"/>
  <c r="AY77" i="66"/>
  <c r="E4295" i="66" s="1"/>
  <c r="AY32" i="66"/>
  <c r="E1794" i="66" s="1"/>
  <c r="AZ37" i="66"/>
  <c r="E1840" i="66" s="1"/>
  <c r="AZ82" i="66"/>
  <c r="E4341" i="66" s="1"/>
  <c r="AY42" i="66"/>
  <c r="E1804" i="66" s="1"/>
  <c r="AY87" i="66"/>
  <c r="E4305" i="66" s="1"/>
  <c r="AX40" i="66"/>
  <c r="E1761" i="66" s="1"/>
  <c r="AX85" i="66"/>
  <c r="E4262" i="66" s="1"/>
  <c r="AV72" i="66"/>
  <c r="E4167" i="66" s="1"/>
  <c r="AV27" i="66"/>
  <c r="E1666" i="66" s="1"/>
  <c r="AW72" i="66"/>
  <c r="E4208" i="66" s="1"/>
  <c r="AW27" i="66"/>
  <c r="E1707" i="66" s="1"/>
  <c r="AZ79" i="66"/>
  <c r="E4338" i="66" s="1"/>
  <c r="AZ34" i="66"/>
  <c r="E1837" i="66" s="1"/>
  <c r="AZ83" i="66"/>
  <c r="E4342" i="66" s="1"/>
  <c r="AZ38" i="66"/>
  <c r="E1841" i="66" s="1"/>
  <c r="AQ18" i="66"/>
  <c r="E1452" i="66" s="1"/>
  <c r="AQ63" i="66"/>
  <c r="E3953" i="66" s="1"/>
  <c r="AX82" i="66"/>
  <c r="E4259" i="66" s="1"/>
  <c r="AX37" i="66"/>
  <c r="E1758" i="66" s="1"/>
  <c r="AW86" i="66"/>
  <c r="E4222" i="66" s="1"/>
  <c r="AW41" i="66"/>
  <c r="E1721" i="66" s="1"/>
  <c r="AW82" i="66"/>
  <c r="E4218" i="66" s="1"/>
  <c r="AW37" i="66"/>
  <c r="E1717" i="66" s="1"/>
  <c r="AX88" i="66"/>
  <c r="E4265" i="66" s="1"/>
  <c r="AX43" i="66"/>
  <c r="E1764" i="66" s="1"/>
  <c r="AV82" i="66"/>
  <c r="E4177" i="66" s="1"/>
  <c r="AV37" i="66"/>
  <c r="E1676" i="66" s="1"/>
  <c r="AR66" i="66"/>
  <c r="E3997" i="66" s="1"/>
  <c r="AR21" i="66"/>
  <c r="E1496" i="66" s="1"/>
  <c r="AW43" i="66"/>
  <c r="E1723" i="66" s="1"/>
  <c r="AW88" i="66"/>
  <c r="E4224" i="66" s="1"/>
  <c r="AQ60" i="66"/>
  <c r="E3950" i="66" s="1"/>
  <c r="AQ15" i="66"/>
  <c r="E1449" i="66" s="1"/>
  <c r="AE48" i="65"/>
  <c r="AG7" i="65"/>
  <c r="AH8" i="65" s="1"/>
  <c r="AI9" i="65" s="1"/>
  <c r="AJ10" i="65" s="1"/>
  <c r="AK11" i="65" s="1"/>
  <c r="AL12" i="65" s="1"/>
  <c r="AM13" i="65" s="1"/>
  <c r="AN14" i="65" s="1"/>
  <c r="AO15" i="65" s="1"/>
  <c r="AP16" i="65" s="1"/>
  <c r="AQ3" i="66"/>
  <c r="E1437" i="66" s="1"/>
  <c r="AQ48" i="66"/>
  <c r="E3938" i="66" s="1"/>
  <c r="AQ49" i="66"/>
  <c r="E3939" i="66" s="1"/>
  <c r="AQ4" i="66"/>
  <c r="E1438" i="66" s="1"/>
  <c r="AQ11" i="66"/>
  <c r="E1445" i="66" s="1"/>
  <c r="AQ56" i="66"/>
  <c r="E3946" i="66" s="1"/>
  <c r="AQ61" i="66"/>
  <c r="E3951" i="66" s="1"/>
  <c r="AQ16" i="66"/>
  <c r="E1450" i="66" s="1"/>
  <c r="AQ6" i="66"/>
  <c r="E1440" i="66" s="1"/>
  <c r="AQ51" i="66"/>
  <c r="E3941" i="66" s="1"/>
  <c r="AQ62" i="66"/>
  <c r="E3952" i="66" s="1"/>
  <c r="AQ17" i="66"/>
  <c r="E1451" i="66" s="1"/>
  <c r="C36" i="44"/>
  <c r="AD49" i="65"/>
  <c r="AQ52" i="66"/>
  <c r="E3942" i="66" s="1"/>
  <c r="AQ7" i="66"/>
  <c r="E1441" i="66" s="1"/>
  <c r="AQ57" i="66"/>
  <c r="E3947" i="66" s="1"/>
  <c r="AQ12" i="66"/>
  <c r="E1446" i="66" s="1"/>
  <c r="AQ14" i="66"/>
  <c r="E1448" i="66" s="1"/>
  <c r="AQ59" i="66"/>
  <c r="E3949" i="66" s="1"/>
  <c r="AQ8" i="66"/>
  <c r="E1442" i="66" s="1"/>
  <c r="AQ53" i="66"/>
  <c r="E3943" i="66" s="1"/>
  <c r="AQ58" i="66"/>
  <c r="E3948" i="66" s="1"/>
  <c r="AQ13" i="66"/>
  <c r="E1447" i="66" s="1"/>
  <c r="AQ55" i="66"/>
  <c r="E3945" i="66" s="1"/>
  <c r="AQ10" i="66"/>
  <c r="E1444" i="66" s="1"/>
  <c r="AQ5" i="66"/>
  <c r="E1439" i="66" s="1"/>
  <c r="AQ50" i="66"/>
  <c r="E3940" i="66" s="1"/>
  <c r="AQ9" i="66"/>
  <c r="E1443" i="66" s="1"/>
  <c r="AQ54" i="66"/>
  <c r="E3944" i="66" s="1"/>
  <c r="U7" i="23"/>
  <c r="V8" i="23" s="1"/>
  <c r="W9" i="23" s="1"/>
  <c r="X10" i="23" s="1"/>
  <c r="Y11" i="23" s="1"/>
  <c r="Z12" i="23" s="1"/>
  <c r="AA13" i="23" s="1"/>
  <c r="AB14" i="23" s="1"/>
  <c r="AC15" i="23" s="1"/>
  <c r="AD16" i="23" s="1"/>
  <c r="AE17" i="23" s="1"/>
  <c r="AF18" i="23" s="1"/>
  <c r="AG19" i="23" s="1"/>
  <c r="AH20" i="23" s="1"/>
  <c r="AI21" i="23" s="1"/>
  <c r="AJ22" i="23" s="1"/>
  <c r="AK23" i="23" s="1"/>
  <c r="AL24" i="23" s="1"/>
  <c r="AM25" i="23" s="1"/>
  <c r="AN26" i="23" s="1"/>
  <c r="AO27" i="23" s="1"/>
  <c r="AP28" i="23" s="1"/>
  <c r="AQ29" i="23" s="1"/>
  <c r="AR30" i="23" s="1"/>
  <c r="U6" i="23"/>
  <c r="D30" i="44"/>
  <c r="E29" i="44"/>
  <c r="AC52" i="23" l="1"/>
  <c r="AB53" i="23"/>
  <c r="AL52" i="65"/>
  <c r="AK53" i="65"/>
  <c r="AQ17" i="65"/>
  <c r="BB58" i="66"/>
  <c r="E4399" i="66" s="1"/>
  <c r="BB13" i="66"/>
  <c r="E1898" i="66" s="1"/>
  <c r="AR19" i="65"/>
  <c r="BC60" i="66"/>
  <c r="E4442" i="66" s="1"/>
  <c r="BC15" i="66"/>
  <c r="E1941" i="66" s="1"/>
  <c r="AS21" i="65"/>
  <c r="BD62" i="66"/>
  <c r="E4485" i="66" s="1"/>
  <c r="BD17" i="66"/>
  <c r="E1984" i="66" s="1"/>
  <c r="AU25" i="65"/>
  <c r="BF66" i="66"/>
  <c r="E4571" i="66" s="1"/>
  <c r="BF21" i="66"/>
  <c r="E2070" i="66" s="1"/>
  <c r="AV27" i="65"/>
  <c r="BG68" i="66"/>
  <c r="E4614" i="66" s="1"/>
  <c r="BG23" i="66"/>
  <c r="E2113" i="66" s="1"/>
  <c r="AT23" i="65"/>
  <c r="BE64" i="66"/>
  <c r="E4528" i="66" s="1"/>
  <c r="BE19" i="66"/>
  <c r="E2027" i="66" s="1"/>
  <c r="B24" i="44"/>
  <c r="P49" i="23"/>
  <c r="T19" i="23"/>
  <c r="R20" i="23"/>
  <c r="Q48" i="23"/>
  <c r="AW28" i="66"/>
  <c r="E1708" i="66" s="1"/>
  <c r="AW73" i="66"/>
  <c r="E4209" i="66" s="1"/>
  <c r="AZ43" i="66"/>
  <c r="E1846" i="66" s="1"/>
  <c r="AZ88" i="66"/>
  <c r="E4347" i="66" s="1"/>
  <c r="BA83" i="66"/>
  <c r="E4383" i="66" s="1"/>
  <c r="BA38" i="66"/>
  <c r="E1882" i="66" s="1"/>
  <c r="AZ78" i="66"/>
  <c r="E4337" i="66" s="1"/>
  <c r="AZ33" i="66"/>
  <c r="E1836" i="66" s="1"/>
  <c r="AX34" i="66"/>
  <c r="E1755" i="66" s="1"/>
  <c r="AX79" i="66"/>
  <c r="E4256" i="66" s="1"/>
  <c r="BA39" i="66"/>
  <c r="E1883" i="66" s="1"/>
  <c r="BA84" i="66"/>
  <c r="E4384" i="66" s="1"/>
  <c r="BA80" i="66"/>
  <c r="E4380" i="66" s="1"/>
  <c r="BA35" i="66"/>
  <c r="E1879" i="66" s="1"/>
  <c r="AX73" i="66"/>
  <c r="E4250" i="66" s="1"/>
  <c r="AX28" i="66"/>
  <c r="E1749" i="66" s="1"/>
  <c r="AY41" i="66"/>
  <c r="E1803" i="66" s="1"/>
  <c r="AY86" i="66"/>
  <c r="E4304" i="66" s="1"/>
  <c r="AR64" i="66"/>
  <c r="E3995" i="66" s="1"/>
  <c r="AR19" i="66"/>
  <c r="E1494" i="66" s="1"/>
  <c r="AX83" i="66"/>
  <c r="E4260" i="66" s="1"/>
  <c r="AX38" i="66"/>
  <c r="E1759" i="66" s="1"/>
  <c r="AX87" i="66"/>
  <c r="E4264" i="66" s="1"/>
  <c r="AX42" i="66"/>
  <c r="E1763" i="66" s="1"/>
  <c r="AS67" i="66"/>
  <c r="E4039" i="66" s="1"/>
  <c r="AS22" i="66"/>
  <c r="E1538" i="66" s="1"/>
  <c r="AW38" i="66"/>
  <c r="E1718" i="66" s="1"/>
  <c r="AW83" i="66"/>
  <c r="E4219" i="66" s="1"/>
  <c r="AY38" i="66"/>
  <c r="E1800" i="66" s="1"/>
  <c r="AY83" i="66"/>
  <c r="E4301" i="66" s="1"/>
  <c r="V6" i="23"/>
  <c r="V7" i="23"/>
  <c r="W8" i="23" s="1"/>
  <c r="X9" i="23" s="1"/>
  <c r="Y10" i="23" s="1"/>
  <c r="Z11" i="23" s="1"/>
  <c r="AA12" i="23" s="1"/>
  <c r="AB13" i="23" s="1"/>
  <c r="AC14" i="23" s="1"/>
  <c r="AD15" i="23" s="1"/>
  <c r="AE16" i="23" s="1"/>
  <c r="AF17" i="23" s="1"/>
  <c r="AG18" i="23" s="1"/>
  <c r="AH19" i="23" s="1"/>
  <c r="AI20" i="23" s="1"/>
  <c r="AJ21" i="23" s="1"/>
  <c r="AK22" i="23" s="1"/>
  <c r="AL23" i="23" s="1"/>
  <c r="AM24" i="23" s="1"/>
  <c r="AN25" i="23" s="1"/>
  <c r="AO26" i="23" s="1"/>
  <c r="AP27" i="23" s="1"/>
  <c r="AQ28" i="23" s="1"/>
  <c r="AR29" i="23" s="1"/>
  <c r="AR55" i="66"/>
  <c r="E3986" i="66" s="1"/>
  <c r="AR10" i="66"/>
  <c r="E1485" i="66" s="1"/>
  <c r="AR54" i="66"/>
  <c r="E3985" i="66" s="1"/>
  <c r="AR9" i="66"/>
  <c r="E1484" i="66" s="1"/>
  <c r="AR52" i="66"/>
  <c r="E3983" i="66" s="1"/>
  <c r="AR7" i="66"/>
  <c r="E1482" i="66" s="1"/>
  <c r="AR17" i="66"/>
  <c r="E1492" i="66" s="1"/>
  <c r="AR62" i="66"/>
  <c r="E3993" i="66" s="1"/>
  <c r="AR50" i="66"/>
  <c r="E3981" i="66" s="1"/>
  <c r="AR5" i="66"/>
  <c r="E1480" i="66" s="1"/>
  <c r="AR4" i="66"/>
  <c r="E1479" i="66" s="1"/>
  <c r="AR49" i="66"/>
  <c r="E3980" i="66" s="1"/>
  <c r="AR3" i="66"/>
  <c r="E1478" i="66" s="1"/>
  <c r="AR48" i="66"/>
  <c r="E3979" i="66" s="1"/>
  <c r="AF48" i="65"/>
  <c r="AH7" i="65"/>
  <c r="AI8" i="65" s="1"/>
  <c r="AJ9" i="65" s="1"/>
  <c r="AK10" i="65" s="1"/>
  <c r="AL11" i="65" s="1"/>
  <c r="AM12" i="65" s="1"/>
  <c r="AN13" i="65" s="1"/>
  <c r="AO14" i="65" s="1"/>
  <c r="AP15" i="65" s="1"/>
  <c r="AR6" i="66"/>
  <c r="E1481" i="66" s="1"/>
  <c r="AR51" i="66"/>
  <c r="E3982" i="66" s="1"/>
  <c r="AR56" i="66"/>
  <c r="E3987" i="66" s="1"/>
  <c r="AR11" i="66"/>
  <c r="E1486" i="66" s="1"/>
  <c r="AR59" i="66"/>
  <c r="E3990" i="66" s="1"/>
  <c r="AR14" i="66"/>
  <c r="E1489" i="66" s="1"/>
  <c r="AR60" i="66"/>
  <c r="E3991" i="66" s="1"/>
  <c r="AR15" i="66"/>
  <c r="E1490" i="66" s="1"/>
  <c r="AR58" i="66"/>
  <c r="E3989" i="66" s="1"/>
  <c r="AR13" i="66"/>
  <c r="E1488" i="66" s="1"/>
  <c r="AR8" i="66"/>
  <c r="E1483" i="66" s="1"/>
  <c r="AR53" i="66"/>
  <c r="E3984" i="66" s="1"/>
  <c r="AR18" i="66"/>
  <c r="E1493" i="66" s="1"/>
  <c r="AR63" i="66"/>
  <c r="E3994" i="66" s="1"/>
  <c r="AR57" i="66"/>
  <c r="E3988" i="66" s="1"/>
  <c r="AR12" i="66"/>
  <c r="E1487" i="66" s="1"/>
  <c r="C37" i="44"/>
  <c r="AE49" i="65"/>
  <c r="AR16" i="66"/>
  <c r="E1491" i="66" s="1"/>
  <c r="AR61" i="66"/>
  <c r="E3992" i="66" s="1"/>
  <c r="D31" i="44"/>
  <c r="E30" i="44"/>
  <c r="AL53" i="65" l="1"/>
  <c r="AM52" i="65"/>
  <c r="AC53" i="23"/>
  <c r="AD52" i="23"/>
  <c r="AQ16" i="65"/>
  <c r="BB57" i="66"/>
  <c r="E4398" i="66" s="1"/>
  <c r="BB12" i="66"/>
  <c r="E1897" i="66" s="1"/>
  <c r="AU24" i="65"/>
  <c r="BF65" i="66"/>
  <c r="E4570" i="66" s="1"/>
  <c r="BF20" i="66"/>
  <c r="E2069" i="66" s="1"/>
  <c r="AV26" i="65"/>
  <c r="BG67" i="66"/>
  <c r="E4613" i="66" s="1"/>
  <c r="BG22" i="66"/>
  <c r="E2112" i="66" s="1"/>
  <c r="AS20" i="65"/>
  <c r="BD61" i="66"/>
  <c r="E4484" i="66" s="1"/>
  <c r="BD16" i="66"/>
  <c r="E1983" i="66" s="1"/>
  <c r="AW28" i="65"/>
  <c r="BH69" i="66"/>
  <c r="E4656" i="66" s="1"/>
  <c r="BH24" i="66"/>
  <c r="E2155" i="66" s="1"/>
  <c r="AT22" i="65"/>
  <c r="BE63" i="66"/>
  <c r="E4527" i="66" s="1"/>
  <c r="BE18" i="66"/>
  <c r="E2026" i="66" s="1"/>
  <c r="AR18" i="65"/>
  <c r="BC59" i="66"/>
  <c r="E4441" i="66" s="1"/>
  <c r="BC14" i="66"/>
  <c r="E1940" i="66" s="1"/>
  <c r="B25" i="44"/>
  <c r="Q49" i="23"/>
  <c r="S21" i="23"/>
  <c r="R48" i="23"/>
  <c r="U20" i="23"/>
  <c r="AZ42" i="66"/>
  <c r="E1845" i="66" s="1"/>
  <c r="AZ87" i="66"/>
  <c r="E4346" i="66" s="1"/>
  <c r="AY29" i="66"/>
  <c r="E1791" i="66" s="1"/>
  <c r="AY74" i="66"/>
  <c r="E4292" i="66" s="1"/>
  <c r="AY80" i="66"/>
  <c r="E4298" i="66" s="1"/>
  <c r="AY35" i="66"/>
  <c r="E1797" i="66" s="1"/>
  <c r="BA34" i="66"/>
  <c r="E1878" i="66" s="1"/>
  <c r="BA79" i="66"/>
  <c r="E4379" i="66" s="1"/>
  <c r="AX29" i="66"/>
  <c r="E1750" i="66" s="1"/>
  <c r="AX74" i="66"/>
  <c r="E4251" i="66" s="1"/>
  <c r="AS20" i="66"/>
  <c r="E1536" i="66" s="1"/>
  <c r="AS65" i="66"/>
  <c r="E4037" i="66" s="1"/>
  <c r="AX84" i="66"/>
  <c r="E4261" i="66" s="1"/>
  <c r="AX39" i="66"/>
  <c r="E1760" i="66" s="1"/>
  <c r="AY88" i="66"/>
  <c r="E4306" i="66" s="1"/>
  <c r="AY43" i="66"/>
  <c r="E1805" i="66" s="1"/>
  <c r="AZ84" i="66"/>
  <c r="E4343" i="66" s="1"/>
  <c r="AZ39" i="66"/>
  <c r="E1842" i="66" s="1"/>
  <c r="AT23" i="66"/>
  <c r="E1580" i="66" s="1"/>
  <c r="AT68" i="66"/>
  <c r="E4081" i="66" s="1"/>
  <c r="AY84" i="66"/>
  <c r="E4302" i="66" s="1"/>
  <c r="AY39" i="66"/>
  <c r="E1801" i="66" s="1"/>
  <c r="AS17" i="66"/>
  <c r="E1533" i="66" s="1"/>
  <c r="AS62" i="66"/>
  <c r="E4034" i="66" s="1"/>
  <c r="AS64" i="66"/>
  <c r="E4036" i="66" s="1"/>
  <c r="AS19" i="66"/>
  <c r="E1535" i="66" s="1"/>
  <c r="AS59" i="66"/>
  <c r="E4031" i="66" s="1"/>
  <c r="AS14" i="66"/>
  <c r="E1530" i="66" s="1"/>
  <c r="AS16" i="66"/>
  <c r="E1532" i="66" s="1"/>
  <c r="AS61" i="66"/>
  <c r="E4033" i="66" s="1"/>
  <c r="AS3" i="66"/>
  <c r="E1519" i="66" s="1"/>
  <c r="AS48" i="66"/>
  <c r="E4020" i="66" s="1"/>
  <c r="AG48" i="65"/>
  <c r="AI7" i="65"/>
  <c r="AJ8" i="65" s="1"/>
  <c r="AK9" i="65" s="1"/>
  <c r="AL10" i="65" s="1"/>
  <c r="AM11" i="65" s="1"/>
  <c r="AN12" i="65" s="1"/>
  <c r="AO13" i="65" s="1"/>
  <c r="AP14" i="65" s="1"/>
  <c r="AS49" i="66"/>
  <c r="E4021" i="66" s="1"/>
  <c r="AS4" i="66"/>
  <c r="E1520" i="66" s="1"/>
  <c r="AS51" i="66"/>
  <c r="E4023" i="66" s="1"/>
  <c r="AS6" i="66"/>
  <c r="E1522" i="66" s="1"/>
  <c r="AS8" i="66"/>
  <c r="E1524" i="66" s="1"/>
  <c r="AS53" i="66"/>
  <c r="E4025" i="66" s="1"/>
  <c r="AS10" i="66"/>
  <c r="E1526" i="66" s="1"/>
  <c r="AS55" i="66"/>
  <c r="E4027" i="66" s="1"/>
  <c r="AS11" i="66"/>
  <c r="E1527" i="66" s="1"/>
  <c r="AS56" i="66"/>
  <c r="E4028" i="66" s="1"/>
  <c r="AS58" i="66"/>
  <c r="E4030" i="66" s="1"/>
  <c r="AS13" i="66"/>
  <c r="E1529" i="66" s="1"/>
  <c r="AS9" i="66"/>
  <c r="E1525" i="66" s="1"/>
  <c r="AS54" i="66"/>
  <c r="E4026" i="66" s="1"/>
  <c r="AS60" i="66"/>
  <c r="E4032" i="66" s="1"/>
  <c r="AS15" i="66"/>
  <c r="E1531" i="66" s="1"/>
  <c r="AS12" i="66"/>
  <c r="E1528" i="66" s="1"/>
  <c r="AS57" i="66"/>
  <c r="E4029" i="66" s="1"/>
  <c r="AS52" i="66"/>
  <c r="E4024" i="66" s="1"/>
  <c r="AS7" i="66"/>
  <c r="E1523" i="66" s="1"/>
  <c r="C38" i="44"/>
  <c r="AF49" i="65"/>
  <c r="AS50" i="66"/>
  <c r="E4022" i="66" s="1"/>
  <c r="AS5" i="66"/>
  <c r="E1521" i="66" s="1"/>
  <c r="AS18" i="66"/>
  <c r="E1534" i="66" s="1"/>
  <c r="AS63" i="66"/>
  <c r="E4035" i="66" s="1"/>
  <c r="W7" i="23"/>
  <c r="X8" i="23" s="1"/>
  <c r="Y9" i="23" s="1"/>
  <c r="Z10" i="23" s="1"/>
  <c r="AA11" i="23" s="1"/>
  <c r="AB12" i="23" s="1"/>
  <c r="AC13" i="23" s="1"/>
  <c r="AD14" i="23" s="1"/>
  <c r="AE15" i="23" s="1"/>
  <c r="AF16" i="23" s="1"/>
  <c r="AG17" i="23" s="1"/>
  <c r="AH18" i="23" s="1"/>
  <c r="AI19" i="23" s="1"/>
  <c r="AJ20" i="23" s="1"/>
  <c r="AK21" i="23" s="1"/>
  <c r="AL22" i="23" s="1"/>
  <c r="AM23" i="23" s="1"/>
  <c r="AN24" i="23" s="1"/>
  <c r="AO25" i="23" s="1"/>
  <c r="AP26" i="23" s="1"/>
  <c r="AQ27" i="23" s="1"/>
  <c r="AR28" i="23" s="1"/>
  <c r="W6" i="23"/>
  <c r="D32" i="44"/>
  <c r="E31" i="44"/>
  <c r="AD53" i="23" l="1"/>
  <c r="AE52" i="23"/>
  <c r="AN52" i="65"/>
  <c r="AM53" i="65"/>
  <c r="AU23" i="65"/>
  <c r="BF64" i="66"/>
  <c r="E4569" i="66" s="1"/>
  <c r="BF19" i="66"/>
  <c r="E2068" i="66" s="1"/>
  <c r="AT21" i="65"/>
  <c r="BE62" i="66"/>
  <c r="E4526" i="66" s="1"/>
  <c r="BE17" i="66"/>
  <c r="E2025" i="66" s="1"/>
  <c r="AV25" i="65"/>
  <c r="BG66" i="66"/>
  <c r="E4612" i="66" s="1"/>
  <c r="BG21" i="66"/>
  <c r="E2111" i="66" s="1"/>
  <c r="AQ15" i="65"/>
  <c r="BB56" i="66"/>
  <c r="E4397" i="66" s="1"/>
  <c r="BB11" i="66"/>
  <c r="E1896" i="66" s="1"/>
  <c r="AS19" i="65"/>
  <c r="BD60" i="66"/>
  <c r="E4483" i="66" s="1"/>
  <c r="BD15" i="66"/>
  <c r="E1982" i="66" s="1"/>
  <c r="AX29" i="65"/>
  <c r="BI70" i="66"/>
  <c r="E4698" i="66" s="1"/>
  <c r="BI25" i="66"/>
  <c r="E2197" i="66" s="1"/>
  <c r="AW27" i="65"/>
  <c r="BH68" i="66"/>
  <c r="E4655" i="66" s="1"/>
  <c r="BH23" i="66"/>
  <c r="E2154" i="66" s="1"/>
  <c r="AR17" i="65"/>
  <c r="BC58" i="66"/>
  <c r="E4440" i="66" s="1"/>
  <c r="BC13" i="66"/>
  <c r="E1939" i="66" s="1"/>
  <c r="B26" i="44"/>
  <c r="R49" i="23"/>
  <c r="V21" i="23"/>
  <c r="T22" i="23"/>
  <c r="S48" i="23"/>
  <c r="AY30" i="66"/>
  <c r="E1792" i="66" s="1"/>
  <c r="AY75" i="66"/>
  <c r="E4293" i="66" s="1"/>
  <c r="AZ81" i="66"/>
  <c r="E4340" i="66" s="1"/>
  <c r="AZ36" i="66"/>
  <c r="E1839" i="66" s="1"/>
  <c r="AZ30" i="66"/>
  <c r="E1833" i="66" s="1"/>
  <c r="AZ75" i="66"/>
  <c r="E4334" i="66" s="1"/>
  <c r="BA43" i="66"/>
  <c r="E1887" i="66" s="1"/>
  <c r="BA88" i="66"/>
  <c r="E4388" i="66" s="1"/>
  <c r="AT66" i="66"/>
  <c r="E4079" i="66" s="1"/>
  <c r="AT21" i="66"/>
  <c r="E1578" i="66" s="1"/>
  <c r="AZ40" i="66"/>
  <c r="E1843" i="66" s="1"/>
  <c r="AZ85" i="66"/>
  <c r="E4344" i="66" s="1"/>
  <c r="BA40" i="66"/>
  <c r="E1884" i="66" s="1"/>
  <c r="BA85" i="66"/>
  <c r="E4385" i="66" s="1"/>
  <c r="AU24" i="66"/>
  <c r="E1622" i="66" s="1"/>
  <c r="AU69" i="66"/>
  <c r="E4123" i="66" s="1"/>
  <c r="AY40" i="66"/>
  <c r="E1802" i="66" s="1"/>
  <c r="AY85" i="66"/>
  <c r="E4303" i="66" s="1"/>
  <c r="X6" i="23"/>
  <c r="X7" i="23"/>
  <c r="Y8" i="23" s="1"/>
  <c r="Z9" i="23" s="1"/>
  <c r="AA10" i="23" s="1"/>
  <c r="AB11" i="23" s="1"/>
  <c r="AC12" i="23" s="1"/>
  <c r="AD13" i="23" s="1"/>
  <c r="AE14" i="23" s="1"/>
  <c r="AF15" i="23" s="1"/>
  <c r="AG16" i="23" s="1"/>
  <c r="AH17" i="23" s="1"/>
  <c r="AI18" i="23" s="1"/>
  <c r="AJ19" i="23" s="1"/>
  <c r="AK20" i="23" s="1"/>
  <c r="AL21" i="23" s="1"/>
  <c r="AM22" i="23" s="1"/>
  <c r="AN23" i="23" s="1"/>
  <c r="AO24" i="23" s="1"/>
  <c r="AP25" i="23" s="1"/>
  <c r="AQ26" i="23" s="1"/>
  <c r="AR27" i="23" s="1"/>
  <c r="AT64" i="66"/>
  <c r="E4077" i="66" s="1"/>
  <c r="AT19" i="66"/>
  <c r="E1576" i="66" s="1"/>
  <c r="AT53" i="66"/>
  <c r="E4066" i="66" s="1"/>
  <c r="AT8" i="66"/>
  <c r="E1565" i="66" s="1"/>
  <c r="AT13" i="66"/>
  <c r="E1570" i="66" s="1"/>
  <c r="AT58" i="66"/>
  <c r="E4071" i="66" s="1"/>
  <c r="AT61" i="66"/>
  <c r="E4074" i="66" s="1"/>
  <c r="AT16" i="66"/>
  <c r="E1573" i="66" s="1"/>
  <c r="AT59" i="66"/>
  <c r="E4072" i="66" s="1"/>
  <c r="AT14" i="66"/>
  <c r="E1571" i="66" s="1"/>
  <c r="AT12" i="66"/>
  <c r="E1569" i="66" s="1"/>
  <c r="AT57" i="66"/>
  <c r="E4070" i="66" s="1"/>
  <c r="AT54" i="66"/>
  <c r="E4067" i="66" s="1"/>
  <c r="AT9" i="66"/>
  <c r="E1566" i="66" s="1"/>
  <c r="AT5" i="66"/>
  <c r="E1562" i="66" s="1"/>
  <c r="AT50" i="66"/>
  <c r="E4063" i="66" s="1"/>
  <c r="AG49" i="65"/>
  <c r="C39" i="44"/>
  <c r="AT17" i="66"/>
  <c r="E1574" i="66" s="1"/>
  <c r="AT62" i="66"/>
  <c r="E4075" i="66" s="1"/>
  <c r="AT51" i="66"/>
  <c r="E4064" i="66" s="1"/>
  <c r="AT6" i="66"/>
  <c r="E1563" i="66" s="1"/>
  <c r="AT55" i="66"/>
  <c r="E4068" i="66" s="1"/>
  <c r="AT10" i="66"/>
  <c r="E1567" i="66" s="1"/>
  <c r="AT11" i="66"/>
  <c r="E1568" i="66" s="1"/>
  <c r="AT56" i="66"/>
  <c r="E4069" i="66" s="1"/>
  <c r="AT7" i="66"/>
  <c r="E1564" i="66" s="1"/>
  <c r="AT52" i="66"/>
  <c r="E4065" i="66" s="1"/>
  <c r="AT3" i="66"/>
  <c r="E1560" i="66" s="1"/>
  <c r="AH48" i="65"/>
  <c r="AJ7" i="65"/>
  <c r="AK8" i="65" s="1"/>
  <c r="AL9" i="65" s="1"/>
  <c r="AM10" i="65" s="1"/>
  <c r="AN11" i="65" s="1"/>
  <c r="AO12" i="65" s="1"/>
  <c r="AP13" i="65" s="1"/>
  <c r="AT48" i="66"/>
  <c r="E4061" i="66" s="1"/>
  <c r="AT4" i="66"/>
  <c r="E1561" i="66" s="1"/>
  <c r="AT49" i="66"/>
  <c r="E4062" i="66" s="1"/>
  <c r="AT60" i="66"/>
  <c r="E4073" i="66" s="1"/>
  <c r="AT15" i="66"/>
  <c r="E1572" i="66" s="1"/>
  <c r="AT65" i="66"/>
  <c r="E4078" i="66" s="1"/>
  <c r="AT20" i="66"/>
  <c r="E1577" i="66" s="1"/>
  <c r="AT18" i="66"/>
  <c r="E1575" i="66" s="1"/>
  <c r="AT63" i="66"/>
  <c r="E4076" i="66" s="1"/>
  <c r="D33" i="44"/>
  <c r="E32" i="44"/>
  <c r="AN53" i="65" l="1"/>
  <c r="AO52" i="65"/>
  <c r="AE53" i="23"/>
  <c r="AF52" i="23"/>
  <c r="AQ14" i="65"/>
  <c r="BB55" i="66"/>
  <c r="E4396" i="66" s="1"/>
  <c r="BB10" i="66"/>
  <c r="E1895" i="66" s="1"/>
  <c r="AS18" i="65"/>
  <c r="BD59" i="66"/>
  <c r="E4482" i="66" s="1"/>
  <c r="BD14" i="66"/>
  <c r="E1981" i="66" s="1"/>
  <c r="AY30" i="65"/>
  <c r="BJ71" i="66"/>
  <c r="E4740" i="66" s="1"/>
  <c r="BJ26" i="66"/>
  <c r="E2239" i="66" s="1"/>
  <c r="AR16" i="65"/>
  <c r="BC57" i="66"/>
  <c r="E4439" i="66" s="1"/>
  <c r="BC12" i="66"/>
  <c r="E1938" i="66" s="1"/>
  <c r="AU22" i="65"/>
  <c r="BF63" i="66"/>
  <c r="E4568" i="66" s="1"/>
  <c r="BF18" i="66"/>
  <c r="E2067" i="66" s="1"/>
  <c r="AX28" i="65"/>
  <c r="BI69" i="66"/>
  <c r="E4697" i="66" s="1"/>
  <c r="BI24" i="66"/>
  <c r="E2196" i="66" s="1"/>
  <c r="AT20" i="65"/>
  <c r="BE61" i="66"/>
  <c r="E4525" i="66" s="1"/>
  <c r="BE16" i="66"/>
  <c r="E2024" i="66" s="1"/>
  <c r="AW26" i="65"/>
  <c r="BH67" i="66"/>
  <c r="E4654" i="66" s="1"/>
  <c r="BH22" i="66"/>
  <c r="E2153" i="66" s="1"/>
  <c r="AV24" i="65"/>
  <c r="BG65" i="66"/>
  <c r="E4611" i="66" s="1"/>
  <c r="BG20" i="66"/>
  <c r="E2110" i="66" s="1"/>
  <c r="B27" i="44"/>
  <c r="S49" i="23"/>
  <c r="U23" i="23"/>
  <c r="T48" i="23"/>
  <c r="W22" i="23"/>
  <c r="BA31" i="66"/>
  <c r="E1875" i="66" s="1"/>
  <c r="BA76" i="66"/>
  <c r="E4376" i="66" s="1"/>
  <c r="BA82" i="66"/>
  <c r="E4382" i="66" s="1"/>
  <c r="BA37" i="66"/>
  <c r="E1881" i="66" s="1"/>
  <c r="AZ76" i="66"/>
  <c r="E4335" i="66" s="1"/>
  <c r="AZ31" i="66"/>
  <c r="E1834" i="66" s="1"/>
  <c r="AU67" i="66"/>
  <c r="E4121" i="66" s="1"/>
  <c r="AU22" i="66"/>
  <c r="E1620" i="66" s="1"/>
  <c r="AZ41" i="66"/>
  <c r="E1844" i="66" s="1"/>
  <c r="AZ86" i="66"/>
  <c r="E4345" i="66" s="1"/>
  <c r="AV25" i="66"/>
  <c r="E1664" i="66" s="1"/>
  <c r="AV70" i="66"/>
  <c r="E4165" i="66" s="1"/>
  <c r="BA41" i="66"/>
  <c r="E1885" i="66" s="1"/>
  <c r="BA86" i="66"/>
  <c r="E4386" i="66" s="1"/>
  <c r="AU19" i="66"/>
  <c r="E1617" i="66" s="1"/>
  <c r="AU64" i="66"/>
  <c r="E4118" i="66" s="1"/>
  <c r="AU61" i="66"/>
  <c r="E4115" i="66" s="1"/>
  <c r="AU16" i="66"/>
  <c r="E1614" i="66" s="1"/>
  <c r="AU4" i="66"/>
  <c r="E1602" i="66" s="1"/>
  <c r="AU49" i="66"/>
  <c r="E4103" i="66" s="1"/>
  <c r="AI48" i="65"/>
  <c r="AU3" i="66"/>
  <c r="E1601" i="66" s="1"/>
  <c r="AK7" i="65"/>
  <c r="AL8" i="65" s="1"/>
  <c r="AM9" i="65" s="1"/>
  <c r="AN10" i="65" s="1"/>
  <c r="AO11" i="65" s="1"/>
  <c r="AP12" i="65" s="1"/>
  <c r="AU48" i="66"/>
  <c r="E4102" i="66" s="1"/>
  <c r="AU53" i="66"/>
  <c r="E4107" i="66" s="1"/>
  <c r="AU8" i="66"/>
  <c r="E1606" i="66" s="1"/>
  <c r="AU56" i="66"/>
  <c r="E4110" i="66" s="1"/>
  <c r="AU11" i="66"/>
  <c r="E1609" i="66" s="1"/>
  <c r="AU7" i="66"/>
  <c r="E1605" i="66" s="1"/>
  <c r="AU52" i="66"/>
  <c r="E4106" i="66" s="1"/>
  <c r="AU13" i="66"/>
  <c r="E1611" i="66" s="1"/>
  <c r="AU58" i="66"/>
  <c r="E4112" i="66" s="1"/>
  <c r="AU17" i="66"/>
  <c r="E1615" i="66" s="1"/>
  <c r="AU62" i="66"/>
  <c r="E4116" i="66" s="1"/>
  <c r="AU9" i="66"/>
  <c r="E1607" i="66" s="1"/>
  <c r="AU54" i="66"/>
  <c r="E4108" i="66" s="1"/>
  <c r="AU65" i="66"/>
  <c r="E4119" i="66" s="1"/>
  <c r="AU20" i="66"/>
  <c r="E1618" i="66" s="1"/>
  <c r="AU66" i="66"/>
  <c r="E4120" i="66" s="1"/>
  <c r="AU21" i="66"/>
  <c r="E1619" i="66" s="1"/>
  <c r="AU5" i="66"/>
  <c r="E1603" i="66" s="1"/>
  <c r="AU50" i="66"/>
  <c r="E4104" i="66" s="1"/>
  <c r="AH49" i="65"/>
  <c r="C40" i="44"/>
  <c r="AU57" i="66"/>
  <c r="E4111" i="66" s="1"/>
  <c r="AU12" i="66"/>
  <c r="E1610" i="66" s="1"/>
  <c r="AU18" i="66"/>
  <c r="E1616" i="66" s="1"/>
  <c r="AU63" i="66"/>
  <c r="E4117" i="66" s="1"/>
  <c r="AU51" i="66"/>
  <c r="E4105" i="66" s="1"/>
  <c r="AU6" i="66"/>
  <c r="E1604" i="66" s="1"/>
  <c r="AU55" i="66"/>
  <c r="E4109" i="66" s="1"/>
  <c r="AU10" i="66"/>
  <c r="E1608" i="66" s="1"/>
  <c r="AU60" i="66"/>
  <c r="E4114" i="66" s="1"/>
  <c r="AU15" i="66"/>
  <c r="E1613" i="66" s="1"/>
  <c r="AU59" i="66"/>
  <c r="E4113" i="66" s="1"/>
  <c r="AU14" i="66"/>
  <c r="E1612" i="66" s="1"/>
  <c r="Y7" i="23"/>
  <c r="Z8" i="23" s="1"/>
  <c r="AA9" i="23" s="1"/>
  <c r="AB10" i="23" s="1"/>
  <c r="AC11" i="23" s="1"/>
  <c r="AD12" i="23" s="1"/>
  <c r="AE13" i="23" s="1"/>
  <c r="AF14" i="23" s="1"/>
  <c r="AG15" i="23" s="1"/>
  <c r="AH16" i="23" s="1"/>
  <c r="AI17" i="23" s="1"/>
  <c r="AJ18" i="23" s="1"/>
  <c r="AK19" i="23" s="1"/>
  <c r="AL20" i="23" s="1"/>
  <c r="AM21" i="23" s="1"/>
  <c r="AN22" i="23" s="1"/>
  <c r="AO23" i="23" s="1"/>
  <c r="AP24" i="23" s="1"/>
  <c r="AQ25" i="23" s="1"/>
  <c r="AR26" i="23" s="1"/>
  <c r="Y6" i="23"/>
  <c r="D34" i="44"/>
  <c r="E33" i="44"/>
  <c r="AF53" i="23" l="1"/>
  <c r="AG52" i="23"/>
  <c r="AP52" i="65"/>
  <c r="AO53" i="65"/>
  <c r="AQ13" i="65"/>
  <c r="BB54" i="66"/>
  <c r="E4395" i="66" s="1"/>
  <c r="BB9" i="66"/>
  <c r="E1894" i="66" s="1"/>
  <c r="AX27" i="65"/>
  <c r="BI68" i="66"/>
  <c r="E4696" i="66" s="1"/>
  <c r="BI23" i="66"/>
  <c r="E2195" i="66" s="1"/>
  <c r="AY29" i="65"/>
  <c r="BJ70" i="66"/>
  <c r="E4739" i="66" s="1"/>
  <c r="BJ25" i="66"/>
  <c r="E2238" i="66" s="1"/>
  <c r="AS17" i="65"/>
  <c r="BD58" i="66"/>
  <c r="E4481" i="66" s="1"/>
  <c r="BD13" i="66"/>
  <c r="E1980" i="66" s="1"/>
  <c r="AT19" i="65"/>
  <c r="BE60" i="66"/>
  <c r="E4524" i="66" s="1"/>
  <c r="BE15" i="66"/>
  <c r="E2023" i="66" s="1"/>
  <c r="AW25" i="65"/>
  <c r="BH66" i="66"/>
  <c r="E4653" i="66" s="1"/>
  <c r="BH21" i="66"/>
  <c r="E2152" i="66" s="1"/>
  <c r="AU21" i="65"/>
  <c r="BF62" i="66"/>
  <c r="E4567" i="66" s="1"/>
  <c r="BF17" i="66"/>
  <c r="E2066" i="66" s="1"/>
  <c r="AV23" i="65"/>
  <c r="BG64" i="66"/>
  <c r="E4610" i="66" s="1"/>
  <c r="BG19" i="66"/>
  <c r="E2109" i="66" s="1"/>
  <c r="AZ31" i="65"/>
  <c r="BK72" i="66"/>
  <c r="E4782" i="66" s="1"/>
  <c r="BK27" i="66"/>
  <c r="E2281" i="66" s="1"/>
  <c r="AR15" i="65"/>
  <c r="BC56" i="66"/>
  <c r="E4438" i="66" s="1"/>
  <c r="BC11" i="66"/>
  <c r="E1937" i="66" s="1"/>
  <c r="T49" i="23"/>
  <c r="B28" i="44"/>
  <c r="X23" i="23"/>
  <c r="V24" i="23"/>
  <c r="U48" i="23"/>
  <c r="BA32" i="66"/>
  <c r="E1876" i="66" s="1"/>
  <c r="BA77" i="66"/>
  <c r="E4377" i="66" s="1"/>
  <c r="AV68" i="66"/>
  <c r="E4163" i="66" s="1"/>
  <c r="AV23" i="66"/>
  <c r="E1662" i="66" s="1"/>
  <c r="AW26" i="66"/>
  <c r="E1706" i="66" s="1"/>
  <c r="AW71" i="66"/>
  <c r="E4207" i="66" s="1"/>
  <c r="BA87" i="66"/>
  <c r="E4387" i="66" s="1"/>
  <c r="BA42" i="66"/>
  <c r="E1886" i="66" s="1"/>
  <c r="Z6" i="23"/>
  <c r="Z7" i="23"/>
  <c r="AA8" i="23" s="1"/>
  <c r="AB9" i="23" s="1"/>
  <c r="AC10" i="23" s="1"/>
  <c r="AD11" i="23" s="1"/>
  <c r="AE12" i="23" s="1"/>
  <c r="AF13" i="23" s="1"/>
  <c r="AG14" i="23" s="1"/>
  <c r="AH15" i="23" s="1"/>
  <c r="AI16" i="23" s="1"/>
  <c r="AJ17" i="23" s="1"/>
  <c r="AK18" i="23" s="1"/>
  <c r="AL19" i="23" s="1"/>
  <c r="AM20" i="23" s="1"/>
  <c r="AN21" i="23" s="1"/>
  <c r="AO22" i="23" s="1"/>
  <c r="AP23" i="23" s="1"/>
  <c r="AQ24" i="23" s="1"/>
  <c r="AR25" i="23" s="1"/>
  <c r="AV52" i="66"/>
  <c r="E4147" i="66" s="1"/>
  <c r="AV7" i="66"/>
  <c r="E1646" i="66" s="1"/>
  <c r="AV13" i="66"/>
  <c r="E1652" i="66" s="1"/>
  <c r="AV58" i="66"/>
  <c r="E4153" i="66" s="1"/>
  <c r="AV67" i="66"/>
  <c r="E4162" i="66" s="1"/>
  <c r="AV22" i="66"/>
  <c r="E1661" i="66" s="1"/>
  <c r="AV10" i="66"/>
  <c r="E1649" i="66" s="1"/>
  <c r="AV55" i="66"/>
  <c r="E4150" i="66" s="1"/>
  <c r="AV59" i="66"/>
  <c r="E4154" i="66" s="1"/>
  <c r="AV14" i="66"/>
  <c r="E1653" i="66" s="1"/>
  <c r="AJ48" i="65"/>
  <c r="AL7" i="65"/>
  <c r="AM8" i="65" s="1"/>
  <c r="AN9" i="65" s="1"/>
  <c r="AO10" i="65" s="1"/>
  <c r="AP11" i="65" s="1"/>
  <c r="AV3" i="66"/>
  <c r="E1642" i="66" s="1"/>
  <c r="AV48" i="66"/>
  <c r="E4143" i="66" s="1"/>
  <c r="AI49" i="65"/>
  <c r="C41" i="44"/>
  <c r="AV62" i="66"/>
  <c r="E4157" i="66" s="1"/>
  <c r="AV17" i="66"/>
  <c r="E1656" i="66" s="1"/>
  <c r="AV15" i="66"/>
  <c r="E1654" i="66" s="1"/>
  <c r="AV60" i="66"/>
  <c r="E4155" i="66" s="1"/>
  <c r="AV16" i="66"/>
  <c r="E1655" i="66" s="1"/>
  <c r="AV61" i="66"/>
  <c r="E4156" i="66" s="1"/>
  <c r="AV11" i="66"/>
  <c r="E1650" i="66" s="1"/>
  <c r="AV56" i="66"/>
  <c r="E4151" i="66" s="1"/>
  <c r="AV19" i="66"/>
  <c r="E1658" i="66" s="1"/>
  <c r="AV64" i="66"/>
  <c r="E4159" i="66" s="1"/>
  <c r="AV51" i="66"/>
  <c r="E4146" i="66" s="1"/>
  <c r="AV6" i="66"/>
  <c r="E1645" i="66" s="1"/>
  <c r="AV66" i="66"/>
  <c r="E4161" i="66" s="1"/>
  <c r="AV21" i="66"/>
  <c r="E1660" i="66" s="1"/>
  <c r="AV18" i="66"/>
  <c r="E1657" i="66" s="1"/>
  <c r="AV63" i="66"/>
  <c r="E4158" i="66" s="1"/>
  <c r="AV53" i="66"/>
  <c r="E4148" i="66" s="1"/>
  <c r="AV8" i="66"/>
  <c r="E1647" i="66" s="1"/>
  <c r="AV57" i="66"/>
  <c r="E4152" i="66" s="1"/>
  <c r="AV12" i="66"/>
  <c r="E1651" i="66" s="1"/>
  <c r="AV54" i="66"/>
  <c r="E4149" i="66" s="1"/>
  <c r="AV9" i="66"/>
  <c r="E1648" i="66" s="1"/>
  <c r="AV4" i="66"/>
  <c r="E1643" i="66" s="1"/>
  <c r="AV49" i="66"/>
  <c r="E4144" i="66" s="1"/>
  <c r="AV50" i="66"/>
  <c r="E4145" i="66" s="1"/>
  <c r="AV5" i="66"/>
  <c r="E1644" i="66" s="1"/>
  <c r="AV20" i="66"/>
  <c r="E1659" i="66" s="1"/>
  <c r="AV65" i="66"/>
  <c r="E4160" i="66" s="1"/>
  <c r="D35" i="44"/>
  <c r="E34" i="44"/>
  <c r="AP53" i="65" l="1"/>
  <c r="AQ52" i="65"/>
  <c r="AG53" i="23"/>
  <c r="AH52" i="23"/>
  <c r="AQ12" i="65"/>
  <c r="BB53" i="66"/>
  <c r="E4394" i="66" s="1"/>
  <c r="BB8" i="66"/>
  <c r="E1893" i="66" s="1"/>
  <c r="AS16" i="65"/>
  <c r="BD57" i="66"/>
  <c r="E4480" i="66" s="1"/>
  <c r="BD12" i="66"/>
  <c r="E1979" i="66" s="1"/>
  <c r="AW24" i="65"/>
  <c r="BH65" i="66"/>
  <c r="E4652" i="66" s="1"/>
  <c r="BH20" i="66"/>
  <c r="E2151" i="66" s="1"/>
  <c r="AX26" i="65"/>
  <c r="BI67" i="66"/>
  <c r="E4695" i="66" s="1"/>
  <c r="BI22" i="66"/>
  <c r="E2194" i="66" s="1"/>
  <c r="AT18" i="65"/>
  <c r="BE59" i="66"/>
  <c r="E4523" i="66" s="1"/>
  <c r="BE14" i="66"/>
  <c r="E2022" i="66" s="1"/>
  <c r="AY28" i="65"/>
  <c r="BJ69" i="66"/>
  <c r="E4738" i="66" s="1"/>
  <c r="BJ24" i="66"/>
  <c r="E2237" i="66" s="1"/>
  <c r="BA32" i="65"/>
  <c r="BL73" i="66"/>
  <c r="E4824" i="66" s="1"/>
  <c r="BL28" i="66"/>
  <c r="E2323" i="66" s="1"/>
  <c r="AV22" i="65"/>
  <c r="BG63" i="66"/>
  <c r="E4609" i="66" s="1"/>
  <c r="BG18" i="66"/>
  <c r="E2108" i="66" s="1"/>
  <c r="AU20" i="65"/>
  <c r="BF61" i="66"/>
  <c r="E4566" i="66" s="1"/>
  <c r="BF16" i="66"/>
  <c r="E2065" i="66" s="1"/>
  <c r="AZ30" i="65"/>
  <c r="BK71" i="66"/>
  <c r="E4781" i="66" s="1"/>
  <c r="BK26" i="66"/>
  <c r="E2280" i="66" s="1"/>
  <c r="AR14" i="65"/>
  <c r="BC55" i="66"/>
  <c r="E4437" i="66" s="1"/>
  <c r="BC10" i="66"/>
  <c r="E1936" i="66" s="1"/>
  <c r="U49" i="23"/>
  <c r="B29" i="44"/>
  <c r="W25" i="23"/>
  <c r="V48" i="23"/>
  <c r="Y24" i="23"/>
  <c r="AW69" i="66"/>
  <c r="E4205" i="66" s="1"/>
  <c r="AW24" i="66"/>
  <c r="E1704" i="66" s="1"/>
  <c r="AX27" i="66"/>
  <c r="E1748" i="66" s="1"/>
  <c r="AX72" i="66"/>
  <c r="E4249" i="66" s="1"/>
  <c r="AW51" i="66"/>
  <c r="E4187" i="66" s="1"/>
  <c r="AW6" i="66"/>
  <c r="E1686" i="66" s="1"/>
  <c r="AW9" i="66"/>
  <c r="E1689" i="66" s="1"/>
  <c r="AW54" i="66"/>
  <c r="E4190" i="66" s="1"/>
  <c r="AW22" i="66"/>
  <c r="E1702" i="66" s="1"/>
  <c r="AW67" i="66"/>
  <c r="E4203" i="66" s="1"/>
  <c r="AW65" i="66"/>
  <c r="E4201" i="66" s="1"/>
  <c r="AW20" i="66"/>
  <c r="E1700" i="66" s="1"/>
  <c r="AW63" i="66"/>
  <c r="E4199" i="66" s="1"/>
  <c r="AW18" i="66"/>
  <c r="E1698" i="66" s="1"/>
  <c r="AW4" i="66"/>
  <c r="E1684" i="66" s="1"/>
  <c r="AW49" i="66"/>
  <c r="E4185" i="66" s="1"/>
  <c r="AM7" i="65"/>
  <c r="AN8" i="65" s="1"/>
  <c r="AO9" i="65" s="1"/>
  <c r="AP10" i="65" s="1"/>
  <c r="AK48" i="65"/>
  <c r="AW48" i="66"/>
  <c r="E4184" i="66" s="1"/>
  <c r="AW3" i="66"/>
  <c r="E1683" i="66" s="1"/>
  <c r="AW60" i="66"/>
  <c r="E4196" i="66" s="1"/>
  <c r="AW15" i="66"/>
  <c r="E1695" i="66" s="1"/>
  <c r="AW23" i="66"/>
  <c r="E1703" i="66" s="1"/>
  <c r="AW68" i="66"/>
  <c r="E4204" i="66" s="1"/>
  <c r="AW53" i="66"/>
  <c r="E4189" i="66" s="1"/>
  <c r="AW8" i="66"/>
  <c r="E1688" i="66" s="1"/>
  <c r="AW66" i="66"/>
  <c r="E4202" i="66" s="1"/>
  <c r="AW21" i="66"/>
  <c r="E1701" i="66" s="1"/>
  <c r="AW5" i="66"/>
  <c r="E1685" i="66" s="1"/>
  <c r="AW50" i="66"/>
  <c r="E4186" i="66" s="1"/>
  <c r="AW10" i="66"/>
  <c r="E1690" i="66" s="1"/>
  <c r="AW55" i="66"/>
  <c r="E4191" i="66" s="1"/>
  <c r="AW58" i="66"/>
  <c r="E4194" i="66" s="1"/>
  <c r="AW13" i="66"/>
  <c r="E1693" i="66" s="1"/>
  <c r="AW64" i="66"/>
  <c r="E4200" i="66" s="1"/>
  <c r="AW19" i="66"/>
  <c r="E1699" i="66" s="1"/>
  <c r="AW52" i="66"/>
  <c r="E4188" i="66" s="1"/>
  <c r="AW7" i="66"/>
  <c r="E1687" i="66" s="1"/>
  <c r="AW57" i="66"/>
  <c r="E4193" i="66" s="1"/>
  <c r="AW12" i="66"/>
  <c r="E1692" i="66" s="1"/>
  <c r="AW62" i="66"/>
  <c r="E4198" i="66" s="1"/>
  <c r="AW17" i="66"/>
  <c r="E1697" i="66" s="1"/>
  <c r="AW16" i="66"/>
  <c r="E1696" i="66" s="1"/>
  <c r="AW61" i="66"/>
  <c r="E4197" i="66" s="1"/>
  <c r="C42" i="44"/>
  <c r="AJ49" i="65"/>
  <c r="AW56" i="66"/>
  <c r="E4192" i="66" s="1"/>
  <c r="AW11" i="66"/>
  <c r="E1691" i="66" s="1"/>
  <c r="AW14" i="66"/>
  <c r="E1694" i="66" s="1"/>
  <c r="AW59" i="66"/>
  <c r="E4195" i="66" s="1"/>
  <c r="AA7" i="23"/>
  <c r="AB8" i="23" s="1"/>
  <c r="AC9" i="23" s="1"/>
  <c r="AD10" i="23" s="1"/>
  <c r="AE11" i="23" s="1"/>
  <c r="AF12" i="23" s="1"/>
  <c r="AG13" i="23" s="1"/>
  <c r="AH14" i="23" s="1"/>
  <c r="AI15" i="23" s="1"/>
  <c r="AJ16" i="23" s="1"/>
  <c r="AK17" i="23" s="1"/>
  <c r="AL18" i="23" s="1"/>
  <c r="AM19" i="23" s="1"/>
  <c r="AN20" i="23" s="1"/>
  <c r="AO21" i="23" s="1"/>
  <c r="AP22" i="23" s="1"/>
  <c r="AQ23" i="23" s="1"/>
  <c r="AR24" i="23" s="1"/>
  <c r="AA6" i="23"/>
  <c r="D36" i="44"/>
  <c r="E35" i="44"/>
  <c r="AI52" i="23" l="1"/>
  <c r="AH53" i="23"/>
  <c r="AQ53" i="65"/>
  <c r="AR52" i="65"/>
  <c r="BA31" i="65"/>
  <c r="BL72" i="66"/>
  <c r="E4823" i="66" s="1"/>
  <c r="BL27" i="66"/>
  <c r="E2322" i="66" s="1"/>
  <c r="AW23" i="65"/>
  <c r="BH64" i="66"/>
  <c r="E4651" i="66" s="1"/>
  <c r="BH19" i="66"/>
  <c r="E2150" i="66" s="1"/>
  <c r="AZ29" i="65"/>
  <c r="BK70" i="66"/>
  <c r="E4780" i="66" s="1"/>
  <c r="BK25" i="66"/>
  <c r="E2279" i="66" s="1"/>
  <c r="AY27" i="65"/>
  <c r="BJ68" i="66"/>
  <c r="E4737" i="66" s="1"/>
  <c r="BJ23" i="66"/>
  <c r="E2236" i="66" s="1"/>
  <c r="AT17" i="65"/>
  <c r="BE58" i="66"/>
  <c r="E4522" i="66" s="1"/>
  <c r="BE13" i="66"/>
  <c r="E2021" i="66" s="1"/>
  <c r="AQ11" i="65"/>
  <c r="BB52" i="66"/>
  <c r="E4393" i="66" s="1"/>
  <c r="BB7" i="66"/>
  <c r="E1892" i="66" s="1"/>
  <c r="AS15" i="65"/>
  <c r="BD56" i="66"/>
  <c r="E4479" i="66" s="1"/>
  <c r="BD11" i="66"/>
  <c r="E1978" i="66" s="1"/>
  <c r="AV21" i="65"/>
  <c r="BG62" i="66"/>
  <c r="E4608" i="66" s="1"/>
  <c r="BG17" i="66"/>
  <c r="E2107" i="66" s="1"/>
  <c r="BB33" i="65"/>
  <c r="BM74" i="66"/>
  <c r="E4866" i="66" s="1"/>
  <c r="BM29" i="66"/>
  <c r="E2365" i="66" s="1"/>
  <c r="AU19" i="65"/>
  <c r="BF60" i="66"/>
  <c r="E4565" i="66" s="1"/>
  <c r="BF15" i="66"/>
  <c r="E2064" i="66" s="1"/>
  <c r="AX25" i="65"/>
  <c r="BI66" i="66"/>
  <c r="E4694" i="66" s="1"/>
  <c r="BI21" i="66"/>
  <c r="E2193" i="66" s="1"/>
  <c r="AR13" i="65"/>
  <c r="BC54" i="66"/>
  <c r="E4436" i="66" s="1"/>
  <c r="BC9" i="66"/>
  <c r="E1935" i="66" s="1"/>
  <c r="V49" i="23"/>
  <c r="B30" i="44"/>
  <c r="Z25" i="23"/>
  <c r="X26" i="23"/>
  <c r="W48" i="23"/>
  <c r="AX25" i="66"/>
  <c r="E1746" i="66" s="1"/>
  <c r="AX70" i="66"/>
  <c r="E4247" i="66" s="1"/>
  <c r="AY73" i="66"/>
  <c r="E4291" i="66" s="1"/>
  <c r="AY28" i="66"/>
  <c r="E1790" i="66" s="1"/>
  <c r="AX60" i="66"/>
  <c r="E4237" i="66" s="1"/>
  <c r="AX15" i="66"/>
  <c r="E1736" i="66" s="1"/>
  <c r="AX18" i="66"/>
  <c r="E1739" i="66" s="1"/>
  <c r="AX63" i="66"/>
  <c r="E4240" i="66" s="1"/>
  <c r="AX8" i="66"/>
  <c r="E1729" i="66" s="1"/>
  <c r="AX53" i="66"/>
  <c r="E4230" i="66" s="1"/>
  <c r="AX14" i="66"/>
  <c r="E1735" i="66" s="1"/>
  <c r="AX59" i="66"/>
  <c r="E4236" i="66" s="1"/>
  <c r="AX51" i="66"/>
  <c r="E4228" i="66" s="1"/>
  <c r="AX6" i="66"/>
  <c r="E1727" i="66" s="1"/>
  <c r="AX54" i="66"/>
  <c r="E4231" i="66" s="1"/>
  <c r="AX9" i="66"/>
  <c r="E1730" i="66" s="1"/>
  <c r="AX61" i="66"/>
  <c r="E4238" i="66" s="1"/>
  <c r="AX16" i="66"/>
  <c r="E1737" i="66" s="1"/>
  <c r="AX49" i="66"/>
  <c r="E4226" i="66" s="1"/>
  <c r="AX4" i="66"/>
  <c r="E1725" i="66" s="1"/>
  <c r="AX5" i="66"/>
  <c r="E1726" i="66" s="1"/>
  <c r="AX50" i="66"/>
  <c r="E4227" i="66" s="1"/>
  <c r="AX66" i="66"/>
  <c r="E4243" i="66" s="1"/>
  <c r="AX21" i="66"/>
  <c r="E1742" i="66" s="1"/>
  <c r="AX10" i="66"/>
  <c r="E1731" i="66" s="1"/>
  <c r="AX55" i="66"/>
  <c r="E4232" i="66" s="1"/>
  <c r="AB6" i="23"/>
  <c r="AB7" i="23"/>
  <c r="AC8" i="23" s="1"/>
  <c r="AD9" i="23" s="1"/>
  <c r="AE10" i="23" s="1"/>
  <c r="AF11" i="23" s="1"/>
  <c r="AG12" i="23" s="1"/>
  <c r="AH13" i="23" s="1"/>
  <c r="AI14" i="23" s="1"/>
  <c r="AJ15" i="23" s="1"/>
  <c r="AK16" i="23" s="1"/>
  <c r="AL17" i="23" s="1"/>
  <c r="AM18" i="23" s="1"/>
  <c r="AN19" i="23" s="1"/>
  <c r="AO20" i="23" s="1"/>
  <c r="AP21" i="23" s="1"/>
  <c r="AQ22" i="23" s="1"/>
  <c r="AR23" i="23" s="1"/>
  <c r="AX12" i="66"/>
  <c r="E1733" i="66" s="1"/>
  <c r="AX57" i="66"/>
  <c r="E4234" i="66" s="1"/>
  <c r="AX17" i="66"/>
  <c r="E1738" i="66" s="1"/>
  <c r="AX62" i="66"/>
  <c r="E4239" i="66" s="1"/>
  <c r="AX13" i="66"/>
  <c r="E1734" i="66" s="1"/>
  <c r="AX58" i="66"/>
  <c r="E4235" i="66" s="1"/>
  <c r="AX20" i="66"/>
  <c r="E1741" i="66" s="1"/>
  <c r="AX65" i="66"/>
  <c r="E4242" i="66" s="1"/>
  <c r="AX11" i="66"/>
  <c r="E1732" i="66" s="1"/>
  <c r="AX56" i="66"/>
  <c r="E4233" i="66" s="1"/>
  <c r="AX22" i="66"/>
  <c r="E1743" i="66" s="1"/>
  <c r="AX67" i="66"/>
  <c r="E4244" i="66" s="1"/>
  <c r="AX69" i="66"/>
  <c r="E4246" i="66" s="1"/>
  <c r="AX24" i="66"/>
  <c r="E1745" i="66" s="1"/>
  <c r="C43" i="44"/>
  <c r="AK49" i="65"/>
  <c r="AL48" i="65"/>
  <c r="AX48" i="66"/>
  <c r="E4225" i="66" s="1"/>
  <c r="AX3" i="66"/>
  <c r="E1724" i="66" s="1"/>
  <c r="AN7" i="65"/>
  <c r="AO8" i="65" s="1"/>
  <c r="AP9" i="65" s="1"/>
  <c r="AX19" i="66"/>
  <c r="E1740" i="66" s="1"/>
  <c r="AX64" i="66"/>
  <c r="E4241" i="66" s="1"/>
  <c r="AX68" i="66"/>
  <c r="E4245" i="66" s="1"/>
  <c r="AX23" i="66"/>
  <c r="E1744" i="66" s="1"/>
  <c r="AX52" i="66"/>
  <c r="E4229" i="66" s="1"/>
  <c r="AX7" i="66"/>
  <c r="E1728" i="66" s="1"/>
  <c r="D37" i="44"/>
  <c r="E36" i="44"/>
  <c r="AR53" i="65" l="1"/>
  <c r="AS52" i="65"/>
  <c r="AI53" i="23"/>
  <c r="AJ52" i="23"/>
  <c r="AQ10" i="65"/>
  <c r="BB51" i="66"/>
  <c r="E4392" i="66" s="1"/>
  <c r="BB6" i="66"/>
  <c r="E1891" i="66" s="1"/>
  <c r="AS14" i="65"/>
  <c r="BD55" i="66"/>
  <c r="E4478" i="66" s="1"/>
  <c r="BD10" i="66"/>
  <c r="E1977" i="66" s="1"/>
  <c r="AV20" i="65"/>
  <c r="BG61" i="66"/>
  <c r="E4607" i="66" s="1"/>
  <c r="BG16" i="66"/>
  <c r="E2106" i="66" s="1"/>
  <c r="AW22" i="65"/>
  <c r="BH63" i="66"/>
  <c r="E4650" i="66" s="1"/>
  <c r="BH18" i="66"/>
  <c r="E2149" i="66" s="1"/>
  <c r="AR12" i="65"/>
  <c r="BC53" i="66"/>
  <c r="E4435" i="66" s="1"/>
  <c r="BC8" i="66"/>
  <c r="E1934" i="66" s="1"/>
  <c r="AZ28" i="65"/>
  <c r="BK69" i="66"/>
  <c r="E4779" i="66" s="1"/>
  <c r="BK24" i="66"/>
  <c r="E2278" i="66" s="1"/>
  <c r="AX24" i="65"/>
  <c r="BI65" i="66"/>
  <c r="E4693" i="66" s="1"/>
  <c r="BI20" i="66"/>
  <c r="E2192" i="66" s="1"/>
  <c r="AY26" i="65"/>
  <c r="BJ67" i="66"/>
  <c r="E4736" i="66" s="1"/>
  <c r="BJ22" i="66"/>
  <c r="E2235" i="66" s="1"/>
  <c r="BC34" i="65"/>
  <c r="BN75" i="66"/>
  <c r="E4908" i="66" s="1"/>
  <c r="BN30" i="66"/>
  <c r="E2407" i="66" s="1"/>
  <c r="AT16" i="65"/>
  <c r="BE57" i="66"/>
  <c r="E4521" i="66" s="1"/>
  <c r="BE12" i="66"/>
  <c r="E2020" i="66" s="1"/>
  <c r="AU18" i="65"/>
  <c r="BF59" i="66"/>
  <c r="E4564" i="66" s="1"/>
  <c r="BF14" i="66"/>
  <c r="E2063" i="66" s="1"/>
  <c r="BA30" i="65"/>
  <c r="BL71" i="66"/>
  <c r="E4822" i="66" s="1"/>
  <c r="BL26" i="66"/>
  <c r="E2321" i="66" s="1"/>
  <c r="BB32" i="65"/>
  <c r="BM73" i="66"/>
  <c r="E4865" i="66" s="1"/>
  <c r="BM28" i="66"/>
  <c r="E2364" i="66" s="1"/>
  <c r="B31" i="44"/>
  <c r="W49" i="23"/>
  <c r="Y27" i="23"/>
  <c r="X48" i="23"/>
  <c r="AA26" i="23"/>
  <c r="AY71" i="66"/>
  <c r="E4289" i="66" s="1"/>
  <c r="AY26" i="66"/>
  <c r="E1788" i="66" s="1"/>
  <c r="AZ74" i="66"/>
  <c r="E4333" i="66" s="1"/>
  <c r="AZ29" i="66"/>
  <c r="E1832" i="66" s="1"/>
  <c r="AY69" i="66"/>
  <c r="E4287" i="66" s="1"/>
  <c r="AY24" i="66"/>
  <c r="E1786" i="66" s="1"/>
  <c r="AM48" i="65"/>
  <c r="AO7" i="65"/>
  <c r="AP8" i="65" s="1"/>
  <c r="AY3" i="66"/>
  <c r="E1765" i="66" s="1"/>
  <c r="AY48" i="66"/>
  <c r="E4266" i="66" s="1"/>
  <c r="AY4" i="66"/>
  <c r="E1766" i="66" s="1"/>
  <c r="AY49" i="66"/>
  <c r="E4267" i="66" s="1"/>
  <c r="AY57" i="66"/>
  <c r="E4275" i="66" s="1"/>
  <c r="AY12" i="66"/>
  <c r="E1774" i="66" s="1"/>
  <c r="AY21" i="66"/>
  <c r="E1783" i="66" s="1"/>
  <c r="AY66" i="66"/>
  <c r="E4284" i="66" s="1"/>
  <c r="AY14" i="66"/>
  <c r="E1776" i="66" s="1"/>
  <c r="AY59" i="66"/>
  <c r="E4277" i="66" s="1"/>
  <c r="AC7" i="23"/>
  <c r="AD8" i="23" s="1"/>
  <c r="AE9" i="23" s="1"/>
  <c r="AF10" i="23" s="1"/>
  <c r="AG11" i="23" s="1"/>
  <c r="AH12" i="23" s="1"/>
  <c r="AI13" i="23" s="1"/>
  <c r="AJ14" i="23" s="1"/>
  <c r="AK15" i="23" s="1"/>
  <c r="AL16" i="23" s="1"/>
  <c r="AM17" i="23" s="1"/>
  <c r="AN18" i="23" s="1"/>
  <c r="AO19" i="23" s="1"/>
  <c r="AP20" i="23" s="1"/>
  <c r="AQ21" i="23" s="1"/>
  <c r="AR22" i="23" s="1"/>
  <c r="AC6" i="23"/>
  <c r="AY50" i="66"/>
  <c r="E4268" i="66" s="1"/>
  <c r="AY5" i="66"/>
  <c r="E1767" i="66" s="1"/>
  <c r="AY15" i="66"/>
  <c r="E1777" i="66" s="1"/>
  <c r="AY60" i="66"/>
  <c r="E4278" i="66" s="1"/>
  <c r="AY54" i="66"/>
  <c r="E4272" i="66" s="1"/>
  <c r="AY9" i="66"/>
  <c r="E1771" i="66" s="1"/>
  <c r="AY64" i="66"/>
  <c r="E4282" i="66" s="1"/>
  <c r="AY19" i="66"/>
  <c r="E1781" i="66" s="1"/>
  <c r="AY16" i="66"/>
  <c r="E1778" i="66" s="1"/>
  <c r="AY61" i="66"/>
  <c r="E4279" i="66" s="1"/>
  <c r="AY53" i="66"/>
  <c r="E4271" i="66" s="1"/>
  <c r="AY8" i="66"/>
  <c r="E1770" i="66" s="1"/>
  <c r="AY65" i="66"/>
  <c r="E4283" i="66" s="1"/>
  <c r="AY20" i="66"/>
  <c r="E1782" i="66" s="1"/>
  <c r="AL49" i="65"/>
  <c r="C44" i="44"/>
  <c r="AY25" i="66"/>
  <c r="E1787" i="66" s="1"/>
  <c r="AY70" i="66"/>
  <c r="E4288" i="66" s="1"/>
  <c r="AY68" i="66"/>
  <c r="E4286" i="66" s="1"/>
  <c r="AY23" i="66"/>
  <c r="E1785" i="66" s="1"/>
  <c r="AY63" i="66"/>
  <c r="E4281" i="66" s="1"/>
  <c r="AY18" i="66"/>
  <c r="E1780" i="66" s="1"/>
  <c r="AY58" i="66"/>
  <c r="E4276" i="66" s="1"/>
  <c r="AY13" i="66"/>
  <c r="E1775" i="66" s="1"/>
  <c r="AY11" i="66"/>
  <c r="E1773" i="66" s="1"/>
  <c r="AY56" i="66"/>
  <c r="E4274" i="66" s="1"/>
  <c r="AY22" i="66"/>
  <c r="E1784" i="66" s="1"/>
  <c r="AY67" i="66"/>
  <c r="E4285" i="66" s="1"/>
  <c r="AY6" i="66"/>
  <c r="E1768" i="66" s="1"/>
  <c r="AY51" i="66"/>
  <c r="E4269" i="66" s="1"/>
  <c r="AY17" i="66"/>
  <c r="E1779" i="66" s="1"/>
  <c r="AY62" i="66"/>
  <c r="E4280" i="66" s="1"/>
  <c r="AY10" i="66"/>
  <c r="E1772" i="66" s="1"/>
  <c r="AY55" i="66"/>
  <c r="E4273" i="66" s="1"/>
  <c r="AY7" i="66"/>
  <c r="E1769" i="66" s="1"/>
  <c r="AY52" i="66"/>
  <c r="E4270" i="66" s="1"/>
  <c r="D38" i="44"/>
  <c r="E37" i="44"/>
  <c r="AJ53" i="23" l="1"/>
  <c r="AK52" i="23"/>
  <c r="AT52" i="65"/>
  <c r="AT53" i="65" s="1"/>
  <c r="AS53" i="65"/>
  <c r="BB31" i="65"/>
  <c r="BM72" i="66"/>
  <c r="E4864" i="66" s="1"/>
  <c r="BM27" i="66"/>
  <c r="E2363" i="66" s="1"/>
  <c r="AU17" i="65"/>
  <c r="BF58" i="66"/>
  <c r="E4563" i="66" s="1"/>
  <c r="BF13" i="66"/>
  <c r="E2062" i="66" s="1"/>
  <c r="AZ27" i="65"/>
  <c r="BK68" i="66"/>
  <c r="E4778" i="66" s="1"/>
  <c r="BK23" i="66"/>
  <c r="E2277" i="66" s="1"/>
  <c r="BA29" i="65"/>
  <c r="BL70" i="66"/>
  <c r="E4821" i="66" s="1"/>
  <c r="BL25" i="66"/>
  <c r="E2320" i="66" s="1"/>
  <c r="AX23" i="65"/>
  <c r="BI64" i="66"/>
  <c r="E4692" i="66" s="1"/>
  <c r="BI19" i="66"/>
  <c r="E2191" i="66" s="1"/>
  <c r="AT15" i="65"/>
  <c r="BE56" i="66"/>
  <c r="E4520" i="66" s="1"/>
  <c r="BE11" i="66"/>
  <c r="E2019" i="66" s="1"/>
  <c r="AQ9" i="65"/>
  <c r="BB50" i="66"/>
  <c r="E4391" i="66" s="1"/>
  <c r="BB5" i="66"/>
  <c r="E1890" i="66" s="1"/>
  <c r="BC33" i="65"/>
  <c r="BN74" i="66"/>
  <c r="E4907" i="66" s="1"/>
  <c r="BN29" i="66"/>
  <c r="E2406" i="66" s="1"/>
  <c r="AV19" i="65"/>
  <c r="BG60" i="66"/>
  <c r="E4606" i="66" s="1"/>
  <c r="BG15" i="66"/>
  <c r="E2105" i="66" s="1"/>
  <c r="BD35" i="65"/>
  <c r="BO76" i="66"/>
  <c r="E4950" i="66" s="1"/>
  <c r="BO31" i="66"/>
  <c r="E2449" i="66" s="1"/>
  <c r="AY25" i="65"/>
  <c r="BJ66" i="66"/>
  <c r="E4735" i="66" s="1"/>
  <c r="BJ21" i="66"/>
  <c r="E2234" i="66" s="1"/>
  <c r="AS13" i="65"/>
  <c r="BD54" i="66"/>
  <c r="E4477" i="66" s="1"/>
  <c r="BD9" i="66"/>
  <c r="E1976" i="66" s="1"/>
  <c r="AW21" i="65"/>
  <c r="BH62" i="66"/>
  <c r="E4649" i="66" s="1"/>
  <c r="BH17" i="66"/>
  <c r="E2148" i="66" s="1"/>
  <c r="AR11" i="65"/>
  <c r="BC52" i="66"/>
  <c r="E4434" i="66" s="1"/>
  <c r="BC7" i="66"/>
  <c r="E1933" i="66" s="1"/>
  <c r="X49" i="23"/>
  <c r="B32" i="44"/>
  <c r="AB27" i="23"/>
  <c r="Z28" i="23"/>
  <c r="Y48" i="23"/>
  <c r="Y49" i="23" s="1"/>
  <c r="AZ72" i="66"/>
  <c r="E4331" i="66" s="1"/>
  <c r="AZ27" i="66"/>
  <c r="E1830" i="66" s="1"/>
  <c r="BA75" i="66"/>
  <c r="E4375" i="66" s="1"/>
  <c r="BA30" i="66"/>
  <c r="E1874" i="66" s="1"/>
  <c r="AZ8" i="66"/>
  <c r="E1811" i="66" s="1"/>
  <c r="AZ53" i="66"/>
  <c r="E4312" i="66" s="1"/>
  <c r="AZ11" i="66"/>
  <c r="E1814" i="66" s="1"/>
  <c r="AZ56" i="66"/>
  <c r="E4315" i="66" s="1"/>
  <c r="AZ68" i="66"/>
  <c r="E4327" i="66" s="1"/>
  <c r="AZ23" i="66"/>
  <c r="E1826" i="66" s="1"/>
  <c r="AZ57" i="66"/>
  <c r="E4316" i="66" s="1"/>
  <c r="AZ12" i="66"/>
  <c r="E1815" i="66" s="1"/>
  <c r="AZ59" i="66"/>
  <c r="E4318" i="66" s="1"/>
  <c r="AZ14" i="66"/>
  <c r="E1817" i="66" s="1"/>
  <c r="AZ21" i="66"/>
  <c r="E1824" i="66" s="1"/>
  <c r="AZ66" i="66"/>
  <c r="E4325" i="66" s="1"/>
  <c r="AZ62" i="66"/>
  <c r="E4321" i="66" s="1"/>
  <c r="AZ17" i="66"/>
  <c r="E1820" i="66" s="1"/>
  <c r="AD7" i="23"/>
  <c r="AE8" i="23" s="1"/>
  <c r="AF9" i="23" s="1"/>
  <c r="AG10" i="23" s="1"/>
  <c r="AH11" i="23" s="1"/>
  <c r="AI12" i="23" s="1"/>
  <c r="AJ13" i="23" s="1"/>
  <c r="AK14" i="23" s="1"/>
  <c r="AL15" i="23" s="1"/>
  <c r="AM16" i="23" s="1"/>
  <c r="AN17" i="23" s="1"/>
  <c r="AO18" i="23" s="1"/>
  <c r="AP19" i="23" s="1"/>
  <c r="AQ20" i="23" s="1"/>
  <c r="AR21" i="23" s="1"/>
  <c r="AD6" i="23"/>
  <c r="AZ60" i="66"/>
  <c r="E4319" i="66" s="1"/>
  <c r="AZ15" i="66"/>
  <c r="E1818" i="66" s="1"/>
  <c r="AZ67" i="66"/>
  <c r="E4326" i="66" s="1"/>
  <c r="AZ22" i="66"/>
  <c r="E1825" i="66" s="1"/>
  <c r="AZ13" i="66"/>
  <c r="E1816" i="66" s="1"/>
  <c r="AZ58" i="66"/>
  <c r="E4317" i="66" s="1"/>
  <c r="AZ50" i="66"/>
  <c r="E4309" i="66" s="1"/>
  <c r="AZ5" i="66"/>
  <c r="E1808" i="66" s="1"/>
  <c r="AZ49" i="66"/>
  <c r="E4308" i="66" s="1"/>
  <c r="AZ4" i="66"/>
  <c r="E1807" i="66" s="1"/>
  <c r="AM49" i="65"/>
  <c r="C45" i="44"/>
  <c r="AZ63" i="66"/>
  <c r="E4322" i="66" s="1"/>
  <c r="AZ18" i="66"/>
  <c r="E1821" i="66" s="1"/>
  <c r="AZ7" i="66"/>
  <c r="E1810" i="66" s="1"/>
  <c r="AZ52" i="66"/>
  <c r="E4311" i="66" s="1"/>
  <c r="AZ64" i="66"/>
  <c r="E4323" i="66" s="1"/>
  <c r="AZ19" i="66"/>
  <c r="E1822" i="66" s="1"/>
  <c r="AZ69" i="66"/>
  <c r="E4328" i="66" s="1"/>
  <c r="AZ24" i="66"/>
  <c r="E1827" i="66" s="1"/>
  <c r="AZ71" i="66"/>
  <c r="E4330" i="66" s="1"/>
  <c r="AZ26" i="66"/>
  <c r="E1829" i="66" s="1"/>
  <c r="AZ9" i="66"/>
  <c r="E1812" i="66" s="1"/>
  <c r="AZ54" i="66"/>
  <c r="E4313" i="66" s="1"/>
  <c r="AZ20" i="66"/>
  <c r="E1823" i="66" s="1"/>
  <c r="AZ65" i="66"/>
  <c r="E4324" i="66" s="1"/>
  <c r="AZ55" i="66"/>
  <c r="E4314" i="66" s="1"/>
  <c r="AZ10" i="66"/>
  <c r="E1813" i="66" s="1"/>
  <c r="AZ61" i="66"/>
  <c r="E4320" i="66" s="1"/>
  <c r="AZ16" i="66"/>
  <c r="E1819" i="66" s="1"/>
  <c r="AZ6" i="66"/>
  <c r="E1809" i="66" s="1"/>
  <c r="AZ51" i="66"/>
  <c r="E4310" i="66" s="1"/>
  <c r="AP7" i="65"/>
  <c r="AZ3" i="66"/>
  <c r="E1806" i="66" s="1"/>
  <c r="AN48" i="65"/>
  <c r="AZ48" i="66"/>
  <c r="E4307" i="66" s="1"/>
  <c r="AZ70" i="66"/>
  <c r="E4329" i="66" s="1"/>
  <c r="AZ25" i="66"/>
  <c r="E1828" i="66" s="1"/>
  <c r="D39" i="44"/>
  <c r="E38" i="44"/>
  <c r="AK53" i="23" l="1"/>
  <c r="AL52" i="23"/>
  <c r="AQ8" i="65"/>
  <c r="BB49" i="66"/>
  <c r="E4390" i="66" s="1"/>
  <c r="BB4" i="66"/>
  <c r="E1889" i="66" s="1"/>
  <c r="AS12" i="65"/>
  <c r="BD53" i="66"/>
  <c r="E4476" i="66" s="1"/>
  <c r="BD8" i="66"/>
  <c r="E1975" i="66" s="1"/>
  <c r="AT14" i="65"/>
  <c r="BE55" i="66"/>
  <c r="E4519" i="66" s="1"/>
  <c r="BE10" i="66"/>
  <c r="E2018" i="66" s="1"/>
  <c r="BP77" i="66"/>
  <c r="E4992" i="66" s="1"/>
  <c r="BP32" i="66"/>
  <c r="E2491" i="66" s="1"/>
  <c r="BD34" i="65"/>
  <c r="BO75" i="66"/>
  <c r="E4949" i="66" s="1"/>
  <c r="BO30" i="66"/>
  <c r="E2448" i="66" s="1"/>
  <c r="AU16" i="65"/>
  <c r="BF57" i="66"/>
  <c r="E4562" i="66" s="1"/>
  <c r="BF12" i="66"/>
  <c r="E2061" i="66" s="1"/>
  <c r="BB30" i="65"/>
  <c r="BM71" i="66"/>
  <c r="E4863" i="66" s="1"/>
  <c r="BM26" i="66"/>
  <c r="E2362" i="66" s="1"/>
  <c r="AV18" i="65"/>
  <c r="BG59" i="66"/>
  <c r="E4605" i="66" s="1"/>
  <c r="BG14" i="66"/>
  <c r="E2104" i="66" s="1"/>
  <c r="AX22" i="65"/>
  <c r="BI63" i="66"/>
  <c r="E4691" i="66" s="1"/>
  <c r="BI18" i="66"/>
  <c r="E2190" i="66" s="1"/>
  <c r="AZ26" i="65"/>
  <c r="BK67" i="66"/>
  <c r="E4777" i="66" s="1"/>
  <c r="BK22" i="66"/>
  <c r="E2276" i="66" s="1"/>
  <c r="AW20" i="65"/>
  <c r="BH61" i="66"/>
  <c r="E4648" i="66" s="1"/>
  <c r="BH16" i="66"/>
  <c r="E2147" i="66" s="1"/>
  <c r="AR10" i="65"/>
  <c r="BC51" i="66"/>
  <c r="E4433" i="66" s="1"/>
  <c r="BC6" i="66"/>
  <c r="E1932" i="66" s="1"/>
  <c r="AY24" i="65"/>
  <c r="BJ65" i="66"/>
  <c r="E4734" i="66" s="1"/>
  <c r="BJ20" i="66"/>
  <c r="E2233" i="66" s="1"/>
  <c r="BA28" i="65"/>
  <c r="BL69" i="66"/>
  <c r="E4820" i="66" s="1"/>
  <c r="BL24" i="66"/>
  <c r="E2319" i="66" s="1"/>
  <c r="BC32" i="65"/>
  <c r="BN73" i="66"/>
  <c r="E4906" i="66" s="1"/>
  <c r="BN28" i="66"/>
  <c r="E2405" i="66" s="1"/>
  <c r="AA29" i="23"/>
  <c r="Z48" i="23"/>
  <c r="Z49" i="23" s="1"/>
  <c r="AC28" i="23"/>
  <c r="BA28" i="66"/>
  <c r="E1872" i="66" s="1"/>
  <c r="BA73" i="66"/>
  <c r="E4373" i="66" s="1"/>
  <c r="BA71" i="66"/>
  <c r="E4371" i="66" s="1"/>
  <c r="BA26" i="66"/>
  <c r="E1870" i="66" s="1"/>
  <c r="AO48" i="65"/>
  <c r="BA48" i="66"/>
  <c r="E4348" i="66" s="1"/>
  <c r="BA3" i="66"/>
  <c r="E1847" i="66" s="1"/>
  <c r="BA11" i="66"/>
  <c r="E1855" i="66" s="1"/>
  <c r="BA56" i="66"/>
  <c r="E4356" i="66" s="1"/>
  <c r="BA21" i="66"/>
  <c r="E1865" i="66" s="1"/>
  <c r="BA66" i="66"/>
  <c r="E4366" i="66" s="1"/>
  <c r="BA65" i="66"/>
  <c r="E4365" i="66" s="1"/>
  <c r="BA20" i="66"/>
  <c r="E1864" i="66" s="1"/>
  <c r="BA8" i="66"/>
  <c r="E1852" i="66" s="1"/>
  <c r="BA53" i="66"/>
  <c r="E4353" i="66" s="1"/>
  <c r="BA64" i="66"/>
  <c r="E4364" i="66" s="1"/>
  <c r="BA19" i="66"/>
  <c r="E1863" i="66" s="1"/>
  <c r="BA14" i="66"/>
  <c r="E1858" i="66" s="1"/>
  <c r="BA59" i="66"/>
  <c r="E4359" i="66" s="1"/>
  <c r="BA68" i="66"/>
  <c r="E4368" i="66" s="1"/>
  <c r="BA23" i="66"/>
  <c r="E1867" i="66" s="1"/>
  <c r="AE7" i="23"/>
  <c r="AF8" i="23" s="1"/>
  <c r="AG9" i="23" s="1"/>
  <c r="AH10" i="23" s="1"/>
  <c r="AI11" i="23" s="1"/>
  <c r="AJ12" i="23" s="1"/>
  <c r="AK13" i="23" s="1"/>
  <c r="AL14" i="23" s="1"/>
  <c r="AM15" i="23" s="1"/>
  <c r="AN16" i="23" s="1"/>
  <c r="AO17" i="23" s="1"/>
  <c r="AP18" i="23" s="1"/>
  <c r="AQ19" i="23" s="1"/>
  <c r="AR20" i="23" s="1"/>
  <c r="AE6" i="23"/>
  <c r="BA18" i="66"/>
  <c r="E1862" i="66" s="1"/>
  <c r="BA63" i="66"/>
  <c r="E4363" i="66" s="1"/>
  <c r="BA58" i="66"/>
  <c r="E4358" i="66" s="1"/>
  <c r="BA13" i="66"/>
  <c r="E1857" i="66" s="1"/>
  <c r="BA12" i="66"/>
  <c r="E1856" i="66" s="1"/>
  <c r="BA57" i="66"/>
  <c r="E4357" i="66" s="1"/>
  <c r="AN49" i="65"/>
  <c r="C46" i="44"/>
  <c r="BA49" i="66"/>
  <c r="E4349" i="66" s="1"/>
  <c r="BA4" i="66"/>
  <c r="E1848" i="66" s="1"/>
  <c r="BA7" i="66"/>
  <c r="E1851" i="66" s="1"/>
  <c r="BA52" i="66"/>
  <c r="E4352" i="66" s="1"/>
  <c r="BA17" i="66"/>
  <c r="E1861" i="66" s="1"/>
  <c r="BA62" i="66"/>
  <c r="E4362" i="66" s="1"/>
  <c r="BA55" i="66"/>
  <c r="E4355" i="66" s="1"/>
  <c r="BA10" i="66"/>
  <c r="E1854" i="66" s="1"/>
  <c r="BA72" i="66"/>
  <c r="E4372" i="66" s="1"/>
  <c r="BA27" i="66"/>
  <c r="E1871" i="66" s="1"/>
  <c r="BA70" i="66"/>
  <c r="E4370" i="66" s="1"/>
  <c r="BA25" i="66"/>
  <c r="E1869" i="66" s="1"/>
  <c r="BA50" i="66"/>
  <c r="E4350" i="66" s="1"/>
  <c r="BA5" i="66"/>
  <c r="E1849" i="66" s="1"/>
  <c r="BA51" i="66"/>
  <c r="E4351" i="66" s="1"/>
  <c r="BA6" i="66"/>
  <c r="E1850" i="66" s="1"/>
  <c r="BA16" i="66"/>
  <c r="E1860" i="66" s="1"/>
  <c r="BA61" i="66"/>
  <c r="E4361" i="66" s="1"/>
  <c r="BA67" i="66"/>
  <c r="E4367" i="66" s="1"/>
  <c r="BA22" i="66"/>
  <c r="E1866" i="66" s="1"/>
  <c r="BA15" i="66"/>
  <c r="E1859" i="66" s="1"/>
  <c r="BA60" i="66"/>
  <c r="E4360" i="66" s="1"/>
  <c r="BA69" i="66"/>
  <c r="E4369" i="66" s="1"/>
  <c r="BA24" i="66"/>
  <c r="E1868" i="66" s="1"/>
  <c r="BA54" i="66"/>
  <c r="E4354" i="66" s="1"/>
  <c r="BA9" i="66"/>
  <c r="E1853" i="66" s="1"/>
  <c r="D40" i="44"/>
  <c r="E39" i="44"/>
  <c r="AL53" i="23" l="1"/>
  <c r="AM52" i="23"/>
  <c r="BD33" i="65"/>
  <c r="BO74" i="66"/>
  <c r="E4948" i="66" s="1"/>
  <c r="BO29" i="66"/>
  <c r="E2447" i="66" s="1"/>
  <c r="AZ25" i="65"/>
  <c r="BK66" i="66"/>
  <c r="E4776" i="66" s="1"/>
  <c r="BK21" i="66"/>
  <c r="E2275" i="66" s="1"/>
  <c r="AX21" i="65"/>
  <c r="BI62" i="66"/>
  <c r="E4690" i="66" s="1"/>
  <c r="BI17" i="66"/>
  <c r="E2189" i="66" s="1"/>
  <c r="AY23" i="65"/>
  <c r="BJ64" i="66"/>
  <c r="E4733" i="66" s="1"/>
  <c r="BJ19" i="66"/>
  <c r="E2232" i="66" s="1"/>
  <c r="BC31" i="65"/>
  <c r="BN72" i="66"/>
  <c r="E4905" i="66" s="1"/>
  <c r="BN27" i="66"/>
  <c r="E2404" i="66" s="1"/>
  <c r="BP76" i="66"/>
  <c r="E4991" i="66" s="1"/>
  <c r="BP31" i="66"/>
  <c r="E2490" i="66" s="1"/>
  <c r="AT13" i="65"/>
  <c r="BE54" i="66"/>
  <c r="E4518" i="66" s="1"/>
  <c r="BE9" i="66"/>
  <c r="E2017" i="66" s="1"/>
  <c r="AQ7" i="65"/>
  <c r="BB48" i="66"/>
  <c r="E4389" i="66" s="1"/>
  <c r="BB3" i="66"/>
  <c r="E1888" i="66" s="1"/>
  <c r="BB29" i="65"/>
  <c r="BM70" i="66"/>
  <c r="E4862" i="66" s="1"/>
  <c r="BM25" i="66"/>
  <c r="E2361" i="66" s="1"/>
  <c r="AS11" i="65"/>
  <c r="BD52" i="66"/>
  <c r="E4475" i="66" s="1"/>
  <c r="BD7" i="66"/>
  <c r="E1974" i="66" s="1"/>
  <c r="BA27" i="65"/>
  <c r="BL68" i="66"/>
  <c r="E4819" i="66" s="1"/>
  <c r="BL23" i="66"/>
  <c r="E2318" i="66" s="1"/>
  <c r="AW19" i="65"/>
  <c r="BH60" i="66"/>
  <c r="E4647" i="66" s="1"/>
  <c r="BH15" i="66"/>
  <c r="E2146" i="66" s="1"/>
  <c r="AV17" i="65"/>
  <c r="BG58" i="66"/>
  <c r="E4604" i="66" s="1"/>
  <c r="BG13" i="66"/>
  <c r="E2103" i="66" s="1"/>
  <c r="AU15" i="65"/>
  <c r="BF56" i="66"/>
  <c r="E4561" i="66" s="1"/>
  <c r="BF11" i="66"/>
  <c r="E2060" i="66" s="1"/>
  <c r="AR9" i="65"/>
  <c r="BC50" i="66"/>
  <c r="E4432" i="66" s="1"/>
  <c r="BC5" i="66"/>
  <c r="E1931" i="66" s="1"/>
  <c r="AD29" i="23"/>
  <c r="AB30" i="23"/>
  <c r="AA48" i="23"/>
  <c r="AA49" i="23" s="1"/>
  <c r="C47" i="44"/>
  <c r="AO49" i="65"/>
  <c r="AF7" i="23"/>
  <c r="AG8" i="23" s="1"/>
  <c r="AH9" i="23" s="1"/>
  <c r="AI10" i="23" s="1"/>
  <c r="AJ11" i="23" s="1"/>
  <c r="AK12" i="23" s="1"/>
  <c r="AL13" i="23" s="1"/>
  <c r="AM14" i="23" s="1"/>
  <c r="AN15" i="23" s="1"/>
  <c r="AO16" i="23" s="1"/>
  <c r="AP17" i="23" s="1"/>
  <c r="AQ18" i="23" s="1"/>
  <c r="AR19" i="23" s="1"/>
  <c r="AF6" i="23"/>
  <c r="AP48" i="65"/>
  <c r="D41" i="44"/>
  <c r="E40" i="44"/>
  <c r="AM53" i="23" l="1"/>
  <c r="AN52" i="23"/>
  <c r="AV16" i="65"/>
  <c r="BG57" i="66"/>
  <c r="E4603" i="66" s="1"/>
  <c r="BG12" i="66"/>
  <c r="E2102" i="66" s="1"/>
  <c r="AS10" i="65"/>
  <c r="BD51" i="66"/>
  <c r="E4474" i="66" s="1"/>
  <c r="BD6" i="66"/>
  <c r="E1973" i="66" s="1"/>
  <c r="AW18" i="65"/>
  <c r="BH59" i="66"/>
  <c r="E4646" i="66" s="1"/>
  <c r="BH14" i="66"/>
  <c r="E2145" i="66" s="1"/>
  <c r="BB28" i="65"/>
  <c r="BM69" i="66"/>
  <c r="E4861" i="66" s="1"/>
  <c r="BM24" i="66"/>
  <c r="E2360" i="66" s="1"/>
  <c r="BC30" i="65"/>
  <c r="BN71" i="66"/>
  <c r="E4904" i="66" s="1"/>
  <c r="BN26" i="66"/>
  <c r="E2403" i="66" s="1"/>
  <c r="AU14" i="65"/>
  <c r="BF55" i="66"/>
  <c r="E4560" i="66" s="1"/>
  <c r="BF10" i="66"/>
  <c r="E2059" i="66" s="1"/>
  <c r="AZ24" i="65"/>
  <c r="BK65" i="66"/>
  <c r="E4775" i="66" s="1"/>
  <c r="BK20" i="66"/>
  <c r="E2274" i="66" s="1"/>
  <c r="BA26" i="65"/>
  <c r="BL67" i="66"/>
  <c r="E4818" i="66" s="1"/>
  <c r="BL22" i="66"/>
  <c r="E2317" i="66" s="1"/>
  <c r="AR7" i="65"/>
  <c r="BC48" i="66"/>
  <c r="E4430" i="66" s="1"/>
  <c r="BC3" i="66"/>
  <c r="E1929" i="66" s="1"/>
  <c r="AX20" i="65"/>
  <c r="BI61" i="66"/>
  <c r="E4689" i="66" s="1"/>
  <c r="BI16" i="66"/>
  <c r="E2188" i="66" s="1"/>
  <c r="AT12" i="65"/>
  <c r="BE53" i="66"/>
  <c r="E4517" i="66" s="1"/>
  <c r="BE8" i="66"/>
  <c r="E2016" i="66" s="1"/>
  <c r="AR8" i="65"/>
  <c r="BC49" i="66"/>
  <c r="E4431" i="66" s="1"/>
  <c r="BC4" i="66"/>
  <c r="E1930" i="66" s="1"/>
  <c r="BD32" i="65"/>
  <c r="BO73" i="66"/>
  <c r="E4947" i="66" s="1"/>
  <c r="BO28" i="66"/>
  <c r="E2446" i="66" s="1"/>
  <c r="AY22" i="65"/>
  <c r="BJ63" i="66"/>
  <c r="E4732" i="66" s="1"/>
  <c r="BJ18" i="66"/>
  <c r="E2231" i="66" s="1"/>
  <c r="BP75" i="66"/>
  <c r="E4990" i="66" s="1"/>
  <c r="BP30" i="66"/>
  <c r="E2489" i="66" s="1"/>
  <c r="AC31" i="23"/>
  <c r="AB48" i="23"/>
  <c r="AB49" i="23" s="1"/>
  <c r="AE30" i="23"/>
  <c r="AQ48" i="65"/>
  <c r="AG6" i="23"/>
  <c r="AG7" i="23"/>
  <c r="AH8" i="23" s="1"/>
  <c r="AI9" i="23" s="1"/>
  <c r="AJ10" i="23" s="1"/>
  <c r="AK11" i="23" s="1"/>
  <c r="AL12" i="23" s="1"/>
  <c r="AM13" i="23" s="1"/>
  <c r="AN14" i="23" s="1"/>
  <c r="AO15" i="23" s="1"/>
  <c r="AP16" i="23" s="1"/>
  <c r="AQ17" i="23" s="1"/>
  <c r="AR18" i="23" s="1"/>
  <c r="AP49" i="65"/>
  <c r="C48" i="44"/>
  <c r="D42" i="44"/>
  <c r="E41" i="44"/>
  <c r="AN53" i="23" l="1"/>
  <c r="AO52" i="23"/>
  <c r="AU13" i="65"/>
  <c r="BF54" i="66"/>
  <c r="E4559" i="66" s="1"/>
  <c r="BF9" i="66"/>
  <c r="E2058" i="66" s="1"/>
  <c r="AZ23" i="65"/>
  <c r="BK64" i="66"/>
  <c r="E4774" i="66" s="1"/>
  <c r="BK19" i="66"/>
  <c r="E2273" i="66" s="1"/>
  <c r="AS9" i="65"/>
  <c r="BD50" i="66"/>
  <c r="E4473" i="66" s="1"/>
  <c r="BD5" i="66"/>
  <c r="E1972" i="66" s="1"/>
  <c r="AY21" i="65"/>
  <c r="BJ62" i="66"/>
  <c r="E4731" i="66" s="1"/>
  <c r="BJ17" i="66"/>
  <c r="E2230" i="66" s="1"/>
  <c r="BB27" i="65"/>
  <c r="BM68" i="66"/>
  <c r="E4860" i="66" s="1"/>
  <c r="BM23" i="66"/>
  <c r="E2359" i="66" s="1"/>
  <c r="AV15" i="65"/>
  <c r="BG56" i="66"/>
  <c r="E4602" i="66" s="1"/>
  <c r="BG11" i="66"/>
  <c r="E2101" i="66" s="1"/>
  <c r="BC29" i="65"/>
  <c r="BN70" i="66"/>
  <c r="E4903" i="66" s="1"/>
  <c r="BN25" i="66"/>
  <c r="E2402" i="66" s="1"/>
  <c r="AT11" i="65"/>
  <c r="BE52" i="66"/>
  <c r="E4516" i="66" s="1"/>
  <c r="BE7" i="66"/>
  <c r="E2015" i="66" s="1"/>
  <c r="AS7" i="65"/>
  <c r="BD48" i="66"/>
  <c r="E4471" i="66" s="1"/>
  <c r="BD3" i="66"/>
  <c r="E1970" i="66" s="1"/>
  <c r="BP74" i="66"/>
  <c r="E4989" i="66" s="1"/>
  <c r="BP29" i="66"/>
  <c r="E2488" i="66" s="1"/>
  <c r="AS8" i="65"/>
  <c r="BD49" i="66"/>
  <c r="E4472" i="66" s="1"/>
  <c r="BD4" i="66"/>
  <c r="E1971" i="66" s="1"/>
  <c r="BA25" i="65"/>
  <c r="BL66" i="66"/>
  <c r="E4817" i="66" s="1"/>
  <c r="BL21" i="66"/>
  <c r="E2316" i="66" s="1"/>
  <c r="BD31" i="65"/>
  <c r="BO72" i="66"/>
  <c r="E4946" i="66" s="1"/>
  <c r="BO27" i="66"/>
  <c r="E2445" i="66" s="1"/>
  <c r="AX19" i="65"/>
  <c r="BI60" i="66"/>
  <c r="E4688" i="66" s="1"/>
  <c r="BI15" i="66"/>
  <c r="E2187" i="66" s="1"/>
  <c r="AW17" i="65"/>
  <c r="BH58" i="66"/>
  <c r="E4645" i="66" s="1"/>
  <c r="BH13" i="66"/>
  <c r="E2144" i="66" s="1"/>
  <c r="AF31" i="23"/>
  <c r="AD32" i="23"/>
  <c r="AC48" i="23"/>
  <c r="AC49" i="23" s="1"/>
  <c r="AH6" i="23"/>
  <c r="AH7" i="23"/>
  <c r="AI8" i="23" s="1"/>
  <c r="AJ9" i="23" s="1"/>
  <c r="AK10" i="23" s="1"/>
  <c r="AL11" i="23" s="1"/>
  <c r="AM12" i="23" s="1"/>
  <c r="AN13" i="23" s="1"/>
  <c r="AO14" i="23" s="1"/>
  <c r="AP15" i="23" s="1"/>
  <c r="AQ16" i="23" s="1"/>
  <c r="AR17" i="23" s="1"/>
  <c r="AQ49" i="65"/>
  <c r="C49" i="44"/>
  <c r="AR48" i="65"/>
  <c r="D43" i="44"/>
  <c r="E42" i="44"/>
  <c r="AO53" i="23" l="1"/>
  <c r="AP52" i="23"/>
  <c r="AT7" i="65"/>
  <c r="BE48" i="66"/>
  <c r="E4512" i="66" s="1"/>
  <c r="BE3" i="66"/>
  <c r="E2011" i="66" s="1"/>
  <c r="AY20" i="65"/>
  <c r="BJ61" i="66"/>
  <c r="E4730" i="66" s="1"/>
  <c r="BJ16" i="66"/>
  <c r="E2229" i="66" s="1"/>
  <c r="AX18" i="65"/>
  <c r="BI59" i="66"/>
  <c r="E4687" i="66" s="1"/>
  <c r="BI14" i="66"/>
  <c r="E2186" i="66" s="1"/>
  <c r="BP73" i="66"/>
  <c r="E4988" i="66" s="1"/>
  <c r="BP28" i="66"/>
  <c r="E2487" i="66" s="1"/>
  <c r="AT9" i="65"/>
  <c r="BE50" i="66"/>
  <c r="E4514" i="66" s="1"/>
  <c r="BE5" i="66"/>
  <c r="E2013" i="66" s="1"/>
  <c r="AU12" i="65"/>
  <c r="BF53" i="66"/>
  <c r="E4558" i="66" s="1"/>
  <c r="BF8" i="66"/>
  <c r="E2057" i="66" s="1"/>
  <c r="AW16" i="65"/>
  <c r="BH57" i="66"/>
  <c r="E4644" i="66" s="1"/>
  <c r="BH12" i="66"/>
  <c r="E2143" i="66" s="1"/>
  <c r="AZ22" i="65"/>
  <c r="BK63" i="66"/>
  <c r="E4773" i="66" s="1"/>
  <c r="BK18" i="66"/>
  <c r="E2272" i="66" s="1"/>
  <c r="BA24" i="65"/>
  <c r="BL65" i="66"/>
  <c r="E4816" i="66" s="1"/>
  <c r="BL20" i="66"/>
  <c r="E2315" i="66" s="1"/>
  <c r="BB26" i="65"/>
  <c r="BM67" i="66"/>
  <c r="E4859" i="66" s="1"/>
  <c r="BM22" i="66"/>
  <c r="E2358" i="66" s="1"/>
  <c r="AT8" i="65"/>
  <c r="BE49" i="66"/>
  <c r="E4513" i="66" s="1"/>
  <c r="BE4" i="66"/>
  <c r="E2012" i="66" s="1"/>
  <c r="BD30" i="65"/>
  <c r="BO71" i="66"/>
  <c r="E4945" i="66" s="1"/>
  <c r="BO26" i="66"/>
  <c r="E2444" i="66" s="1"/>
  <c r="BC28" i="65"/>
  <c r="BN69" i="66"/>
  <c r="E4902" i="66" s="1"/>
  <c r="BN24" i="66"/>
  <c r="E2401" i="66" s="1"/>
  <c r="AT10" i="65"/>
  <c r="BE51" i="66"/>
  <c r="E4515" i="66" s="1"/>
  <c r="BE6" i="66"/>
  <c r="E2014" i="66" s="1"/>
  <c r="AV14" i="65"/>
  <c r="BG55" i="66"/>
  <c r="E4601" i="66" s="1"/>
  <c r="BG10" i="66"/>
  <c r="E2100" i="66" s="1"/>
  <c r="AE33" i="23"/>
  <c r="AD48" i="23"/>
  <c r="AD49" i="23" s="1"/>
  <c r="AG32" i="23"/>
  <c r="C50" i="44"/>
  <c r="AR49" i="65"/>
  <c r="AS48" i="65"/>
  <c r="AI7" i="23"/>
  <c r="AJ8" i="23" s="1"/>
  <c r="AK9" i="23" s="1"/>
  <c r="AL10" i="23" s="1"/>
  <c r="AM11" i="23" s="1"/>
  <c r="AN12" i="23" s="1"/>
  <c r="AO13" i="23" s="1"/>
  <c r="AP14" i="23" s="1"/>
  <c r="AQ15" i="23" s="1"/>
  <c r="AR16" i="23" s="1"/>
  <c r="AI6" i="23"/>
  <c r="D44" i="44"/>
  <c r="E43" i="44"/>
  <c r="AQ52" i="23" l="1"/>
  <c r="AP53" i="23"/>
  <c r="AU11" i="65"/>
  <c r="BF52" i="66"/>
  <c r="E4557" i="66" s="1"/>
  <c r="BF7" i="66"/>
  <c r="E2056" i="66" s="1"/>
  <c r="BC27" i="65"/>
  <c r="BN68" i="66"/>
  <c r="E4901" i="66" s="1"/>
  <c r="BN23" i="66"/>
  <c r="E2400" i="66" s="1"/>
  <c r="BF48" i="66"/>
  <c r="E4553" i="66" s="1"/>
  <c r="BF3" i="66"/>
  <c r="E2052" i="66" s="1"/>
  <c r="AW15" i="65"/>
  <c r="BH56" i="66"/>
  <c r="E4643" i="66" s="1"/>
  <c r="BH11" i="66"/>
  <c r="E2142" i="66" s="1"/>
  <c r="BD29" i="65"/>
  <c r="BO70" i="66"/>
  <c r="E4944" i="66" s="1"/>
  <c r="BO25" i="66"/>
  <c r="E2443" i="66" s="1"/>
  <c r="AU9" i="65"/>
  <c r="BF50" i="66"/>
  <c r="E4555" i="66" s="1"/>
  <c r="BF5" i="66"/>
  <c r="E2054" i="66" s="1"/>
  <c r="BB25" i="65"/>
  <c r="BM66" i="66"/>
  <c r="E4858" i="66" s="1"/>
  <c r="BM21" i="66"/>
  <c r="E2357" i="66" s="1"/>
  <c r="AX17" i="65"/>
  <c r="BI58" i="66"/>
  <c r="E4686" i="66" s="1"/>
  <c r="BI13" i="66"/>
  <c r="E2185" i="66" s="1"/>
  <c r="AU10" i="65"/>
  <c r="BF51" i="66"/>
  <c r="E4556" i="66" s="1"/>
  <c r="BF6" i="66"/>
  <c r="E2055" i="66" s="1"/>
  <c r="AZ21" i="65"/>
  <c r="BK62" i="66"/>
  <c r="E4772" i="66" s="1"/>
  <c r="BK17" i="66"/>
  <c r="E2271" i="66" s="1"/>
  <c r="BP72" i="66"/>
  <c r="E4987" i="66" s="1"/>
  <c r="BP27" i="66"/>
  <c r="E2486" i="66" s="1"/>
  <c r="BA23" i="65"/>
  <c r="BL64" i="66"/>
  <c r="E4815" i="66" s="1"/>
  <c r="BL19" i="66"/>
  <c r="E2314" i="66" s="1"/>
  <c r="AV13" i="65"/>
  <c r="BG54" i="66"/>
  <c r="E4600" i="66" s="1"/>
  <c r="BG9" i="66"/>
  <c r="E2099" i="66" s="1"/>
  <c r="AY19" i="65"/>
  <c r="BJ60" i="66"/>
  <c r="E4729" i="66" s="1"/>
  <c r="BJ15" i="66"/>
  <c r="E2228" i="66" s="1"/>
  <c r="AU8" i="65"/>
  <c r="BF49" i="66"/>
  <c r="E4554" i="66" s="1"/>
  <c r="BF4" i="66"/>
  <c r="E2053" i="66" s="1"/>
  <c r="AU7" i="65"/>
  <c r="AH33" i="23"/>
  <c r="AF34" i="23"/>
  <c r="AE48" i="23"/>
  <c r="AE49" i="23" s="1"/>
  <c r="AT48" i="65"/>
  <c r="AT49" i="65" s="1"/>
  <c r="C51" i="44"/>
  <c r="AS49" i="65"/>
  <c r="AJ7" i="23"/>
  <c r="AK8" i="23" s="1"/>
  <c r="AL9" i="23" s="1"/>
  <c r="AM10" i="23" s="1"/>
  <c r="AN11" i="23" s="1"/>
  <c r="AO12" i="23" s="1"/>
  <c r="AP13" i="23" s="1"/>
  <c r="AQ14" i="23" s="1"/>
  <c r="AR15" i="23" s="1"/>
  <c r="AJ6" i="23"/>
  <c r="D45" i="44"/>
  <c r="E44" i="44"/>
  <c r="AQ53" i="23" l="1"/>
  <c r="AR52" i="23"/>
  <c r="AR53" i="23" s="1"/>
  <c r="AV8" i="65"/>
  <c r="BG49" i="66"/>
  <c r="E4595" i="66" s="1"/>
  <c r="BG4" i="66"/>
  <c r="E2094" i="66" s="1"/>
  <c r="AV9" i="65"/>
  <c r="BG50" i="66"/>
  <c r="E4596" i="66" s="1"/>
  <c r="BG5" i="66"/>
  <c r="E2095" i="66" s="1"/>
  <c r="AW14" i="65"/>
  <c r="BH55" i="66"/>
  <c r="E4642" i="66" s="1"/>
  <c r="BH10" i="66"/>
  <c r="E2141" i="66" s="1"/>
  <c r="BG48" i="66"/>
  <c r="E4594" i="66" s="1"/>
  <c r="BG3" i="66"/>
  <c r="E2093" i="66" s="1"/>
  <c r="AZ20" i="65"/>
  <c r="BK61" i="66"/>
  <c r="E4771" i="66" s="1"/>
  <c r="BK16" i="66"/>
  <c r="E2270" i="66" s="1"/>
  <c r="BB24" i="65"/>
  <c r="BM65" i="66"/>
  <c r="E4857" i="66" s="1"/>
  <c r="BM20" i="66"/>
  <c r="E2356" i="66" s="1"/>
  <c r="AV11" i="65"/>
  <c r="BG52" i="66"/>
  <c r="E4598" i="66" s="1"/>
  <c r="BG7" i="66"/>
  <c r="E2097" i="66" s="1"/>
  <c r="BC26" i="65"/>
  <c r="BN67" i="66"/>
  <c r="E4900" i="66" s="1"/>
  <c r="BN22" i="66"/>
  <c r="E2399" i="66" s="1"/>
  <c r="BP71" i="66"/>
  <c r="E4986" i="66" s="1"/>
  <c r="BP26" i="66"/>
  <c r="E2485" i="66" s="1"/>
  <c r="BD28" i="65"/>
  <c r="BO69" i="66"/>
  <c r="E4943" i="66" s="1"/>
  <c r="BO24" i="66"/>
  <c r="E2442" i="66" s="1"/>
  <c r="BA22" i="65"/>
  <c r="BL63" i="66"/>
  <c r="E4814" i="66" s="1"/>
  <c r="BL18" i="66"/>
  <c r="E2313" i="66" s="1"/>
  <c r="AY18" i="65"/>
  <c r="BJ59" i="66"/>
  <c r="E4728" i="66" s="1"/>
  <c r="BJ14" i="66"/>
  <c r="E2227" i="66" s="1"/>
  <c r="AV10" i="65"/>
  <c r="BG51" i="66"/>
  <c r="E4597" i="66" s="1"/>
  <c r="BG6" i="66"/>
  <c r="E2096" i="66" s="1"/>
  <c r="AX16" i="65"/>
  <c r="BI57" i="66"/>
  <c r="E4685" i="66" s="1"/>
  <c r="BI12" i="66"/>
  <c r="E2184" i="66" s="1"/>
  <c r="AV12" i="65"/>
  <c r="BG53" i="66"/>
  <c r="E4599" i="66" s="1"/>
  <c r="BG8" i="66"/>
  <c r="E2098" i="66" s="1"/>
  <c r="AV7" i="65"/>
  <c r="AU48" i="65"/>
  <c r="AU49" i="65" s="1"/>
  <c r="AG35" i="23"/>
  <c r="AF48" i="23"/>
  <c r="AF49" i="23" s="1"/>
  <c r="AI34" i="23"/>
  <c r="C52" i="44"/>
  <c r="AK7" i="23"/>
  <c r="AL8" i="23" s="1"/>
  <c r="AM9" i="23" s="1"/>
  <c r="AN10" i="23" s="1"/>
  <c r="AO11" i="23" s="1"/>
  <c r="AP12" i="23" s="1"/>
  <c r="AQ13" i="23" s="1"/>
  <c r="AR14" i="23" s="1"/>
  <c r="AK6" i="23"/>
  <c r="D46" i="44"/>
  <c r="E45" i="44"/>
  <c r="AW11" i="65" l="1"/>
  <c r="BH52" i="66"/>
  <c r="E4639" i="66" s="1"/>
  <c r="BH7" i="66"/>
  <c r="E2138" i="66" s="1"/>
  <c r="AW8" i="65"/>
  <c r="BH49" i="66"/>
  <c r="E4636" i="66" s="1"/>
  <c r="BH4" i="66"/>
  <c r="E2135" i="66" s="1"/>
  <c r="AY17" i="65"/>
  <c r="BJ58" i="66"/>
  <c r="E4727" i="66" s="1"/>
  <c r="BJ13" i="66"/>
  <c r="E2226" i="66" s="1"/>
  <c r="AZ19" i="65"/>
  <c r="BK60" i="66"/>
  <c r="E4770" i="66" s="1"/>
  <c r="BK15" i="66"/>
  <c r="E2269" i="66" s="1"/>
  <c r="BP70" i="66"/>
  <c r="E4985" i="66" s="1"/>
  <c r="BP25" i="66"/>
  <c r="E2484" i="66" s="1"/>
  <c r="AW12" i="65"/>
  <c r="BH53" i="66"/>
  <c r="E4640" i="66" s="1"/>
  <c r="BH8" i="66"/>
  <c r="E2139" i="66" s="1"/>
  <c r="BA21" i="65"/>
  <c r="BL62" i="66"/>
  <c r="E4813" i="66" s="1"/>
  <c r="BL17" i="66"/>
  <c r="E2312" i="66" s="1"/>
  <c r="AW10" i="65"/>
  <c r="BH51" i="66"/>
  <c r="E4638" i="66" s="1"/>
  <c r="BH6" i="66"/>
  <c r="E2137" i="66" s="1"/>
  <c r="BH48" i="66"/>
  <c r="E4635" i="66" s="1"/>
  <c r="BH3" i="66"/>
  <c r="E2134" i="66" s="1"/>
  <c r="AW13" i="65"/>
  <c r="BH54" i="66"/>
  <c r="E4641" i="66" s="1"/>
  <c r="BH9" i="66"/>
  <c r="E2140" i="66" s="1"/>
  <c r="BB23" i="65"/>
  <c r="BM64" i="66"/>
  <c r="E4856" i="66" s="1"/>
  <c r="BM19" i="66"/>
  <c r="E2355" i="66" s="1"/>
  <c r="BD27" i="65"/>
  <c r="BO68" i="66"/>
  <c r="E4942" i="66" s="1"/>
  <c r="BO23" i="66"/>
  <c r="E2441" i="66" s="1"/>
  <c r="BC25" i="65"/>
  <c r="BN66" i="66"/>
  <c r="E4899" i="66" s="1"/>
  <c r="BN21" i="66"/>
  <c r="E2398" i="66" s="1"/>
  <c r="AX15" i="65"/>
  <c r="BI56" i="66"/>
  <c r="E4684" i="66" s="1"/>
  <c r="BI11" i="66"/>
  <c r="E2183" i="66" s="1"/>
  <c r="AW9" i="65"/>
  <c r="BH50" i="66"/>
  <c r="E4637" i="66" s="1"/>
  <c r="BH5" i="66"/>
  <c r="E2136" i="66" s="1"/>
  <c r="AV48" i="65"/>
  <c r="AV49" i="65" s="1"/>
  <c r="AW7" i="65"/>
  <c r="AJ35" i="23"/>
  <c r="AH36" i="23"/>
  <c r="AG48" i="23"/>
  <c r="AG49" i="23" s="1"/>
  <c r="AL7" i="23"/>
  <c r="AM8" i="23" s="1"/>
  <c r="AN9" i="23" s="1"/>
  <c r="AO10" i="23" s="1"/>
  <c r="AP11" i="23" s="1"/>
  <c r="AQ12" i="23" s="1"/>
  <c r="AR13" i="23" s="1"/>
  <c r="AL6" i="23"/>
  <c r="D47" i="44"/>
  <c r="E46" i="44"/>
  <c r="AX10" i="65" l="1"/>
  <c r="BI51" i="66"/>
  <c r="E4679" i="66" s="1"/>
  <c r="BI6" i="66"/>
  <c r="E2178" i="66" s="1"/>
  <c r="BI48" i="66"/>
  <c r="E4676" i="66" s="1"/>
  <c r="BI3" i="66"/>
  <c r="E2175" i="66" s="1"/>
  <c r="AY16" i="65"/>
  <c r="BJ57" i="66"/>
  <c r="E4726" i="66" s="1"/>
  <c r="BJ12" i="66"/>
  <c r="E2225" i="66" s="1"/>
  <c r="BP69" i="66"/>
  <c r="E4984" i="66" s="1"/>
  <c r="BP24" i="66"/>
  <c r="E2483" i="66" s="1"/>
  <c r="AX14" i="65"/>
  <c r="BI55" i="66"/>
  <c r="E4683" i="66" s="1"/>
  <c r="BI10" i="66"/>
  <c r="E2182" i="66" s="1"/>
  <c r="BB22" i="65"/>
  <c r="BM63" i="66"/>
  <c r="E4855" i="66" s="1"/>
  <c r="BM18" i="66"/>
  <c r="E2354" i="66" s="1"/>
  <c r="BA20" i="65"/>
  <c r="BL61" i="66"/>
  <c r="E4812" i="66" s="1"/>
  <c r="BL16" i="66"/>
  <c r="E2311" i="66" s="1"/>
  <c r="AX9" i="65"/>
  <c r="BI50" i="66"/>
  <c r="E4678" i="66" s="1"/>
  <c r="BI5" i="66"/>
  <c r="E2177" i="66" s="1"/>
  <c r="AX8" i="65"/>
  <c r="BI49" i="66"/>
  <c r="E4677" i="66" s="1"/>
  <c r="BI4" i="66"/>
  <c r="E2176" i="66" s="1"/>
  <c r="BD26" i="65"/>
  <c r="BO67" i="66"/>
  <c r="E4941" i="66" s="1"/>
  <c r="BO22" i="66"/>
  <c r="E2440" i="66" s="1"/>
  <c r="BC24" i="65"/>
  <c r="BN65" i="66"/>
  <c r="E4898" i="66" s="1"/>
  <c r="BN20" i="66"/>
  <c r="E2397" i="66" s="1"/>
  <c r="AX11" i="65"/>
  <c r="BI52" i="66"/>
  <c r="E4680" i="66" s="1"/>
  <c r="BI7" i="66"/>
  <c r="E2179" i="66" s="1"/>
  <c r="AX13" i="65"/>
  <c r="BI54" i="66"/>
  <c r="E4682" i="66" s="1"/>
  <c r="BI9" i="66"/>
  <c r="E2181" i="66" s="1"/>
  <c r="AZ18" i="65"/>
  <c r="BK59" i="66"/>
  <c r="E4769" i="66" s="1"/>
  <c r="BK14" i="66"/>
  <c r="E2268" i="66" s="1"/>
  <c r="AX12" i="65"/>
  <c r="BI53" i="66"/>
  <c r="E4681" i="66" s="1"/>
  <c r="BI8" i="66"/>
  <c r="E2180" i="66" s="1"/>
  <c r="AW48" i="65"/>
  <c r="AW49" i="65" s="1"/>
  <c r="AX7" i="65"/>
  <c r="AI37" i="23"/>
  <c r="AH48" i="23"/>
  <c r="AH49" i="23" s="1"/>
  <c r="AK36" i="23"/>
  <c r="AM6" i="23"/>
  <c r="AM7" i="23"/>
  <c r="AN8" i="23" s="1"/>
  <c r="AO9" i="23" s="1"/>
  <c r="AP10" i="23" s="1"/>
  <c r="AQ11" i="23" s="1"/>
  <c r="AR12" i="23" s="1"/>
  <c r="D48" i="44"/>
  <c r="E47" i="44"/>
  <c r="AY8" i="65" l="1"/>
  <c r="BJ49" i="66"/>
  <c r="E4718" i="66" s="1"/>
  <c r="BJ4" i="66"/>
  <c r="E2217" i="66" s="1"/>
  <c r="BJ48" i="66"/>
  <c r="E4717" i="66" s="1"/>
  <c r="BJ3" i="66"/>
  <c r="E2216" i="66" s="1"/>
  <c r="BA19" i="65"/>
  <c r="BL60" i="66"/>
  <c r="E4811" i="66" s="1"/>
  <c r="BL15" i="66"/>
  <c r="E2310" i="66" s="1"/>
  <c r="AY12" i="65"/>
  <c r="BJ53" i="66"/>
  <c r="E4722" i="66" s="1"/>
  <c r="BJ8" i="66"/>
  <c r="E2221" i="66" s="1"/>
  <c r="BP68" i="66"/>
  <c r="E4983" i="66" s="1"/>
  <c r="BP23" i="66"/>
  <c r="E2482" i="66" s="1"/>
  <c r="AY10" i="65"/>
  <c r="BJ51" i="66"/>
  <c r="E4720" i="66" s="1"/>
  <c r="BJ6" i="66"/>
  <c r="E2219" i="66" s="1"/>
  <c r="BC23" i="65"/>
  <c r="BN64" i="66"/>
  <c r="E4897" i="66" s="1"/>
  <c r="BN19" i="66"/>
  <c r="E2396" i="66" s="1"/>
  <c r="AZ17" i="65"/>
  <c r="BK58" i="66"/>
  <c r="E4768" i="66" s="1"/>
  <c r="BK13" i="66"/>
  <c r="E2267" i="66" s="1"/>
  <c r="AY13" i="65"/>
  <c r="BJ54" i="66"/>
  <c r="E4723" i="66" s="1"/>
  <c r="BJ9" i="66"/>
  <c r="E2222" i="66" s="1"/>
  <c r="AY14" i="65"/>
  <c r="BJ55" i="66"/>
  <c r="E4724" i="66" s="1"/>
  <c r="BJ10" i="66"/>
  <c r="E2223" i="66" s="1"/>
  <c r="BD25" i="65"/>
  <c r="BO66" i="66"/>
  <c r="E4940" i="66" s="1"/>
  <c r="BO21" i="66"/>
  <c r="E2439" i="66" s="1"/>
  <c r="AY9" i="65"/>
  <c r="BJ50" i="66"/>
  <c r="E4719" i="66" s="1"/>
  <c r="BJ5" i="66"/>
  <c r="E2218" i="66" s="1"/>
  <c r="BB21" i="65"/>
  <c r="BM62" i="66"/>
  <c r="E4854" i="66" s="1"/>
  <c r="BM17" i="66"/>
  <c r="E2353" i="66" s="1"/>
  <c r="AY15" i="65"/>
  <c r="BJ56" i="66"/>
  <c r="E4725" i="66" s="1"/>
  <c r="BJ11" i="66"/>
  <c r="E2224" i="66" s="1"/>
  <c r="AY11" i="65"/>
  <c r="BJ52" i="66"/>
  <c r="E4721" i="66" s="1"/>
  <c r="BJ7" i="66"/>
  <c r="E2220" i="66" s="1"/>
  <c r="AX48" i="65"/>
  <c r="AX49" i="65" s="1"/>
  <c r="AY7" i="65"/>
  <c r="AL37" i="23"/>
  <c r="AJ38" i="23"/>
  <c r="AI48" i="23"/>
  <c r="AI49" i="23" s="1"/>
  <c r="AN7" i="23"/>
  <c r="AO8" i="23" s="1"/>
  <c r="AP9" i="23" s="1"/>
  <c r="AQ10" i="23" s="1"/>
  <c r="AR11" i="23" s="1"/>
  <c r="AN6" i="23"/>
  <c r="D49" i="44"/>
  <c r="E48" i="44"/>
  <c r="AZ8" i="65" l="1"/>
  <c r="BK49" i="66"/>
  <c r="E4759" i="66" s="1"/>
  <c r="BK4" i="66"/>
  <c r="E2258" i="66" s="1"/>
  <c r="AZ12" i="65"/>
  <c r="BK53" i="66"/>
  <c r="E4763" i="66" s="1"/>
  <c r="BK8" i="66"/>
  <c r="E2262" i="66" s="1"/>
  <c r="AZ16" i="65"/>
  <c r="BK57" i="66"/>
  <c r="E4767" i="66" s="1"/>
  <c r="BK12" i="66"/>
  <c r="E2266" i="66" s="1"/>
  <c r="AZ10" i="65"/>
  <c r="BK51" i="66"/>
  <c r="E4761" i="66" s="1"/>
  <c r="BK6" i="66"/>
  <c r="E2260" i="66" s="1"/>
  <c r="AZ15" i="65"/>
  <c r="BK56" i="66"/>
  <c r="E4766" i="66" s="1"/>
  <c r="BK11" i="66"/>
  <c r="E2265" i="66" s="1"/>
  <c r="BA18" i="65"/>
  <c r="BL59" i="66"/>
  <c r="E4810" i="66" s="1"/>
  <c r="BL14" i="66"/>
  <c r="E2309" i="66" s="1"/>
  <c r="AZ11" i="65"/>
  <c r="BK52" i="66"/>
  <c r="E4762" i="66" s="1"/>
  <c r="BK7" i="66"/>
  <c r="E2261" i="66" s="1"/>
  <c r="BB20" i="65"/>
  <c r="BM61" i="66"/>
  <c r="E4853" i="66" s="1"/>
  <c r="BM16" i="66"/>
  <c r="E2352" i="66" s="1"/>
  <c r="BK48" i="66"/>
  <c r="E4758" i="66" s="1"/>
  <c r="BK3" i="66"/>
  <c r="E2257" i="66" s="1"/>
  <c r="BC22" i="65"/>
  <c r="BN63" i="66"/>
  <c r="E4896" i="66" s="1"/>
  <c r="BN18" i="66"/>
  <c r="E2395" i="66" s="1"/>
  <c r="BP67" i="66"/>
  <c r="E4982" i="66" s="1"/>
  <c r="BP22" i="66"/>
  <c r="E2481" i="66" s="1"/>
  <c r="AZ14" i="65"/>
  <c r="BK55" i="66"/>
  <c r="E4765" i="66" s="1"/>
  <c r="BK10" i="66"/>
  <c r="E2264" i="66" s="1"/>
  <c r="BD24" i="65"/>
  <c r="BO65" i="66"/>
  <c r="E4939" i="66" s="1"/>
  <c r="BO20" i="66"/>
  <c r="E2438" i="66" s="1"/>
  <c r="AZ13" i="65"/>
  <c r="BK54" i="66"/>
  <c r="E4764" i="66" s="1"/>
  <c r="BK9" i="66"/>
  <c r="E2263" i="66" s="1"/>
  <c r="AZ9" i="65"/>
  <c r="BK50" i="66"/>
  <c r="E4760" i="66" s="1"/>
  <c r="BK5" i="66"/>
  <c r="E2259" i="66" s="1"/>
  <c r="AY48" i="65"/>
  <c r="AY49" i="65" s="1"/>
  <c r="AZ7" i="65"/>
  <c r="AK39" i="23"/>
  <c r="AJ48" i="23"/>
  <c r="AJ49" i="23" s="1"/>
  <c r="AM38" i="23"/>
  <c r="AO7" i="23"/>
  <c r="AP8" i="23" s="1"/>
  <c r="AQ9" i="23" s="1"/>
  <c r="AR10" i="23" s="1"/>
  <c r="AO6" i="23"/>
  <c r="D50" i="44"/>
  <c r="E49" i="44"/>
  <c r="BA8" i="65" l="1"/>
  <c r="BL49" i="66"/>
  <c r="E4800" i="66" s="1"/>
  <c r="BL4" i="66"/>
  <c r="E2299" i="66" s="1"/>
  <c r="BL48" i="66"/>
  <c r="E4799" i="66" s="1"/>
  <c r="BL3" i="66"/>
  <c r="E2298" i="66" s="1"/>
  <c r="BA14" i="65"/>
  <c r="BL55" i="66"/>
  <c r="E4806" i="66" s="1"/>
  <c r="BL10" i="66"/>
  <c r="E2305" i="66" s="1"/>
  <c r="BA15" i="65"/>
  <c r="BL56" i="66"/>
  <c r="E4807" i="66" s="1"/>
  <c r="BL11" i="66"/>
  <c r="E2306" i="66" s="1"/>
  <c r="BC21" i="65"/>
  <c r="BN62" i="66"/>
  <c r="E4895" i="66" s="1"/>
  <c r="BN17" i="66"/>
  <c r="E2394" i="66" s="1"/>
  <c r="BB19" i="65"/>
  <c r="BM60" i="66"/>
  <c r="E4852" i="66" s="1"/>
  <c r="BM15" i="66"/>
  <c r="E2351" i="66" s="1"/>
  <c r="BA11" i="65"/>
  <c r="BL52" i="66"/>
  <c r="E4803" i="66" s="1"/>
  <c r="BL7" i="66"/>
  <c r="E2302" i="66" s="1"/>
  <c r="BA13" i="65"/>
  <c r="BL54" i="66"/>
  <c r="E4805" i="66" s="1"/>
  <c r="BL9" i="66"/>
  <c r="E2304" i="66" s="1"/>
  <c r="BA10" i="65"/>
  <c r="BL51" i="66"/>
  <c r="E4802" i="66" s="1"/>
  <c r="BL6" i="66"/>
  <c r="E2301" i="66" s="1"/>
  <c r="BP66" i="66"/>
  <c r="E4981" i="66" s="1"/>
  <c r="BP21" i="66"/>
  <c r="E2480" i="66" s="1"/>
  <c r="BD23" i="65"/>
  <c r="BO64" i="66"/>
  <c r="E4938" i="66" s="1"/>
  <c r="BO19" i="66"/>
  <c r="E2437" i="66" s="1"/>
  <c r="BA12" i="65"/>
  <c r="BL53" i="66"/>
  <c r="E4804" i="66" s="1"/>
  <c r="BL8" i="66"/>
  <c r="E2303" i="66" s="1"/>
  <c r="BA16" i="65"/>
  <c r="BL57" i="66"/>
  <c r="E4808" i="66" s="1"/>
  <c r="BL12" i="66"/>
  <c r="E2307" i="66" s="1"/>
  <c r="BA17" i="65"/>
  <c r="BL58" i="66"/>
  <c r="E4809" i="66" s="1"/>
  <c r="BL13" i="66"/>
  <c r="E2308" i="66" s="1"/>
  <c r="BA9" i="65"/>
  <c r="BL50" i="66"/>
  <c r="E4801" i="66" s="1"/>
  <c r="BL5" i="66"/>
  <c r="E2300" i="66" s="1"/>
  <c r="AZ48" i="65"/>
  <c r="AZ49" i="65" s="1"/>
  <c r="BA7" i="65"/>
  <c r="AN39" i="23"/>
  <c r="AL40" i="23"/>
  <c r="AK48" i="23"/>
  <c r="AK49" i="23" s="1"/>
  <c r="AP7" i="23"/>
  <c r="AQ8" i="23" s="1"/>
  <c r="AR9" i="23" s="1"/>
  <c r="AP6" i="23"/>
  <c r="D51" i="44"/>
  <c r="E50" i="44"/>
  <c r="BB8" i="65" l="1"/>
  <c r="BM49" i="66"/>
  <c r="E4841" i="66" s="1"/>
  <c r="BM4" i="66"/>
  <c r="E2340" i="66" s="1"/>
  <c r="BM48" i="66"/>
  <c r="E4840" i="66" s="1"/>
  <c r="BM3" i="66"/>
  <c r="E2339" i="66" s="1"/>
  <c r="BB18" i="65"/>
  <c r="BM59" i="66"/>
  <c r="E4851" i="66" s="1"/>
  <c r="BM14" i="66"/>
  <c r="E2350" i="66" s="1"/>
  <c r="BB13" i="65"/>
  <c r="BM54" i="66"/>
  <c r="E4846" i="66" s="1"/>
  <c r="BM9" i="66"/>
  <c r="E2345" i="66" s="1"/>
  <c r="BB11" i="65"/>
  <c r="BM52" i="66"/>
  <c r="E4844" i="66" s="1"/>
  <c r="BM7" i="66"/>
  <c r="E2343" i="66" s="1"/>
  <c r="BB12" i="65"/>
  <c r="BM53" i="66"/>
  <c r="E4845" i="66" s="1"/>
  <c r="BM8" i="66"/>
  <c r="E2344" i="66" s="1"/>
  <c r="BD22" i="65"/>
  <c r="BO63" i="66"/>
  <c r="E4937" i="66" s="1"/>
  <c r="BO18" i="66"/>
  <c r="E2436" i="66" s="1"/>
  <c r="BB15" i="65"/>
  <c r="BM56" i="66"/>
  <c r="E4848" i="66" s="1"/>
  <c r="BM11" i="66"/>
  <c r="E2347" i="66" s="1"/>
  <c r="BB10" i="65"/>
  <c r="BM51" i="66"/>
  <c r="E4843" i="66" s="1"/>
  <c r="BM6" i="66"/>
  <c r="E2342" i="66" s="1"/>
  <c r="BB17" i="65"/>
  <c r="BM58" i="66"/>
  <c r="E4850" i="66" s="1"/>
  <c r="BM13" i="66"/>
  <c r="E2349" i="66" s="1"/>
  <c r="BP65" i="66"/>
  <c r="E4980" i="66" s="1"/>
  <c r="BP20" i="66"/>
  <c r="E2479" i="66" s="1"/>
  <c r="BB14" i="65"/>
  <c r="BM55" i="66"/>
  <c r="E4847" i="66" s="1"/>
  <c r="BM10" i="66"/>
  <c r="E2346" i="66" s="1"/>
  <c r="BC20" i="65"/>
  <c r="BN61" i="66"/>
  <c r="E4894" i="66" s="1"/>
  <c r="BN16" i="66"/>
  <c r="E2393" i="66" s="1"/>
  <c r="BB16" i="65"/>
  <c r="BM57" i="66"/>
  <c r="E4849" i="66" s="1"/>
  <c r="BM12" i="66"/>
  <c r="E2348" i="66" s="1"/>
  <c r="BB9" i="65"/>
  <c r="BM50" i="66"/>
  <c r="E4842" i="66" s="1"/>
  <c r="BM5" i="66"/>
  <c r="E2341" i="66" s="1"/>
  <c r="BA48" i="65"/>
  <c r="BA49" i="65" s="1"/>
  <c r="BB7" i="65"/>
  <c r="AM41" i="23"/>
  <c r="AL48" i="23"/>
  <c r="AL49" i="23" s="1"/>
  <c r="AO40" i="23"/>
  <c r="AQ6" i="23"/>
  <c r="AQ7" i="23"/>
  <c r="AR8" i="23" s="1"/>
  <c r="D52" i="44"/>
  <c r="E52" i="44" s="1"/>
  <c r="E51" i="44"/>
  <c r="BC8" i="65" l="1"/>
  <c r="BN49" i="66"/>
  <c r="E4882" i="66" s="1"/>
  <c r="BN4" i="66"/>
  <c r="E2381" i="66" s="1"/>
  <c r="BN48" i="66"/>
  <c r="E4881" i="66" s="1"/>
  <c r="BN3" i="66"/>
  <c r="E2380" i="66" s="1"/>
  <c r="BC17" i="65"/>
  <c r="BN58" i="66"/>
  <c r="E4891" i="66" s="1"/>
  <c r="BN13" i="66"/>
  <c r="E2390" i="66" s="1"/>
  <c r="BC15" i="65"/>
  <c r="BN56" i="66"/>
  <c r="E4889" i="66" s="1"/>
  <c r="BN11" i="66"/>
  <c r="E2388" i="66" s="1"/>
  <c r="BC11" i="65"/>
  <c r="BN52" i="66"/>
  <c r="E4885" i="66" s="1"/>
  <c r="BN7" i="66"/>
  <c r="E2384" i="66" s="1"/>
  <c r="BP64" i="66"/>
  <c r="E4979" i="66" s="1"/>
  <c r="BP19" i="66"/>
  <c r="E2478" i="66" s="1"/>
  <c r="BC12" i="65"/>
  <c r="BN53" i="66"/>
  <c r="E4886" i="66" s="1"/>
  <c r="BN8" i="66"/>
  <c r="E2385" i="66" s="1"/>
  <c r="BC19" i="65"/>
  <c r="BN60" i="66"/>
  <c r="E4893" i="66" s="1"/>
  <c r="BN15" i="66"/>
  <c r="E2392" i="66" s="1"/>
  <c r="BC10" i="65"/>
  <c r="BN51" i="66"/>
  <c r="E4884" i="66" s="1"/>
  <c r="BN6" i="66"/>
  <c r="E2383" i="66" s="1"/>
  <c r="BD21" i="65"/>
  <c r="BO62" i="66"/>
  <c r="E4936" i="66" s="1"/>
  <c r="BO17" i="66"/>
  <c r="E2435" i="66" s="1"/>
  <c r="BC18" i="65"/>
  <c r="BN59" i="66"/>
  <c r="E4892" i="66" s="1"/>
  <c r="BN14" i="66"/>
  <c r="E2391" i="66" s="1"/>
  <c r="BC16" i="65"/>
  <c r="BN57" i="66"/>
  <c r="E4890" i="66" s="1"/>
  <c r="BN12" i="66"/>
  <c r="E2389" i="66" s="1"/>
  <c r="BC13" i="65"/>
  <c r="BN54" i="66"/>
  <c r="E4887" i="66" s="1"/>
  <c r="BN9" i="66"/>
  <c r="E2386" i="66" s="1"/>
  <c r="BC14" i="65"/>
  <c r="BN55" i="66"/>
  <c r="E4888" i="66" s="1"/>
  <c r="BN10" i="66"/>
  <c r="E2387" i="66" s="1"/>
  <c r="BC9" i="65"/>
  <c r="BN50" i="66"/>
  <c r="E4883" i="66" s="1"/>
  <c r="BN5" i="66"/>
  <c r="E2382" i="66" s="1"/>
  <c r="BB48" i="65"/>
  <c r="BB49" i="65" s="1"/>
  <c r="BC7" i="65"/>
  <c r="AP41" i="23"/>
  <c r="AN42" i="23"/>
  <c r="AM48" i="23"/>
  <c r="AM49" i="23" s="1"/>
  <c r="AR7" i="23"/>
  <c r="AR6" i="23"/>
  <c r="BD14" i="65" l="1"/>
  <c r="BO55" i="66"/>
  <c r="E4929" i="66" s="1"/>
  <c r="BO10" i="66"/>
  <c r="E2428" i="66" s="1"/>
  <c r="BD19" i="65"/>
  <c r="BO60" i="66"/>
  <c r="E4934" i="66" s="1"/>
  <c r="BO15" i="66"/>
  <c r="E2433" i="66" s="1"/>
  <c r="BD8" i="65"/>
  <c r="BO49" i="66"/>
  <c r="E4923" i="66" s="1"/>
  <c r="BO4" i="66"/>
  <c r="E2422" i="66" s="1"/>
  <c r="BO48" i="66"/>
  <c r="E4922" i="66" s="1"/>
  <c r="BO3" i="66"/>
  <c r="E2421" i="66" s="1"/>
  <c r="BD15" i="65"/>
  <c r="BO56" i="66"/>
  <c r="E4930" i="66" s="1"/>
  <c r="BO11" i="66"/>
  <c r="E2429" i="66" s="1"/>
  <c r="BD17" i="65"/>
  <c r="BO58" i="66"/>
  <c r="E4932" i="66" s="1"/>
  <c r="BO13" i="66"/>
  <c r="E2431" i="66" s="1"/>
  <c r="BP63" i="66"/>
  <c r="E4978" i="66" s="1"/>
  <c r="BP18" i="66"/>
  <c r="E2477" i="66" s="1"/>
  <c r="BD20" i="65"/>
  <c r="BO61" i="66"/>
  <c r="E4935" i="66" s="1"/>
  <c r="BO16" i="66"/>
  <c r="E2434" i="66" s="1"/>
  <c r="BD12" i="65"/>
  <c r="BO53" i="66"/>
  <c r="E4927" i="66" s="1"/>
  <c r="BO8" i="66"/>
  <c r="E2426" i="66" s="1"/>
  <c r="BD18" i="65"/>
  <c r="BO59" i="66"/>
  <c r="E4933" i="66" s="1"/>
  <c r="BO14" i="66"/>
  <c r="E2432" i="66" s="1"/>
  <c r="BD10" i="65"/>
  <c r="BO51" i="66"/>
  <c r="E4925" i="66" s="1"/>
  <c r="BO6" i="66"/>
  <c r="E2424" i="66" s="1"/>
  <c r="BD11" i="65"/>
  <c r="BO52" i="66"/>
  <c r="E4926" i="66" s="1"/>
  <c r="BO7" i="66"/>
  <c r="E2425" i="66" s="1"/>
  <c r="BD13" i="65"/>
  <c r="BO54" i="66"/>
  <c r="E4928" i="66" s="1"/>
  <c r="BO9" i="66"/>
  <c r="E2427" i="66" s="1"/>
  <c r="BD16" i="65"/>
  <c r="BO57" i="66"/>
  <c r="E4931" i="66" s="1"/>
  <c r="BO12" i="66"/>
  <c r="E2430" i="66" s="1"/>
  <c r="BD9" i="65"/>
  <c r="BO50" i="66"/>
  <c r="E4924" i="66" s="1"/>
  <c r="BO5" i="66"/>
  <c r="E2423" i="66" s="1"/>
  <c r="BC48" i="65"/>
  <c r="BC49" i="65" s="1"/>
  <c r="BD7" i="65"/>
  <c r="AO43" i="23"/>
  <c r="AN48" i="23"/>
  <c r="AN49" i="23" s="1"/>
  <c r="AQ42" i="23"/>
  <c r="BP48" i="66" l="1"/>
  <c r="E4963" i="66" s="1"/>
  <c r="BP3" i="66"/>
  <c r="E2462" i="66" s="1"/>
  <c r="BP51" i="66"/>
  <c r="E4966" i="66" s="1"/>
  <c r="BP6" i="66"/>
  <c r="E2465" i="66" s="1"/>
  <c r="BP52" i="66"/>
  <c r="E4967" i="66" s="1"/>
  <c r="BP7" i="66"/>
  <c r="E2466" i="66" s="1"/>
  <c r="BP58" i="66"/>
  <c r="E4973" i="66" s="1"/>
  <c r="BP13" i="66"/>
  <c r="E2472" i="66" s="1"/>
  <c r="BP53" i="66"/>
  <c r="E4968" i="66" s="1"/>
  <c r="BP8" i="66"/>
  <c r="E2467" i="66" s="1"/>
  <c r="BP60" i="66"/>
  <c r="E4975" i="66" s="1"/>
  <c r="BP15" i="66"/>
  <c r="E2474" i="66" s="1"/>
  <c r="BP62" i="66"/>
  <c r="E4977" i="66" s="1"/>
  <c r="BP17" i="66"/>
  <c r="E2476" i="66" s="1"/>
  <c r="BP57" i="66"/>
  <c r="E4972" i="66" s="1"/>
  <c r="BP12" i="66"/>
  <c r="E2471" i="66" s="1"/>
  <c r="BP61" i="66"/>
  <c r="E4976" i="66" s="1"/>
  <c r="BP16" i="66"/>
  <c r="E2475" i="66" s="1"/>
  <c r="BP49" i="66"/>
  <c r="E4964" i="66" s="1"/>
  <c r="BP4" i="66"/>
  <c r="E2463" i="66" s="1"/>
  <c r="BP55" i="66"/>
  <c r="E4970" i="66" s="1"/>
  <c r="BP10" i="66"/>
  <c r="E2469" i="66" s="1"/>
  <c r="BP54" i="66"/>
  <c r="E4969" i="66" s="1"/>
  <c r="BP9" i="66"/>
  <c r="E2468" i="66" s="1"/>
  <c r="BP59" i="66"/>
  <c r="E4974" i="66" s="1"/>
  <c r="BP14" i="66"/>
  <c r="E2473" i="66" s="1"/>
  <c r="BP50" i="66"/>
  <c r="E4965" i="66" s="1"/>
  <c r="BP5" i="66"/>
  <c r="E2464" i="66" s="1"/>
  <c r="BP56" i="66"/>
  <c r="E4971" i="66" s="1"/>
  <c r="BP11" i="66"/>
  <c r="E2470" i="66" s="1"/>
  <c r="BD48" i="65"/>
  <c r="BD49" i="65" s="1"/>
  <c r="AR43" i="23"/>
  <c r="AP44" i="23"/>
  <c r="AO48" i="23"/>
  <c r="AO49" i="23" s="1"/>
  <c r="AQ45" i="23" l="1"/>
  <c r="AP48" i="23"/>
  <c r="AP49" i="23" s="1"/>
  <c r="AR46" i="23" l="1"/>
  <c r="AR48" i="23" s="1"/>
  <c r="AR49" i="23" s="1"/>
  <c r="AQ48" i="23"/>
  <c r="AQ49" i="23" s="1"/>
</calcChain>
</file>

<file path=xl/sharedStrings.xml><?xml version="1.0" encoding="utf-8"?>
<sst xmlns="http://schemas.openxmlformats.org/spreadsheetml/2006/main" count="10108" uniqueCount="59">
  <si>
    <t>Age</t>
  </si>
  <si>
    <t>Survival Ratio</t>
  </si>
  <si>
    <t>CY</t>
  </si>
  <si>
    <t>Grand Total</t>
  </si>
  <si>
    <t>age</t>
  </si>
  <si>
    <t>Model New Vehicle Sales</t>
  </si>
  <si>
    <t>Year</t>
  </si>
  <si>
    <t>Housing Starts, units</t>
  </si>
  <si>
    <t>Calculated New Year Sales</t>
  </si>
  <si>
    <t>Annual Growth Rate</t>
  </si>
  <si>
    <t xml:space="preserve">population </t>
  </si>
  <si>
    <t>MY</t>
  </si>
  <si>
    <t>New Sales Annual Growth Rate</t>
  </si>
  <si>
    <t>Backcast</t>
  </si>
  <si>
    <t>Active</t>
  </si>
  <si>
    <t>ATV</t>
  </si>
  <si>
    <t>Average Survival Ratio</t>
  </si>
  <si>
    <t>Inactive</t>
  </si>
  <si>
    <t>ATV Pop Calculation Methodology</t>
  </si>
  <si>
    <t>ATV New Year Sales</t>
  </si>
  <si>
    <t>Ratio</t>
  </si>
  <si>
    <t>Total Active+Inactive</t>
  </si>
  <si>
    <t>U.S. ATV Sales</t>
  </si>
  <si>
    <t>CA Household Population (1.5% Growth)</t>
  </si>
  <si>
    <t>Registered New Vehicles</t>
  </si>
  <si>
    <t>Bldg Permit</t>
  </si>
  <si>
    <t>ATV Calculated Fleet Population (2000 Base)</t>
  </si>
  <si>
    <t>ATV DMV + Forecast 2010</t>
  </si>
  <si>
    <t>Trend of fleet population.</t>
  </si>
  <si>
    <t>Forecast and backcast.  See equations and charts</t>
  </si>
  <si>
    <t>Inactive/Total Fraction</t>
  </si>
  <si>
    <t>Forecast</t>
  </si>
  <si>
    <t>Population</t>
  </si>
  <si>
    <t>Status</t>
  </si>
  <si>
    <t>Category</t>
  </si>
  <si>
    <t>2010+</t>
  </si>
  <si>
    <t>Average (2000-2009)</t>
  </si>
  <si>
    <t>Inactive/Active Fraction</t>
  </si>
  <si>
    <t>New</t>
  </si>
  <si>
    <t>Original</t>
  </si>
  <si>
    <t>HUSPS1</t>
  </si>
  <si>
    <t>REGAUTON@CA</t>
  </si>
  <si>
    <t>Non-Recession 
Survival Ratio</t>
  </si>
  <si>
    <t>Recession
Survival Ratio</t>
  </si>
  <si>
    <t>Recession</t>
  </si>
  <si>
    <t>Every Year, Non-recession</t>
  </si>
  <si>
    <t>Every Year, Recession</t>
  </si>
  <si>
    <t>Every Year, Average</t>
  </si>
  <si>
    <t>Non-recession</t>
  </si>
  <si>
    <t>Average</t>
  </si>
  <si>
    <t>Take populations from DMV - DMVPop-Active-Inactive</t>
  </si>
  <si>
    <t>Worksheet1.  DMVPop-Active-Inactive</t>
  </si>
  <si>
    <t>Worksheet2.  VehiclesSales_HousingStarts</t>
  </si>
  <si>
    <t>Worksheet4.  DMV_Forecast_from2010</t>
  </si>
  <si>
    <t>Worksheet5.  Trend_CompareRatio</t>
  </si>
  <si>
    <t>Compare ratio of offroad motorcycle calculated fleet population to CA household projections.</t>
  </si>
  <si>
    <t>Worksheet6.  Output</t>
  </si>
  <si>
    <t>Worksheet3.  Forecast_Backcast_from2000</t>
  </si>
  <si>
    <t>Chart1. HousingStart_NewSales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</si>
</sst>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2" fontId="4" fillId="0" borderId="0" xfId="0" applyNumberFormat="1" applyFont="1" applyAlignment="1">
      <alignment horizontal="center"/>
    </xf>
    <xf numFmtId="1" fontId="6" fillId="3" borderId="0" xfId="0" applyNumberFormat="1" applyFont="1" applyFill="1"/>
    <xf numFmtId="164" fontId="4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2" borderId="0" xfId="0" applyNumberFormat="1" applyFont="1" applyFill="1"/>
    <xf numFmtId="165" fontId="4" fillId="0" borderId="0" xfId="0" applyNumberFormat="1" applyFont="1"/>
    <xf numFmtId="0" fontId="8" fillId="0" borderId="1" xfId="2" applyFont="1" applyFill="1" applyBorder="1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1" applyNumberFormat="1" applyAlignment="1" applyProtection="1">
      <alignment horizontal="center"/>
    </xf>
    <xf numFmtId="1" fontId="1" fillId="0" borderId="0" xfId="1" applyNumberFormat="1" applyFont="1" applyAlignment="1" applyProtection="1">
      <alignment horizontal="center"/>
    </xf>
    <xf numFmtId="1" fontId="9" fillId="0" borderId="0" xfId="1" applyNumberFormat="1" applyFont="1" applyAlignment="1" applyProtection="1">
      <alignment horizontal="center"/>
    </xf>
    <xf numFmtId="3" fontId="0" fillId="0" borderId="0" xfId="0" applyNumberFormat="1"/>
    <xf numFmtId="0" fontId="11" fillId="0" borderId="0" xfId="0" applyFont="1"/>
    <xf numFmtId="0" fontId="7" fillId="0" borderId="0" xfId="0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2" fillId="0" borderId="0" xfId="0" applyNumberFormat="1" applyFont="1"/>
    <xf numFmtId="0" fontId="10" fillId="0" borderId="0" xfId="0" applyFont="1" applyAlignment="1">
      <alignment horizontal="center"/>
    </xf>
    <xf numFmtId="0" fontId="1" fillId="0" borderId="0" xfId="0" applyFont="1"/>
  </cellXfs>
  <cellStyles count="4">
    <cellStyle name="Hyperlink" xfId="1" builtinId="8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043066491688538"/>
                  <c:y val="-4.924795858850977E-2"/>
                </c:manualLayout>
              </c:layout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'Wk2. VehicleSales_HousingStarts'!$K$2:$K$19</c:f>
              <c:numCache>
                <c:formatCode>General</c:formatCode>
                <c:ptCount val="18"/>
                <c:pt idx="0">
                  <c:v>1.232</c:v>
                </c:pt>
                <c:pt idx="1">
                  <c:v>1.2717499999999999</c:v>
                </c:pt>
                <c:pt idx="2">
                  <c:v>1.3632500000000001</c:v>
                </c:pt>
                <c:pt idx="3">
                  <c:v>1.5049999999999999</c:v>
                </c:pt>
                <c:pt idx="4">
                  <c:v>1.60425</c:v>
                </c:pt>
                <c:pt idx="5">
                  <c:v>1.7184999999999999</c:v>
                </c:pt>
                <c:pt idx="6">
                  <c:v>1.4737499999999999</c:v>
                </c:pt>
                <c:pt idx="7">
                  <c:v>1.036</c:v>
                </c:pt>
                <c:pt idx="8">
                  <c:v>0.61624999999999996</c:v>
                </c:pt>
                <c:pt idx="9">
                  <c:v>0.4425</c:v>
                </c:pt>
                <c:pt idx="10">
                  <c:v>0.47149999999999997</c:v>
                </c:pt>
                <c:pt idx="11">
                  <c:v>0.43425000000000002</c:v>
                </c:pt>
                <c:pt idx="12">
                  <c:v>0.53674999999999995</c:v>
                </c:pt>
                <c:pt idx="13">
                  <c:v>0.62024999999999997</c:v>
                </c:pt>
                <c:pt idx="14">
                  <c:v>0.64649999999999996</c:v>
                </c:pt>
                <c:pt idx="15">
                  <c:v>0.71250000000000002</c:v>
                </c:pt>
                <c:pt idx="16">
                  <c:v>0.78449999999999998</c:v>
                </c:pt>
                <c:pt idx="17">
                  <c:v>0.85124999999999995</c:v>
                </c:pt>
              </c:numCache>
            </c:numRef>
          </c:xVal>
          <c:yVal>
            <c:numRef>
              <c:f>'Wk2. VehicleSales_HousingStarts'!$M$2:$M$19</c:f>
              <c:numCache>
                <c:formatCode>General</c:formatCode>
                <c:ptCount val="18"/>
                <c:pt idx="0">
                  <c:v>22971</c:v>
                </c:pt>
                <c:pt idx="1">
                  <c:v>31562</c:v>
                </c:pt>
                <c:pt idx="2">
                  <c:v>43665</c:v>
                </c:pt>
                <c:pt idx="3">
                  <c:v>53323</c:v>
                </c:pt>
                <c:pt idx="4">
                  <c:v>48000</c:v>
                </c:pt>
                <c:pt idx="5">
                  <c:v>56644</c:v>
                </c:pt>
                <c:pt idx="6">
                  <c:v>57763</c:v>
                </c:pt>
                <c:pt idx="7">
                  <c:v>45527</c:v>
                </c:pt>
                <c:pt idx="8">
                  <c:v>23953</c:v>
                </c:pt>
                <c:pt idx="9">
                  <c:v>8217</c:v>
                </c:pt>
                <c:pt idx="10" formatCode="0">
                  <c:v>4679</c:v>
                </c:pt>
                <c:pt idx="11" formatCode="0">
                  <c:v>8499</c:v>
                </c:pt>
                <c:pt idx="12" formatCode="0">
                  <c:v>10486</c:v>
                </c:pt>
                <c:pt idx="13" formatCode="0">
                  <c:v>10812</c:v>
                </c:pt>
                <c:pt idx="14" formatCode="0">
                  <c:v>9778</c:v>
                </c:pt>
                <c:pt idx="15" formatCode="0">
                  <c:v>13302</c:v>
                </c:pt>
                <c:pt idx="16" formatCode="0">
                  <c:v>19763</c:v>
                </c:pt>
                <c:pt idx="17" formatCode="0">
                  <c:v>19561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65-4ECA-B0E1-0B2BDB3F4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603983"/>
        <c:axId val="1020599407"/>
      </c:scatterChart>
      <c:valAx>
        <c:axId val="1020603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599407"/>
        <c:crosses val="autoZero"/>
        <c:crossBetween val="midCat"/>
      </c:valAx>
      <c:valAx>
        <c:axId val="102059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6039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Housing Starts vs. ATV New Sales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Housing Start</a:t>
            </a:r>
            <a:endParaRPr lang="en-US"/>
          </a:p>
        </c:rich>
      </c:tx>
      <c:layout>
        <c:manualLayout>
          <c:xMode val="edge"/>
          <c:yMode val="edge"/>
          <c:x val="0.35072137649460483"/>
          <c:y val="1.9575807158730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0011098779134E-2"/>
          <c:y val="0.12234910277324633"/>
          <c:w val="0.74028856825749167"/>
          <c:h val="0.771615008156606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9"/>
            <c:marker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038-4DB9-AF5B-2DC9BC3A5A04}"/>
              </c:ext>
            </c:extLst>
          </c:dPt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14817361746359078"/>
                  <c:y val="-4.8909293260815528E-2"/>
                </c:manualLayout>
              </c:layout>
              <c:numFmt formatCode="0.000000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'Wk2. VehicleSales_HousingStarts'!$K$2:$K$18</c:f>
              <c:numCache>
                <c:formatCode>General</c:formatCode>
                <c:ptCount val="17"/>
                <c:pt idx="0">
                  <c:v>1.232</c:v>
                </c:pt>
                <c:pt idx="1">
                  <c:v>1.2717499999999999</c:v>
                </c:pt>
                <c:pt idx="2">
                  <c:v>1.3632500000000001</c:v>
                </c:pt>
                <c:pt idx="3">
                  <c:v>1.5049999999999999</c:v>
                </c:pt>
                <c:pt idx="4">
                  <c:v>1.60425</c:v>
                </c:pt>
                <c:pt idx="5">
                  <c:v>1.7184999999999999</c:v>
                </c:pt>
                <c:pt idx="6">
                  <c:v>1.4737499999999999</c:v>
                </c:pt>
                <c:pt idx="7">
                  <c:v>1.036</c:v>
                </c:pt>
                <c:pt idx="8">
                  <c:v>0.61624999999999996</c:v>
                </c:pt>
                <c:pt idx="9">
                  <c:v>0.4425</c:v>
                </c:pt>
                <c:pt idx="10">
                  <c:v>0.47149999999999997</c:v>
                </c:pt>
                <c:pt idx="11">
                  <c:v>0.43425000000000002</c:v>
                </c:pt>
                <c:pt idx="12">
                  <c:v>0.53674999999999995</c:v>
                </c:pt>
                <c:pt idx="13">
                  <c:v>0.62024999999999997</c:v>
                </c:pt>
                <c:pt idx="14">
                  <c:v>0.64649999999999996</c:v>
                </c:pt>
                <c:pt idx="15">
                  <c:v>0.71250000000000002</c:v>
                </c:pt>
                <c:pt idx="16">
                  <c:v>0.78449999999999998</c:v>
                </c:pt>
              </c:numCache>
            </c:numRef>
          </c:xVal>
          <c:yVal>
            <c:numRef>
              <c:f>'Wk2. VehicleSales_HousingStarts'!$M$2:$M$18</c:f>
              <c:numCache>
                <c:formatCode>General</c:formatCode>
                <c:ptCount val="17"/>
                <c:pt idx="0">
                  <c:v>22971</c:v>
                </c:pt>
                <c:pt idx="1">
                  <c:v>31562</c:v>
                </c:pt>
                <c:pt idx="2">
                  <c:v>43665</c:v>
                </c:pt>
                <c:pt idx="3">
                  <c:v>53323</c:v>
                </c:pt>
                <c:pt idx="4">
                  <c:v>48000</c:v>
                </c:pt>
                <c:pt idx="5">
                  <c:v>56644</c:v>
                </c:pt>
                <c:pt idx="6">
                  <c:v>57763</c:v>
                </c:pt>
                <c:pt idx="7">
                  <c:v>45527</c:v>
                </c:pt>
                <c:pt idx="8">
                  <c:v>23953</c:v>
                </c:pt>
                <c:pt idx="9">
                  <c:v>8217</c:v>
                </c:pt>
                <c:pt idx="10" formatCode="0">
                  <c:v>4679</c:v>
                </c:pt>
                <c:pt idx="11" formatCode="0">
                  <c:v>8499</c:v>
                </c:pt>
                <c:pt idx="12" formatCode="0">
                  <c:v>10486</c:v>
                </c:pt>
                <c:pt idx="13" formatCode="0">
                  <c:v>10812</c:v>
                </c:pt>
                <c:pt idx="14" formatCode="0">
                  <c:v>9778</c:v>
                </c:pt>
                <c:pt idx="15" formatCode="0">
                  <c:v>13302</c:v>
                </c:pt>
                <c:pt idx="16" formatCode="0">
                  <c:v>19763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38-4DB9-AF5B-2DC9BC3A5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78240"/>
        <c:axId val="216326528"/>
      </c:scatterChart>
      <c:valAx>
        <c:axId val="20957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Housing Starts, millions</a:t>
                </a:r>
              </a:p>
            </c:rich>
          </c:tx>
          <c:layout>
            <c:manualLayout>
              <c:xMode val="edge"/>
              <c:yMode val="edge"/>
              <c:x val="0.37513875765529309"/>
              <c:y val="0.9445350986120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326528"/>
        <c:crosses val="autoZero"/>
        <c:crossBetween val="midCat"/>
      </c:valAx>
      <c:valAx>
        <c:axId val="21632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ATV New</a:t>
                </a:r>
                <a:r>
                  <a:rPr lang="en-US" baseline="0"/>
                  <a:t> Sales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208690580344123E-2"/>
              <c:y val="0.424143575602543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78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Compare ATV Fleet Population to CA Household Population Projections </a:t>
            </a:r>
          </a:p>
        </c:rich>
      </c:tx>
      <c:layout>
        <c:manualLayout>
          <c:xMode val="edge"/>
          <c:yMode val="edge"/>
          <c:x val="0.10997082842650534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70096689780094"/>
          <c:y val="0.15981012658227847"/>
          <c:w val="0.72580697125796945"/>
          <c:h val="0.731012658227848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'Worksheet5. Trend_CompareRatio'!$E$1</c:f>
              <c:strCache>
                <c:ptCount val="1"/>
                <c:pt idx="0">
                  <c:v>Ratio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'Worksheet5. Trend_CompareRatio'!$A$12:$A$52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'Worksheet5. Trend_CompareRatio'!$E$12:$E$52</c:f>
              <c:numCache>
                <c:formatCode>General</c:formatCode>
                <c:ptCount val="41"/>
                <c:pt idx="0">
                  <c:v>2.0292956521739132E-2</c:v>
                </c:pt>
                <c:pt idx="1">
                  <c:v>2.2118997644035129E-2</c:v>
                </c:pt>
                <c:pt idx="2">
                  <c:v>2.5680164843686539E-2</c:v>
                </c:pt>
                <c:pt idx="3">
                  <c:v>2.9392444381630141E-2</c:v>
                </c:pt>
                <c:pt idx="4">
                  <c:v>3.3148417164328564E-2</c:v>
                </c:pt>
                <c:pt idx="5">
                  <c:v>3.7794966690926871E-2</c:v>
                </c:pt>
                <c:pt idx="6">
                  <c:v>4.1871638318462384E-2</c:v>
                </c:pt>
                <c:pt idx="7">
                  <c:v>4.5944844708610003E-2</c:v>
                </c:pt>
                <c:pt idx="8">
                  <c:v>4.8086462461311506E-2</c:v>
                </c:pt>
                <c:pt idx="9">
                  <c:v>4.8071924456734444E-2</c:v>
                </c:pt>
                <c:pt idx="10">
                  <c:v>4.7303582904328387E-2</c:v>
                </c:pt>
                <c:pt idx="11">
                  <c:v>4.6042964297970938E-2</c:v>
                </c:pt>
                <c:pt idx="12">
                  <c:v>4.4140309825859023E-2</c:v>
                </c:pt>
                <c:pt idx="13">
                  <c:v>4.1869672570046805E-2</c:v>
                </c:pt>
                <c:pt idx="14">
                  <c:v>4.0195151897331485E-2</c:v>
                </c:pt>
                <c:pt idx="15">
                  <c:v>3.9067946905814853E-2</c:v>
                </c:pt>
                <c:pt idx="16">
                  <c:v>3.9495978641842587E-2</c:v>
                </c:pt>
                <c:pt idx="17">
                  <c:v>3.7984277551055635E-2</c:v>
                </c:pt>
                <c:pt idx="18">
                  <c:v>3.8034404709285694E-2</c:v>
                </c:pt>
                <c:pt idx="19">
                  <c:v>3.8227345960884188E-2</c:v>
                </c:pt>
                <c:pt idx="20">
                  <c:v>3.8443838668265458E-2</c:v>
                </c:pt>
                <c:pt idx="21">
                  <c:v>3.8653475642272957E-2</c:v>
                </c:pt>
                <c:pt idx="22">
                  <c:v>3.8839540337497508E-2</c:v>
                </c:pt>
                <c:pt idx="23">
                  <c:v>3.8966437766753147E-2</c:v>
                </c:pt>
                <c:pt idx="24">
                  <c:v>3.8978060711947544E-2</c:v>
                </c:pt>
                <c:pt idx="25">
                  <c:v>3.8980600455378524E-2</c:v>
                </c:pt>
                <c:pt idx="26">
                  <c:v>3.8800349474028183E-2</c:v>
                </c:pt>
                <c:pt idx="27">
                  <c:v>3.8695317723078528E-2</c:v>
                </c:pt>
                <c:pt idx="28">
                  <c:v>3.8637623533293183E-2</c:v>
                </c:pt>
                <c:pt idx="29">
                  <c:v>3.8651634829826816E-2</c:v>
                </c:pt>
                <c:pt idx="30">
                  <c:v>3.8653368980408137E-2</c:v>
                </c:pt>
                <c:pt idx="31">
                  <c:v>3.8700378655496283E-2</c:v>
                </c:pt>
                <c:pt idx="32">
                  <c:v>3.8743522439153709E-2</c:v>
                </c:pt>
                <c:pt idx="33">
                  <c:v>3.878780308219168E-2</c:v>
                </c:pt>
                <c:pt idx="34">
                  <c:v>3.8829823632366089E-2</c:v>
                </c:pt>
                <c:pt idx="35">
                  <c:v>3.8879852347626365E-2</c:v>
                </c:pt>
                <c:pt idx="36">
                  <c:v>3.891739556011465E-2</c:v>
                </c:pt>
                <c:pt idx="37">
                  <c:v>3.8946856639219506E-2</c:v>
                </c:pt>
                <c:pt idx="38">
                  <c:v>3.8937061469292683E-2</c:v>
                </c:pt>
                <c:pt idx="39">
                  <c:v>3.8900286310089349E-2</c:v>
                </c:pt>
                <c:pt idx="40">
                  <c:v>3.8806248285824678E-2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F3-4B58-BE5E-3E2FE4EB9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453888"/>
        <c:axId val="324456448"/>
      </c:scatterChart>
      <c:valAx>
        <c:axId val="324453888"/>
        <c:scaling>
          <c:orientation val="minMax"/>
          <c:max val="204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041086506415435"/>
              <c:y val="0.9398734177215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456448"/>
        <c:crosses val="autoZero"/>
        <c:crossBetween val="midCat"/>
      </c:valAx>
      <c:valAx>
        <c:axId val="32445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ATV/Household</a:t>
                </a:r>
              </a:p>
            </c:rich>
          </c:tx>
          <c:layout>
            <c:manualLayout>
              <c:xMode val="edge"/>
              <c:yMode val="edge"/>
              <c:x val="2.3460410557184751E-2"/>
              <c:y val="0.41613924050632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453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709738995235565"/>
          <c:y val="0.50632911392405067"/>
          <c:w val="0.10117302052785926"/>
          <c:h val="3.48101265822784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24</xdr:row>
      <xdr:rowOff>50800</xdr:rowOff>
    </xdr:from>
    <xdr:to>
      <xdr:col>14</xdr:col>
      <xdr:colOff>1930400</xdr:colOff>
      <xdr:row>40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70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104775</xdr:rowOff>
    </xdr:from>
    <xdr:to>
      <xdr:col>18</xdr:col>
      <xdr:colOff>171450</xdr:colOff>
      <xdr:row>37</xdr:row>
      <xdr:rowOff>133350</xdr:rowOff>
    </xdr:to>
    <xdr:graphicFrame macro="">
      <xdr:nvGraphicFramePr>
        <xdr:cNvPr id="1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workbookViewId="0">
      <selection activeCell="D4" sqref="D4"/>
    </sheetView>
  </sheetViews>
  <sheetFormatPr defaultRowHeight="12.75" x14ac:dyDescent="0.2"/>
  <cols>
    <col min="1" max="1" width="2.7109375" customWidth="1"/>
    <col min="3" max="3" width="2.28515625" customWidth="1"/>
  </cols>
  <sheetData>
    <row r="2" spans="2:5" x14ac:dyDescent="0.2">
      <c r="B2">
        <v>1</v>
      </c>
      <c r="C2" t="s">
        <v>51</v>
      </c>
    </row>
    <row r="3" spans="2:5" x14ac:dyDescent="0.2">
      <c r="D3" t="s">
        <v>18</v>
      </c>
    </row>
    <row r="4" spans="2:5" x14ac:dyDescent="0.2">
      <c r="E4" t="s">
        <v>50</v>
      </c>
    </row>
    <row r="6" spans="2:5" x14ac:dyDescent="0.2">
      <c r="B6">
        <v>3</v>
      </c>
      <c r="C6" t="s">
        <v>52</v>
      </c>
    </row>
    <row r="7" spans="2:5" x14ac:dyDescent="0.2">
      <c r="C7" t="s">
        <v>58</v>
      </c>
    </row>
    <row r="8" spans="2:5" x14ac:dyDescent="0.2">
      <c r="D8" t="s">
        <v>5</v>
      </c>
    </row>
    <row r="9" spans="2:5" x14ac:dyDescent="0.2">
      <c r="D9" s="35"/>
      <c r="E9" s="35"/>
    </row>
    <row r="10" spans="2:5" x14ac:dyDescent="0.2">
      <c r="D10" s="35"/>
      <c r="E10" s="35"/>
    </row>
    <row r="11" spans="2:5" x14ac:dyDescent="0.2">
      <c r="B11">
        <v>4</v>
      </c>
      <c r="C11" t="s">
        <v>57</v>
      </c>
      <c r="D11" s="35"/>
      <c r="E11" s="35"/>
    </row>
    <row r="12" spans="2:5" x14ac:dyDescent="0.2">
      <c r="C12" t="s">
        <v>53</v>
      </c>
      <c r="D12" s="35"/>
      <c r="E12" s="35"/>
    </row>
    <row r="13" spans="2:5" x14ac:dyDescent="0.2">
      <c r="D13" t="s">
        <v>29</v>
      </c>
    </row>
    <row r="15" spans="2:5" x14ac:dyDescent="0.2">
      <c r="B15">
        <v>5</v>
      </c>
      <c r="C15" t="s">
        <v>54</v>
      </c>
    </row>
    <row r="16" spans="2:5" x14ac:dyDescent="0.2">
      <c r="D16" t="s">
        <v>28</v>
      </c>
    </row>
    <row r="17" spans="2:4" x14ac:dyDescent="0.2">
      <c r="D17" t="s">
        <v>55</v>
      </c>
    </row>
    <row r="19" spans="2:4" x14ac:dyDescent="0.2">
      <c r="B19">
        <v>6</v>
      </c>
      <c r="C19" t="s">
        <v>56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2981"/>
  <sheetViews>
    <sheetView workbookViewId="0">
      <selection activeCell="B44" sqref="B44"/>
    </sheetView>
  </sheetViews>
  <sheetFormatPr defaultRowHeight="12.75" x14ac:dyDescent="0.2"/>
  <cols>
    <col min="1" max="1" width="12.7109375" bestFit="1" customWidth="1"/>
    <col min="2" max="2" width="16.28515625" customWidth="1"/>
    <col min="43" max="45" width="14.28515625" style="2" customWidth="1"/>
  </cols>
  <sheetData>
    <row r="1" spans="1:55" x14ac:dyDescent="0.2">
      <c r="A1" t="s">
        <v>21</v>
      </c>
      <c r="B1" t="s">
        <v>15</v>
      </c>
      <c r="T1" t="s">
        <v>1</v>
      </c>
    </row>
    <row r="2" spans="1:55" x14ac:dyDescent="0.2">
      <c r="C2" s="22"/>
    </row>
    <row r="3" spans="1:55" x14ac:dyDescent="0.2">
      <c r="AM3" t="s">
        <v>45</v>
      </c>
      <c r="AN3" t="s">
        <v>46</v>
      </c>
      <c r="AO3" t="s">
        <v>47</v>
      </c>
      <c r="AQ3" s="2" t="s">
        <v>48</v>
      </c>
      <c r="AR3" s="2" t="s">
        <v>44</v>
      </c>
      <c r="AS3" s="2" t="s">
        <v>49</v>
      </c>
    </row>
    <row r="4" spans="1:55" x14ac:dyDescent="0.2">
      <c r="A4" t="s">
        <v>0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  <c r="P4">
        <v>2014</v>
      </c>
      <c r="Q4">
        <v>2015</v>
      </c>
      <c r="R4">
        <v>2016</v>
      </c>
      <c r="T4" s="2" t="s">
        <v>0</v>
      </c>
      <c r="U4" s="2">
        <v>2001</v>
      </c>
      <c r="V4" s="2">
        <v>2002</v>
      </c>
      <c r="W4" s="2">
        <v>2003</v>
      </c>
      <c r="X4" s="2">
        <v>2004</v>
      </c>
      <c r="Y4" s="2">
        <v>2005</v>
      </c>
      <c r="Z4" s="2">
        <v>2006</v>
      </c>
      <c r="AA4" s="2">
        <v>2007</v>
      </c>
      <c r="AB4" s="2">
        <v>2008</v>
      </c>
      <c r="AC4" s="2">
        <v>2009</v>
      </c>
      <c r="AD4" s="2">
        <v>2010</v>
      </c>
      <c r="AE4" s="2">
        <v>2011</v>
      </c>
      <c r="AF4" s="2">
        <v>2012</v>
      </c>
      <c r="AG4" s="2">
        <v>2013</v>
      </c>
      <c r="AH4" s="2">
        <v>2014</v>
      </c>
      <c r="AI4" s="2">
        <v>2015</v>
      </c>
      <c r="AJ4" s="2">
        <v>2016</v>
      </c>
      <c r="AK4" s="2"/>
      <c r="AL4" s="2"/>
      <c r="AM4" s="2" t="s">
        <v>16</v>
      </c>
      <c r="AN4" s="2" t="s">
        <v>16</v>
      </c>
      <c r="AO4" s="2" t="s">
        <v>16</v>
      </c>
      <c r="AP4" s="2"/>
      <c r="AQ4" s="34" t="s">
        <v>38</v>
      </c>
      <c r="AR4" s="34" t="s">
        <v>38</v>
      </c>
      <c r="AS4" s="34"/>
      <c r="AT4" s="2"/>
      <c r="AU4" s="2"/>
      <c r="AV4" s="2" t="s">
        <v>16</v>
      </c>
      <c r="AX4" t="s">
        <v>38</v>
      </c>
      <c r="AY4" s="2" t="s">
        <v>16</v>
      </c>
      <c r="BA4" t="s">
        <v>39</v>
      </c>
      <c r="BC4" s="30"/>
    </row>
    <row r="5" spans="1:55" x14ac:dyDescent="0.2">
      <c r="A5">
        <v>0</v>
      </c>
      <c r="B5">
        <f>B56+B109</f>
        <v>22971</v>
      </c>
      <c r="C5">
        <f>C56+C109</f>
        <v>31562</v>
      </c>
      <c r="D5">
        <f>D56+D109</f>
        <v>43665</v>
      </c>
      <c r="E5">
        <f>E56+E109</f>
        <v>53323</v>
      </c>
      <c r="F5">
        <v>54000</v>
      </c>
      <c r="G5">
        <f t="shared" ref="G5:K14" si="0">G56+G109</f>
        <v>56644</v>
      </c>
      <c r="H5">
        <f t="shared" si="0"/>
        <v>57763</v>
      </c>
      <c r="I5">
        <f t="shared" si="0"/>
        <v>45527</v>
      </c>
      <c r="J5">
        <f t="shared" si="0"/>
        <v>23953</v>
      </c>
      <c r="K5">
        <f t="shared" si="0"/>
        <v>8217</v>
      </c>
      <c r="L5">
        <f t="shared" ref="L5:R5" si="1">L56+L109</f>
        <v>4679</v>
      </c>
      <c r="M5">
        <f t="shared" si="1"/>
        <v>8499</v>
      </c>
      <c r="N5">
        <f t="shared" si="1"/>
        <v>10486</v>
      </c>
      <c r="O5">
        <f t="shared" si="1"/>
        <v>10812</v>
      </c>
      <c r="P5">
        <f t="shared" si="1"/>
        <v>9778</v>
      </c>
      <c r="Q5">
        <v>13302</v>
      </c>
      <c r="R5">
        <f t="shared" si="1"/>
        <v>19763</v>
      </c>
      <c r="T5" s="2">
        <v>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>
        <v>100</v>
      </c>
      <c r="AR5" s="2">
        <v>100</v>
      </c>
      <c r="AS5" s="2">
        <v>100</v>
      </c>
      <c r="AT5" s="2"/>
      <c r="AU5" s="2"/>
      <c r="AV5" s="2"/>
      <c r="AX5">
        <v>100</v>
      </c>
      <c r="AY5" s="2"/>
      <c r="BA5">
        <v>100</v>
      </c>
    </row>
    <row r="6" spans="1:55" x14ac:dyDescent="0.2">
      <c r="A6">
        <v>1</v>
      </c>
      <c r="B6">
        <f t="shared" ref="B6:E48" si="2">B57+B110</f>
        <v>14665</v>
      </c>
      <c r="C6">
        <f t="shared" si="2"/>
        <v>25588</v>
      </c>
      <c r="D6">
        <f t="shared" si="2"/>
        <v>36554</v>
      </c>
      <c r="E6">
        <f t="shared" si="2"/>
        <v>42747</v>
      </c>
      <c r="F6">
        <f>(E5+G7)/2</f>
        <v>54502.5</v>
      </c>
      <c r="G6">
        <f t="shared" si="0"/>
        <v>63844</v>
      </c>
      <c r="H6">
        <f t="shared" si="0"/>
        <v>71208</v>
      </c>
      <c r="I6">
        <f t="shared" si="0"/>
        <v>79780</v>
      </c>
      <c r="J6">
        <f t="shared" si="0"/>
        <v>67950</v>
      </c>
      <c r="K6">
        <f t="shared" si="0"/>
        <v>33764</v>
      </c>
      <c r="L6">
        <f t="shared" ref="L6:R6" si="3">L57+L110</f>
        <v>14173</v>
      </c>
      <c r="M6">
        <f t="shared" si="3"/>
        <v>7107</v>
      </c>
      <c r="N6">
        <f t="shared" si="3"/>
        <v>11206</v>
      </c>
      <c r="O6">
        <f t="shared" si="3"/>
        <v>14196</v>
      </c>
      <c r="P6">
        <f t="shared" si="3"/>
        <v>16151</v>
      </c>
      <c r="Q6">
        <v>15319</v>
      </c>
      <c r="R6">
        <f t="shared" si="3"/>
        <v>18027</v>
      </c>
      <c r="T6" s="2">
        <v>1</v>
      </c>
      <c r="U6" s="2">
        <f t="shared" ref="U6:U35" si="4">C6/B5</f>
        <v>1.1139262548430631</v>
      </c>
      <c r="V6" s="2">
        <f t="shared" ref="V6:V36" si="5">D6/C5</f>
        <v>1.15816488181991</v>
      </c>
      <c r="W6" s="2">
        <f t="shared" ref="W6:Y37" si="6">E6/D5</f>
        <v>0.97897629680522158</v>
      </c>
      <c r="X6" s="2">
        <f t="shared" si="6"/>
        <v>1.0221199107327044</v>
      </c>
      <c r="Y6" s="2">
        <f t="shared" si="6"/>
        <v>1.1822962962962964</v>
      </c>
      <c r="Z6" s="2">
        <f t="shared" ref="Z6:Z40" si="7">H6/G5</f>
        <v>1.2571146105501023</v>
      </c>
      <c r="AA6" s="2">
        <f t="shared" ref="AA6:AA41" si="8">I6/H5</f>
        <v>1.3811609507816422</v>
      </c>
      <c r="AB6" s="2">
        <f t="shared" ref="AB6:AB42" si="9">J6/I5</f>
        <v>1.4925209216508886</v>
      </c>
      <c r="AC6" s="2">
        <f t="shared" ref="AC6:AC43" si="10">K6/J5</f>
        <v>1.4095937878345093</v>
      </c>
      <c r="AD6" s="2">
        <f t="shared" ref="AD6:AD44" si="11">L6/K5</f>
        <v>1.7248387489351344</v>
      </c>
      <c r="AE6" s="2">
        <f t="shared" ref="AE6:AE45" si="12">M6/L5</f>
        <v>1.5189142979269075</v>
      </c>
      <c r="AF6" s="2">
        <f t="shared" ref="AF6:AF45" si="13">N6/M5</f>
        <v>1.3185080597717378</v>
      </c>
      <c r="AG6" s="2">
        <f t="shared" ref="AG6:AG45" si="14">O6/N5</f>
        <v>1.3538050734312417</v>
      </c>
      <c r="AH6" s="2">
        <f t="shared" ref="AH6:AH45" si="15">P6/O5</f>
        <v>1.4938031816500186</v>
      </c>
      <c r="AI6" s="2">
        <f t="shared" ref="AI6:AJ21" si="16">Q6/P5</f>
        <v>1.5666803027203928</v>
      </c>
      <c r="AJ6" s="2">
        <f t="shared" si="16"/>
        <v>1.3552097428958052</v>
      </c>
      <c r="AK6" s="2"/>
      <c r="AL6" s="2"/>
      <c r="AM6" s="2">
        <f>AVERAGE(U6:AA6)</f>
        <v>1.1562513145469917</v>
      </c>
      <c r="AN6" s="2">
        <f>AVERAGE(AB6:AH6)</f>
        <v>1.4731405816000627</v>
      </c>
      <c r="AO6" s="2">
        <f>AVERAGE(U6:AH6)</f>
        <v>1.3146959480735272</v>
      </c>
      <c r="AP6" s="2">
        <f>AVERAGE(U6:AJ6)</f>
        <v>1.3329770824153486</v>
      </c>
      <c r="AQ6" s="3">
        <f>AM6*AQ5</f>
        <v>115.62513145469917</v>
      </c>
      <c r="AR6" s="3">
        <f>AN6*AR5</f>
        <v>147.31405816000625</v>
      </c>
      <c r="AS6" s="3">
        <f>AO6*AS5</f>
        <v>131.46959480735271</v>
      </c>
      <c r="AT6" s="2"/>
      <c r="AU6" s="2"/>
      <c r="AV6" s="2">
        <f>AVERAGE(U6:W6)</f>
        <v>1.0836891444893981</v>
      </c>
      <c r="AW6">
        <f>AV6</f>
        <v>1.0836891444893981</v>
      </c>
      <c r="AX6">
        <f>AW6*AX5</f>
        <v>108.36891444893982</v>
      </c>
      <c r="AY6" s="2">
        <f t="shared" ref="AY6:AY45" si="17">AVERAGE(U6:AD6)</f>
        <v>1.2720712660249474</v>
      </c>
      <c r="AZ6">
        <f>AY6</f>
        <v>1.2720712660249474</v>
      </c>
      <c r="BA6">
        <f>AY6*BA5</f>
        <v>127.20712660249474</v>
      </c>
      <c r="BC6" s="2"/>
    </row>
    <row r="7" spans="1:55" x14ac:dyDescent="0.2">
      <c r="A7">
        <v>2</v>
      </c>
      <c r="B7">
        <f t="shared" si="2"/>
        <v>8260</v>
      </c>
      <c r="C7">
        <f t="shared" si="2"/>
        <v>15172</v>
      </c>
      <c r="D7">
        <f t="shared" si="2"/>
        <v>26736</v>
      </c>
      <c r="E7">
        <f t="shared" si="2"/>
        <v>37899</v>
      </c>
      <c r="F7">
        <f t="shared" ref="F7:F38" si="18">(E6+G8)/2</f>
        <v>43793.5</v>
      </c>
      <c r="G7">
        <f t="shared" si="0"/>
        <v>55682</v>
      </c>
      <c r="H7">
        <f t="shared" si="0"/>
        <v>64888</v>
      </c>
      <c r="I7">
        <f t="shared" si="0"/>
        <v>74516</v>
      </c>
      <c r="J7">
        <f t="shared" si="0"/>
        <v>82770</v>
      </c>
      <c r="K7">
        <f t="shared" si="0"/>
        <v>73848</v>
      </c>
      <c r="L7">
        <f t="shared" ref="L7:R7" si="19">L58+L111</f>
        <v>37951</v>
      </c>
      <c r="M7">
        <f t="shared" si="19"/>
        <v>15801</v>
      </c>
      <c r="N7">
        <f t="shared" si="19"/>
        <v>7724</v>
      </c>
      <c r="O7">
        <f t="shared" si="19"/>
        <v>11914</v>
      </c>
      <c r="P7">
        <f t="shared" si="19"/>
        <v>15329</v>
      </c>
      <c r="Q7">
        <v>16903</v>
      </c>
      <c r="R7">
        <f t="shared" si="19"/>
        <v>17101</v>
      </c>
      <c r="T7" s="2">
        <v>2</v>
      </c>
      <c r="U7" s="2">
        <f t="shared" si="4"/>
        <v>1.0345721104670986</v>
      </c>
      <c r="V7" s="2">
        <f t="shared" si="5"/>
        <v>1.0448647803657964</v>
      </c>
      <c r="W7" s="2">
        <f t="shared" si="6"/>
        <v>1.0367948788094326</v>
      </c>
      <c r="X7" s="2">
        <f t="shared" si="6"/>
        <v>1.0244812501462091</v>
      </c>
      <c r="Y7" s="2">
        <f t="shared" si="6"/>
        <v>1.0216412091188478</v>
      </c>
      <c r="Z7" s="2">
        <f t="shared" si="7"/>
        <v>1.0163523588747572</v>
      </c>
      <c r="AA7" s="2">
        <f t="shared" si="8"/>
        <v>1.0464554544433209</v>
      </c>
      <c r="AB7" s="2">
        <f t="shared" si="9"/>
        <v>1.0374780646778641</v>
      </c>
      <c r="AC7" s="2">
        <f t="shared" si="10"/>
        <v>1.0867991169977924</v>
      </c>
      <c r="AD7" s="2">
        <f t="shared" si="11"/>
        <v>1.1240078189787939</v>
      </c>
      <c r="AE7" s="2">
        <f t="shared" si="12"/>
        <v>1.1148662950680872</v>
      </c>
      <c r="AF7" s="2">
        <f t="shared" si="13"/>
        <v>1.0868158153932743</v>
      </c>
      <c r="AG7" s="2">
        <f t="shared" si="14"/>
        <v>1.0631804390505086</v>
      </c>
      <c r="AH7" s="2">
        <f t="shared" si="15"/>
        <v>1.079811214426599</v>
      </c>
      <c r="AI7" s="2">
        <f t="shared" si="16"/>
        <v>1.046560584483933</v>
      </c>
      <c r="AJ7" s="2">
        <f t="shared" si="16"/>
        <v>1.1163261309484953</v>
      </c>
      <c r="AK7" s="2"/>
      <c r="AL7" s="2"/>
      <c r="AM7" s="2">
        <f t="shared" ref="AM7:AM45" si="20">AVERAGE(U7:AA7)</f>
        <v>1.0321660060322089</v>
      </c>
      <c r="AN7" s="2">
        <f t="shared" ref="AN7:AN45" si="21">AVERAGE(AB7:AH7)</f>
        <v>1.0847083949418457</v>
      </c>
      <c r="AO7" s="2">
        <f t="shared" ref="AO7:AO45" si="22">AVERAGE(U7:AH7)</f>
        <v>1.0584372004870271</v>
      </c>
      <c r="AP7" s="2">
        <f t="shared" ref="AP7:AP45" si="23">AVERAGE(U7:AJ7)</f>
        <v>1.0613129701406754</v>
      </c>
      <c r="AQ7" s="3">
        <f t="shared" ref="AQ7:AQ45" si="24">AM7*AQ6</f>
        <v>119.34433013054597</v>
      </c>
      <c r="AR7" s="3">
        <f t="shared" ref="AR7:AR45" si="25">AN7*AR6</f>
        <v>159.79279557911008</v>
      </c>
      <c r="AS7" s="3">
        <f t="shared" ref="AS7:AS45" si="26">AO7*AS6</f>
        <v>139.1523098770582</v>
      </c>
      <c r="AT7" s="2"/>
      <c r="AU7" s="2"/>
      <c r="AV7" s="2">
        <f t="shared" ref="AV7:AV45" si="27">AVERAGE(AA7:AC7)</f>
        <v>1.0569108787063259</v>
      </c>
      <c r="AW7">
        <f t="shared" ref="AW7:AW45" si="28">AVERAGE(AV7:AV8)</f>
        <v>1.0316518415112039</v>
      </c>
      <c r="AX7">
        <f t="shared" ref="AX7:AX45" si="29">AW7*AX6</f>
        <v>111.79899015381888</v>
      </c>
      <c r="AY7" s="2">
        <f t="shared" si="17"/>
        <v>1.0473447042879911</v>
      </c>
      <c r="AZ7">
        <f t="shared" ref="AZ7:AZ45" si="30">AVERAGE(AY7:AY8)</f>
        <v>1.0249962124211587</v>
      </c>
      <c r="BA7">
        <f t="shared" ref="BA7:BA45" si="31">AY7*BA6</f>
        <v>133.2297103948149</v>
      </c>
      <c r="BC7" s="2"/>
    </row>
    <row r="8" spans="1:55" x14ac:dyDescent="0.2">
      <c r="A8">
        <v>3</v>
      </c>
      <c r="B8">
        <f t="shared" si="2"/>
        <v>10671</v>
      </c>
      <c r="C8">
        <f t="shared" si="2"/>
        <v>8446</v>
      </c>
      <c r="D8">
        <f t="shared" si="2"/>
        <v>15489</v>
      </c>
      <c r="E8">
        <f t="shared" si="2"/>
        <v>27214</v>
      </c>
      <c r="F8">
        <f t="shared" si="18"/>
        <v>38500.5</v>
      </c>
      <c r="G8">
        <f t="shared" si="0"/>
        <v>44840</v>
      </c>
      <c r="H8">
        <f t="shared" si="0"/>
        <v>49086</v>
      </c>
      <c r="I8">
        <f t="shared" si="0"/>
        <v>65211</v>
      </c>
      <c r="J8">
        <f t="shared" si="0"/>
        <v>75016</v>
      </c>
      <c r="K8">
        <f t="shared" si="0"/>
        <v>83390</v>
      </c>
      <c r="L8">
        <f t="shared" ref="L8:R8" si="32">L59+L112</f>
        <v>75672</v>
      </c>
      <c r="M8">
        <f t="shared" si="32"/>
        <v>39401</v>
      </c>
      <c r="N8">
        <f t="shared" si="32"/>
        <v>16167</v>
      </c>
      <c r="O8">
        <f t="shared" si="32"/>
        <v>7844</v>
      </c>
      <c r="P8">
        <f t="shared" si="32"/>
        <v>12131</v>
      </c>
      <c r="Q8">
        <v>15291</v>
      </c>
      <c r="R8">
        <f t="shared" si="32"/>
        <v>17650</v>
      </c>
      <c r="T8" s="2">
        <v>3</v>
      </c>
      <c r="U8" s="2">
        <f t="shared" si="4"/>
        <v>1.0225181598062953</v>
      </c>
      <c r="V8" s="2">
        <f t="shared" si="5"/>
        <v>1.0208937516477723</v>
      </c>
      <c r="W8" s="2">
        <f t="shared" si="6"/>
        <v>1.0178785158587671</v>
      </c>
      <c r="X8" s="2">
        <f t="shared" si="6"/>
        <v>1.0158711311644106</v>
      </c>
      <c r="Y8" s="2">
        <f t="shared" si="6"/>
        <v>1.023896240309635</v>
      </c>
      <c r="Z8" s="2">
        <f t="shared" si="7"/>
        <v>0.88154161129269781</v>
      </c>
      <c r="AA8" s="2">
        <f t="shared" si="8"/>
        <v>1.004977807915177</v>
      </c>
      <c r="AB8" s="2">
        <f t="shared" si="9"/>
        <v>1.0067099683289495</v>
      </c>
      <c r="AC8" s="2">
        <f t="shared" si="10"/>
        <v>1.0074906367041199</v>
      </c>
      <c r="AD8" s="2">
        <f t="shared" si="11"/>
        <v>1.0246993825154371</v>
      </c>
      <c r="AE8" s="2">
        <f t="shared" si="12"/>
        <v>1.0382071618666175</v>
      </c>
      <c r="AF8" s="2">
        <f t="shared" si="13"/>
        <v>1.0231630909436111</v>
      </c>
      <c r="AG8" s="2">
        <f t="shared" si="14"/>
        <v>1.0155359917141378</v>
      </c>
      <c r="AH8" s="2">
        <f t="shared" si="15"/>
        <v>1.0182138660399529</v>
      </c>
      <c r="AI8" s="2">
        <f t="shared" si="16"/>
        <v>0.99752103855437402</v>
      </c>
      <c r="AJ8" s="2">
        <f t="shared" si="16"/>
        <v>1.0441933384606283</v>
      </c>
      <c r="AK8" s="2"/>
      <c r="AL8" s="2"/>
      <c r="AM8" s="2">
        <f t="shared" si="20"/>
        <v>0.99822531685639349</v>
      </c>
      <c r="AN8" s="2">
        <f t="shared" si="21"/>
        <v>1.0191457283018324</v>
      </c>
      <c r="AO8" s="2">
        <f t="shared" si="22"/>
        <v>1.0086855225791129</v>
      </c>
      <c r="AP8" s="2">
        <f t="shared" si="23"/>
        <v>1.0102069808201617</v>
      </c>
      <c r="AQ8" s="3">
        <f t="shared" si="24"/>
        <v>119.13253175957828</v>
      </c>
      <c r="AR8" s="3">
        <f t="shared" si="25"/>
        <v>162.85214502785797</v>
      </c>
      <c r="AS8" s="3">
        <f t="shared" si="26"/>
        <v>140.36092040643112</v>
      </c>
      <c r="AT8" s="2"/>
      <c r="AU8" s="2"/>
      <c r="AV8" s="2">
        <f t="shared" si="27"/>
        <v>1.0063928043160821</v>
      </c>
      <c r="AW8">
        <f t="shared" si="28"/>
        <v>1.0043368699133013</v>
      </c>
      <c r="AX8">
        <f t="shared" si="29"/>
        <v>112.28384783055444</v>
      </c>
      <c r="AY8" s="2">
        <f t="shared" si="17"/>
        <v>1.0026477205543263</v>
      </c>
      <c r="AZ8">
        <f t="shared" si="30"/>
        <v>1.0041533185608085</v>
      </c>
      <c r="BA8">
        <f t="shared" si="31"/>
        <v>133.58246543747418</v>
      </c>
      <c r="BC8" s="2"/>
    </row>
    <row r="9" spans="1:55" x14ac:dyDescent="0.2">
      <c r="A9">
        <v>4</v>
      </c>
      <c r="B9">
        <f t="shared" si="2"/>
        <v>7947</v>
      </c>
      <c r="C9">
        <f t="shared" si="2"/>
        <v>10728</v>
      </c>
      <c r="D9">
        <f t="shared" si="2"/>
        <v>8586</v>
      </c>
      <c r="E9">
        <f t="shared" si="2"/>
        <v>15564</v>
      </c>
      <c r="F9">
        <f t="shared" si="18"/>
        <v>27146</v>
      </c>
      <c r="G9">
        <f t="shared" si="0"/>
        <v>39102</v>
      </c>
      <c r="H9">
        <f t="shared" si="0"/>
        <v>45001</v>
      </c>
      <c r="I9">
        <f t="shared" si="0"/>
        <v>49151</v>
      </c>
      <c r="J9">
        <f t="shared" si="0"/>
        <v>65304</v>
      </c>
      <c r="K9">
        <f t="shared" si="0"/>
        <v>75323</v>
      </c>
      <c r="L9">
        <f t="shared" ref="L9:R9" si="33">L60+L113</f>
        <v>83913</v>
      </c>
      <c r="M9">
        <f t="shared" si="33"/>
        <v>76071</v>
      </c>
      <c r="N9">
        <f t="shared" si="33"/>
        <v>39772</v>
      </c>
      <c r="O9">
        <f t="shared" si="33"/>
        <v>16242</v>
      </c>
      <c r="P9">
        <f t="shared" si="33"/>
        <v>7878</v>
      </c>
      <c r="Q9">
        <v>12144</v>
      </c>
      <c r="R9">
        <f t="shared" si="33"/>
        <v>15511</v>
      </c>
      <c r="T9" s="2">
        <v>4</v>
      </c>
      <c r="U9" s="2">
        <f t="shared" si="4"/>
        <v>1.0053415799831318</v>
      </c>
      <c r="V9" s="2">
        <f t="shared" si="5"/>
        <v>1.016575893914279</v>
      </c>
      <c r="W9" s="2">
        <f t="shared" si="6"/>
        <v>1.0048421460391246</v>
      </c>
      <c r="X9" s="2">
        <f t="shared" si="6"/>
        <v>0.99750128610274125</v>
      </c>
      <c r="Y9" s="2">
        <f t="shared" si="6"/>
        <v>1.0156231737250165</v>
      </c>
      <c r="Z9" s="2">
        <f t="shared" si="7"/>
        <v>1.0035905441570028</v>
      </c>
      <c r="AA9" s="2">
        <f t="shared" si="8"/>
        <v>1.0013242064947236</v>
      </c>
      <c r="AB9" s="2">
        <f t="shared" si="9"/>
        <v>1.0014261397616966</v>
      </c>
      <c r="AC9" s="2">
        <f t="shared" si="10"/>
        <v>1.0040924602751413</v>
      </c>
      <c r="AD9" s="2">
        <f t="shared" si="11"/>
        <v>1.0062717352200503</v>
      </c>
      <c r="AE9" s="2">
        <f t="shared" si="12"/>
        <v>1.0052727561052965</v>
      </c>
      <c r="AF9" s="2">
        <f t="shared" si="13"/>
        <v>1.0094160046699323</v>
      </c>
      <c r="AG9" s="2">
        <f t="shared" si="14"/>
        <v>1.004639079606606</v>
      </c>
      <c r="AH9" s="2">
        <f t="shared" si="15"/>
        <v>1.0043345232024476</v>
      </c>
      <c r="AI9" s="2">
        <f t="shared" si="16"/>
        <v>1.0010716346550161</v>
      </c>
      <c r="AJ9" s="2">
        <f t="shared" si="16"/>
        <v>1.0143875482309856</v>
      </c>
      <c r="AK9" s="2"/>
      <c r="AL9" s="2"/>
      <c r="AM9" s="2">
        <f t="shared" si="20"/>
        <v>1.0063998329165742</v>
      </c>
      <c r="AN9" s="2">
        <f t="shared" si="21"/>
        <v>1.0050646712630245</v>
      </c>
      <c r="AO9" s="2">
        <f t="shared" si="22"/>
        <v>1.0057322520897993</v>
      </c>
      <c r="AP9" s="2">
        <f t="shared" si="23"/>
        <v>1.0059819195089494</v>
      </c>
      <c r="AQ9" s="3">
        <f t="shared" si="24"/>
        <v>119.89496005776806</v>
      </c>
      <c r="AR9" s="3">
        <f t="shared" si="25"/>
        <v>163.67693760690244</v>
      </c>
      <c r="AS9" s="3">
        <f t="shared" si="26"/>
        <v>141.16550458575705</v>
      </c>
      <c r="AT9" s="2"/>
      <c r="AU9" s="2"/>
      <c r="AV9" s="2">
        <f t="shared" si="27"/>
        <v>1.0022809355105204</v>
      </c>
      <c r="AW9">
        <f t="shared" si="28"/>
        <v>0.99042844499349836</v>
      </c>
      <c r="AX9">
        <f t="shared" si="29"/>
        <v>111.20911680470262</v>
      </c>
      <c r="AY9" s="2">
        <f t="shared" si="17"/>
        <v>1.0056589165672907</v>
      </c>
      <c r="AZ9">
        <f t="shared" si="30"/>
        <v>0.99389618478405506</v>
      </c>
      <c r="BA9">
        <f t="shared" si="31"/>
        <v>134.33839746423783</v>
      </c>
      <c r="BC9" s="2"/>
    </row>
    <row r="10" spans="1:55" x14ac:dyDescent="0.2">
      <c r="A10">
        <v>5</v>
      </c>
      <c r="B10">
        <f t="shared" si="2"/>
        <v>6872</v>
      </c>
      <c r="C10">
        <f t="shared" si="2"/>
        <v>7736</v>
      </c>
      <c r="D10">
        <f t="shared" si="2"/>
        <v>10659</v>
      </c>
      <c r="E10">
        <f t="shared" si="2"/>
        <v>8485</v>
      </c>
      <c r="F10">
        <f t="shared" si="18"/>
        <v>15084</v>
      </c>
      <c r="G10">
        <f t="shared" si="0"/>
        <v>27078</v>
      </c>
      <c r="H10">
        <f t="shared" si="0"/>
        <v>38347</v>
      </c>
      <c r="I10">
        <f t="shared" si="0"/>
        <v>44059</v>
      </c>
      <c r="J10">
        <f t="shared" si="0"/>
        <v>47921</v>
      </c>
      <c r="K10">
        <f t="shared" si="0"/>
        <v>64108</v>
      </c>
      <c r="L10">
        <f t="shared" ref="L10:R10" si="34">L61+L114</f>
        <v>74043</v>
      </c>
      <c r="M10">
        <f t="shared" si="34"/>
        <v>82707</v>
      </c>
      <c r="N10">
        <f t="shared" si="34"/>
        <v>74869</v>
      </c>
      <c r="O10">
        <f t="shared" si="34"/>
        <v>38889</v>
      </c>
      <c r="P10">
        <f t="shared" si="34"/>
        <v>15872</v>
      </c>
      <c r="Q10">
        <v>7639</v>
      </c>
      <c r="R10">
        <f t="shared" si="34"/>
        <v>11976</v>
      </c>
      <c r="T10" s="2">
        <v>5</v>
      </c>
      <c r="U10" s="2">
        <f t="shared" si="4"/>
        <v>0.97344910028941734</v>
      </c>
      <c r="V10" s="2">
        <f t="shared" si="5"/>
        <v>0.99356823266219241</v>
      </c>
      <c r="W10" s="2">
        <f t="shared" si="6"/>
        <v>0.98823666433729329</v>
      </c>
      <c r="X10" s="2">
        <f t="shared" si="6"/>
        <v>0.96915959907478799</v>
      </c>
      <c r="Y10" s="2">
        <f t="shared" si="6"/>
        <v>0.99749502689162306</v>
      </c>
      <c r="Z10" s="2">
        <f t="shared" si="7"/>
        <v>0.98069152473019283</v>
      </c>
      <c r="AA10" s="2">
        <f t="shared" si="8"/>
        <v>0.97906713184151462</v>
      </c>
      <c r="AB10" s="2">
        <f t="shared" si="9"/>
        <v>0.9749750768041342</v>
      </c>
      <c r="AC10" s="2">
        <f t="shared" si="10"/>
        <v>0.98168565478378045</v>
      </c>
      <c r="AD10" s="2">
        <f t="shared" si="11"/>
        <v>0.98300651859325838</v>
      </c>
      <c r="AE10" s="2">
        <f t="shared" si="12"/>
        <v>0.98562797182796469</v>
      </c>
      <c r="AF10" s="2">
        <f t="shared" si="13"/>
        <v>0.98419897201298789</v>
      </c>
      <c r="AG10" s="2">
        <f t="shared" si="14"/>
        <v>0.97779845117167852</v>
      </c>
      <c r="AH10" s="2">
        <f t="shared" si="15"/>
        <v>0.9772195542420884</v>
      </c>
      <c r="AI10" s="2">
        <f t="shared" si="16"/>
        <v>0.9696623508504697</v>
      </c>
      <c r="AJ10" s="2">
        <f t="shared" si="16"/>
        <v>0.98616600790513831</v>
      </c>
      <c r="AK10" s="2"/>
      <c r="AL10" s="2"/>
      <c r="AM10" s="2">
        <f t="shared" si="20"/>
        <v>0.98309532568957447</v>
      </c>
      <c r="AN10" s="2">
        <f t="shared" si="21"/>
        <v>0.98064459991941322</v>
      </c>
      <c r="AO10" s="2">
        <f t="shared" si="22"/>
        <v>0.98186996280449379</v>
      </c>
      <c r="AP10" s="2">
        <f t="shared" si="23"/>
        <v>0.98137548987615764</v>
      </c>
      <c r="AQ10" s="3">
        <f t="shared" si="24"/>
        <v>117.86817480653001</v>
      </c>
      <c r="AR10" s="3">
        <f t="shared" si="25"/>
        <v>160.50890499555561</v>
      </c>
      <c r="AS10" s="3">
        <f t="shared" si="26"/>
        <v>138.60616873689486</v>
      </c>
      <c r="AT10" s="2"/>
      <c r="AU10" s="2"/>
      <c r="AV10" s="2">
        <f t="shared" si="27"/>
        <v>0.97857595447647638</v>
      </c>
      <c r="AW10">
        <f t="shared" si="28"/>
        <v>0.96472895508254075</v>
      </c>
      <c r="AX10">
        <f t="shared" si="29"/>
        <v>107.28665505065298</v>
      </c>
      <c r="AY10" s="2">
        <f t="shared" si="17"/>
        <v>0.98213345300081945</v>
      </c>
      <c r="AZ10">
        <f t="shared" si="30"/>
        <v>0.9649015647976642</v>
      </c>
      <c r="BA10">
        <f t="shared" si="31"/>
        <v>131.93823417214841</v>
      </c>
      <c r="BC10" s="2"/>
    </row>
    <row r="11" spans="1:55" x14ac:dyDescent="0.2">
      <c r="A11">
        <v>6</v>
      </c>
      <c r="B11">
        <f t="shared" si="2"/>
        <v>4596</v>
      </c>
      <c r="C11">
        <f t="shared" si="2"/>
        <v>6258</v>
      </c>
      <c r="D11">
        <f t="shared" si="2"/>
        <v>7289</v>
      </c>
      <c r="E11">
        <f t="shared" si="2"/>
        <v>10025</v>
      </c>
      <c r="F11">
        <f t="shared" si="18"/>
        <v>8208</v>
      </c>
      <c r="G11">
        <f t="shared" si="0"/>
        <v>14604</v>
      </c>
      <c r="H11">
        <f t="shared" si="0"/>
        <v>25584</v>
      </c>
      <c r="I11">
        <f t="shared" si="0"/>
        <v>36414</v>
      </c>
      <c r="J11">
        <f t="shared" si="0"/>
        <v>41803</v>
      </c>
      <c r="K11">
        <f t="shared" si="0"/>
        <v>45729</v>
      </c>
      <c r="L11">
        <f t="shared" ref="L11:R11" si="35">L62+L115</f>
        <v>60922</v>
      </c>
      <c r="M11">
        <f t="shared" si="35"/>
        <v>69492</v>
      </c>
      <c r="N11">
        <f t="shared" si="35"/>
        <v>76721</v>
      </c>
      <c r="O11">
        <f t="shared" si="35"/>
        <v>68188</v>
      </c>
      <c r="P11">
        <f t="shared" si="35"/>
        <v>36492</v>
      </c>
      <c r="Q11">
        <v>14806</v>
      </c>
      <c r="R11">
        <f t="shared" si="35"/>
        <v>7059</v>
      </c>
      <c r="T11" s="2">
        <v>6</v>
      </c>
      <c r="U11" s="2">
        <f t="shared" si="4"/>
        <v>0.91065192083818391</v>
      </c>
      <c r="V11" s="2">
        <f t="shared" si="5"/>
        <v>0.94221820062047568</v>
      </c>
      <c r="W11" s="2">
        <f t="shared" si="6"/>
        <v>0.94051974856928422</v>
      </c>
      <c r="X11" s="2">
        <f t="shared" si="6"/>
        <v>0.9673541543901002</v>
      </c>
      <c r="Y11" s="2">
        <f t="shared" si="6"/>
        <v>0.96817820206841687</v>
      </c>
      <c r="Z11" s="2">
        <f t="shared" si="7"/>
        <v>0.94482605805450914</v>
      </c>
      <c r="AA11" s="2">
        <f t="shared" si="8"/>
        <v>0.94959188463243538</v>
      </c>
      <c r="AB11" s="2">
        <f t="shared" si="9"/>
        <v>0.94879593272657115</v>
      </c>
      <c r="AC11" s="2">
        <f t="shared" si="10"/>
        <v>0.95425804970680916</v>
      </c>
      <c r="AD11" s="2">
        <f t="shared" si="11"/>
        <v>0.9503026143383041</v>
      </c>
      <c r="AE11" s="2">
        <f t="shared" si="12"/>
        <v>0.93853571573274985</v>
      </c>
      <c r="AF11" s="2">
        <f t="shared" si="13"/>
        <v>0.92762402215048301</v>
      </c>
      <c r="AG11" s="2">
        <f t="shared" si="14"/>
        <v>0.91076413468858941</v>
      </c>
      <c r="AH11" s="2">
        <f t="shared" si="15"/>
        <v>0.93836303324847647</v>
      </c>
      <c r="AI11" s="2">
        <f t="shared" si="16"/>
        <v>0.93283770161290325</v>
      </c>
      <c r="AJ11" s="2">
        <f t="shared" si="16"/>
        <v>0.92407383165335777</v>
      </c>
      <c r="AK11" s="2"/>
      <c r="AL11" s="2"/>
      <c r="AM11" s="2">
        <f t="shared" si="20"/>
        <v>0.94619145273905791</v>
      </c>
      <c r="AN11" s="2">
        <f t="shared" si="21"/>
        <v>0.93837764322742623</v>
      </c>
      <c r="AO11" s="2">
        <f t="shared" si="22"/>
        <v>0.94228454798324202</v>
      </c>
      <c r="AP11" s="2">
        <f t="shared" si="23"/>
        <v>0.94055595031447814</v>
      </c>
      <c r="AQ11" s="3">
        <f t="shared" si="24"/>
        <v>111.52585955189186</v>
      </c>
      <c r="AR11" s="3">
        <f t="shared" si="25"/>
        <v>150.61796798674433</v>
      </c>
      <c r="AS11" s="3">
        <f t="shared" si="26"/>
        <v>130.60645105593395</v>
      </c>
      <c r="AT11" s="2"/>
      <c r="AU11" s="2"/>
      <c r="AV11" s="2">
        <f t="shared" si="27"/>
        <v>0.95088195568860512</v>
      </c>
      <c r="AW11">
        <f t="shared" si="28"/>
        <v>0.96017076060416939</v>
      </c>
      <c r="AX11">
        <f t="shared" si="29"/>
        <v>103.01350918266263</v>
      </c>
      <c r="AY11" s="2">
        <f t="shared" si="17"/>
        <v>0.94766967659450896</v>
      </c>
      <c r="AZ11">
        <f t="shared" si="30"/>
        <v>0.95876036177670532</v>
      </c>
      <c r="BA11">
        <f t="shared" si="31"/>
        <v>125.03386370837048</v>
      </c>
      <c r="BC11" s="2"/>
    </row>
    <row r="12" spans="1:55" x14ac:dyDescent="0.2">
      <c r="A12">
        <v>7</v>
      </c>
      <c r="B12">
        <f t="shared" si="2"/>
        <v>4687</v>
      </c>
      <c r="C12">
        <f t="shared" si="2"/>
        <v>4404</v>
      </c>
      <c r="D12">
        <f t="shared" si="2"/>
        <v>6104</v>
      </c>
      <c r="E12">
        <f t="shared" si="2"/>
        <v>7122</v>
      </c>
      <c r="F12">
        <f t="shared" si="18"/>
        <v>9725</v>
      </c>
      <c r="G12">
        <f t="shared" si="0"/>
        <v>7931</v>
      </c>
      <c r="H12">
        <f t="shared" si="0"/>
        <v>14246</v>
      </c>
      <c r="I12">
        <f t="shared" si="0"/>
        <v>24847</v>
      </c>
      <c r="J12">
        <f t="shared" si="0"/>
        <v>35280</v>
      </c>
      <c r="K12">
        <f t="shared" si="0"/>
        <v>40479</v>
      </c>
      <c r="L12">
        <f t="shared" ref="L12:R12" si="36">L63+L116</f>
        <v>44248</v>
      </c>
      <c r="M12">
        <f t="shared" si="36"/>
        <v>58982</v>
      </c>
      <c r="N12">
        <f t="shared" si="36"/>
        <v>66513</v>
      </c>
      <c r="O12">
        <f t="shared" si="36"/>
        <v>72961</v>
      </c>
      <c r="P12">
        <f t="shared" si="36"/>
        <v>64576</v>
      </c>
      <c r="Q12">
        <v>34825</v>
      </c>
      <c r="R12">
        <f t="shared" si="36"/>
        <v>14962</v>
      </c>
      <c r="T12" s="2">
        <v>7</v>
      </c>
      <c r="U12" s="2">
        <f t="shared" si="4"/>
        <v>0.95822454308093996</v>
      </c>
      <c r="V12" s="2">
        <f t="shared" si="5"/>
        <v>0.97539149888143173</v>
      </c>
      <c r="W12" s="2">
        <f t="shared" si="6"/>
        <v>0.97708876389079435</v>
      </c>
      <c r="X12" s="2">
        <f t="shared" si="6"/>
        <v>0.97007481296758102</v>
      </c>
      <c r="Y12" s="2">
        <f t="shared" si="6"/>
        <v>0.96625243664717353</v>
      </c>
      <c r="Z12" s="2">
        <f t="shared" si="7"/>
        <v>0.9754861681731033</v>
      </c>
      <c r="AA12" s="2">
        <f t="shared" si="8"/>
        <v>0.971192933083177</v>
      </c>
      <c r="AB12" s="2">
        <f t="shared" si="9"/>
        <v>0.96885813148788924</v>
      </c>
      <c r="AC12" s="2">
        <f t="shared" si="10"/>
        <v>0.96832763198813487</v>
      </c>
      <c r="AD12" s="2">
        <f t="shared" si="11"/>
        <v>0.96761354938879052</v>
      </c>
      <c r="AE12" s="2">
        <f t="shared" si="12"/>
        <v>0.96815600275762448</v>
      </c>
      <c r="AF12" s="2">
        <f t="shared" si="13"/>
        <v>0.95713175617337243</v>
      </c>
      <c r="AG12" s="2">
        <f t="shared" si="14"/>
        <v>0.95099125402432194</v>
      </c>
      <c r="AH12" s="2">
        <f t="shared" si="15"/>
        <v>0.9470288027218865</v>
      </c>
      <c r="AI12" s="2">
        <f t="shared" si="16"/>
        <v>0.9543187547955716</v>
      </c>
      <c r="AJ12" s="2">
        <f t="shared" si="16"/>
        <v>1.0105362690801027</v>
      </c>
      <c r="AK12" s="2"/>
      <c r="AL12" s="2"/>
      <c r="AM12" s="2">
        <f t="shared" si="20"/>
        <v>0.97053016524631441</v>
      </c>
      <c r="AN12" s="2">
        <f t="shared" si="21"/>
        <v>0.96115816122028863</v>
      </c>
      <c r="AO12" s="2">
        <f t="shared" si="22"/>
        <v>0.96584416323330147</v>
      </c>
      <c r="AP12" s="2">
        <f t="shared" si="23"/>
        <v>0.96791708182136849</v>
      </c>
      <c r="AQ12" s="3">
        <f t="shared" si="24"/>
        <v>108.23921090013485</v>
      </c>
      <c r="AR12" s="3">
        <f t="shared" si="25"/>
        <v>144.76768915687549</v>
      </c>
      <c r="AS12" s="3">
        <f t="shared" si="26"/>
        <v>126.14547843298966</v>
      </c>
      <c r="AT12" s="2"/>
      <c r="AU12" s="2"/>
      <c r="AV12" s="2">
        <f t="shared" si="27"/>
        <v>0.96945956551973378</v>
      </c>
      <c r="AW12">
        <f t="shared" si="28"/>
        <v>0.95923974775089049</v>
      </c>
      <c r="AX12">
        <f t="shared" si="29"/>
        <v>98.814652563311341</v>
      </c>
      <c r="AY12" s="2">
        <f t="shared" si="17"/>
        <v>0.96985104695890156</v>
      </c>
      <c r="AZ12">
        <f t="shared" si="30"/>
        <v>0.96189596255753829</v>
      </c>
      <c r="BA12">
        <f t="shared" si="31"/>
        <v>121.26422362287971</v>
      </c>
      <c r="BC12" s="2"/>
    </row>
    <row r="13" spans="1:55" x14ac:dyDescent="0.2">
      <c r="A13">
        <v>8</v>
      </c>
      <c r="B13">
        <f t="shared" si="2"/>
        <v>4823</v>
      </c>
      <c r="C13">
        <f t="shared" si="2"/>
        <v>4348</v>
      </c>
      <c r="D13">
        <f t="shared" si="2"/>
        <v>4219</v>
      </c>
      <c r="E13">
        <f t="shared" si="2"/>
        <v>5888</v>
      </c>
      <c r="F13">
        <f t="shared" si="18"/>
        <v>6929</v>
      </c>
      <c r="G13">
        <f t="shared" si="0"/>
        <v>9425</v>
      </c>
      <c r="H13">
        <f t="shared" si="0"/>
        <v>7554</v>
      </c>
      <c r="I13">
        <f t="shared" si="0"/>
        <v>13560</v>
      </c>
      <c r="J13">
        <f t="shared" si="0"/>
        <v>23597</v>
      </c>
      <c r="K13">
        <f t="shared" si="0"/>
        <v>33358</v>
      </c>
      <c r="L13">
        <f t="shared" ref="L13:R13" si="37">L64+L117</f>
        <v>38356</v>
      </c>
      <c r="M13">
        <f t="shared" si="37"/>
        <v>42100</v>
      </c>
      <c r="N13">
        <f t="shared" si="37"/>
        <v>55405</v>
      </c>
      <c r="O13">
        <f t="shared" si="37"/>
        <v>61891</v>
      </c>
      <c r="P13">
        <f t="shared" si="37"/>
        <v>67810</v>
      </c>
      <c r="Q13">
        <v>59482</v>
      </c>
      <c r="R13">
        <f t="shared" si="37"/>
        <v>35689</v>
      </c>
      <c r="T13" s="2">
        <v>8</v>
      </c>
      <c r="U13" s="2">
        <f t="shared" si="4"/>
        <v>0.927672285043738</v>
      </c>
      <c r="V13" s="2">
        <f t="shared" si="5"/>
        <v>0.95799273387829242</v>
      </c>
      <c r="W13" s="2">
        <f t="shared" si="6"/>
        <v>0.96461336828309308</v>
      </c>
      <c r="X13" s="2">
        <f t="shared" si="6"/>
        <v>0.9729008705419826</v>
      </c>
      <c r="Y13" s="2">
        <f t="shared" si="6"/>
        <v>0.96915167095115684</v>
      </c>
      <c r="Z13" s="2">
        <f t="shared" si="7"/>
        <v>0.95246501071743794</v>
      </c>
      <c r="AA13" s="2">
        <f t="shared" si="8"/>
        <v>0.95184613224764847</v>
      </c>
      <c r="AB13" s="2">
        <f t="shared" si="9"/>
        <v>0.94969211574838008</v>
      </c>
      <c r="AC13" s="2">
        <f t="shared" si="10"/>
        <v>0.9455215419501134</v>
      </c>
      <c r="AD13" s="2">
        <f t="shared" si="11"/>
        <v>0.94755305219990615</v>
      </c>
      <c r="AE13" s="2">
        <f t="shared" si="12"/>
        <v>0.95145543301392155</v>
      </c>
      <c r="AF13" s="2">
        <f t="shared" si="13"/>
        <v>0.93935437930216004</v>
      </c>
      <c r="AG13" s="2">
        <f t="shared" si="14"/>
        <v>0.93050982514696379</v>
      </c>
      <c r="AH13" s="2">
        <f t="shared" si="15"/>
        <v>0.92940063869738632</v>
      </c>
      <c r="AI13" s="2">
        <f t="shared" si="16"/>
        <v>0.92111620416253714</v>
      </c>
      <c r="AJ13" s="2">
        <f t="shared" si="16"/>
        <v>1.0248097631012203</v>
      </c>
      <c r="AK13" s="2"/>
      <c r="AL13" s="2"/>
      <c r="AM13" s="2">
        <f t="shared" si="20"/>
        <v>0.95666315309476413</v>
      </c>
      <c r="AN13" s="2">
        <f t="shared" si="21"/>
        <v>0.94192671229411873</v>
      </c>
      <c r="AO13" s="2">
        <f t="shared" si="22"/>
        <v>0.94929493269444121</v>
      </c>
      <c r="AP13" s="2">
        <f t="shared" si="23"/>
        <v>0.95225343906162097</v>
      </c>
      <c r="AQ13" s="3">
        <f t="shared" si="24"/>
        <v>103.54846478821217</v>
      </c>
      <c r="AR13" s="3">
        <f t="shared" si="25"/>
        <v>136.36055349395266</v>
      </c>
      <c r="AS13" s="3">
        <f t="shared" si="26"/>
        <v>119.74926345875301</v>
      </c>
      <c r="AT13" s="2"/>
      <c r="AU13" s="2"/>
      <c r="AV13" s="2">
        <f t="shared" si="27"/>
        <v>0.94901992998204732</v>
      </c>
      <c r="AW13">
        <f t="shared" si="28"/>
        <v>0.96037996539798609</v>
      </c>
      <c r="AX13">
        <f t="shared" si="29"/>
        <v>94.899612609566958</v>
      </c>
      <c r="AY13" s="2">
        <f t="shared" si="17"/>
        <v>0.9539408781561749</v>
      </c>
      <c r="AZ13">
        <f t="shared" si="30"/>
        <v>0.96487202662616922</v>
      </c>
      <c r="BA13">
        <f t="shared" si="31"/>
        <v>115.67889997173664</v>
      </c>
      <c r="BC13" s="2"/>
    </row>
    <row r="14" spans="1:55" x14ac:dyDescent="0.2">
      <c r="A14">
        <v>9</v>
      </c>
      <c r="B14">
        <f t="shared" si="2"/>
        <v>5820</v>
      </c>
      <c r="C14">
        <f t="shared" si="2"/>
        <v>4731</v>
      </c>
      <c r="D14">
        <f t="shared" si="2"/>
        <v>4301</v>
      </c>
      <c r="E14">
        <f t="shared" si="2"/>
        <v>4132</v>
      </c>
      <c r="F14">
        <f t="shared" si="18"/>
        <v>5739</v>
      </c>
      <c r="G14">
        <f t="shared" si="0"/>
        <v>6736</v>
      </c>
      <c r="H14">
        <f t="shared" si="0"/>
        <v>9211</v>
      </c>
      <c r="I14">
        <f t="shared" si="0"/>
        <v>7385</v>
      </c>
      <c r="J14">
        <f t="shared" si="0"/>
        <v>13166</v>
      </c>
      <c r="K14">
        <f t="shared" si="0"/>
        <v>22810</v>
      </c>
      <c r="L14">
        <f t="shared" ref="L14:R14" si="38">L65+L118</f>
        <v>32330</v>
      </c>
      <c r="M14">
        <f t="shared" si="38"/>
        <v>36973</v>
      </c>
      <c r="N14">
        <f t="shared" si="38"/>
        <v>40487</v>
      </c>
      <c r="O14">
        <f t="shared" si="38"/>
        <v>53349</v>
      </c>
      <c r="P14">
        <f t="shared" si="38"/>
        <v>59615</v>
      </c>
      <c r="Q14">
        <v>65348</v>
      </c>
      <c r="R14">
        <f t="shared" si="38"/>
        <v>61562</v>
      </c>
      <c r="T14" s="2">
        <v>9</v>
      </c>
      <c r="U14" s="2">
        <f t="shared" si="4"/>
        <v>0.98092473564171678</v>
      </c>
      <c r="V14" s="2">
        <f t="shared" si="5"/>
        <v>0.98919043238270465</v>
      </c>
      <c r="W14" s="2">
        <f t="shared" si="6"/>
        <v>0.97937899976297704</v>
      </c>
      <c r="X14" s="2">
        <f t="shared" si="6"/>
        <v>0.97469429347826086</v>
      </c>
      <c r="Y14" s="2">
        <f t="shared" si="6"/>
        <v>0.97214605282147493</v>
      </c>
      <c r="Z14" s="2">
        <f t="shared" si="7"/>
        <v>0.97729442970822278</v>
      </c>
      <c r="AA14" s="2">
        <f t="shared" si="8"/>
        <v>0.9776277468890654</v>
      </c>
      <c r="AB14" s="2">
        <f t="shared" si="9"/>
        <v>0.9709439528023599</v>
      </c>
      <c r="AC14" s="2">
        <f t="shared" si="10"/>
        <v>0.96664830275034963</v>
      </c>
      <c r="AD14" s="2">
        <f t="shared" si="11"/>
        <v>0.96918280472450391</v>
      </c>
      <c r="AE14" s="2">
        <f t="shared" si="12"/>
        <v>0.96394305975597039</v>
      </c>
      <c r="AF14" s="2">
        <f t="shared" si="13"/>
        <v>0.9616864608076009</v>
      </c>
      <c r="AG14" s="2">
        <f t="shared" si="14"/>
        <v>0.96289143579099357</v>
      </c>
      <c r="AH14" s="2">
        <f t="shared" si="15"/>
        <v>0.96322567093761613</v>
      </c>
      <c r="AI14" s="2">
        <f t="shared" si="16"/>
        <v>0.96369267069753728</v>
      </c>
      <c r="AJ14" s="2">
        <f t="shared" si="16"/>
        <v>1.0349685619178912</v>
      </c>
      <c r="AK14" s="2"/>
      <c r="AL14" s="2"/>
      <c r="AM14" s="2">
        <f t="shared" si="20"/>
        <v>0.97875095581206029</v>
      </c>
      <c r="AN14" s="2">
        <f t="shared" si="21"/>
        <v>0.96550309822419922</v>
      </c>
      <c r="AO14" s="2">
        <f t="shared" si="22"/>
        <v>0.97212702701812959</v>
      </c>
      <c r="AP14" s="2">
        <f t="shared" si="23"/>
        <v>0.97552747567932763</v>
      </c>
      <c r="AQ14" s="3">
        <f t="shared" si="24"/>
        <v>101.34815888433413</v>
      </c>
      <c r="AR14" s="3">
        <f t="shared" si="25"/>
        <v>131.65653687397796</v>
      </c>
      <c r="AS14" s="3">
        <f t="shared" si="26"/>
        <v>116.4114954737683</v>
      </c>
      <c r="AT14" s="2"/>
      <c r="AU14" s="2"/>
      <c r="AV14" s="2">
        <f t="shared" si="27"/>
        <v>0.97174000081392498</v>
      </c>
      <c r="AW14">
        <f t="shared" si="28"/>
        <v>0.96081301716649414</v>
      </c>
      <c r="AX14">
        <f t="shared" si="29"/>
        <v>91.180783119329504</v>
      </c>
      <c r="AY14" s="2">
        <f t="shared" si="17"/>
        <v>0.97580317509616354</v>
      </c>
      <c r="AZ14">
        <f t="shared" si="30"/>
        <v>0.96626391091209207</v>
      </c>
      <c r="BA14">
        <f t="shared" si="31"/>
        <v>112.87983788405212</v>
      </c>
      <c r="BC14" s="2"/>
    </row>
    <row r="15" spans="1:55" x14ac:dyDescent="0.2">
      <c r="A15">
        <v>10</v>
      </c>
      <c r="B15">
        <f t="shared" si="2"/>
        <v>5325</v>
      </c>
      <c r="C15">
        <f t="shared" si="2"/>
        <v>5446</v>
      </c>
      <c r="D15">
        <f t="shared" si="2"/>
        <v>4563</v>
      </c>
      <c r="E15">
        <f t="shared" si="2"/>
        <v>4148</v>
      </c>
      <c r="F15">
        <f t="shared" si="18"/>
        <v>4022.5</v>
      </c>
      <c r="G15">
        <f t="shared" ref="G15:K24" si="39">G66+G119</f>
        <v>5590</v>
      </c>
      <c r="H15">
        <f t="shared" si="39"/>
        <v>6467</v>
      </c>
      <c r="I15">
        <f t="shared" si="39"/>
        <v>8773</v>
      </c>
      <c r="J15">
        <f t="shared" si="39"/>
        <v>7009</v>
      </c>
      <c r="K15">
        <f t="shared" si="39"/>
        <v>12483</v>
      </c>
      <c r="L15">
        <f t="shared" ref="L15:R15" si="40">L66+L119</f>
        <v>21563</v>
      </c>
      <c r="M15">
        <f t="shared" si="40"/>
        <v>30403</v>
      </c>
      <c r="N15">
        <f t="shared" si="40"/>
        <v>34488</v>
      </c>
      <c r="O15">
        <f t="shared" si="40"/>
        <v>38013</v>
      </c>
      <c r="P15">
        <f t="shared" si="40"/>
        <v>50166</v>
      </c>
      <c r="Q15">
        <v>56288</v>
      </c>
      <c r="R15">
        <f t="shared" si="40"/>
        <v>64948</v>
      </c>
      <c r="T15" s="2">
        <v>10</v>
      </c>
      <c r="U15" s="2">
        <f t="shared" si="4"/>
        <v>0.93573883161512028</v>
      </c>
      <c r="V15" s="2">
        <f t="shared" si="5"/>
        <v>0.96448953709575147</v>
      </c>
      <c r="W15" s="2">
        <f t="shared" si="6"/>
        <v>0.96442687747035571</v>
      </c>
      <c r="X15" s="2">
        <f t="shared" si="6"/>
        <v>0.97349951597289452</v>
      </c>
      <c r="Y15" s="2">
        <f t="shared" si="6"/>
        <v>0.97403728872625894</v>
      </c>
      <c r="Z15" s="2">
        <f t="shared" si="7"/>
        <v>0.9600653206650831</v>
      </c>
      <c r="AA15" s="2">
        <f t="shared" si="8"/>
        <v>0.95244815980892417</v>
      </c>
      <c r="AB15" s="2">
        <f t="shared" si="9"/>
        <v>0.94908598510494246</v>
      </c>
      <c r="AC15" s="2">
        <f t="shared" si="10"/>
        <v>0.94812395564332375</v>
      </c>
      <c r="AD15" s="2">
        <f t="shared" si="11"/>
        <v>0.9453309951775537</v>
      </c>
      <c r="AE15" s="2">
        <f t="shared" si="12"/>
        <v>0.94039591710485615</v>
      </c>
      <c r="AF15" s="2">
        <f t="shared" si="13"/>
        <v>0.93278879182105856</v>
      </c>
      <c r="AG15" s="2">
        <f t="shared" si="14"/>
        <v>0.93889396596438368</v>
      </c>
      <c r="AH15" s="2">
        <f t="shared" si="15"/>
        <v>0.94033627621886073</v>
      </c>
      <c r="AI15" s="2">
        <f t="shared" si="16"/>
        <v>0.94419189801224523</v>
      </c>
      <c r="AJ15" s="2">
        <f t="shared" si="16"/>
        <v>0.99387892513925447</v>
      </c>
      <c r="AK15" s="2"/>
      <c r="AL15" s="2"/>
      <c r="AM15" s="2">
        <f t="shared" si="20"/>
        <v>0.96067221876491249</v>
      </c>
      <c r="AN15" s="2">
        <f t="shared" si="21"/>
        <v>0.94213655529071116</v>
      </c>
      <c r="AO15" s="2">
        <f t="shared" si="22"/>
        <v>0.95140438702781194</v>
      </c>
      <c r="AP15" s="2">
        <f t="shared" si="23"/>
        <v>0.95360826509630425</v>
      </c>
      <c r="AQ15" s="3">
        <f t="shared" si="24"/>
        <v>97.362360663152145</v>
      </c>
      <c r="AR15" s="3">
        <f t="shared" si="25"/>
        <v>124.03843613195409</v>
      </c>
      <c r="AS15" s="3">
        <f t="shared" si="26"/>
        <v>110.75440749421143</v>
      </c>
      <c r="AT15" s="2"/>
      <c r="AU15" s="2"/>
      <c r="AV15" s="2">
        <f t="shared" si="27"/>
        <v>0.94988603351906342</v>
      </c>
      <c r="AW15">
        <f t="shared" si="28"/>
        <v>0.9626406488511956</v>
      </c>
      <c r="AX15">
        <f t="shared" si="29"/>
        <v>87.7743282247515</v>
      </c>
      <c r="AY15" s="2">
        <f t="shared" si="17"/>
        <v>0.9567246467280206</v>
      </c>
      <c r="AZ15">
        <f t="shared" si="30"/>
        <v>0.96753362884142624</v>
      </c>
      <c r="BA15">
        <f t="shared" si="31"/>
        <v>107.994923022336</v>
      </c>
      <c r="BC15" s="2"/>
    </row>
    <row r="16" spans="1:55" x14ac:dyDescent="0.2">
      <c r="A16">
        <v>11</v>
      </c>
      <c r="B16">
        <f t="shared" si="2"/>
        <v>10133</v>
      </c>
      <c r="C16">
        <f t="shared" si="2"/>
        <v>5189</v>
      </c>
      <c r="D16">
        <f t="shared" si="2"/>
        <v>5392</v>
      </c>
      <c r="E16">
        <f t="shared" si="2"/>
        <v>4535</v>
      </c>
      <c r="F16">
        <f t="shared" si="18"/>
        <v>4052.5</v>
      </c>
      <c r="G16">
        <f t="shared" si="39"/>
        <v>3913</v>
      </c>
      <c r="H16">
        <f t="shared" si="39"/>
        <v>5467</v>
      </c>
      <c r="I16">
        <f t="shared" si="39"/>
        <v>6300</v>
      </c>
      <c r="J16">
        <f t="shared" si="39"/>
        <v>8556</v>
      </c>
      <c r="K16">
        <f t="shared" si="39"/>
        <v>6846</v>
      </c>
      <c r="L16">
        <f t="shared" ref="L16:R16" si="41">L67+L120</f>
        <v>12122</v>
      </c>
      <c r="M16">
        <f t="shared" si="41"/>
        <v>20853</v>
      </c>
      <c r="N16">
        <f t="shared" si="41"/>
        <v>29118</v>
      </c>
      <c r="O16">
        <f t="shared" si="41"/>
        <v>32905</v>
      </c>
      <c r="P16">
        <f t="shared" si="41"/>
        <v>36499</v>
      </c>
      <c r="Q16">
        <v>48644</v>
      </c>
      <c r="R16">
        <f t="shared" si="41"/>
        <v>55067</v>
      </c>
      <c r="T16" s="2">
        <v>11</v>
      </c>
      <c r="U16" s="2">
        <f t="shared" si="4"/>
        <v>0.97446009389671362</v>
      </c>
      <c r="V16" s="2">
        <f t="shared" si="5"/>
        <v>0.99008446566287178</v>
      </c>
      <c r="W16" s="2">
        <f t="shared" si="6"/>
        <v>0.99386368617137844</v>
      </c>
      <c r="X16" s="2">
        <f t="shared" si="6"/>
        <v>0.97697685631629705</v>
      </c>
      <c r="Y16" s="2">
        <f t="shared" si="6"/>
        <v>0.97277812305779987</v>
      </c>
      <c r="Z16" s="2">
        <f t="shared" si="7"/>
        <v>0.97799642218246874</v>
      </c>
      <c r="AA16" s="2">
        <f t="shared" si="8"/>
        <v>0.97417658883562708</v>
      </c>
      <c r="AB16" s="2">
        <f t="shared" si="9"/>
        <v>0.97526501766784457</v>
      </c>
      <c r="AC16" s="2">
        <f t="shared" si="10"/>
        <v>0.97674418604651159</v>
      </c>
      <c r="AD16" s="2">
        <f t="shared" si="11"/>
        <v>0.97108066971080664</v>
      </c>
      <c r="AE16" s="2">
        <f t="shared" si="12"/>
        <v>0.96707322728748324</v>
      </c>
      <c r="AF16" s="2">
        <f t="shared" si="13"/>
        <v>0.95773443410189785</v>
      </c>
      <c r="AG16" s="2">
        <f t="shared" si="14"/>
        <v>0.95409997680352587</v>
      </c>
      <c r="AH16" s="2">
        <f t="shared" si="15"/>
        <v>0.96017152026938157</v>
      </c>
      <c r="AI16" s="2">
        <f t="shared" si="16"/>
        <v>0.96966072638839051</v>
      </c>
      <c r="AJ16" s="2">
        <f t="shared" si="16"/>
        <v>0.97830798749289372</v>
      </c>
      <c r="AK16" s="2"/>
      <c r="AL16" s="2"/>
      <c r="AM16" s="2">
        <f t="shared" si="20"/>
        <v>0.98004803373187954</v>
      </c>
      <c r="AN16" s="2">
        <f t="shared" si="21"/>
        <v>0.96602414741249309</v>
      </c>
      <c r="AO16" s="2">
        <f t="shared" si="22"/>
        <v>0.97303609057218643</v>
      </c>
      <c r="AP16" s="2">
        <f t="shared" si="23"/>
        <v>0.97315462386824336</v>
      </c>
      <c r="AQ16" s="3">
        <f t="shared" si="24"/>
        <v>95.419790127416363</v>
      </c>
      <c r="AR16" s="3">
        <f t="shared" si="25"/>
        <v>119.82412451074993</v>
      </c>
      <c r="AS16" s="3">
        <f t="shared" si="26"/>
        <v>107.76803568180637</v>
      </c>
      <c r="AT16" s="2"/>
      <c r="AU16" s="2"/>
      <c r="AV16" s="2">
        <f t="shared" si="27"/>
        <v>0.97539526418332778</v>
      </c>
      <c r="AW16">
        <f t="shared" si="28"/>
        <v>0.96192216901289995</v>
      </c>
      <c r="AX16">
        <f t="shared" si="29"/>
        <v>84.432072189603161</v>
      </c>
      <c r="AY16" s="2">
        <f t="shared" si="17"/>
        <v>0.97834261095483188</v>
      </c>
      <c r="AZ16">
        <f t="shared" si="30"/>
        <v>0.96922535259939702</v>
      </c>
      <c r="BA16">
        <f t="shared" si="31"/>
        <v>105.65603495953829</v>
      </c>
      <c r="BC16" s="2"/>
    </row>
    <row r="17" spans="1:55" x14ac:dyDescent="0.2">
      <c r="A17">
        <v>12</v>
      </c>
      <c r="B17">
        <f t="shared" si="2"/>
        <v>9960</v>
      </c>
      <c r="C17">
        <f t="shared" si="2"/>
        <v>9596</v>
      </c>
      <c r="D17">
        <f t="shared" si="2"/>
        <v>5016</v>
      </c>
      <c r="E17">
        <f t="shared" si="2"/>
        <v>5221</v>
      </c>
      <c r="F17">
        <f t="shared" si="18"/>
        <v>4451</v>
      </c>
      <c r="G17">
        <f t="shared" si="39"/>
        <v>3957</v>
      </c>
      <c r="H17">
        <f t="shared" si="39"/>
        <v>3801</v>
      </c>
      <c r="I17">
        <f t="shared" si="39"/>
        <v>5184</v>
      </c>
      <c r="J17">
        <f t="shared" si="39"/>
        <v>5978</v>
      </c>
      <c r="K17">
        <f t="shared" si="39"/>
        <v>8113</v>
      </c>
      <c r="L17">
        <f t="shared" ref="L17:R17" si="42">L68+L121</f>
        <v>6466</v>
      </c>
      <c r="M17">
        <f t="shared" si="42"/>
        <v>11431</v>
      </c>
      <c r="N17">
        <f t="shared" si="42"/>
        <v>19337</v>
      </c>
      <c r="O17">
        <f t="shared" si="42"/>
        <v>26655</v>
      </c>
      <c r="P17">
        <f t="shared" si="42"/>
        <v>30694</v>
      </c>
      <c r="Q17">
        <v>34550</v>
      </c>
      <c r="R17">
        <f t="shared" si="42"/>
        <v>46258</v>
      </c>
      <c r="T17" s="2">
        <v>12</v>
      </c>
      <c r="U17" s="2">
        <f t="shared" si="4"/>
        <v>0.94700483568538441</v>
      </c>
      <c r="V17" s="2">
        <f t="shared" si="5"/>
        <v>0.96666024282135288</v>
      </c>
      <c r="W17" s="2">
        <f t="shared" si="6"/>
        <v>0.96828635014836795</v>
      </c>
      <c r="X17" s="2">
        <f t="shared" si="6"/>
        <v>0.98147739801543554</v>
      </c>
      <c r="Y17" s="2">
        <f t="shared" si="6"/>
        <v>0.97643429981492902</v>
      </c>
      <c r="Z17" s="2">
        <f t="shared" si="7"/>
        <v>0.97137745974955281</v>
      </c>
      <c r="AA17" s="2">
        <f t="shared" si="8"/>
        <v>0.94823486372782151</v>
      </c>
      <c r="AB17" s="2">
        <f t="shared" si="9"/>
        <v>0.94888888888888889</v>
      </c>
      <c r="AC17" s="2">
        <f t="shared" si="10"/>
        <v>0.94822346891070597</v>
      </c>
      <c r="AD17" s="2">
        <f t="shared" si="11"/>
        <v>0.94449313467718377</v>
      </c>
      <c r="AE17" s="2">
        <f t="shared" si="12"/>
        <v>0.94299620524665895</v>
      </c>
      <c r="AF17" s="2">
        <f t="shared" si="13"/>
        <v>0.92730062820697257</v>
      </c>
      <c r="AG17" s="2">
        <f t="shared" si="14"/>
        <v>0.91541314650731509</v>
      </c>
      <c r="AH17" s="2">
        <f t="shared" si="15"/>
        <v>0.93280656435192222</v>
      </c>
      <c r="AI17" s="2">
        <f t="shared" si="16"/>
        <v>0.9466012767473081</v>
      </c>
      <c r="AJ17" s="2">
        <f t="shared" si="16"/>
        <v>0.95094975742126475</v>
      </c>
      <c r="AK17" s="2"/>
      <c r="AL17" s="2"/>
      <c r="AM17" s="2">
        <f t="shared" si="20"/>
        <v>0.96563934999469203</v>
      </c>
      <c r="AN17" s="2">
        <f t="shared" si="21"/>
        <v>0.93716029096994957</v>
      </c>
      <c r="AO17" s="2">
        <f t="shared" si="22"/>
        <v>0.95139982048232097</v>
      </c>
      <c r="AP17" s="2">
        <f t="shared" si="23"/>
        <v>0.95107178255756675</v>
      </c>
      <c r="AQ17" s="3">
        <f t="shared" si="24"/>
        <v>92.141104115268263</v>
      </c>
      <c r="AR17" s="3">
        <f t="shared" si="25"/>
        <v>112.29441139171387</v>
      </c>
      <c r="AS17" s="3">
        <f t="shared" si="26"/>
        <v>102.53048980140294</v>
      </c>
      <c r="AT17" s="2"/>
      <c r="AU17" s="2"/>
      <c r="AV17" s="2">
        <f t="shared" si="27"/>
        <v>0.94844907384247212</v>
      </c>
      <c r="AW17">
        <f t="shared" si="28"/>
        <v>0.96072325569659145</v>
      </c>
      <c r="AX17">
        <f t="shared" si="29"/>
        <v>81.115855279205192</v>
      </c>
      <c r="AY17" s="2">
        <f t="shared" si="17"/>
        <v>0.96010809424396226</v>
      </c>
      <c r="AZ17">
        <f t="shared" si="30"/>
        <v>0.96859144063521052</v>
      </c>
      <c r="BA17">
        <f t="shared" si="31"/>
        <v>101.44121437037576</v>
      </c>
      <c r="BC17" s="2"/>
    </row>
    <row r="18" spans="1:55" x14ac:dyDescent="0.2">
      <c r="A18">
        <v>13</v>
      </c>
      <c r="B18">
        <f t="shared" si="2"/>
        <v>16425</v>
      </c>
      <c r="C18">
        <f t="shared" si="2"/>
        <v>9632</v>
      </c>
      <c r="D18">
        <f t="shared" si="2"/>
        <v>9492</v>
      </c>
      <c r="E18">
        <f t="shared" si="2"/>
        <v>4950</v>
      </c>
      <c r="F18">
        <f t="shared" si="18"/>
        <v>5101</v>
      </c>
      <c r="G18">
        <f t="shared" si="39"/>
        <v>4367</v>
      </c>
      <c r="H18">
        <f t="shared" si="39"/>
        <v>3872</v>
      </c>
      <c r="I18">
        <f t="shared" si="39"/>
        <v>3712</v>
      </c>
      <c r="J18">
        <f t="shared" si="39"/>
        <v>5045</v>
      </c>
      <c r="K18">
        <f t="shared" si="39"/>
        <v>5794</v>
      </c>
      <c r="L18">
        <f t="shared" ref="L18:R18" si="43">L69+L122</f>
        <v>7886</v>
      </c>
      <c r="M18">
        <f t="shared" si="43"/>
        <v>6309</v>
      </c>
      <c r="N18">
        <f t="shared" si="43"/>
        <v>11024</v>
      </c>
      <c r="O18">
        <f t="shared" si="43"/>
        <v>18362</v>
      </c>
      <c r="P18">
        <f t="shared" si="43"/>
        <v>25573</v>
      </c>
      <c r="Q18">
        <v>29547</v>
      </c>
      <c r="R18">
        <f t="shared" si="43"/>
        <v>33281</v>
      </c>
      <c r="T18" s="2">
        <v>13</v>
      </c>
      <c r="U18" s="2">
        <f t="shared" si="4"/>
        <v>0.96706827309236942</v>
      </c>
      <c r="V18" s="2">
        <f t="shared" si="5"/>
        <v>0.98916215089620674</v>
      </c>
      <c r="W18" s="2">
        <f t="shared" si="6"/>
        <v>0.98684210526315785</v>
      </c>
      <c r="X18" s="2">
        <f t="shared" si="6"/>
        <v>0.9770158973376748</v>
      </c>
      <c r="Y18" s="2">
        <f t="shared" si="6"/>
        <v>0.98112783644124912</v>
      </c>
      <c r="Z18" s="2">
        <f t="shared" si="7"/>
        <v>0.97851908011119537</v>
      </c>
      <c r="AA18" s="2">
        <f t="shared" si="8"/>
        <v>0.97658510918179431</v>
      </c>
      <c r="AB18" s="2">
        <f t="shared" si="9"/>
        <v>0.97318672839506171</v>
      </c>
      <c r="AC18" s="2">
        <f t="shared" si="10"/>
        <v>0.96922047507527598</v>
      </c>
      <c r="AD18" s="2">
        <f t="shared" si="11"/>
        <v>0.97202021447060272</v>
      </c>
      <c r="AE18" s="2">
        <f t="shared" si="12"/>
        <v>0.97571914630374268</v>
      </c>
      <c r="AF18" s="2">
        <f t="shared" si="13"/>
        <v>0.9643950660484647</v>
      </c>
      <c r="AG18" s="2">
        <f t="shared" si="14"/>
        <v>0.94957852821016708</v>
      </c>
      <c r="AH18" s="2">
        <f t="shared" si="15"/>
        <v>0.95940724066779215</v>
      </c>
      <c r="AI18" s="2">
        <f t="shared" si="16"/>
        <v>0.96263113312047954</v>
      </c>
      <c r="AJ18" s="2">
        <f t="shared" si="16"/>
        <v>0.96327062228654126</v>
      </c>
      <c r="AK18" s="2"/>
      <c r="AL18" s="2"/>
      <c r="AM18" s="2">
        <f t="shared" si="20"/>
        <v>0.97947435033194974</v>
      </c>
      <c r="AN18" s="2">
        <f t="shared" si="21"/>
        <v>0.96621819988158664</v>
      </c>
      <c r="AO18" s="2">
        <f t="shared" si="22"/>
        <v>0.97284627510676824</v>
      </c>
      <c r="AP18" s="2">
        <f t="shared" si="23"/>
        <v>0.9716093504313611</v>
      </c>
      <c r="AQ18" s="3">
        <f t="shared" si="24"/>
        <v>90.249848092170922</v>
      </c>
      <c r="AR18" s="3">
        <f t="shared" si="25"/>
        <v>108.50090403166411</v>
      </c>
      <c r="AS18" s="3">
        <f t="shared" si="26"/>
        <v>99.746405088167336</v>
      </c>
      <c r="AT18" s="2"/>
      <c r="AU18" s="2"/>
      <c r="AV18" s="2">
        <f t="shared" si="27"/>
        <v>0.97299743755071066</v>
      </c>
      <c r="AW18">
        <f t="shared" si="28"/>
        <v>0.961422974012349</v>
      </c>
      <c r="AX18">
        <f t="shared" si="29"/>
        <v>77.986646822088758</v>
      </c>
      <c r="AY18" s="2">
        <f t="shared" si="17"/>
        <v>0.97707478702645889</v>
      </c>
      <c r="AZ18">
        <f t="shared" si="30"/>
        <v>0.96829315936758809</v>
      </c>
      <c r="BA18">
        <f t="shared" si="31"/>
        <v>99.115652926640252</v>
      </c>
      <c r="BC18" s="2"/>
    </row>
    <row r="19" spans="1:55" x14ac:dyDescent="0.2">
      <c r="A19">
        <v>14</v>
      </c>
      <c r="B19">
        <f t="shared" si="2"/>
        <v>21051</v>
      </c>
      <c r="C19">
        <f t="shared" si="2"/>
        <v>15505</v>
      </c>
      <c r="D19">
        <f t="shared" si="2"/>
        <v>9352</v>
      </c>
      <c r="E19">
        <f t="shared" si="2"/>
        <v>9248</v>
      </c>
      <c r="F19">
        <f t="shared" si="18"/>
        <v>4830.5</v>
      </c>
      <c r="G19">
        <f t="shared" si="39"/>
        <v>4981</v>
      </c>
      <c r="H19">
        <f t="shared" si="39"/>
        <v>4177</v>
      </c>
      <c r="I19">
        <f t="shared" si="39"/>
        <v>3687</v>
      </c>
      <c r="J19">
        <f t="shared" si="39"/>
        <v>3531</v>
      </c>
      <c r="K19">
        <f t="shared" si="39"/>
        <v>4773</v>
      </c>
      <c r="L19">
        <f t="shared" ref="L19:R19" si="44">L70+L123</f>
        <v>5490</v>
      </c>
      <c r="M19">
        <f t="shared" si="44"/>
        <v>7464</v>
      </c>
      <c r="N19">
        <f t="shared" si="44"/>
        <v>5801</v>
      </c>
      <c r="O19">
        <f t="shared" si="44"/>
        <v>10084</v>
      </c>
      <c r="P19">
        <f t="shared" si="44"/>
        <v>16976</v>
      </c>
      <c r="Q19">
        <v>23888</v>
      </c>
      <c r="R19">
        <f t="shared" si="44"/>
        <v>27764</v>
      </c>
      <c r="T19" s="2">
        <v>14</v>
      </c>
      <c r="U19" s="2">
        <f t="shared" si="4"/>
        <v>0.94398782343987819</v>
      </c>
      <c r="V19" s="2">
        <f t="shared" si="5"/>
        <v>0.97093023255813948</v>
      </c>
      <c r="W19" s="2">
        <f t="shared" si="6"/>
        <v>0.97429414243573531</v>
      </c>
      <c r="X19" s="2">
        <f t="shared" si="6"/>
        <v>0.97585858585858587</v>
      </c>
      <c r="Y19" s="2">
        <f t="shared" si="6"/>
        <v>0.97647520094099194</v>
      </c>
      <c r="Z19" s="2">
        <f t="shared" si="7"/>
        <v>0.95649187084955345</v>
      </c>
      <c r="AA19" s="2">
        <f t="shared" si="8"/>
        <v>0.95222107438016534</v>
      </c>
      <c r="AB19" s="2">
        <f t="shared" si="9"/>
        <v>0.95123922413793105</v>
      </c>
      <c r="AC19" s="2">
        <f t="shared" si="10"/>
        <v>0.94608523290386526</v>
      </c>
      <c r="AD19" s="2">
        <f t="shared" si="11"/>
        <v>0.94753192958232657</v>
      </c>
      <c r="AE19" s="2">
        <f t="shared" si="12"/>
        <v>0.94648744610702507</v>
      </c>
      <c r="AF19" s="2">
        <f t="shared" si="13"/>
        <v>0.91948010778253286</v>
      </c>
      <c r="AG19" s="2">
        <f t="shared" si="14"/>
        <v>0.91473149492017414</v>
      </c>
      <c r="AH19" s="2">
        <f t="shared" si="15"/>
        <v>0.92451802635878444</v>
      </c>
      <c r="AI19" s="2">
        <f t="shared" si="16"/>
        <v>0.93411019434559883</v>
      </c>
      <c r="AJ19" s="2">
        <f t="shared" si="16"/>
        <v>0.93965546417571999</v>
      </c>
      <c r="AK19" s="2"/>
      <c r="AL19" s="2"/>
      <c r="AM19" s="2">
        <f t="shared" si="20"/>
        <v>0.96432270435186418</v>
      </c>
      <c r="AN19" s="2">
        <f t="shared" si="21"/>
        <v>0.93572478025609129</v>
      </c>
      <c r="AO19" s="2">
        <f t="shared" si="22"/>
        <v>0.95002374230397779</v>
      </c>
      <c r="AP19" s="2">
        <f t="shared" si="23"/>
        <v>0.94838112817356301</v>
      </c>
      <c r="AQ19" s="3">
        <f t="shared" si="24"/>
        <v>87.029977579587197</v>
      </c>
      <c r="AR19" s="3">
        <f t="shared" si="25"/>
        <v>101.52698458261615</v>
      </c>
      <c r="AS19" s="3">
        <f t="shared" si="26"/>
        <v>94.761453043229267</v>
      </c>
      <c r="AT19" s="2"/>
      <c r="AU19" s="2"/>
      <c r="AV19" s="2">
        <f t="shared" si="27"/>
        <v>0.94984851047398722</v>
      </c>
      <c r="AW19">
        <f t="shared" si="28"/>
        <v>0.96194672347517951</v>
      </c>
      <c r="AX19">
        <f t="shared" si="29"/>
        <v>75.018999385324307</v>
      </c>
      <c r="AY19" s="2">
        <f t="shared" si="17"/>
        <v>0.95951153170871728</v>
      </c>
      <c r="AZ19">
        <f t="shared" si="30"/>
        <v>0.96795908059427482</v>
      </c>
      <c r="BA19">
        <f t="shared" si="31"/>
        <v>95.102611955950195</v>
      </c>
      <c r="BC19" s="2"/>
    </row>
    <row r="20" spans="1:55" x14ac:dyDescent="0.2">
      <c r="A20">
        <v>15</v>
      </c>
      <c r="B20">
        <f t="shared" si="2"/>
        <v>31591</v>
      </c>
      <c r="C20">
        <f t="shared" si="2"/>
        <v>20404</v>
      </c>
      <c r="D20">
        <f t="shared" si="2"/>
        <v>15284</v>
      </c>
      <c r="E20">
        <f t="shared" si="2"/>
        <v>9209</v>
      </c>
      <c r="F20">
        <f t="shared" si="18"/>
        <v>9063.5</v>
      </c>
      <c r="G20">
        <f t="shared" si="39"/>
        <v>4711</v>
      </c>
      <c r="H20">
        <f t="shared" si="39"/>
        <v>4872</v>
      </c>
      <c r="I20">
        <f t="shared" si="39"/>
        <v>4063</v>
      </c>
      <c r="J20">
        <f t="shared" si="39"/>
        <v>3606</v>
      </c>
      <c r="K20">
        <f t="shared" si="39"/>
        <v>3430</v>
      </c>
      <c r="L20">
        <f t="shared" ref="L20:R20" si="45">L71+L124</f>
        <v>4624</v>
      </c>
      <c r="M20">
        <f t="shared" si="45"/>
        <v>5341</v>
      </c>
      <c r="N20">
        <f t="shared" si="45"/>
        <v>7161</v>
      </c>
      <c r="O20">
        <f t="shared" si="45"/>
        <v>5548</v>
      </c>
      <c r="P20">
        <f t="shared" si="45"/>
        <v>9702</v>
      </c>
      <c r="Q20">
        <v>16402</v>
      </c>
      <c r="R20">
        <f t="shared" si="45"/>
        <v>23075</v>
      </c>
      <c r="T20" s="2">
        <v>15</v>
      </c>
      <c r="U20" s="2">
        <f t="shared" si="4"/>
        <v>0.96926511804664861</v>
      </c>
      <c r="V20" s="2">
        <f t="shared" si="5"/>
        <v>0.98574653337633023</v>
      </c>
      <c r="W20" s="2">
        <f t="shared" si="6"/>
        <v>0.98470915312232676</v>
      </c>
      <c r="X20" s="2">
        <f t="shared" si="6"/>
        <v>0.98004974048442905</v>
      </c>
      <c r="Y20" s="2">
        <f t="shared" si="6"/>
        <v>0.9752613601076493</v>
      </c>
      <c r="Z20" s="2">
        <f t="shared" si="7"/>
        <v>0.97811684400722743</v>
      </c>
      <c r="AA20" s="2">
        <f t="shared" si="8"/>
        <v>0.97270768494134552</v>
      </c>
      <c r="AB20" s="2">
        <f t="shared" si="9"/>
        <v>0.97803091944670462</v>
      </c>
      <c r="AC20" s="2">
        <f t="shared" si="10"/>
        <v>0.97139620504106483</v>
      </c>
      <c r="AD20" s="2">
        <f t="shared" si="11"/>
        <v>0.96878273622459665</v>
      </c>
      <c r="AE20" s="2">
        <f t="shared" si="12"/>
        <v>0.97285974499089256</v>
      </c>
      <c r="AF20" s="2">
        <f t="shared" si="13"/>
        <v>0.95940514469453375</v>
      </c>
      <c r="AG20" s="2">
        <f t="shared" si="14"/>
        <v>0.95638682985692125</v>
      </c>
      <c r="AH20" s="2">
        <f t="shared" si="15"/>
        <v>0.96211820706069018</v>
      </c>
      <c r="AI20" s="2">
        <f t="shared" si="16"/>
        <v>0.96618755890669183</v>
      </c>
      <c r="AJ20" s="2">
        <f t="shared" si="16"/>
        <v>0.96596617548559949</v>
      </c>
      <c r="AK20" s="2"/>
      <c r="AL20" s="2"/>
      <c r="AM20" s="2">
        <f t="shared" si="20"/>
        <v>0.97797949058370814</v>
      </c>
      <c r="AN20" s="2">
        <f t="shared" si="21"/>
        <v>0.96699711247362907</v>
      </c>
      <c r="AO20" s="2">
        <f t="shared" si="22"/>
        <v>0.97248830152866872</v>
      </c>
      <c r="AP20" s="2">
        <f t="shared" si="23"/>
        <v>0.97168687223710326</v>
      </c>
      <c r="AQ20" s="3">
        <f t="shared" si="24"/>
        <v>85.113533138796228</v>
      </c>
      <c r="AR20" s="3">
        <f t="shared" si="25"/>
        <v>98.176300929544482</v>
      </c>
      <c r="AS20" s="3">
        <f t="shared" si="26"/>
        <v>92.154404520398728</v>
      </c>
      <c r="AT20" s="2"/>
      <c r="AU20" s="2"/>
      <c r="AV20" s="2">
        <f t="shared" si="27"/>
        <v>0.97404493647637169</v>
      </c>
      <c r="AW20">
        <f t="shared" si="28"/>
        <v>0.960925365646077</v>
      </c>
      <c r="AX20">
        <f t="shared" si="29"/>
        <v>72.087659414745588</v>
      </c>
      <c r="AY20" s="2">
        <f t="shared" si="17"/>
        <v>0.97640662947983237</v>
      </c>
      <c r="AZ20">
        <f t="shared" si="30"/>
        <v>0.96823017066145656</v>
      </c>
      <c r="BA20">
        <f t="shared" si="31"/>
        <v>92.858820794637737</v>
      </c>
      <c r="BC20" s="2"/>
    </row>
    <row r="21" spans="1:55" x14ac:dyDescent="0.2">
      <c r="A21">
        <v>16</v>
      </c>
      <c r="B21">
        <f t="shared" si="2"/>
        <v>15107</v>
      </c>
      <c r="C21">
        <f t="shared" si="2"/>
        <v>29599</v>
      </c>
      <c r="D21">
        <f t="shared" si="2"/>
        <v>19976</v>
      </c>
      <c r="E21">
        <f t="shared" si="2"/>
        <v>14948</v>
      </c>
      <c r="F21">
        <f t="shared" si="18"/>
        <v>8990.5</v>
      </c>
      <c r="G21">
        <f t="shared" si="39"/>
        <v>8879</v>
      </c>
      <c r="H21">
        <f t="shared" si="39"/>
        <v>4528</v>
      </c>
      <c r="I21">
        <f t="shared" si="39"/>
        <v>4619</v>
      </c>
      <c r="J21">
        <f t="shared" si="39"/>
        <v>3853</v>
      </c>
      <c r="K21">
        <f t="shared" si="39"/>
        <v>3415</v>
      </c>
      <c r="L21">
        <f t="shared" ref="L21:R21" si="46">L72+L125</f>
        <v>3245</v>
      </c>
      <c r="M21">
        <f t="shared" si="46"/>
        <v>4354</v>
      </c>
      <c r="N21">
        <f t="shared" si="46"/>
        <v>4921</v>
      </c>
      <c r="O21">
        <f t="shared" si="46"/>
        <v>6556</v>
      </c>
      <c r="P21">
        <f t="shared" si="46"/>
        <v>5136</v>
      </c>
      <c r="Q21">
        <v>9014</v>
      </c>
      <c r="R21">
        <f t="shared" si="46"/>
        <v>15360</v>
      </c>
      <c r="T21" s="2">
        <v>16</v>
      </c>
      <c r="U21" s="2">
        <f t="shared" si="4"/>
        <v>0.93694406634801053</v>
      </c>
      <c r="V21" s="2">
        <f t="shared" si="5"/>
        <v>0.9790237208390512</v>
      </c>
      <c r="W21" s="2">
        <f t="shared" si="6"/>
        <v>0.97801622611881711</v>
      </c>
      <c r="X21" s="2">
        <f t="shared" si="6"/>
        <v>0.97627321098924968</v>
      </c>
      <c r="Y21" s="2">
        <f t="shared" si="6"/>
        <v>0.97964362553097595</v>
      </c>
      <c r="Z21" s="2">
        <f t="shared" si="7"/>
        <v>0.96115474421566549</v>
      </c>
      <c r="AA21" s="2">
        <f t="shared" si="8"/>
        <v>0.94807060755336614</v>
      </c>
      <c r="AB21" s="2">
        <f t="shared" si="9"/>
        <v>0.94831405365493482</v>
      </c>
      <c r="AC21" s="2">
        <f t="shared" si="10"/>
        <v>0.94703272323904608</v>
      </c>
      <c r="AD21" s="2">
        <f t="shared" si="11"/>
        <v>0.94606413994169092</v>
      </c>
      <c r="AE21" s="2">
        <f t="shared" si="12"/>
        <v>0.94160899653979235</v>
      </c>
      <c r="AF21" s="2">
        <f t="shared" si="13"/>
        <v>0.92136304062909569</v>
      </c>
      <c r="AG21" s="2">
        <f t="shared" si="14"/>
        <v>0.91551459293394777</v>
      </c>
      <c r="AH21" s="2">
        <f t="shared" si="15"/>
        <v>0.92573900504686368</v>
      </c>
      <c r="AI21" s="2">
        <f t="shared" si="16"/>
        <v>0.92908678622964336</v>
      </c>
      <c r="AJ21" s="2">
        <f t="shared" si="16"/>
        <v>0.93647116205340808</v>
      </c>
      <c r="AK21" s="2"/>
      <c r="AL21" s="2"/>
      <c r="AM21" s="2">
        <f t="shared" si="20"/>
        <v>0.96558945737073376</v>
      </c>
      <c r="AN21" s="2">
        <f t="shared" si="21"/>
        <v>0.93509093599791027</v>
      </c>
      <c r="AO21" s="2">
        <f t="shared" si="22"/>
        <v>0.9503401966843219</v>
      </c>
      <c r="AP21" s="2">
        <f t="shared" si="23"/>
        <v>0.94814504386647236</v>
      </c>
      <c r="AQ21" s="3">
        <f t="shared" si="24"/>
        <v>82.184730278396216</v>
      </c>
      <c r="AR21" s="3">
        <f t="shared" si="25"/>
        <v>91.803769129020253</v>
      </c>
      <c r="AS21" s="3">
        <f t="shared" si="26"/>
        <v>87.578034917242292</v>
      </c>
      <c r="AT21" s="2"/>
      <c r="AU21" s="2"/>
      <c r="AV21" s="2">
        <f t="shared" si="27"/>
        <v>0.94780579481578231</v>
      </c>
      <c r="AW21">
        <f t="shared" si="28"/>
        <v>0.9594642100251709</v>
      </c>
      <c r="AX21">
        <f t="shared" si="29"/>
        <v>69.165529192932453</v>
      </c>
      <c r="AY21" s="2">
        <f t="shared" si="17"/>
        <v>0.96005371184308075</v>
      </c>
      <c r="AZ21">
        <f t="shared" si="30"/>
        <v>0.96670814724545262</v>
      </c>
      <c r="BA21">
        <f t="shared" si="31"/>
        <v>89.14945558126341</v>
      </c>
      <c r="BC21" s="2"/>
    </row>
    <row r="22" spans="1:55" x14ac:dyDescent="0.2">
      <c r="A22">
        <v>17</v>
      </c>
      <c r="B22">
        <f t="shared" si="2"/>
        <v>17471</v>
      </c>
      <c r="C22">
        <f t="shared" si="2"/>
        <v>14207</v>
      </c>
      <c r="D22">
        <f t="shared" si="2"/>
        <v>29137</v>
      </c>
      <c r="E22">
        <f t="shared" si="2"/>
        <v>19742</v>
      </c>
      <c r="F22">
        <f t="shared" si="18"/>
        <v>14627.5</v>
      </c>
      <c r="G22">
        <f t="shared" si="39"/>
        <v>8772</v>
      </c>
      <c r="H22">
        <f t="shared" si="39"/>
        <v>8726</v>
      </c>
      <c r="I22">
        <f t="shared" si="39"/>
        <v>4414</v>
      </c>
      <c r="J22">
        <f t="shared" si="39"/>
        <v>4473</v>
      </c>
      <c r="K22">
        <f t="shared" si="39"/>
        <v>3738</v>
      </c>
      <c r="L22">
        <f t="shared" ref="L22:R22" si="47">L73+L126</f>
        <v>3313</v>
      </c>
      <c r="M22">
        <f t="shared" si="47"/>
        <v>3145</v>
      </c>
      <c r="N22">
        <f t="shared" si="47"/>
        <v>4114</v>
      </c>
      <c r="O22">
        <f t="shared" si="47"/>
        <v>4667</v>
      </c>
      <c r="P22">
        <f t="shared" si="47"/>
        <v>6307</v>
      </c>
      <c r="Q22">
        <v>4994</v>
      </c>
      <c r="R22">
        <f t="shared" si="47"/>
        <v>8714</v>
      </c>
      <c r="T22" s="2">
        <v>17</v>
      </c>
      <c r="U22" s="2">
        <f t="shared" si="4"/>
        <v>0.94042496855762225</v>
      </c>
      <c r="V22" s="2">
        <f t="shared" si="5"/>
        <v>0.98439136457312748</v>
      </c>
      <c r="W22" s="2">
        <f t="shared" si="6"/>
        <v>0.9882859431317581</v>
      </c>
      <c r="X22" s="2">
        <f t="shared" si="6"/>
        <v>0.97855900454910361</v>
      </c>
      <c r="Y22" s="2">
        <f t="shared" si="6"/>
        <v>0.97569656860018905</v>
      </c>
      <c r="Z22" s="2">
        <f t="shared" si="7"/>
        <v>0.98276832976686568</v>
      </c>
      <c r="AA22" s="2">
        <f t="shared" si="8"/>
        <v>0.97482332155477036</v>
      </c>
      <c r="AB22" s="2">
        <f t="shared" si="9"/>
        <v>0.9683914267157393</v>
      </c>
      <c r="AC22" s="2">
        <f t="shared" si="10"/>
        <v>0.97015312743316895</v>
      </c>
      <c r="AD22" s="2">
        <f t="shared" si="11"/>
        <v>0.97013177159590047</v>
      </c>
      <c r="AE22" s="2">
        <f t="shared" si="12"/>
        <v>0.96918335901386754</v>
      </c>
      <c r="AF22" s="2">
        <f t="shared" si="13"/>
        <v>0.94487827285254933</v>
      </c>
      <c r="AG22" s="2">
        <f t="shared" si="14"/>
        <v>0.94838447470026421</v>
      </c>
      <c r="AH22" s="2">
        <f t="shared" si="15"/>
        <v>0.96201952410006097</v>
      </c>
      <c r="AI22" s="2">
        <f t="shared" ref="AI22:AJ37" si="48">Q22/P21</f>
        <v>0.97235202492211836</v>
      </c>
      <c r="AJ22" s="2">
        <f t="shared" si="48"/>
        <v>0.96671843798535606</v>
      </c>
      <c r="AK22" s="2"/>
      <c r="AL22" s="2"/>
      <c r="AM22" s="2">
        <f t="shared" si="20"/>
        <v>0.97499278581906235</v>
      </c>
      <c r="AN22" s="2">
        <f t="shared" si="21"/>
        <v>0.96187742234450724</v>
      </c>
      <c r="AO22" s="2">
        <f t="shared" si="22"/>
        <v>0.96843510408178468</v>
      </c>
      <c r="AP22" s="2">
        <f t="shared" si="23"/>
        <v>0.96857262000327882</v>
      </c>
      <c r="AQ22" s="3">
        <f t="shared" si="24"/>
        <v>80.129519125921775</v>
      </c>
      <c r="AR22" s="3">
        <f t="shared" si="25"/>
        <v>88.303972811332244</v>
      </c>
      <c r="AS22" s="3">
        <f t="shared" si="26"/>
        <v>84.813643360357716</v>
      </c>
      <c r="AT22" s="2"/>
      <c r="AU22" s="2"/>
      <c r="AV22" s="2">
        <f t="shared" si="27"/>
        <v>0.9711226252345595</v>
      </c>
      <c r="AW22">
        <f t="shared" si="28"/>
        <v>0.96069297161745504</v>
      </c>
      <c r="AX22">
        <f t="shared" si="29"/>
        <v>66.44683777385211</v>
      </c>
      <c r="AY22" s="2">
        <f t="shared" si="17"/>
        <v>0.9733625826478246</v>
      </c>
      <c r="AZ22">
        <f t="shared" si="30"/>
        <v>0.96491149403110166</v>
      </c>
      <c r="BA22">
        <f t="shared" si="31"/>
        <v>86.77474432622607</v>
      </c>
      <c r="BC22" s="2"/>
    </row>
    <row r="23" spans="1:55" x14ac:dyDescent="0.2">
      <c r="A23">
        <v>18</v>
      </c>
      <c r="B23">
        <f t="shared" si="2"/>
        <v>4770</v>
      </c>
      <c r="C23">
        <f t="shared" si="2"/>
        <v>16056</v>
      </c>
      <c r="D23">
        <f t="shared" si="2"/>
        <v>13686</v>
      </c>
      <c r="E23">
        <f t="shared" si="2"/>
        <v>28260</v>
      </c>
      <c r="F23">
        <f t="shared" si="18"/>
        <v>19340.5</v>
      </c>
      <c r="G23">
        <f t="shared" si="39"/>
        <v>14307</v>
      </c>
      <c r="H23">
        <f t="shared" si="39"/>
        <v>8393</v>
      </c>
      <c r="I23">
        <f t="shared" si="39"/>
        <v>8372</v>
      </c>
      <c r="J23">
        <f t="shared" si="39"/>
        <v>4193</v>
      </c>
      <c r="K23">
        <f t="shared" si="39"/>
        <v>4211</v>
      </c>
      <c r="L23">
        <f t="shared" ref="L23:R23" si="49">L74+L127</f>
        <v>3540</v>
      </c>
      <c r="M23">
        <f t="shared" si="49"/>
        <v>3107</v>
      </c>
      <c r="N23">
        <f t="shared" si="49"/>
        <v>2869</v>
      </c>
      <c r="O23">
        <f t="shared" si="49"/>
        <v>3753</v>
      </c>
      <c r="P23">
        <f t="shared" si="49"/>
        <v>4282</v>
      </c>
      <c r="Q23">
        <v>5903</v>
      </c>
      <c r="R23">
        <f t="shared" si="49"/>
        <v>4643</v>
      </c>
      <c r="T23" s="2">
        <v>18</v>
      </c>
      <c r="U23" s="2">
        <f t="shared" si="4"/>
        <v>0.91900864289393858</v>
      </c>
      <c r="V23" s="2">
        <f t="shared" si="5"/>
        <v>0.96332793693249807</v>
      </c>
      <c r="W23" s="2">
        <f t="shared" si="6"/>
        <v>0.96990081339877132</v>
      </c>
      <c r="X23" s="2">
        <f t="shared" si="6"/>
        <v>0.97966264816128057</v>
      </c>
      <c r="Y23" s="2">
        <f t="shared" si="6"/>
        <v>0.97808921551871475</v>
      </c>
      <c r="Z23" s="2">
        <f t="shared" si="7"/>
        <v>0.9567943456452348</v>
      </c>
      <c r="AA23" s="2">
        <f t="shared" si="8"/>
        <v>0.95943158377263349</v>
      </c>
      <c r="AB23" s="2">
        <f t="shared" si="9"/>
        <v>0.94993203443588581</v>
      </c>
      <c r="AC23" s="2">
        <f t="shared" si="10"/>
        <v>0.94142633579253299</v>
      </c>
      <c r="AD23" s="2">
        <f t="shared" si="11"/>
        <v>0.9470304975922953</v>
      </c>
      <c r="AE23" s="2">
        <f t="shared" si="12"/>
        <v>0.93782070630848169</v>
      </c>
      <c r="AF23" s="2">
        <f t="shared" si="13"/>
        <v>0.91224165341812402</v>
      </c>
      <c r="AG23" s="2">
        <f t="shared" si="14"/>
        <v>0.91225085075352452</v>
      </c>
      <c r="AH23" s="2">
        <f t="shared" si="15"/>
        <v>0.91750589243625458</v>
      </c>
      <c r="AI23" s="2">
        <f t="shared" si="48"/>
        <v>0.93594418899635323</v>
      </c>
      <c r="AJ23" s="2">
        <f t="shared" si="48"/>
        <v>0.92971565879054863</v>
      </c>
      <c r="AK23" s="2"/>
      <c r="AL23" s="2"/>
      <c r="AM23" s="2">
        <f t="shared" si="20"/>
        <v>0.96088788376043877</v>
      </c>
      <c r="AN23" s="2">
        <f t="shared" si="21"/>
        <v>0.93117256724815711</v>
      </c>
      <c r="AO23" s="2">
        <f t="shared" si="22"/>
        <v>0.94603022550429805</v>
      </c>
      <c r="AP23" s="2">
        <f t="shared" si="23"/>
        <v>0.94438018780294219</v>
      </c>
      <c r="AQ23" s="3">
        <f t="shared" si="24"/>
        <v>76.995484059648575</v>
      </c>
      <c r="AR23" s="3">
        <f t="shared" si="25"/>
        <v>82.22623706093971</v>
      </c>
      <c r="AS23" s="3">
        <f t="shared" si="26"/>
        <v>80.236270154040326</v>
      </c>
      <c r="AT23" s="2"/>
      <c r="AU23" s="2"/>
      <c r="AV23" s="2">
        <f t="shared" si="27"/>
        <v>0.95026331800035069</v>
      </c>
      <c r="AW23">
        <f t="shared" si="28"/>
        <v>0.96250812019310561</v>
      </c>
      <c r="AX23">
        <f t="shared" si="29"/>
        <v>63.955620918486638</v>
      </c>
      <c r="AY23" s="2">
        <f t="shared" si="17"/>
        <v>0.9564604054143786</v>
      </c>
      <c r="AZ23">
        <f t="shared" si="30"/>
        <v>0.96240491379146909</v>
      </c>
      <c r="BA23">
        <f t="shared" si="31"/>
        <v>82.996607137991234</v>
      </c>
      <c r="BC23" s="2"/>
    </row>
    <row r="24" spans="1:55" x14ac:dyDescent="0.2">
      <c r="A24">
        <v>19</v>
      </c>
      <c r="B24">
        <f t="shared" si="2"/>
        <v>2947</v>
      </c>
      <c r="C24">
        <f t="shared" si="2"/>
        <v>4434</v>
      </c>
      <c r="D24">
        <f t="shared" si="2"/>
        <v>15544</v>
      </c>
      <c r="E24">
        <f t="shared" si="2"/>
        <v>13309</v>
      </c>
      <c r="F24">
        <f t="shared" si="18"/>
        <v>27435</v>
      </c>
      <c r="G24">
        <f t="shared" si="39"/>
        <v>18939</v>
      </c>
      <c r="H24">
        <f t="shared" si="39"/>
        <v>13955</v>
      </c>
      <c r="I24">
        <f t="shared" si="39"/>
        <v>8189</v>
      </c>
      <c r="J24">
        <f t="shared" si="39"/>
        <v>8171</v>
      </c>
      <c r="K24">
        <f t="shared" si="39"/>
        <v>4078</v>
      </c>
      <c r="L24">
        <f t="shared" ref="L24:R24" si="50">L75+L128</f>
        <v>4058</v>
      </c>
      <c r="M24">
        <f t="shared" si="50"/>
        <v>3410</v>
      </c>
      <c r="N24">
        <f t="shared" si="50"/>
        <v>2952</v>
      </c>
      <c r="O24">
        <f t="shared" si="50"/>
        <v>2696</v>
      </c>
      <c r="P24">
        <f t="shared" si="50"/>
        <v>3587</v>
      </c>
      <c r="Q24">
        <v>4124</v>
      </c>
      <c r="R24">
        <f t="shared" si="50"/>
        <v>5700</v>
      </c>
      <c r="T24" s="2">
        <v>19</v>
      </c>
      <c r="U24" s="2">
        <f t="shared" si="4"/>
        <v>0.92955974842767297</v>
      </c>
      <c r="V24" s="2">
        <f t="shared" si="5"/>
        <v>0.96811160936721474</v>
      </c>
      <c r="W24" s="2">
        <f t="shared" si="6"/>
        <v>0.97245360222124799</v>
      </c>
      <c r="X24" s="2">
        <f t="shared" si="6"/>
        <v>0.97080679405520165</v>
      </c>
      <c r="Y24" s="2">
        <f t="shared" si="6"/>
        <v>0.9792404539696492</v>
      </c>
      <c r="Z24" s="2">
        <f t="shared" si="7"/>
        <v>0.97539665897812255</v>
      </c>
      <c r="AA24" s="2">
        <f t="shared" si="8"/>
        <v>0.97569403073990235</v>
      </c>
      <c r="AB24" s="2">
        <f t="shared" si="9"/>
        <v>0.97599139990444339</v>
      </c>
      <c r="AC24" s="2">
        <f t="shared" si="10"/>
        <v>0.9725733365132363</v>
      </c>
      <c r="AD24" s="2">
        <f t="shared" si="11"/>
        <v>0.96366658750890521</v>
      </c>
      <c r="AE24" s="2">
        <f t="shared" si="12"/>
        <v>0.96327683615819204</v>
      </c>
      <c r="AF24" s="2">
        <f t="shared" si="13"/>
        <v>0.95011264885741875</v>
      </c>
      <c r="AG24" s="2">
        <f t="shared" si="14"/>
        <v>0.93970024398745211</v>
      </c>
      <c r="AH24" s="2">
        <f t="shared" si="15"/>
        <v>0.95576871835864641</v>
      </c>
      <c r="AI24" s="2">
        <f t="shared" si="48"/>
        <v>0.96310135450723966</v>
      </c>
      <c r="AJ24" s="2">
        <f t="shared" si="48"/>
        <v>0.9656107064204642</v>
      </c>
      <c r="AK24" s="2"/>
      <c r="AL24" s="2"/>
      <c r="AM24" s="2">
        <f t="shared" si="20"/>
        <v>0.96732327110843019</v>
      </c>
      <c r="AN24" s="2">
        <f t="shared" si="21"/>
        <v>0.96015568161261344</v>
      </c>
      <c r="AO24" s="2">
        <f t="shared" si="22"/>
        <v>0.96373947636052182</v>
      </c>
      <c r="AP24" s="2">
        <f t="shared" si="23"/>
        <v>0.96381654562343799</v>
      </c>
      <c r="AQ24" s="3">
        <f t="shared" si="24"/>
        <v>74.479523501156251</v>
      </c>
      <c r="AR24" s="3">
        <f t="shared" si="25"/>
        <v>78.949988691686897</v>
      </c>
      <c r="AS24" s="3">
        <f t="shared" si="26"/>
        <v>77.326860983376193</v>
      </c>
      <c r="AT24" s="2"/>
      <c r="AU24" s="2"/>
      <c r="AV24" s="2">
        <f t="shared" si="27"/>
        <v>0.97475292238586064</v>
      </c>
      <c r="AW24">
        <f t="shared" si="28"/>
        <v>0.96415754956809496</v>
      </c>
      <c r="AX24">
        <f t="shared" si="29"/>
        <v>61.663294745874069</v>
      </c>
      <c r="AY24" s="2">
        <f t="shared" si="17"/>
        <v>0.96834942216855957</v>
      </c>
      <c r="AZ24">
        <f t="shared" si="30"/>
        <v>0.95884956294302892</v>
      </c>
      <c r="BA24">
        <f t="shared" si="31"/>
        <v>80.369716564024756</v>
      </c>
      <c r="BC24" s="2"/>
    </row>
    <row r="25" spans="1:55" x14ac:dyDescent="0.2">
      <c r="A25">
        <v>20</v>
      </c>
      <c r="B25">
        <f t="shared" si="2"/>
        <v>2072</v>
      </c>
      <c r="C25">
        <f t="shared" si="2"/>
        <v>2551</v>
      </c>
      <c r="D25">
        <f t="shared" si="2"/>
        <v>4306</v>
      </c>
      <c r="E25">
        <f t="shared" si="2"/>
        <v>14896</v>
      </c>
      <c r="F25">
        <f t="shared" si="18"/>
        <v>12779</v>
      </c>
      <c r="G25">
        <f t="shared" ref="G25:K34" si="51">G76+G129</f>
        <v>26610</v>
      </c>
      <c r="H25">
        <f t="shared" si="51"/>
        <v>18295</v>
      </c>
      <c r="I25">
        <f t="shared" si="51"/>
        <v>13379</v>
      </c>
      <c r="J25">
        <f t="shared" si="51"/>
        <v>7765</v>
      </c>
      <c r="K25">
        <f t="shared" si="51"/>
        <v>7793</v>
      </c>
      <c r="L25">
        <f t="shared" ref="L25:R25" si="52">L76+L129</f>
        <v>3840</v>
      </c>
      <c r="M25">
        <f t="shared" si="52"/>
        <v>3772</v>
      </c>
      <c r="N25">
        <f t="shared" si="52"/>
        <v>3115</v>
      </c>
      <c r="O25">
        <f t="shared" si="52"/>
        <v>2670</v>
      </c>
      <c r="P25">
        <f t="shared" si="52"/>
        <v>2437</v>
      </c>
      <c r="Q25">
        <v>3314</v>
      </c>
      <c r="R25">
        <f t="shared" si="52"/>
        <v>3831</v>
      </c>
      <c r="T25" s="2">
        <v>20</v>
      </c>
      <c r="U25" s="2">
        <f t="shared" si="4"/>
        <v>0.86562606040040724</v>
      </c>
      <c r="V25" s="2">
        <f t="shared" si="5"/>
        <v>0.97113216057735674</v>
      </c>
      <c r="W25" s="2">
        <f t="shared" si="6"/>
        <v>0.9583118888317036</v>
      </c>
      <c r="X25" s="2">
        <f t="shared" si="6"/>
        <v>0.96017732361559849</v>
      </c>
      <c r="Y25" s="2">
        <f t="shared" si="6"/>
        <v>0.96992892290869326</v>
      </c>
      <c r="Z25" s="2">
        <f t="shared" si="7"/>
        <v>0.96599609271872855</v>
      </c>
      <c r="AA25" s="2">
        <f t="shared" si="8"/>
        <v>0.95872447151558582</v>
      </c>
      <c r="AB25" s="2">
        <f t="shared" si="9"/>
        <v>0.94822322627915501</v>
      </c>
      <c r="AC25" s="2">
        <f t="shared" si="10"/>
        <v>0.95373883245624769</v>
      </c>
      <c r="AD25" s="2">
        <f t="shared" si="11"/>
        <v>0.94163805787150567</v>
      </c>
      <c r="AE25" s="2">
        <f t="shared" si="12"/>
        <v>0.92952193198620015</v>
      </c>
      <c r="AF25" s="2">
        <f t="shared" si="13"/>
        <v>0.9134897360703812</v>
      </c>
      <c r="AG25" s="2">
        <f t="shared" si="14"/>
        <v>0.90447154471544711</v>
      </c>
      <c r="AH25" s="2">
        <f t="shared" si="15"/>
        <v>0.90393175074183973</v>
      </c>
      <c r="AI25" s="2">
        <f t="shared" si="48"/>
        <v>0.92389183161416222</v>
      </c>
      <c r="AJ25" s="2">
        <f t="shared" si="48"/>
        <v>0.92895247332686715</v>
      </c>
      <c r="AK25" s="2"/>
      <c r="AL25" s="2"/>
      <c r="AM25" s="2">
        <f t="shared" si="20"/>
        <v>0.94998527436686764</v>
      </c>
      <c r="AN25" s="2">
        <f t="shared" si="21"/>
        <v>0.92785929716011084</v>
      </c>
      <c r="AO25" s="2">
        <f t="shared" si="22"/>
        <v>0.93892228576348935</v>
      </c>
      <c r="AP25" s="2">
        <f t="shared" si="23"/>
        <v>0.93735976910186747</v>
      </c>
      <c r="AQ25" s="3">
        <f t="shared" si="24"/>
        <v>70.754450567959481</v>
      </c>
      <c r="AR25" s="3">
        <f t="shared" si="25"/>
        <v>73.254481018267299</v>
      </c>
      <c r="AS25" s="3">
        <f t="shared" si="26"/>
        <v>72.60391306542715</v>
      </c>
      <c r="AT25" s="2"/>
      <c r="AU25" s="2"/>
      <c r="AV25" s="2">
        <f t="shared" si="27"/>
        <v>0.95356217675032939</v>
      </c>
      <c r="AW25">
        <f t="shared" si="28"/>
        <v>0.96010331083799905</v>
      </c>
      <c r="AX25">
        <f t="shared" si="29"/>
        <v>59.203133442693087</v>
      </c>
      <c r="AY25" s="2">
        <f t="shared" si="17"/>
        <v>0.94934970371749827</v>
      </c>
      <c r="AZ25">
        <f t="shared" si="30"/>
        <v>0.95667292194935072</v>
      </c>
      <c r="BA25">
        <f t="shared" si="31"/>
        <v>76.298966607916213</v>
      </c>
      <c r="BC25" s="2"/>
    </row>
    <row r="26" spans="1:55" x14ac:dyDescent="0.2">
      <c r="A26">
        <v>21</v>
      </c>
      <c r="B26">
        <f t="shared" si="2"/>
        <v>2327</v>
      </c>
      <c r="C26">
        <f t="shared" si="2"/>
        <v>1923</v>
      </c>
      <c r="D26">
        <f t="shared" si="2"/>
        <v>2518</v>
      </c>
      <c r="E26">
        <f t="shared" si="2"/>
        <v>4183</v>
      </c>
      <c r="F26">
        <f t="shared" si="18"/>
        <v>14248</v>
      </c>
      <c r="G26">
        <f t="shared" si="51"/>
        <v>12249</v>
      </c>
      <c r="H26">
        <f t="shared" si="51"/>
        <v>25801</v>
      </c>
      <c r="I26">
        <f t="shared" si="51"/>
        <v>17778</v>
      </c>
      <c r="J26">
        <f t="shared" si="51"/>
        <v>12899</v>
      </c>
      <c r="K26">
        <f t="shared" si="51"/>
        <v>7486</v>
      </c>
      <c r="L26">
        <f t="shared" ref="L26:R26" si="53">L77+L130</f>
        <v>7550</v>
      </c>
      <c r="M26">
        <f t="shared" si="53"/>
        <v>3697</v>
      </c>
      <c r="N26">
        <f t="shared" si="53"/>
        <v>3599</v>
      </c>
      <c r="O26">
        <f t="shared" si="53"/>
        <v>2912</v>
      </c>
      <c r="P26">
        <f t="shared" si="53"/>
        <v>2538</v>
      </c>
      <c r="Q26">
        <v>2332</v>
      </c>
      <c r="R26">
        <f t="shared" si="53"/>
        <v>3182</v>
      </c>
      <c r="T26" s="2">
        <v>21</v>
      </c>
      <c r="U26" s="2">
        <f t="shared" si="4"/>
        <v>0.92808880308880304</v>
      </c>
      <c r="V26" s="2">
        <f t="shared" si="5"/>
        <v>0.9870638965111721</v>
      </c>
      <c r="W26" s="2">
        <f t="shared" si="6"/>
        <v>0.97143520668834182</v>
      </c>
      <c r="X26" s="2">
        <f t="shared" si="6"/>
        <v>0.9564983888292159</v>
      </c>
      <c r="Y26" s="2">
        <f t="shared" si="6"/>
        <v>0.95852570623679478</v>
      </c>
      <c r="Z26" s="2">
        <f t="shared" si="7"/>
        <v>0.96959789552799702</v>
      </c>
      <c r="AA26" s="2">
        <f t="shared" si="8"/>
        <v>0.9717409128177098</v>
      </c>
      <c r="AB26" s="2">
        <f t="shared" si="9"/>
        <v>0.96412287913894912</v>
      </c>
      <c r="AC26" s="2">
        <f t="shared" si="10"/>
        <v>0.96406954282034774</v>
      </c>
      <c r="AD26" s="2">
        <f t="shared" si="11"/>
        <v>0.96881817015270111</v>
      </c>
      <c r="AE26" s="2">
        <f t="shared" si="12"/>
        <v>0.96276041666666667</v>
      </c>
      <c r="AF26" s="2">
        <f t="shared" si="13"/>
        <v>0.95413573700954402</v>
      </c>
      <c r="AG26" s="2">
        <f t="shared" si="14"/>
        <v>0.93483146067415734</v>
      </c>
      <c r="AH26" s="2">
        <f t="shared" si="15"/>
        <v>0.95056179775280902</v>
      </c>
      <c r="AI26" s="2">
        <f t="shared" si="48"/>
        <v>0.95691423881821913</v>
      </c>
      <c r="AJ26" s="2">
        <f t="shared" si="48"/>
        <v>0.96016898008449003</v>
      </c>
      <c r="AK26" s="2"/>
      <c r="AL26" s="2"/>
      <c r="AM26" s="2">
        <f t="shared" si="20"/>
        <v>0.96327868710000497</v>
      </c>
      <c r="AN26" s="2">
        <f t="shared" si="21"/>
        <v>0.95704285774502507</v>
      </c>
      <c r="AO26" s="2">
        <f t="shared" si="22"/>
        <v>0.96016077242251485</v>
      </c>
      <c r="AP26" s="2">
        <f t="shared" si="23"/>
        <v>0.95995837705111986</v>
      </c>
      <c r="AQ26" s="3">
        <f t="shared" si="24"/>
        <v>68.156254249586212</v>
      </c>
      <c r="AR26" s="3">
        <f t="shared" si="25"/>
        <v>70.107677856351231</v>
      </c>
      <c r="AS26" s="3">
        <f t="shared" si="26"/>
        <v>69.711429249797646</v>
      </c>
      <c r="AT26" s="2"/>
      <c r="AU26" s="2"/>
      <c r="AV26" s="2">
        <f t="shared" si="27"/>
        <v>0.96664444492566881</v>
      </c>
      <c r="AW26">
        <f t="shared" si="28"/>
        <v>0.95941638461012557</v>
      </c>
      <c r="AX26">
        <f t="shared" si="29"/>
        <v>56.800456245179419</v>
      </c>
      <c r="AY26" s="2">
        <f t="shared" si="17"/>
        <v>0.96399614018120316</v>
      </c>
      <c r="AZ26">
        <f t="shared" si="30"/>
        <v>0.95411571954350971</v>
      </c>
      <c r="BA26">
        <f t="shared" si="31"/>
        <v>73.55190930984574</v>
      </c>
      <c r="BC26" s="2"/>
    </row>
    <row r="27" spans="1:55" x14ac:dyDescent="0.2">
      <c r="A27">
        <v>22</v>
      </c>
      <c r="B27">
        <f t="shared" si="2"/>
        <v>1064</v>
      </c>
      <c r="C27">
        <f t="shared" si="2"/>
        <v>2091</v>
      </c>
      <c r="D27">
        <f t="shared" si="2"/>
        <v>1841</v>
      </c>
      <c r="E27">
        <f t="shared" si="2"/>
        <v>2352</v>
      </c>
      <c r="F27">
        <f t="shared" si="18"/>
        <v>4017.5</v>
      </c>
      <c r="G27">
        <f t="shared" si="51"/>
        <v>13600</v>
      </c>
      <c r="H27">
        <f t="shared" si="51"/>
        <v>11550</v>
      </c>
      <c r="I27">
        <f t="shared" si="51"/>
        <v>24552</v>
      </c>
      <c r="J27">
        <f t="shared" si="51"/>
        <v>16990</v>
      </c>
      <c r="K27">
        <f t="shared" si="51"/>
        <v>12245</v>
      </c>
      <c r="L27">
        <f t="shared" ref="L27:R27" si="54">L78+L131</f>
        <v>7021</v>
      </c>
      <c r="M27">
        <f t="shared" si="54"/>
        <v>7147</v>
      </c>
      <c r="N27">
        <f t="shared" si="54"/>
        <v>3352</v>
      </c>
      <c r="O27">
        <f t="shared" si="54"/>
        <v>3203</v>
      </c>
      <c r="P27">
        <f t="shared" si="54"/>
        <v>2658</v>
      </c>
      <c r="Q27">
        <v>2329</v>
      </c>
      <c r="R27">
        <f t="shared" si="54"/>
        <v>2185</v>
      </c>
      <c r="T27" s="2">
        <v>22</v>
      </c>
      <c r="U27" s="2">
        <f t="shared" si="4"/>
        <v>0.89858186506231197</v>
      </c>
      <c r="V27" s="2">
        <f t="shared" si="5"/>
        <v>0.95735829433177322</v>
      </c>
      <c r="W27" s="2">
        <f t="shared" si="6"/>
        <v>0.93407466243050041</v>
      </c>
      <c r="X27" s="2">
        <f t="shared" si="6"/>
        <v>0.9604350944298351</v>
      </c>
      <c r="Y27" s="2">
        <f t="shared" si="6"/>
        <v>0.95451993262212242</v>
      </c>
      <c r="Z27" s="2">
        <f t="shared" si="7"/>
        <v>0.94293411707078134</v>
      </c>
      <c r="AA27" s="2">
        <f t="shared" si="8"/>
        <v>0.95159102360373626</v>
      </c>
      <c r="AB27" s="2">
        <f t="shared" si="9"/>
        <v>0.95567555405557425</v>
      </c>
      <c r="AC27" s="2">
        <f t="shared" si="10"/>
        <v>0.94929839522443604</v>
      </c>
      <c r="AD27" s="2">
        <f t="shared" si="11"/>
        <v>0.93788405022709054</v>
      </c>
      <c r="AE27" s="2">
        <f t="shared" si="12"/>
        <v>0.94662251655629137</v>
      </c>
      <c r="AF27" s="2">
        <f t="shared" si="13"/>
        <v>0.90668109277792808</v>
      </c>
      <c r="AG27" s="2">
        <f t="shared" si="14"/>
        <v>0.88996943595443179</v>
      </c>
      <c r="AH27" s="2">
        <f t="shared" si="15"/>
        <v>0.91277472527472525</v>
      </c>
      <c r="AI27" s="2">
        <f t="shared" si="48"/>
        <v>0.91765169424743898</v>
      </c>
      <c r="AJ27" s="2">
        <f t="shared" si="48"/>
        <v>0.93696397941680964</v>
      </c>
      <c r="AK27" s="2"/>
      <c r="AL27" s="2"/>
      <c r="AM27" s="2">
        <f t="shared" si="20"/>
        <v>0.94278499850729436</v>
      </c>
      <c r="AN27" s="2">
        <f t="shared" si="21"/>
        <v>0.92841511001006816</v>
      </c>
      <c r="AO27" s="2">
        <f t="shared" si="22"/>
        <v>0.9356000542586812</v>
      </c>
      <c r="AP27" s="2">
        <f t="shared" si="23"/>
        <v>0.93456352708036161</v>
      </c>
      <c r="AQ27" s="3">
        <f t="shared" si="24"/>
        <v>64.256694060958907</v>
      </c>
      <c r="AR27" s="3">
        <f t="shared" si="25"/>
        <v>65.089027449554749</v>
      </c>
      <c r="AS27" s="3">
        <f t="shared" si="26"/>
        <v>65.222016988560895</v>
      </c>
      <c r="AT27" s="2"/>
      <c r="AU27" s="2"/>
      <c r="AV27" s="2">
        <f t="shared" si="27"/>
        <v>0.95218832429458222</v>
      </c>
      <c r="AW27">
        <f t="shared" si="28"/>
        <v>0.9541441326670731</v>
      </c>
      <c r="AX27">
        <f t="shared" si="29"/>
        <v>54.19582205915075</v>
      </c>
      <c r="AY27" s="2">
        <f t="shared" si="17"/>
        <v>0.94423529890581614</v>
      </c>
      <c r="AZ27">
        <f t="shared" si="30"/>
        <v>0.94977445917989023</v>
      </c>
      <c r="BA27">
        <f t="shared" si="31"/>
        <v>69.450309072275672</v>
      </c>
      <c r="BC27" s="2"/>
    </row>
    <row r="28" spans="1:55" x14ac:dyDescent="0.2">
      <c r="A28">
        <v>23</v>
      </c>
      <c r="B28">
        <f t="shared" si="2"/>
        <v>565</v>
      </c>
      <c r="C28">
        <f t="shared" si="2"/>
        <v>982</v>
      </c>
      <c r="D28">
        <f t="shared" si="2"/>
        <v>2046</v>
      </c>
      <c r="E28">
        <f t="shared" si="2"/>
        <v>1771</v>
      </c>
      <c r="F28">
        <f t="shared" si="18"/>
        <v>2262.5</v>
      </c>
      <c r="G28">
        <f t="shared" si="51"/>
        <v>3852</v>
      </c>
      <c r="H28">
        <f t="shared" si="51"/>
        <v>12817</v>
      </c>
      <c r="I28">
        <f t="shared" si="51"/>
        <v>10934</v>
      </c>
      <c r="J28">
        <f t="shared" si="51"/>
        <v>23521</v>
      </c>
      <c r="K28">
        <f t="shared" si="51"/>
        <v>16372</v>
      </c>
      <c r="L28">
        <f t="shared" ref="L28:R28" si="55">L79+L132</f>
        <v>11734</v>
      </c>
      <c r="M28">
        <f t="shared" si="55"/>
        <v>6721</v>
      </c>
      <c r="N28">
        <f t="shared" si="55"/>
        <v>6782</v>
      </c>
      <c r="O28">
        <f t="shared" si="55"/>
        <v>3156</v>
      </c>
      <c r="P28">
        <f t="shared" si="55"/>
        <v>3058</v>
      </c>
      <c r="Q28">
        <v>2520</v>
      </c>
      <c r="R28">
        <f t="shared" si="55"/>
        <v>2250</v>
      </c>
      <c r="T28" s="2">
        <v>23</v>
      </c>
      <c r="U28" s="2">
        <f t="shared" si="4"/>
        <v>0.92293233082706772</v>
      </c>
      <c r="V28" s="2">
        <f t="shared" si="5"/>
        <v>0.97847919655667148</v>
      </c>
      <c r="W28" s="2">
        <f t="shared" si="6"/>
        <v>0.96197718631178708</v>
      </c>
      <c r="X28" s="2">
        <f t="shared" si="6"/>
        <v>0.96194727891156462</v>
      </c>
      <c r="Y28" s="2">
        <f t="shared" si="6"/>
        <v>0.95880522713130056</v>
      </c>
      <c r="Z28" s="2">
        <f t="shared" si="7"/>
        <v>0.94242647058823525</v>
      </c>
      <c r="AA28" s="2">
        <f t="shared" si="8"/>
        <v>0.94666666666666666</v>
      </c>
      <c r="AB28" s="2">
        <f t="shared" si="9"/>
        <v>0.95800749429781684</v>
      </c>
      <c r="AC28" s="2">
        <f t="shared" si="10"/>
        <v>0.96362566215420831</v>
      </c>
      <c r="AD28" s="2">
        <f t="shared" si="11"/>
        <v>0.95826868109432417</v>
      </c>
      <c r="AE28" s="2">
        <f t="shared" si="12"/>
        <v>0.95727104401082463</v>
      </c>
      <c r="AF28" s="2">
        <f t="shared" si="13"/>
        <v>0.94892962081992449</v>
      </c>
      <c r="AG28" s="2">
        <f t="shared" si="14"/>
        <v>0.94152744630071594</v>
      </c>
      <c r="AH28" s="2">
        <f t="shared" si="15"/>
        <v>0.9547299406806119</v>
      </c>
      <c r="AI28" s="2">
        <f t="shared" si="48"/>
        <v>0.94808126410835214</v>
      </c>
      <c r="AJ28" s="2">
        <f t="shared" si="48"/>
        <v>0.96607986260197509</v>
      </c>
      <c r="AK28" s="2"/>
      <c r="AL28" s="2"/>
      <c r="AM28" s="2">
        <f t="shared" si="20"/>
        <v>0.95331919385618469</v>
      </c>
      <c r="AN28" s="2">
        <f t="shared" si="21"/>
        <v>0.95462284133691799</v>
      </c>
      <c r="AO28" s="2">
        <f t="shared" si="22"/>
        <v>0.95397101759655134</v>
      </c>
      <c r="AP28" s="2">
        <f t="shared" si="23"/>
        <v>0.95435971081637783</v>
      </c>
      <c r="AQ28" s="3">
        <f t="shared" si="24"/>
        <v>61.257139782056832</v>
      </c>
      <c r="AR28" s="3">
        <f t="shared" si="25"/>
        <v>62.135472323750605</v>
      </c>
      <c r="AS28" s="3">
        <f t="shared" si="26"/>
        <v>62.219913916276994</v>
      </c>
      <c r="AT28" s="2"/>
      <c r="AU28" s="2"/>
      <c r="AV28" s="2">
        <f t="shared" si="27"/>
        <v>0.95609994103956397</v>
      </c>
      <c r="AW28">
        <f t="shared" si="28"/>
        <v>0.94320827291551779</v>
      </c>
      <c r="AX28">
        <f t="shared" si="29"/>
        <v>51.1179477236483</v>
      </c>
      <c r="AY28" s="2">
        <f t="shared" si="17"/>
        <v>0.95531361945396431</v>
      </c>
      <c r="AZ28">
        <f t="shared" si="30"/>
        <v>0.94533958349367753</v>
      </c>
      <c r="BA28">
        <f t="shared" si="31"/>
        <v>66.346826132032163</v>
      </c>
      <c r="BC28" s="2"/>
    </row>
    <row r="29" spans="1:55" x14ac:dyDescent="0.2">
      <c r="A29">
        <v>24</v>
      </c>
      <c r="B29">
        <f t="shared" si="2"/>
        <v>98</v>
      </c>
      <c r="C29">
        <f t="shared" si="2"/>
        <v>496</v>
      </c>
      <c r="D29">
        <f t="shared" si="2"/>
        <v>927</v>
      </c>
      <c r="E29">
        <f t="shared" si="2"/>
        <v>1908</v>
      </c>
      <c r="F29">
        <f t="shared" si="18"/>
        <v>1688</v>
      </c>
      <c r="G29">
        <f t="shared" si="51"/>
        <v>2173</v>
      </c>
      <c r="H29">
        <f t="shared" si="51"/>
        <v>3665</v>
      </c>
      <c r="I29">
        <f t="shared" si="51"/>
        <v>11905</v>
      </c>
      <c r="J29">
        <f t="shared" si="51"/>
        <v>10111</v>
      </c>
      <c r="K29">
        <f t="shared" si="51"/>
        <v>22048</v>
      </c>
      <c r="L29">
        <f t="shared" ref="L29:R29" si="56">L80+L133</f>
        <v>15443</v>
      </c>
      <c r="M29">
        <f t="shared" si="56"/>
        <v>11047</v>
      </c>
      <c r="N29">
        <f t="shared" si="56"/>
        <v>6015</v>
      </c>
      <c r="O29">
        <f t="shared" si="56"/>
        <v>6123</v>
      </c>
      <c r="P29">
        <f t="shared" si="56"/>
        <v>2890</v>
      </c>
      <c r="Q29">
        <v>2848</v>
      </c>
      <c r="R29">
        <f t="shared" si="56"/>
        <v>2275</v>
      </c>
      <c r="T29" s="2">
        <v>24</v>
      </c>
      <c r="U29" s="2">
        <f t="shared" si="4"/>
        <v>0.87787610619469025</v>
      </c>
      <c r="V29" s="2">
        <f t="shared" si="5"/>
        <v>0.94399185336048885</v>
      </c>
      <c r="W29" s="2">
        <f t="shared" si="6"/>
        <v>0.93255131964809379</v>
      </c>
      <c r="X29" s="2">
        <f t="shared" si="6"/>
        <v>0.95313382269904012</v>
      </c>
      <c r="Y29" s="2">
        <f t="shared" si="6"/>
        <v>0.96044198895027622</v>
      </c>
      <c r="Z29" s="2">
        <f t="shared" si="7"/>
        <v>0.95145379023883692</v>
      </c>
      <c r="AA29" s="2">
        <f t="shared" si="8"/>
        <v>0.92884450339392999</v>
      </c>
      <c r="AB29" s="2">
        <f t="shared" si="9"/>
        <v>0.92473019937808665</v>
      </c>
      <c r="AC29" s="2">
        <f t="shared" si="10"/>
        <v>0.93737511160239784</v>
      </c>
      <c r="AD29" s="2">
        <f t="shared" si="11"/>
        <v>0.94325677986806744</v>
      </c>
      <c r="AE29" s="2">
        <f t="shared" si="12"/>
        <v>0.94145219021646498</v>
      </c>
      <c r="AF29" s="2">
        <f t="shared" si="13"/>
        <v>0.89495610772206513</v>
      </c>
      <c r="AG29" s="2">
        <f t="shared" si="14"/>
        <v>0.90283102329696252</v>
      </c>
      <c r="AH29" s="2">
        <f t="shared" si="15"/>
        <v>0.91571609632446138</v>
      </c>
      <c r="AI29" s="2">
        <f t="shared" si="48"/>
        <v>0.93132766514061482</v>
      </c>
      <c r="AJ29" s="2">
        <f t="shared" si="48"/>
        <v>0.90277777777777779</v>
      </c>
      <c r="AK29" s="2"/>
      <c r="AL29" s="2"/>
      <c r="AM29" s="2">
        <f t="shared" si="20"/>
        <v>0.93547048349790796</v>
      </c>
      <c r="AN29" s="2">
        <f t="shared" si="21"/>
        <v>0.92290250120121509</v>
      </c>
      <c r="AO29" s="2">
        <f t="shared" si="22"/>
        <v>0.92918649234956152</v>
      </c>
      <c r="AP29" s="2">
        <f t="shared" si="23"/>
        <v>0.92766977098826586</v>
      </c>
      <c r="AQ29" s="3">
        <f t="shared" si="24"/>
        <v>57.304246169619638</v>
      </c>
      <c r="AR29" s="3">
        <f t="shared" si="25"/>
        <v>57.344982820908307</v>
      </c>
      <c r="AS29" s="3">
        <f t="shared" si="26"/>
        <v>57.813903566157087</v>
      </c>
      <c r="AT29" s="2"/>
      <c r="AU29" s="2"/>
      <c r="AV29" s="2">
        <f t="shared" si="27"/>
        <v>0.93031660479147149</v>
      </c>
      <c r="AW29">
        <f t="shared" si="28"/>
        <v>0.93317908571017694</v>
      </c>
      <c r="AX29">
        <f t="shared" si="29"/>
        <v>47.702199720134743</v>
      </c>
      <c r="AY29" s="2">
        <f t="shared" si="17"/>
        <v>0.93536554753339074</v>
      </c>
      <c r="AZ29">
        <f t="shared" si="30"/>
        <v>0.94049022766703327</v>
      </c>
      <c r="BA29">
        <f t="shared" si="31"/>
        <v>62.058535352090942</v>
      </c>
      <c r="BC29" s="2"/>
    </row>
    <row r="30" spans="1:55" x14ac:dyDescent="0.2">
      <c r="A30">
        <v>25</v>
      </c>
      <c r="B30">
        <f t="shared" si="2"/>
        <v>54</v>
      </c>
      <c r="C30">
        <f t="shared" si="2"/>
        <v>89</v>
      </c>
      <c r="D30">
        <f t="shared" si="2"/>
        <v>470</v>
      </c>
      <c r="E30">
        <f t="shared" si="2"/>
        <v>903</v>
      </c>
      <c r="F30">
        <f t="shared" si="18"/>
        <v>1815.5</v>
      </c>
      <c r="G30">
        <f t="shared" si="51"/>
        <v>1605</v>
      </c>
      <c r="H30">
        <f t="shared" si="51"/>
        <v>2098</v>
      </c>
      <c r="I30">
        <f t="shared" si="51"/>
        <v>3458</v>
      </c>
      <c r="J30">
        <f t="shared" si="51"/>
        <v>11082</v>
      </c>
      <c r="K30">
        <f t="shared" si="51"/>
        <v>9441</v>
      </c>
      <c r="L30">
        <f t="shared" ref="L30:R30" si="57">L81+L134</f>
        <v>20953</v>
      </c>
      <c r="M30">
        <f t="shared" si="57"/>
        <v>14844</v>
      </c>
      <c r="N30">
        <f t="shared" si="57"/>
        <v>10343</v>
      </c>
      <c r="O30">
        <f t="shared" si="57"/>
        <v>5591</v>
      </c>
      <c r="P30">
        <f t="shared" si="57"/>
        <v>5817</v>
      </c>
      <c r="Q30">
        <v>2781</v>
      </c>
      <c r="R30">
        <f t="shared" si="57"/>
        <v>2731</v>
      </c>
      <c r="T30" s="2">
        <v>25</v>
      </c>
      <c r="U30" s="2">
        <f t="shared" si="4"/>
        <v>0.90816326530612246</v>
      </c>
      <c r="V30" s="2">
        <f t="shared" si="5"/>
        <v>0.94758064516129037</v>
      </c>
      <c r="W30" s="2">
        <f t="shared" si="6"/>
        <v>0.97411003236245952</v>
      </c>
      <c r="X30" s="2">
        <f t="shared" si="6"/>
        <v>0.9515199161425576</v>
      </c>
      <c r="Y30" s="2">
        <f t="shared" si="6"/>
        <v>0.95082938388625593</v>
      </c>
      <c r="Z30" s="2">
        <f t="shared" si="7"/>
        <v>0.96548550391164289</v>
      </c>
      <c r="AA30" s="2">
        <f t="shared" si="8"/>
        <v>0.94351978171896311</v>
      </c>
      <c r="AB30" s="2">
        <f t="shared" si="9"/>
        <v>0.93086938261234775</v>
      </c>
      <c r="AC30" s="2">
        <f t="shared" si="10"/>
        <v>0.93373553555533573</v>
      </c>
      <c r="AD30" s="2">
        <f t="shared" si="11"/>
        <v>0.95033563134978227</v>
      </c>
      <c r="AE30" s="2">
        <f t="shared" si="12"/>
        <v>0.96121219970213045</v>
      </c>
      <c r="AF30" s="2">
        <f t="shared" si="13"/>
        <v>0.93627229111976107</v>
      </c>
      <c r="AG30" s="2">
        <f t="shared" si="14"/>
        <v>0.92950955943474645</v>
      </c>
      <c r="AH30" s="2">
        <f t="shared" si="15"/>
        <v>0.95002449779519849</v>
      </c>
      <c r="AI30" s="2">
        <f t="shared" si="48"/>
        <v>0.96228373702422143</v>
      </c>
      <c r="AJ30" s="2">
        <f t="shared" si="48"/>
        <v>0.9589185393258427</v>
      </c>
      <c r="AK30" s="2"/>
      <c r="AL30" s="2"/>
      <c r="AM30" s="2">
        <f t="shared" si="20"/>
        <v>0.94874407549847029</v>
      </c>
      <c r="AN30" s="2">
        <f t="shared" si="21"/>
        <v>0.94170844250990027</v>
      </c>
      <c r="AO30" s="2">
        <f t="shared" si="22"/>
        <v>0.94522625900418533</v>
      </c>
      <c r="AP30" s="2">
        <f t="shared" si="23"/>
        <v>0.94714811890054129</v>
      </c>
      <c r="AQ30" s="3">
        <f t="shared" si="24"/>
        <v>54.367064054332538</v>
      </c>
      <c r="AR30" s="3">
        <f t="shared" si="25"/>
        <v>54.00225445803455</v>
      </c>
      <c r="AS30" s="3">
        <f t="shared" si="26"/>
        <v>54.647219786267392</v>
      </c>
      <c r="AT30" s="2"/>
      <c r="AU30" s="2"/>
      <c r="AV30" s="2">
        <f t="shared" si="27"/>
        <v>0.93604156662888227</v>
      </c>
      <c r="AW30">
        <f t="shared" si="28"/>
        <v>0.92362623659099485</v>
      </c>
      <c r="AX30">
        <f t="shared" si="29"/>
        <v>44.059003204620062</v>
      </c>
      <c r="AY30" s="2">
        <f t="shared" si="17"/>
        <v>0.94561490780067581</v>
      </c>
      <c r="AZ30">
        <f t="shared" si="30"/>
        <v>0.93349507238182905</v>
      </c>
      <c r="BA30">
        <f t="shared" si="31"/>
        <v>58.683476185212456</v>
      </c>
      <c r="BC30" s="2"/>
    </row>
    <row r="31" spans="1:55" x14ac:dyDescent="0.2">
      <c r="A31">
        <v>26</v>
      </c>
      <c r="B31">
        <f t="shared" si="2"/>
        <v>183</v>
      </c>
      <c r="C31">
        <f t="shared" si="2"/>
        <v>47</v>
      </c>
      <c r="D31">
        <f t="shared" si="2"/>
        <v>86</v>
      </c>
      <c r="E31">
        <f t="shared" si="2"/>
        <v>428</v>
      </c>
      <c r="F31">
        <f t="shared" si="18"/>
        <v>856</v>
      </c>
      <c r="G31">
        <f t="shared" si="51"/>
        <v>1723</v>
      </c>
      <c r="H31">
        <f t="shared" si="51"/>
        <v>1478</v>
      </c>
      <c r="I31">
        <f t="shared" si="51"/>
        <v>1863</v>
      </c>
      <c r="J31">
        <f t="shared" si="51"/>
        <v>3211</v>
      </c>
      <c r="K31">
        <f t="shared" si="51"/>
        <v>10163</v>
      </c>
      <c r="L31">
        <f t="shared" ref="L31:R31" si="58">L82+L135</f>
        <v>8638</v>
      </c>
      <c r="M31">
        <f t="shared" si="58"/>
        <v>19582</v>
      </c>
      <c r="N31">
        <f t="shared" si="58"/>
        <v>13607</v>
      </c>
      <c r="O31">
        <f t="shared" si="58"/>
        <v>9314</v>
      </c>
      <c r="P31">
        <f t="shared" si="58"/>
        <v>5086</v>
      </c>
      <c r="Q31">
        <v>5354</v>
      </c>
      <c r="R31">
        <f t="shared" si="58"/>
        <v>2543</v>
      </c>
      <c r="T31" s="2">
        <v>26</v>
      </c>
      <c r="U31" s="2">
        <f t="shared" si="4"/>
        <v>0.87037037037037035</v>
      </c>
      <c r="V31" s="2">
        <f t="shared" si="5"/>
        <v>0.9662921348314607</v>
      </c>
      <c r="W31" s="2">
        <f t="shared" si="6"/>
        <v>0.91063829787234041</v>
      </c>
      <c r="X31" s="2">
        <f t="shared" si="6"/>
        <v>0.94795127353266884</v>
      </c>
      <c r="Y31" s="2">
        <f t="shared" si="6"/>
        <v>0.9490498485265767</v>
      </c>
      <c r="Z31" s="2">
        <f t="shared" si="7"/>
        <v>0.92087227414330219</v>
      </c>
      <c r="AA31" s="2">
        <f t="shared" si="8"/>
        <v>0.88798856053384179</v>
      </c>
      <c r="AB31" s="2">
        <f t="shared" si="9"/>
        <v>0.9285714285714286</v>
      </c>
      <c r="AC31" s="2">
        <f t="shared" si="10"/>
        <v>0.91707273055405159</v>
      </c>
      <c r="AD31" s="2">
        <f t="shared" si="11"/>
        <v>0.91494545069378241</v>
      </c>
      <c r="AE31" s="2">
        <f t="shared" si="12"/>
        <v>0.93456784231374979</v>
      </c>
      <c r="AF31" s="2">
        <f t="shared" si="13"/>
        <v>0.91666666666666663</v>
      </c>
      <c r="AG31" s="2">
        <f t="shared" si="14"/>
        <v>0.90051242386154884</v>
      </c>
      <c r="AH31" s="2">
        <f t="shared" si="15"/>
        <v>0.90967626542657842</v>
      </c>
      <c r="AI31" s="2">
        <f t="shared" si="48"/>
        <v>0.92040570740931749</v>
      </c>
      <c r="AJ31" s="2">
        <f t="shared" si="48"/>
        <v>0.91441927364257458</v>
      </c>
      <c r="AK31" s="2"/>
      <c r="AL31" s="2"/>
      <c r="AM31" s="2">
        <f t="shared" si="20"/>
        <v>0.92188039425865154</v>
      </c>
      <c r="AN31" s="2">
        <f t="shared" si="21"/>
        <v>0.91743040115540087</v>
      </c>
      <c r="AO31" s="2">
        <f t="shared" si="22"/>
        <v>0.9196553977070262</v>
      </c>
      <c r="AP31" s="2">
        <f t="shared" si="23"/>
        <v>0.91937503430939116</v>
      </c>
      <c r="AQ31" s="3">
        <f t="shared" si="24"/>
        <v>50.119930445093445</v>
      </c>
      <c r="AR31" s="3">
        <f t="shared" si="25"/>
        <v>49.543309970730668</v>
      </c>
      <c r="AS31" s="3">
        <f t="shared" si="26"/>
        <v>50.256610646123008</v>
      </c>
      <c r="AT31" s="2"/>
      <c r="AU31" s="2"/>
      <c r="AV31" s="2">
        <f t="shared" si="27"/>
        <v>0.91121090655310732</v>
      </c>
      <c r="AW31">
        <f t="shared" si="28"/>
        <v>0.9261097356475394</v>
      </c>
      <c r="AX31">
        <f t="shared" si="29"/>
        <v>40.80347181072478</v>
      </c>
      <c r="AY31" s="2">
        <f t="shared" si="17"/>
        <v>0.92137523696298229</v>
      </c>
      <c r="AZ31">
        <f t="shared" si="30"/>
        <v>0.93257251231766758</v>
      </c>
      <c r="BA31">
        <f t="shared" si="31"/>
        <v>54.069501775961655</v>
      </c>
      <c r="BC31" s="2"/>
    </row>
    <row r="32" spans="1:55" x14ac:dyDescent="0.2">
      <c r="A32">
        <v>27</v>
      </c>
      <c r="B32">
        <f t="shared" si="2"/>
        <v>74</v>
      </c>
      <c r="C32">
        <f t="shared" si="2"/>
        <v>166</v>
      </c>
      <c r="D32">
        <f t="shared" si="2"/>
        <v>47</v>
      </c>
      <c r="E32">
        <f t="shared" si="2"/>
        <v>81</v>
      </c>
      <c r="F32">
        <f t="shared" si="18"/>
        <v>395</v>
      </c>
      <c r="G32">
        <f t="shared" si="51"/>
        <v>809</v>
      </c>
      <c r="H32">
        <f t="shared" si="51"/>
        <v>1659</v>
      </c>
      <c r="I32">
        <f t="shared" si="51"/>
        <v>1389</v>
      </c>
      <c r="J32">
        <f t="shared" si="51"/>
        <v>1765</v>
      </c>
      <c r="K32">
        <f t="shared" si="51"/>
        <v>3005</v>
      </c>
      <c r="L32">
        <f t="shared" ref="L32:R32" si="59">L83+L136</f>
        <v>9501</v>
      </c>
      <c r="M32">
        <f t="shared" si="59"/>
        <v>8006</v>
      </c>
      <c r="N32">
        <f t="shared" si="59"/>
        <v>18033</v>
      </c>
      <c r="O32">
        <f t="shared" si="59"/>
        <v>12553</v>
      </c>
      <c r="P32">
        <f t="shared" si="59"/>
        <v>8725</v>
      </c>
      <c r="Q32">
        <v>4820</v>
      </c>
      <c r="R32">
        <f t="shared" si="59"/>
        <v>5136</v>
      </c>
      <c r="T32" s="2">
        <v>27</v>
      </c>
      <c r="U32" s="2">
        <f t="shared" si="4"/>
        <v>0.90710382513661203</v>
      </c>
      <c r="V32" s="2">
        <f t="shared" si="5"/>
        <v>1</v>
      </c>
      <c r="W32" s="2">
        <f t="shared" si="6"/>
        <v>0.94186046511627908</v>
      </c>
      <c r="X32" s="2">
        <f t="shared" si="6"/>
        <v>0.92289719626168221</v>
      </c>
      <c r="Y32" s="2">
        <f t="shared" si="6"/>
        <v>0.94509345794392519</v>
      </c>
      <c r="Z32" s="2">
        <f t="shared" si="7"/>
        <v>0.96285548461984916</v>
      </c>
      <c r="AA32" s="2">
        <f t="shared" si="8"/>
        <v>0.93978349120433013</v>
      </c>
      <c r="AB32" s="2">
        <f t="shared" si="9"/>
        <v>0.94739667203435318</v>
      </c>
      <c r="AC32" s="2">
        <f t="shared" si="10"/>
        <v>0.93584553098723144</v>
      </c>
      <c r="AD32" s="2">
        <f t="shared" si="11"/>
        <v>0.93486175341926592</v>
      </c>
      <c r="AE32" s="2">
        <f t="shared" si="12"/>
        <v>0.92683491548969665</v>
      </c>
      <c r="AF32" s="2">
        <f t="shared" si="13"/>
        <v>0.92089674190583193</v>
      </c>
      <c r="AG32" s="2">
        <f t="shared" si="14"/>
        <v>0.92253986918497832</v>
      </c>
      <c r="AH32" s="2">
        <f t="shared" si="15"/>
        <v>0.93676186386085458</v>
      </c>
      <c r="AI32" s="2">
        <f t="shared" si="48"/>
        <v>0.94769956744003148</v>
      </c>
      <c r="AJ32" s="2">
        <f t="shared" si="48"/>
        <v>0.95928277923048189</v>
      </c>
      <c r="AK32" s="2"/>
      <c r="AL32" s="2"/>
      <c r="AM32" s="2">
        <f t="shared" si="20"/>
        <v>0.94565627432609678</v>
      </c>
      <c r="AN32" s="2">
        <f t="shared" si="21"/>
        <v>0.93216247812603026</v>
      </c>
      <c r="AO32" s="2">
        <f t="shared" si="22"/>
        <v>0.93890937622606352</v>
      </c>
      <c r="AP32" s="2">
        <f t="shared" si="23"/>
        <v>0.94073210086471271</v>
      </c>
      <c r="AQ32" s="3">
        <f t="shared" si="24"/>
        <v>47.396226694190176</v>
      </c>
      <c r="AR32" s="3">
        <f t="shared" si="25"/>
        <v>46.18241459688236</v>
      </c>
      <c r="AS32" s="3">
        <f t="shared" si="26"/>
        <v>47.1864029529875</v>
      </c>
      <c r="AT32" s="2"/>
      <c r="AU32" s="2"/>
      <c r="AV32" s="2">
        <f t="shared" si="27"/>
        <v>0.94100856474197159</v>
      </c>
      <c r="AW32">
        <f t="shared" si="28"/>
        <v>0.92601234690744871</v>
      </c>
      <c r="AX32">
        <f t="shared" si="29"/>
        <v>37.784518693421177</v>
      </c>
      <c r="AY32" s="2">
        <f t="shared" si="17"/>
        <v>0.94376978767235276</v>
      </c>
      <c r="AZ32">
        <f t="shared" si="30"/>
        <v>0.93269508300172477</v>
      </c>
      <c r="BA32">
        <f t="shared" si="31"/>
        <v>51.029162210649233</v>
      </c>
      <c r="BC32" s="2"/>
    </row>
    <row r="33" spans="1:55" x14ac:dyDescent="0.2">
      <c r="A33">
        <v>28</v>
      </c>
      <c r="B33">
        <f t="shared" si="2"/>
        <v>839</v>
      </c>
      <c r="C33">
        <f t="shared" si="2"/>
        <v>69</v>
      </c>
      <c r="D33">
        <f t="shared" si="2"/>
        <v>159</v>
      </c>
      <c r="E33">
        <f t="shared" si="2"/>
        <v>40</v>
      </c>
      <c r="F33">
        <f t="shared" si="18"/>
        <v>78.5</v>
      </c>
      <c r="G33">
        <f t="shared" si="51"/>
        <v>362</v>
      </c>
      <c r="H33">
        <f t="shared" si="51"/>
        <v>753</v>
      </c>
      <c r="I33">
        <f t="shared" si="51"/>
        <v>1526</v>
      </c>
      <c r="J33">
        <f t="shared" si="51"/>
        <v>1272</v>
      </c>
      <c r="K33">
        <f t="shared" si="51"/>
        <v>1584</v>
      </c>
      <c r="L33">
        <f t="shared" ref="L33:R33" si="60">L84+L137</f>
        <v>2781</v>
      </c>
      <c r="M33">
        <f t="shared" si="60"/>
        <v>8651</v>
      </c>
      <c r="N33">
        <f t="shared" si="60"/>
        <v>6926</v>
      </c>
      <c r="O33">
        <f t="shared" si="60"/>
        <v>15791</v>
      </c>
      <c r="P33">
        <f t="shared" si="60"/>
        <v>11544</v>
      </c>
      <c r="Q33">
        <v>8690</v>
      </c>
      <c r="R33">
        <f t="shared" si="60"/>
        <v>4432</v>
      </c>
      <c r="T33" s="2">
        <v>28</v>
      </c>
      <c r="U33" s="2">
        <f t="shared" si="4"/>
        <v>0.93243243243243246</v>
      </c>
      <c r="V33" s="2">
        <f t="shared" si="5"/>
        <v>0.95783132530120485</v>
      </c>
      <c r="W33" s="2">
        <f t="shared" si="6"/>
        <v>0.85106382978723405</v>
      </c>
      <c r="X33" s="2">
        <f t="shared" si="6"/>
        <v>0.96913580246913578</v>
      </c>
      <c r="Y33" s="2">
        <f t="shared" si="6"/>
        <v>0.91645569620253164</v>
      </c>
      <c r="Z33" s="2">
        <f t="shared" si="7"/>
        <v>0.93077873918417797</v>
      </c>
      <c r="AA33" s="2">
        <f t="shared" si="8"/>
        <v>0.91983122362869196</v>
      </c>
      <c r="AB33" s="2">
        <f t="shared" si="9"/>
        <v>0.91576673866090708</v>
      </c>
      <c r="AC33" s="2">
        <f t="shared" si="10"/>
        <v>0.89745042492917848</v>
      </c>
      <c r="AD33" s="2">
        <f t="shared" si="11"/>
        <v>0.92545757071547419</v>
      </c>
      <c r="AE33" s="2">
        <f t="shared" si="12"/>
        <v>0.91053573308072833</v>
      </c>
      <c r="AF33" s="2">
        <f t="shared" si="13"/>
        <v>0.86510117411941045</v>
      </c>
      <c r="AG33" s="2">
        <f t="shared" si="14"/>
        <v>0.87567237841734602</v>
      </c>
      <c r="AH33" s="2">
        <f t="shared" si="15"/>
        <v>0.91962080777503385</v>
      </c>
      <c r="AI33" s="2">
        <f t="shared" si="48"/>
        <v>0.99598853868194848</v>
      </c>
      <c r="AJ33" s="2">
        <f t="shared" si="48"/>
        <v>0.91950207468879663</v>
      </c>
      <c r="AK33" s="2"/>
      <c r="AL33" s="2"/>
      <c r="AM33" s="2">
        <f t="shared" si="20"/>
        <v>0.92536129271505829</v>
      </c>
      <c r="AN33" s="2">
        <f t="shared" si="21"/>
        <v>0.90137211824258257</v>
      </c>
      <c r="AO33" s="2">
        <f t="shared" si="22"/>
        <v>0.91336670547882037</v>
      </c>
      <c r="AP33" s="2">
        <f t="shared" si="23"/>
        <v>0.9189140306296395</v>
      </c>
      <c r="AQ33" s="3">
        <f t="shared" si="24"/>
        <v>43.858633603551773</v>
      </c>
      <c r="AR33" s="3">
        <f t="shared" si="25"/>
        <v>41.627540870749016</v>
      </c>
      <c r="AS33" s="3">
        <f t="shared" si="26"/>
        <v>43.098489408566273</v>
      </c>
      <c r="AT33" s="2"/>
      <c r="AU33" s="2"/>
      <c r="AV33" s="2">
        <f t="shared" si="27"/>
        <v>0.91101612907292584</v>
      </c>
      <c r="AW33">
        <f t="shared" si="28"/>
        <v>0.9221069431933584</v>
      </c>
      <c r="AX33">
        <f t="shared" si="29"/>
        <v>34.841367032422909</v>
      </c>
      <c r="AY33" s="2">
        <f t="shared" si="17"/>
        <v>0.92162037833109678</v>
      </c>
      <c r="AZ33">
        <f t="shared" si="30"/>
        <v>0.92963628457392067</v>
      </c>
      <c r="BA33">
        <f t="shared" si="31"/>
        <v>47.029515782497455</v>
      </c>
      <c r="BC33" s="2"/>
    </row>
    <row r="34" spans="1:55" x14ac:dyDescent="0.2">
      <c r="A34">
        <v>29</v>
      </c>
      <c r="B34">
        <f t="shared" si="2"/>
        <v>1</v>
      </c>
      <c r="C34">
        <f t="shared" si="2"/>
        <v>728</v>
      </c>
      <c r="D34">
        <f t="shared" si="2"/>
        <v>67</v>
      </c>
      <c r="E34">
        <f t="shared" si="2"/>
        <v>154</v>
      </c>
      <c r="F34">
        <f t="shared" si="18"/>
        <v>36</v>
      </c>
      <c r="G34">
        <f t="shared" si="51"/>
        <v>76</v>
      </c>
      <c r="H34">
        <f t="shared" si="51"/>
        <v>346</v>
      </c>
      <c r="I34">
        <f t="shared" si="51"/>
        <v>706</v>
      </c>
      <c r="J34">
        <f t="shared" si="51"/>
        <v>1421</v>
      </c>
      <c r="K34">
        <f t="shared" si="51"/>
        <v>1184</v>
      </c>
      <c r="L34">
        <f t="shared" ref="L34:R34" si="61">L85+L138</f>
        <v>1498</v>
      </c>
      <c r="M34">
        <f t="shared" si="61"/>
        <v>2564</v>
      </c>
      <c r="N34">
        <f t="shared" si="61"/>
        <v>7568</v>
      </c>
      <c r="O34">
        <f t="shared" si="61"/>
        <v>6040</v>
      </c>
      <c r="P34">
        <f t="shared" si="61"/>
        <v>14548</v>
      </c>
      <c r="Q34">
        <v>10973</v>
      </c>
      <c r="R34">
        <f t="shared" si="61"/>
        <v>8255</v>
      </c>
      <c r="T34" s="2">
        <v>29</v>
      </c>
      <c r="U34" s="2">
        <f t="shared" si="4"/>
        <v>0.86769964243146602</v>
      </c>
      <c r="V34" s="2">
        <f t="shared" si="5"/>
        <v>0.97101449275362317</v>
      </c>
      <c r="W34" s="2">
        <f t="shared" si="6"/>
        <v>0.96855345911949686</v>
      </c>
      <c r="X34" s="2">
        <f t="shared" si="6"/>
        <v>0.9</v>
      </c>
      <c r="Y34" s="2">
        <f t="shared" si="6"/>
        <v>0.96815286624203822</v>
      </c>
      <c r="Z34" s="2">
        <f t="shared" si="7"/>
        <v>0.95580110497237569</v>
      </c>
      <c r="AA34" s="2">
        <f t="shared" si="8"/>
        <v>0.9375830013280213</v>
      </c>
      <c r="AB34" s="2">
        <f t="shared" si="9"/>
        <v>0.93119266055045868</v>
      </c>
      <c r="AC34" s="2">
        <f t="shared" si="10"/>
        <v>0.9308176100628931</v>
      </c>
      <c r="AD34" s="2">
        <f t="shared" si="11"/>
        <v>0.94570707070707072</v>
      </c>
      <c r="AE34" s="2">
        <f t="shared" si="12"/>
        <v>0.92197051420352394</v>
      </c>
      <c r="AF34" s="2">
        <f t="shared" si="13"/>
        <v>0.87481216044387933</v>
      </c>
      <c r="AG34" s="2">
        <f t="shared" si="14"/>
        <v>0.87207623447877558</v>
      </c>
      <c r="AH34" s="2">
        <f t="shared" si="15"/>
        <v>0.92128427585333417</v>
      </c>
      <c r="AI34" s="2">
        <f t="shared" si="48"/>
        <v>0.95053707553707556</v>
      </c>
      <c r="AJ34" s="2">
        <f t="shared" si="48"/>
        <v>0.94994246260069048</v>
      </c>
      <c r="AK34" s="2"/>
      <c r="AL34" s="2"/>
      <c r="AM34" s="2">
        <f t="shared" si="20"/>
        <v>0.93840065240671744</v>
      </c>
      <c r="AN34" s="2">
        <f t="shared" si="21"/>
        <v>0.91398007518570512</v>
      </c>
      <c r="AO34" s="2">
        <f t="shared" si="22"/>
        <v>0.92619036379621134</v>
      </c>
      <c r="AP34" s="2">
        <f t="shared" si="23"/>
        <v>0.92919653945529535</v>
      </c>
      <c r="AQ34" s="3">
        <f t="shared" si="24"/>
        <v>41.156970387240165</v>
      </c>
      <c r="AR34" s="3">
        <f t="shared" si="25"/>
        <v>38.046742934843195</v>
      </c>
      <c r="AS34" s="3">
        <f t="shared" si="26"/>
        <v>39.917405584387154</v>
      </c>
      <c r="AT34" s="2"/>
      <c r="AU34" s="2"/>
      <c r="AV34" s="2">
        <f t="shared" si="27"/>
        <v>0.93319775731379107</v>
      </c>
      <c r="AW34">
        <f t="shared" si="28"/>
        <v>0.92633611123861392</v>
      </c>
      <c r="AX34">
        <f t="shared" si="29"/>
        <v>32.274816447051883</v>
      </c>
      <c r="AY34" s="2">
        <f t="shared" si="17"/>
        <v>0.93765219081674456</v>
      </c>
      <c r="AZ34">
        <f t="shared" si="30"/>
        <v>0.94215776028014653</v>
      </c>
      <c r="BA34">
        <f t="shared" si="31"/>
        <v>44.097328506509406</v>
      </c>
      <c r="BC34" s="2"/>
    </row>
    <row r="35" spans="1:55" x14ac:dyDescent="0.2">
      <c r="A35">
        <v>30</v>
      </c>
      <c r="B35">
        <f t="shared" si="2"/>
        <v>0</v>
      </c>
      <c r="C35">
        <f t="shared" si="2"/>
        <v>1</v>
      </c>
      <c r="D35">
        <f t="shared" si="2"/>
        <v>735</v>
      </c>
      <c r="E35">
        <f t="shared" si="2"/>
        <v>68</v>
      </c>
      <c r="F35">
        <f t="shared" si="18"/>
        <v>146</v>
      </c>
      <c r="G35">
        <f t="shared" ref="G35:K44" si="62">G86+G139</f>
        <v>32</v>
      </c>
      <c r="H35">
        <f t="shared" si="62"/>
        <v>70</v>
      </c>
      <c r="I35">
        <f t="shared" si="62"/>
        <v>322</v>
      </c>
      <c r="J35">
        <f t="shared" si="62"/>
        <v>650</v>
      </c>
      <c r="K35">
        <f t="shared" si="62"/>
        <v>1289</v>
      </c>
      <c r="L35">
        <f t="shared" ref="L35:R35" si="63">L86+L139</f>
        <v>1096</v>
      </c>
      <c r="M35">
        <f t="shared" si="63"/>
        <v>1324</v>
      </c>
      <c r="N35">
        <f t="shared" si="63"/>
        <v>2237</v>
      </c>
      <c r="O35">
        <f t="shared" si="63"/>
        <v>6320</v>
      </c>
      <c r="P35">
        <f t="shared" si="63"/>
        <v>5310</v>
      </c>
      <c r="Q35">
        <v>13304</v>
      </c>
      <c r="R35">
        <f t="shared" si="63"/>
        <v>10171</v>
      </c>
      <c r="T35" s="2">
        <v>30</v>
      </c>
      <c r="U35" s="2">
        <f t="shared" si="4"/>
        <v>1</v>
      </c>
      <c r="V35" s="2">
        <f t="shared" si="5"/>
        <v>1.0096153846153846</v>
      </c>
      <c r="W35" s="2">
        <f t="shared" si="6"/>
        <v>1.0149253731343284</v>
      </c>
      <c r="X35" s="2">
        <f t="shared" si="6"/>
        <v>0.94805194805194803</v>
      </c>
      <c r="Y35" s="2">
        <f t="shared" si="6"/>
        <v>0.88888888888888884</v>
      </c>
      <c r="Z35" s="2">
        <f t="shared" si="7"/>
        <v>0.92105263157894735</v>
      </c>
      <c r="AA35" s="2">
        <f t="shared" si="8"/>
        <v>0.93063583815028905</v>
      </c>
      <c r="AB35" s="2">
        <f t="shared" si="9"/>
        <v>0.92067988668555245</v>
      </c>
      <c r="AC35" s="2">
        <f t="shared" si="10"/>
        <v>0.90710767065446873</v>
      </c>
      <c r="AD35" s="2">
        <f t="shared" si="11"/>
        <v>0.92567567567567566</v>
      </c>
      <c r="AE35" s="2">
        <f t="shared" si="12"/>
        <v>0.88384512683578109</v>
      </c>
      <c r="AF35" s="2">
        <f t="shared" si="13"/>
        <v>0.87246489859594378</v>
      </c>
      <c r="AG35" s="2">
        <f t="shared" si="14"/>
        <v>0.83509513742071884</v>
      </c>
      <c r="AH35" s="2">
        <f t="shared" si="15"/>
        <v>0.87913907284768211</v>
      </c>
      <c r="AI35" s="2">
        <f t="shared" si="48"/>
        <v>0.91448996425625517</v>
      </c>
      <c r="AJ35" s="2">
        <f t="shared" si="48"/>
        <v>0.92691151007017225</v>
      </c>
      <c r="AK35" s="2"/>
      <c r="AL35" s="2"/>
      <c r="AM35" s="2">
        <f t="shared" si="20"/>
        <v>0.95902429491711239</v>
      </c>
      <c r="AN35" s="2">
        <f t="shared" si="21"/>
        <v>0.88914392410226029</v>
      </c>
      <c r="AO35" s="2">
        <f t="shared" si="22"/>
        <v>0.92408410950968645</v>
      </c>
      <c r="AP35" s="2">
        <f t="shared" si="23"/>
        <v>0.92366118796637731</v>
      </c>
      <c r="AQ35" s="3">
        <f t="shared" si="24"/>
        <v>39.470534506547473</v>
      </c>
      <c r="AR35" s="3">
        <f t="shared" si="25"/>
        <v>33.829030312396426</v>
      </c>
      <c r="AS35" s="3">
        <f t="shared" si="26"/>
        <v>36.887040193385388</v>
      </c>
      <c r="AT35" s="2"/>
      <c r="AU35" s="2"/>
      <c r="AV35" s="2">
        <f t="shared" si="27"/>
        <v>0.91947446516343678</v>
      </c>
      <c r="AW35">
        <f t="shared" si="28"/>
        <v>0.92861444232849344</v>
      </c>
      <c r="AX35">
        <f t="shared" si="29"/>
        <v>29.970860676233574</v>
      </c>
      <c r="AY35" s="2">
        <f t="shared" si="17"/>
        <v>0.94666332974354839</v>
      </c>
      <c r="AZ35">
        <f t="shared" si="30"/>
        <v>1.0099071839775278</v>
      </c>
      <c r="BA35">
        <f t="shared" si="31"/>
        <v>41.745323836767291</v>
      </c>
      <c r="BC35" s="2"/>
    </row>
    <row r="36" spans="1:55" x14ac:dyDescent="0.2">
      <c r="A36">
        <v>31</v>
      </c>
      <c r="B36">
        <f t="shared" si="2"/>
        <v>0</v>
      </c>
      <c r="C36">
        <f t="shared" si="2"/>
        <v>0</v>
      </c>
      <c r="D36">
        <f t="shared" si="2"/>
        <v>2</v>
      </c>
      <c r="E36">
        <f t="shared" si="2"/>
        <v>698</v>
      </c>
      <c r="F36">
        <f t="shared" si="18"/>
        <v>66.5</v>
      </c>
      <c r="G36">
        <f t="shared" si="62"/>
        <v>138</v>
      </c>
      <c r="H36">
        <f t="shared" si="62"/>
        <v>33</v>
      </c>
      <c r="I36">
        <f t="shared" si="62"/>
        <v>67</v>
      </c>
      <c r="J36">
        <f t="shared" si="62"/>
        <v>294</v>
      </c>
      <c r="K36">
        <f t="shared" si="62"/>
        <v>613</v>
      </c>
      <c r="L36">
        <f t="shared" ref="L36:R36" si="64">L87+L140</f>
        <v>1213</v>
      </c>
      <c r="M36">
        <f t="shared" si="64"/>
        <v>1021</v>
      </c>
      <c r="N36">
        <f t="shared" si="64"/>
        <v>1199</v>
      </c>
      <c r="O36">
        <f t="shared" si="64"/>
        <v>1947</v>
      </c>
      <c r="P36">
        <f t="shared" si="64"/>
        <v>5680</v>
      </c>
      <c r="Q36">
        <v>4896</v>
      </c>
      <c r="R36">
        <f t="shared" si="64"/>
        <v>12417</v>
      </c>
      <c r="T36" s="2">
        <v>31</v>
      </c>
      <c r="U36" s="2"/>
      <c r="V36" s="2">
        <f t="shared" si="5"/>
        <v>2</v>
      </c>
      <c r="W36" s="2">
        <f t="shared" si="6"/>
        <v>0.94965986394557822</v>
      </c>
      <c r="X36" s="2">
        <f t="shared" si="6"/>
        <v>0.9779411764705882</v>
      </c>
      <c r="Y36" s="2">
        <f t="shared" si="6"/>
        <v>0.9452054794520548</v>
      </c>
      <c r="Z36" s="2">
        <f t="shared" si="7"/>
        <v>1.03125</v>
      </c>
      <c r="AA36" s="2">
        <f t="shared" si="8"/>
        <v>0.95714285714285718</v>
      </c>
      <c r="AB36" s="2">
        <f t="shared" si="9"/>
        <v>0.91304347826086951</v>
      </c>
      <c r="AC36" s="2">
        <f t="shared" si="10"/>
        <v>0.94307692307692303</v>
      </c>
      <c r="AD36" s="2">
        <f t="shared" si="11"/>
        <v>0.94103956555469359</v>
      </c>
      <c r="AE36" s="2">
        <f t="shared" si="12"/>
        <v>0.93156934306569339</v>
      </c>
      <c r="AF36" s="2">
        <f t="shared" si="13"/>
        <v>0.90558912386706947</v>
      </c>
      <c r="AG36" s="2">
        <f t="shared" si="14"/>
        <v>0.87036209208761739</v>
      </c>
      <c r="AH36" s="2">
        <f t="shared" si="15"/>
        <v>0.89873417721518989</v>
      </c>
      <c r="AI36" s="2">
        <f t="shared" si="48"/>
        <v>0.92203389830508475</v>
      </c>
      <c r="AJ36" s="2">
        <f t="shared" si="48"/>
        <v>0.93332832230908003</v>
      </c>
      <c r="AK36" s="2"/>
      <c r="AL36" s="2"/>
      <c r="AM36" s="2">
        <f t="shared" si="20"/>
        <v>1.1435332295018463</v>
      </c>
      <c r="AN36" s="2">
        <f t="shared" si="21"/>
        <v>0.91477352901829379</v>
      </c>
      <c r="AO36" s="2">
        <f t="shared" si="22"/>
        <v>1.0203549292414718</v>
      </c>
      <c r="AP36" s="2">
        <f t="shared" si="23"/>
        <v>1.0079984200502199</v>
      </c>
      <c r="AQ36" s="3">
        <f t="shared" si="24"/>
        <v>45.135867794436294</v>
      </c>
      <c r="AR36" s="3">
        <f t="shared" si="25"/>
        <v>30.945901442137714</v>
      </c>
      <c r="AS36" s="3">
        <f t="shared" si="26"/>
        <v>37.637873286449071</v>
      </c>
      <c r="AT36" s="2"/>
      <c r="AU36" s="2"/>
      <c r="AV36" s="2">
        <f t="shared" si="27"/>
        <v>0.93775441949354998</v>
      </c>
      <c r="AW36">
        <f t="shared" si="28"/>
        <v>0.9195774808095194</v>
      </c>
      <c r="AX36">
        <f t="shared" si="29"/>
        <v>27.560528558343957</v>
      </c>
      <c r="AY36" s="2">
        <f t="shared" si="17"/>
        <v>1.073151038211507</v>
      </c>
      <c r="AZ36">
        <f t="shared" si="30"/>
        <v>1.0021796524727267</v>
      </c>
      <c r="BA36">
        <f t="shared" si="31"/>
        <v>44.799037615902392</v>
      </c>
      <c r="BC36" s="2"/>
    </row>
    <row r="37" spans="1:55" x14ac:dyDescent="0.2">
      <c r="A37">
        <v>32</v>
      </c>
      <c r="B37">
        <f t="shared" si="2"/>
        <v>0</v>
      </c>
      <c r="C37">
        <f t="shared" si="2"/>
        <v>0</v>
      </c>
      <c r="D37">
        <f t="shared" si="2"/>
        <v>0</v>
      </c>
      <c r="E37">
        <f t="shared" si="2"/>
        <v>2</v>
      </c>
      <c r="F37">
        <f t="shared" si="18"/>
        <v>667</v>
      </c>
      <c r="G37">
        <f t="shared" si="62"/>
        <v>65</v>
      </c>
      <c r="H37">
        <f t="shared" si="62"/>
        <v>129</v>
      </c>
      <c r="I37">
        <f t="shared" si="62"/>
        <v>29</v>
      </c>
      <c r="J37">
        <f t="shared" si="62"/>
        <v>61</v>
      </c>
      <c r="K37">
        <f t="shared" si="62"/>
        <v>269</v>
      </c>
      <c r="L37">
        <f t="shared" ref="L37:R37" si="65">L88+L141</f>
        <v>538</v>
      </c>
      <c r="M37">
        <f t="shared" si="65"/>
        <v>1063</v>
      </c>
      <c r="N37">
        <f t="shared" si="65"/>
        <v>887</v>
      </c>
      <c r="O37">
        <f t="shared" si="65"/>
        <v>953</v>
      </c>
      <c r="P37">
        <f t="shared" si="65"/>
        <v>1742</v>
      </c>
      <c r="Q37">
        <v>5133</v>
      </c>
      <c r="R37">
        <f t="shared" si="65"/>
        <v>4443</v>
      </c>
      <c r="T37" s="2">
        <v>32</v>
      </c>
      <c r="U37" s="2"/>
      <c r="V37" s="2"/>
      <c r="W37" s="2">
        <f t="shared" si="6"/>
        <v>1</v>
      </c>
      <c r="X37" s="2">
        <f t="shared" si="6"/>
        <v>0.95558739255014324</v>
      </c>
      <c r="Y37" s="2">
        <f t="shared" si="6"/>
        <v>0.97744360902255634</v>
      </c>
      <c r="Z37" s="2">
        <f t="shared" si="7"/>
        <v>0.93478260869565222</v>
      </c>
      <c r="AA37" s="2">
        <f t="shared" si="8"/>
        <v>0.87878787878787878</v>
      </c>
      <c r="AB37" s="2">
        <f t="shared" si="9"/>
        <v>0.91044776119402981</v>
      </c>
      <c r="AC37" s="2">
        <f t="shared" si="10"/>
        <v>0.91496598639455784</v>
      </c>
      <c r="AD37" s="2">
        <f t="shared" si="11"/>
        <v>0.87765089722675371</v>
      </c>
      <c r="AE37" s="2">
        <f t="shared" si="12"/>
        <v>0.87633965375103051</v>
      </c>
      <c r="AF37" s="2">
        <f t="shared" si="13"/>
        <v>0.86875612144955927</v>
      </c>
      <c r="AG37" s="2">
        <f t="shared" si="14"/>
        <v>0.79482902418682233</v>
      </c>
      <c r="AH37" s="2">
        <f t="shared" si="15"/>
        <v>0.89470980996404725</v>
      </c>
      <c r="AI37" s="2">
        <f t="shared" si="48"/>
        <v>0.90369718309859159</v>
      </c>
      <c r="AJ37" s="2">
        <f t="shared" si="48"/>
        <v>0.90747549019607843</v>
      </c>
      <c r="AK37" s="2"/>
      <c r="AL37" s="2"/>
      <c r="AM37" s="2">
        <f t="shared" si="20"/>
        <v>0.94932029781124605</v>
      </c>
      <c r="AN37" s="2">
        <f t="shared" si="21"/>
        <v>0.8768141791666858</v>
      </c>
      <c r="AO37" s="2">
        <f t="shared" si="22"/>
        <v>0.90702506193525256</v>
      </c>
      <c r="AP37" s="2">
        <f t="shared" si="23"/>
        <v>0.90681952975126445</v>
      </c>
      <c r="AQ37" s="3">
        <f t="shared" si="24"/>
        <v>42.84839545658329</v>
      </c>
      <c r="AR37" s="3">
        <f t="shared" si="25"/>
        <v>27.133805171561139</v>
      </c>
      <c r="AS37" s="3">
        <f t="shared" si="26"/>
        <v>34.138494348752658</v>
      </c>
      <c r="AT37" s="2"/>
      <c r="AU37" s="2"/>
      <c r="AV37" s="2">
        <f t="shared" si="27"/>
        <v>0.90140054212548881</v>
      </c>
      <c r="AW37">
        <f t="shared" si="28"/>
        <v>0.91305509568372911</v>
      </c>
      <c r="AX37">
        <f t="shared" si="29"/>
        <v>25.164281039932892</v>
      </c>
      <c r="AY37" s="2">
        <f t="shared" si="17"/>
        <v>0.93120826673394641</v>
      </c>
      <c r="AZ37">
        <f t="shared" si="30"/>
        <v>0.9412097647709623</v>
      </c>
      <c r="BA37">
        <f t="shared" si="31"/>
        <v>41.717234169653331</v>
      </c>
      <c r="BC37" s="2"/>
    </row>
    <row r="38" spans="1:55" x14ac:dyDescent="0.2">
      <c r="A38">
        <v>33</v>
      </c>
      <c r="B38">
        <f t="shared" si="2"/>
        <v>0</v>
      </c>
      <c r="C38">
        <f t="shared" si="2"/>
        <v>0</v>
      </c>
      <c r="D38">
        <f t="shared" si="2"/>
        <v>0</v>
      </c>
      <c r="E38">
        <f t="shared" si="2"/>
        <v>0</v>
      </c>
      <c r="F38">
        <f t="shared" si="18"/>
        <v>1.5</v>
      </c>
      <c r="G38">
        <f t="shared" si="62"/>
        <v>636</v>
      </c>
      <c r="H38">
        <f t="shared" si="62"/>
        <v>66</v>
      </c>
      <c r="I38">
        <f t="shared" si="62"/>
        <v>124</v>
      </c>
      <c r="J38">
        <f t="shared" si="62"/>
        <v>25</v>
      </c>
      <c r="K38">
        <f t="shared" si="62"/>
        <v>58</v>
      </c>
      <c r="L38">
        <f t="shared" ref="L38:R38" si="66">L89+L142</f>
        <v>260</v>
      </c>
      <c r="M38">
        <f t="shared" si="66"/>
        <v>506</v>
      </c>
      <c r="N38">
        <f t="shared" si="66"/>
        <v>924</v>
      </c>
      <c r="O38">
        <f t="shared" si="66"/>
        <v>774</v>
      </c>
      <c r="P38">
        <f t="shared" si="66"/>
        <v>864</v>
      </c>
      <c r="Q38">
        <v>1637</v>
      </c>
      <c r="R38">
        <f t="shared" si="66"/>
        <v>4728</v>
      </c>
      <c r="T38" s="2">
        <v>33</v>
      </c>
      <c r="U38" s="2"/>
      <c r="V38" s="2"/>
      <c r="W38" s="2"/>
      <c r="X38" s="2"/>
      <c r="Y38" s="2"/>
      <c r="Z38" s="2">
        <f t="shared" si="7"/>
        <v>1.0153846153846153</v>
      </c>
      <c r="AA38" s="2">
        <f t="shared" si="8"/>
        <v>0.96124031007751942</v>
      </c>
      <c r="AB38" s="2">
        <f t="shared" si="9"/>
        <v>0.86206896551724133</v>
      </c>
      <c r="AC38" s="2">
        <f t="shared" si="10"/>
        <v>0.95081967213114749</v>
      </c>
      <c r="AD38" s="2">
        <f t="shared" si="11"/>
        <v>0.96654275092936803</v>
      </c>
      <c r="AE38" s="2">
        <f t="shared" si="12"/>
        <v>0.94052044609665431</v>
      </c>
      <c r="AF38" s="2">
        <f t="shared" si="13"/>
        <v>0.86923800564440268</v>
      </c>
      <c r="AG38" s="2">
        <f t="shared" si="14"/>
        <v>0.87260428410372037</v>
      </c>
      <c r="AH38" s="2">
        <f t="shared" si="15"/>
        <v>0.90661070304302205</v>
      </c>
      <c r="AI38" s="2">
        <f t="shared" ref="AI38:AJ45" si="67">Q38/P37</f>
        <v>0.93972445464982779</v>
      </c>
      <c r="AJ38" s="2">
        <f t="shared" si="67"/>
        <v>0.92109877264757456</v>
      </c>
      <c r="AK38" s="2"/>
      <c r="AL38" s="2"/>
      <c r="AM38" s="2">
        <f t="shared" si="20"/>
        <v>0.98831246273106732</v>
      </c>
      <c r="AN38" s="2">
        <f t="shared" si="21"/>
        <v>0.9097721182093651</v>
      </c>
      <c r="AO38" s="2">
        <f t="shared" si="22"/>
        <v>0.92722552810307668</v>
      </c>
      <c r="AP38" s="2">
        <f t="shared" si="23"/>
        <v>0.92780481638409928</v>
      </c>
      <c r="AQ38" s="3">
        <f t="shared" si="24"/>
        <v>42.347603237770507</v>
      </c>
      <c r="AR38" s="3">
        <f t="shared" si="25"/>
        <v>24.685579406011403</v>
      </c>
      <c r="AS38" s="3">
        <f t="shared" si="26"/>
        <v>31.654083451166084</v>
      </c>
      <c r="AT38" s="2"/>
      <c r="AU38" s="2"/>
      <c r="AV38" s="2">
        <f t="shared" si="27"/>
        <v>0.92470964924196952</v>
      </c>
      <c r="AW38">
        <f t="shared" si="28"/>
        <v>0.91955912569625364</v>
      </c>
      <c r="AX38">
        <f t="shared" si="29"/>
        <v>23.140044271855501</v>
      </c>
      <c r="AY38" s="2">
        <f t="shared" si="17"/>
        <v>0.95121126280797819</v>
      </c>
      <c r="AZ38">
        <f t="shared" si="30"/>
        <v>0.93925807541935202</v>
      </c>
      <c r="BA38">
        <f t="shared" si="31"/>
        <v>39.681902995372084</v>
      </c>
      <c r="BC38" s="2"/>
    </row>
    <row r="39" spans="1:55" x14ac:dyDescent="0.2">
      <c r="A39">
        <v>34</v>
      </c>
      <c r="B39">
        <f t="shared" si="2"/>
        <v>0</v>
      </c>
      <c r="C39">
        <f t="shared" si="2"/>
        <v>0</v>
      </c>
      <c r="D39">
        <f t="shared" si="2"/>
        <v>0</v>
      </c>
      <c r="E39">
        <f t="shared" si="2"/>
        <v>0</v>
      </c>
      <c r="F39">
        <v>0</v>
      </c>
      <c r="G39">
        <f t="shared" si="62"/>
        <v>1</v>
      </c>
      <c r="H39">
        <f t="shared" si="62"/>
        <v>612</v>
      </c>
      <c r="I39">
        <f t="shared" si="62"/>
        <v>66</v>
      </c>
      <c r="J39">
        <f t="shared" si="62"/>
        <v>112</v>
      </c>
      <c r="K39">
        <f t="shared" si="62"/>
        <v>21</v>
      </c>
      <c r="L39">
        <f t="shared" ref="L39:R39" si="68">L90+L143</f>
        <v>54</v>
      </c>
      <c r="M39">
        <f t="shared" si="68"/>
        <v>234</v>
      </c>
      <c r="N39">
        <f t="shared" si="68"/>
        <v>429</v>
      </c>
      <c r="O39">
        <f t="shared" si="68"/>
        <v>747</v>
      </c>
      <c r="P39">
        <f t="shared" si="68"/>
        <v>648</v>
      </c>
      <c r="Q39">
        <v>740</v>
      </c>
      <c r="R39">
        <f t="shared" si="68"/>
        <v>1502</v>
      </c>
      <c r="T39" s="2">
        <v>34</v>
      </c>
      <c r="U39" s="2"/>
      <c r="V39" s="2"/>
      <c r="W39" s="2"/>
      <c r="X39" s="2"/>
      <c r="Y39" s="2"/>
      <c r="Z39" s="2">
        <f t="shared" si="7"/>
        <v>0.96226415094339623</v>
      </c>
      <c r="AA39" s="2">
        <f t="shared" si="8"/>
        <v>1</v>
      </c>
      <c r="AB39" s="2">
        <f t="shared" si="9"/>
        <v>0.90322580645161288</v>
      </c>
      <c r="AC39" s="2">
        <f t="shared" si="10"/>
        <v>0.84</v>
      </c>
      <c r="AD39" s="2">
        <f t="shared" si="11"/>
        <v>0.93103448275862066</v>
      </c>
      <c r="AE39" s="2">
        <f t="shared" si="12"/>
        <v>0.9</v>
      </c>
      <c r="AF39" s="2">
        <f t="shared" si="13"/>
        <v>0.84782608695652173</v>
      </c>
      <c r="AG39" s="2">
        <f t="shared" si="14"/>
        <v>0.80844155844155841</v>
      </c>
      <c r="AH39" s="2">
        <f t="shared" si="15"/>
        <v>0.83720930232558144</v>
      </c>
      <c r="AI39" s="2">
        <f t="shared" si="67"/>
        <v>0.85648148148148151</v>
      </c>
      <c r="AJ39" s="2">
        <f t="shared" si="67"/>
        <v>0.91753207086133171</v>
      </c>
      <c r="AK39" s="2"/>
      <c r="AL39" s="2"/>
      <c r="AM39" s="2">
        <f t="shared" si="20"/>
        <v>0.98113207547169812</v>
      </c>
      <c r="AN39" s="2">
        <f t="shared" si="21"/>
        <v>0.86681960527627056</v>
      </c>
      <c r="AO39" s="2">
        <f t="shared" si="22"/>
        <v>0.89222237643081015</v>
      </c>
      <c r="AP39" s="2">
        <f t="shared" si="23"/>
        <v>0.891274085474555</v>
      </c>
      <c r="AQ39" s="3">
        <f t="shared" si="24"/>
        <v>41.548591855925778</v>
      </c>
      <c r="AR39" s="3">
        <f t="shared" si="25"/>
        <v>21.397944196734837</v>
      </c>
      <c r="AS39" s="3">
        <f t="shared" si="26"/>
        <v>28.242481560538582</v>
      </c>
      <c r="AT39" s="2"/>
      <c r="AU39" s="2"/>
      <c r="AV39" s="2">
        <f t="shared" si="27"/>
        <v>0.91440860215053765</v>
      </c>
      <c r="AW39">
        <f t="shared" si="28"/>
        <v>0.91419631505257692</v>
      </c>
      <c r="AX39">
        <f t="shared" si="29"/>
        <v>21.15454320348379</v>
      </c>
      <c r="AY39" s="2">
        <f t="shared" si="17"/>
        <v>0.92730488803072597</v>
      </c>
      <c r="AZ39">
        <f t="shared" si="30"/>
        <v>0.93784765240174783</v>
      </c>
      <c r="BA39">
        <f t="shared" si="31"/>
        <v>36.797222613969637</v>
      </c>
      <c r="BC39" s="2"/>
    </row>
    <row r="40" spans="1:55" x14ac:dyDescent="0.2">
      <c r="A40">
        <v>35</v>
      </c>
      <c r="B40">
        <f t="shared" si="2"/>
        <v>0</v>
      </c>
      <c r="C40">
        <f t="shared" si="2"/>
        <v>0</v>
      </c>
      <c r="D40">
        <f t="shared" si="2"/>
        <v>0</v>
      </c>
      <c r="E40">
        <f t="shared" si="2"/>
        <v>0</v>
      </c>
      <c r="F40">
        <v>0</v>
      </c>
      <c r="G40">
        <f t="shared" si="62"/>
        <v>0</v>
      </c>
      <c r="H40">
        <f t="shared" si="62"/>
        <v>1</v>
      </c>
      <c r="I40">
        <f t="shared" si="62"/>
        <v>542</v>
      </c>
      <c r="J40">
        <f t="shared" si="62"/>
        <v>63</v>
      </c>
      <c r="K40">
        <f t="shared" si="62"/>
        <v>101</v>
      </c>
      <c r="L40">
        <f t="shared" ref="L40:R40" si="69">L91+L144</f>
        <v>21</v>
      </c>
      <c r="M40">
        <f t="shared" si="69"/>
        <v>47</v>
      </c>
      <c r="N40">
        <f t="shared" si="69"/>
        <v>214</v>
      </c>
      <c r="O40">
        <f t="shared" si="69"/>
        <v>373</v>
      </c>
      <c r="P40">
        <f t="shared" si="69"/>
        <v>671</v>
      </c>
      <c r="Q40">
        <v>571</v>
      </c>
      <c r="R40">
        <f t="shared" si="69"/>
        <v>698</v>
      </c>
      <c r="T40" s="2">
        <v>35</v>
      </c>
      <c r="U40" s="2"/>
      <c r="V40" s="2"/>
      <c r="W40" s="2"/>
      <c r="X40" s="2"/>
      <c r="Y40" s="2"/>
      <c r="Z40" s="2">
        <f t="shared" si="7"/>
        <v>1</v>
      </c>
      <c r="AA40" s="2">
        <f t="shared" si="8"/>
        <v>0.8856209150326797</v>
      </c>
      <c r="AB40" s="2">
        <f t="shared" si="9"/>
        <v>0.95454545454545459</v>
      </c>
      <c r="AC40" s="2">
        <f t="shared" si="10"/>
        <v>0.9017857142857143</v>
      </c>
      <c r="AD40" s="2">
        <f t="shared" si="11"/>
        <v>1</v>
      </c>
      <c r="AE40" s="2">
        <f t="shared" si="12"/>
        <v>0.87037037037037035</v>
      </c>
      <c r="AF40" s="2">
        <f t="shared" si="13"/>
        <v>0.9145299145299145</v>
      </c>
      <c r="AG40" s="2">
        <f t="shared" si="14"/>
        <v>0.86946386946386944</v>
      </c>
      <c r="AH40" s="2">
        <f t="shared" si="15"/>
        <v>0.89825970548862111</v>
      </c>
      <c r="AI40" s="2">
        <f t="shared" si="67"/>
        <v>0.88117283950617287</v>
      </c>
      <c r="AJ40" s="2">
        <f t="shared" si="67"/>
        <v>0.94324324324324327</v>
      </c>
      <c r="AK40" s="2"/>
      <c r="AL40" s="2"/>
      <c r="AM40" s="2">
        <f t="shared" si="20"/>
        <v>0.94281045751633985</v>
      </c>
      <c r="AN40" s="2">
        <f t="shared" si="21"/>
        <v>0.91556500409770625</v>
      </c>
      <c r="AO40" s="2">
        <f t="shared" si="22"/>
        <v>0.9216195493018472</v>
      </c>
      <c r="AP40" s="2">
        <f t="shared" si="23"/>
        <v>0.91990836604236736</v>
      </c>
      <c r="AQ40" s="3">
        <f t="shared" si="24"/>
        <v>39.172446896845052</v>
      </c>
      <c r="AR40" s="3">
        <f t="shared" si="25"/>
        <v>19.591208866166021</v>
      </c>
      <c r="AS40" s="3">
        <f t="shared" si="26"/>
        <v>26.028823126989298</v>
      </c>
      <c r="AT40" s="2"/>
      <c r="AU40" s="2"/>
      <c r="AV40" s="2">
        <f t="shared" si="27"/>
        <v>0.9139840279546162</v>
      </c>
      <c r="AW40">
        <f t="shared" si="28"/>
        <v>0.94148995419480541</v>
      </c>
      <c r="AX40">
        <f t="shared" si="29"/>
        <v>19.916789911659986</v>
      </c>
      <c r="AY40" s="2">
        <f t="shared" si="17"/>
        <v>0.9483904167727697</v>
      </c>
      <c r="AZ40">
        <f t="shared" si="30"/>
        <v>0.95885579226237916</v>
      </c>
      <c r="BA40">
        <f t="shared" si="31"/>
        <v>34.898133290943051</v>
      </c>
      <c r="BC40" s="2"/>
    </row>
    <row r="41" spans="1:55" x14ac:dyDescent="0.2">
      <c r="A41">
        <v>36</v>
      </c>
      <c r="B41">
        <f t="shared" si="2"/>
        <v>0</v>
      </c>
      <c r="C41">
        <f t="shared" si="2"/>
        <v>0</v>
      </c>
      <c r="D41">
        <f t="shared" si="2"/>
        <v>0</v>
      </c>
      <c r="E41">
        <f t="shared" si="2"/>
        <v>0</v>
      </c>
      <c r="F41">
        <v>0</v>
      </c>
      <c r="G41">
        <f t="shared" si="62"/>
        <v>0</v>
      </c>
      <c r="H41">
        <f t="shared" si="62"/>
        <v>0</v>
      </c>
      <c r="I41">
        <f t="shared" si="62"/>
        <v>1</v>
      </c>
      <c r="J41">
        <f t="shared" si="62"/>
        <v>526</v>
      </c>
      <c r="K41">
        <f t="shared" si="62"/>
        <v>59</v>
      </c>
      <c r="L41">
        <f t="shared" ref="L41:R41" si="70">L92+L145</f>
        <v>98</v>
      </c>
      <c r="M41">
        <f t="shared" si="70"/>
        <v>19</v>
      </c>
      <c r="N41">
        <f t="shared" si="70"/>
        <v>45</v>
      </c>
      <c r="O41">
        <f t="shared" si="70"/>
        <v>178</v>
      </c>
      <c r="P41">
        <f t="shared" si="70"/>
        <v>334</v>
      </c>
      <c r="Q41">
        <v>580</v>
      </c>
      <c r="R41">
        <f t="shared" si="70"/>
        <v>516</v>
      </c>
      <c r="T41" s="2">
        <v>36</v>
      </c>
      <c r="U41" s="2"/>
      <c r="V41" s="2"/>
      <c r="W41" s="2"/>
      <c r="X41" s="2"/>
      <c r="Y41" s="2"/>
      <c r="Z41" s="2"/>
      <c r="AA41" s="2">
        <f t="shared" si="8"/>
        <v>1</v>
      </c>
      <c r="AB41" s="2">
        <f t="shared" si="9"/>
        <v>0.97047970479704793</v>
      </c>
      <c r="AC41" s="2">
        <f t="shared" si="10"/>
        <v>0.93650793650793651</v>
      </c>
      <c r="AD41" s="2">
        <f t="shared" si="11"/>
        <v>0.97029702970297027</v>
      </c>
      <c r="AE41" s="2">
        <f t="shared" si="12"/>
        <v>0.90476190476190477</v>
      </c>
      <c r="AF41" s="2">
        <f t="shared" si="13"/>
        <v>0.95744680851063835</v>
      </c>
      <c r="AG41" s="2">
        <f t="shared" si="14"/>
        <v>0.83177570093457942</v>
      </c>
      <c r="AH41" s="2">
        <f t="shared" si="15"/>
        <v>0.8954423592493298</v>
      </c>
      <c r="AI41" s="2">
        <f t="shared" si="67"/>
        <v>0.86438152011922509</v>
      </c>
      <c r="AJ41" s="2">
        <f t="shared" si="67"/>
        <v>0.90367775831873909</v>
      </c>
      <c r="AK41" s="2"/>
      <c r="AL41" s="2"/>
      <c r="AM41" s="2">
        <f t="shared" si="20"/>
        <v>1</v>
      </c>
      <c r="AN41" s="2">
        <f t="shared" si="21"/>
        <v>0.9238159206377724</v>
      </c>
      <c r="AO41" s="2">
        <f t="shared" si="22"/>
        <v>0.93333893055805084</v>
      </c>
      <c r="AP41" s="2">
        <f t="shared" si="23"/>
        <v>0.92347707229023723</v>
      </c>
      <c r="AQ41" s="3">
        <f t="shared" si="24"/>
        <v>39.172446896845052</v>
      </c>
      <c r="AR41" s="3">
        <f t="shared" si="25"/>
        <v>18.098670655104051</v>
      </c>
      <c r="AS41" s="3">
        <f t="shared" si="26"/>
        <v>24.293713941028852</v>
      </c>
      <c r="AT41" s="2"/>
      <c r="AU41" s="2"/>
      <c r="AV41" s="2">
        <f t="shared" si="27"/>
        <v>0.96899588043499474</v>
      </c>
      <c r="AW41">
        <f t="shared" si="28"/>
        <v>0.95217854858251638</v>
      </c>
      <c r="AX41">
        <f t="shared" si="29"/>
        <v>18.964340110507312</v>
      </c>
      <c r="AY41" s="2">
        <f t="shared" si="17"/>
        <v>0.96932116775198862</v>
      </c>
      <c r="AZ41">
        <f t="shared" si="30"/>
        <v>0.95181488775775835</v>
      </c>
      <c r="BA41">
        <f t="shared" si="31"/>
        <v>33.827499313941466</v>
      </c>
      <c r="BC41" s="2"/>
    </row>
    <row r="42" spans="1:55" x14ac:dyDescent="0.2">
      <c r="A42">
        <v>37</v>
      </c>
      <c r="B42">
        <f t="shared" si="2"/>
        <v>0</v>
      </c>
      <c r="C42">
        <f t="shared" si="2"/>
        <v>0</v>
      </c>
      <c r="D42">
        <f t="shared" si="2"/>
        <v>0</v>
      </c>
      <c r="E42">
        <f t="shared" si="2"/>
        <v>0</v>
      </c>
      <c r="F42">
        <v>0</v>
      </c>
      <c r="G42">
        <f t="shared" si="62"/>
        <v>0</v>
      </c>
      <c r="H42">
        <f t="shared" si="62"/>
        <v>0</v>
      </c>
      <c r="I42">
        <f t="shared" si="62"/>
        <v>0</v>
      </c>
      <c r="J42">
        <f t="shared" si="62"/>
        <v>1</v>
      </c>
      <c r="K42">
        <f t="shared" si="62"/>
        <v>458</v>
      </c>
      <c r="L42">
        <f t="shared" ref="L42:R42" si="71">L93+L146</f>
        <v>55</v>
      </c>
      <c r="M42">
        <f t="shared" si="71"/>
        <v>91</v>
      </c>
      <c r="N42">
        <f t="shared" si="71"/>
        <v>15</v>
      </c>
      <c r="O42">
        <f t="shared" si="71"/>
        <v>41</v>
      </c>
      <c r="P42">
        <f t="shared" si="71"/>
        <v>158</v>
      </c>
      <c r="Q42">
        <v>298</v>
      </c>
      <c r="R42">
        <f t="shared" si="71"/>
        <v>546</v>
      </c>
      <c r="T42" s="2">
        <v>37</v>
      </c>
      <c r="U42" s="2"/>
      <c r="V42" s="2"/>
      <c r="W42" s="2"/>
      <c r="X42" s="2"/>
      <c r="Y42" s="2"/>
      <c r="Z42" s="2"/>
      <c r="AA42" s="2"/>
      <c r="AB42" s="2">
        <f t="shared" si="9"/>
        <v>1</v>
      </c>
      <c r="AC42" s="2">
        <f t="shared" si="10"/>
        <v>0.87072243346007605</v>
      </c>
      <c r="AD42" s="2">
        <f t="shared" si="11"/>
        <v>0.93220338983050843</v>
      </c>
      <c r="AE42" s="2">
        <f t="shared" si="12"/>
        <v>0.9285714285714286</v>
      </c>
      <c r="AF42" s="2">
        <f t="shared" si="13"/>
        <v>0.78947368421052633</v>
      </c>
      <c r="AG42" s="2">
        <f t="shared" si="14"/>
        <v>0.91111111111111109</v>
      </c>
      <c r="AH42" s="2">
        <f t="shared" si="15"/>
        <v>0.88764044943820219</v>
      </c>
      <c r="AI42" s="2">
        <f t="shared" si="67"/>
        <v>0.89221556886227549</v>
      </c>
      <c r="AJ42" s="2">
        <f t="shared" si="67"/>
        <v>0.94137931034482758</v>
      </c>
      <c r="AK42" s="2"/>
      <c r="AL42" s="2"/>
      <c r="AM42" s="2" t="e">
        <f t="shared" si="20"/>
        <v>#DIV/0!</v>
      </c>
      <c r="AN42" s="2">
        <f t="shared" si="21"/>
        <v>0.90281749951740764</v>
      </c>
      <c r="AO42" s="2">
        <f t="shared" si="22"/>
        <v>0.90281749951740764</v>
      </c>
      <c r="AP42" s="2">
        <f t="shared" si="23"/>
        <v>0.90592415286988404</v>
      </c>
      <c r="AQ42" s="3" t="e">
        <f t="shared" si="24"/>
        <v>#DIV/0!</v>
      </c>
      <c r="AR42" s="3">
        <f t="shared" si="25"/>
        <v>16.339796585430122</v>
      </c>
      <c r="AS42" s="3">
        <f t="shared" si="26"/>
        <v>21.932790074230855</v>
      </c>
      <c r="AT42" s="2"/>
      <c r="AU42" s="2"/>
      <c r="AV42" s="2">
        <f t="shared" si="27"/>
        <v>0.93536121673003803</v>
      </c>
      <c r="AW42">
        <f t="shared" si="28"/>
        <v>0.96768060836501901</v>
      </c>
      <c r="AX42">
        <f t="shared" si="29"/>
        <v>18.351424175376849</v>
      </c>
      <c r="AY42" s="2">
        <f t="shared" si="17"/>
        <v>0.93430860776352809</v>
      </c>
      <c r="AZ42">
        <f t="shared" si="30"/>
        <v>0.95459971872892568</v>
      </c>
      <c r="BA42">
        <f t="shared" si="31"/>
        <v>31.605323788130352</v>
      </c>
      <c r="BC42" s="2"/>
    </row>
    <row r="43" spans="1:55" x14ac:dyDescent="0.2">
      <c r="A43">
        <v>38</v>
      </c>
      <c r="B43">
        <f t="shared" si="2"/>
        <v>0</v>
      </c>
      <c r="C43">
        <f t="shared" si="2"/>
        <v>0</v>
      </c>
      <c r="D43">
        <f t="shared" si="2"/>
        <v>0</v>
      </c>
      <c r="E43">
        <f t="shared" si="2"/>
        <v>0</v>
      </c>
      <c r="F43">
        <v>0</v>
      </c>
      <c r="G43">
        <f t="shared" si="62"/>
        <v>0</v>
      </c>
      <c r="H43">
        <f t="shared" si="62"/>
        <v>0</v>
      </c>
      <c r="I43">
        <f t="shared" si="62"/>
        <v>0</v>
      </c>
      <c r="J43">
        <f t="shared" si="62"/>
        <v>0</v>
      </c>
      <c r="K43">
        <f t="shared" si="62"/>
        <v>1</v>
      </c>
      <c r="L43">
        <f t="shared" ref="L43:R43" si="72">L94+L147</f>
        <v>435</v>
      </c>
      <c r="M43">
        <f t="shared" si="72"/>
        <v>50</v>
      </c>
      <c r="N43">
        <f t="shared" si="72"/>
        <v>84</v>
      </c>
      <c r="O43">
        <f t="shared" si="72"/>
        <v>12</v>
      </c>
      <c r="P43">
        <f t="shared" si="72"/>
        <v>37</v>
      </c>
      <c r="Q43">
        <v>130</v>
      </c>
      <c r="R43">
        <f t="shared" si="72"/>
        <v>281</v>
      </c>
      <c r="T43" s="2">
        <v>38</v>
      </c>
      <c r="U43" s="2"/>
      <c r="V43" s="2"/>
      <c r="W43" s="2"/>
      <c r="X43" s="2"/>
      <c r="Y43" s="2"/>
      <c r="Z43" s="2"/>
      <c r="AA43" s="2"/>
      <c r="AB43" s="2"/>
      <c r="AC43" s="2">
        <f t="shared" si="10"/>
        <v>1</v>
      </c>
      <c r="AD43" s="2">
        <f t="shared" si="11"/>
        <v>0.94978165938864634</v>
      </c>
      <c r="AE43" s="2">
        <f t="shared" si="12"/>
        <v>0.90909090909090906</v>
      </c>
      <c r="AF43" s="2">
        <f t="shared" si="13"/>
        <v>0.92307692307692313</v>
      </c>
      <c r="AG43" s="2">
        <f t="shared" si="14"/>
        <v>0.8</v>
      </c>
      <c r="AH43" s="2">
        <f t="shared" si="15"/>
        <v>0.90243902439024393</v>
      </c>
      <c r="AI43" s="2">
        <f t="shared" si="67"/>
        <v>0.82278481012658233</v>
      </c>
      <c r="AJ43" s="2">
        <f t="shared" si="67"/>
        <v>0.94295302013422821</v>
      </c>
      <c r="AK43" s="2"/>
      <c r="AL43" s="2"/>
      <c r="AM43" s="2" t="e">
        <f t="shared" si="20"/>
        <v>#DIV/0!</v>
      </c>
      <c r="AN43" s="2">
        <f t="shared" si="21"/>
        <v>0.91406475265778697</v>
      </c>
      <c r="AO43" s="2">
        <f t="shared" si="22"/>
        <v>0.91406475265778697</v>
      </c>
      <c r="AP43" s="2">
        <f t="shared" si="23"/>
        <v>0.90626579327594148</v>
      </c>
      <c r="AQ43" s="3" t="e">
        <f t="shared" si="24"/>
        <v>#DIV/0!</v>
      </c>
      <c r="AR43" s="3">
        <f t="shared" si="25"/>
        <v>14.935632124339737</v>
      </c>
      <c r="AS43" s="3">
        <f t="shared" si="26"/>
        <v>20.047990334296991</v>
      </c>
      <c r="AT43" s="2"/>
      <c r="AU43" s="2"/>
      <c r="AV43" s="2">
        <f t="shared" si="27"/>
        <v>1</v>
      </c>
      <c r="AW43" t="e">
        <f t="shared" si="28"/>
        <v>#DIV/0!</v>
      </c>
      <c r="AX43" t="e">
        <f t="shared" si="29"/>
        <v>#DIV/0!</v>
      </c>
      <c r="AY43" s="2">
        <f t="shared" si="17"/>
        <v>0.97489082969432317</v>
      </c>
      <c r="AZ43">
        <f t="shared" si="30"/>
        <v>0.98744541484716164</v>
      </c>
      <c r="BA43">
        <f t="shared" si="31"/>
        <v>30.811740330568128</v>
      </c>
      <c r="BC43" s="2"/>
    </row>
    <row r="44" spans="1:55" x14ac:dyDescent="0.2">
      <c r="A44">
        <v>39</v>
      </c>
      <c r="B44">
        <f t="shared" si="2"/>
        <v>0</v>
      </c>
      <c r="C44">
        <f t="shared" si="2"/>
        <v>0</v>
      </c>
      <c r="D44">
        <f t="shared" si="2"/>
        <v>0</v>
      </c>
      <c r="E44">
        <f t="shared" si="2"/>
        <v>0</v>
      </c>
      <c r="F44">
        <v>0</v>
      </c>
      <c r="G44">
        <f t="shared" si="62"/>
        <v>0</v>
      </c>
      <c r="H44">
        <f t="shared" si="62"/>
        <v>0</v>
      </c>
      <c r="I44">
        <f t="shared" si="62"/>
        <v>0</v>
      </c>
      <c r="J44">
        <f t="shared" si="62"/>
        <v>0</v>
      </c>
      <c r="K44">
        <f t="shared" si="62"/>
        <v>0</v>
      </c>
      <c r="L44">
        <f t="shared" ref="L44:R44" si="73">L95+L148</f>
        <v>1</v>
      </c>
      <c r="M44">
        <f t="shared" si="73"/>
        <v>380</v>
      </c>
      <c r="N44">
        <f t="shared" si="73"/>
        <v>44</v>
      </c>
      <c r="O44">
        <f t="shared" si="73"/>
        <v>69</v>
      </c>
      <c r="P44">
        <f t="shared" si="73"/>
        <v>12</v>
      </c>
      <c r="Q44">
        <v>34</v>
      </c>
      <c r="R44">
        <f t="shared" si="73"/>
        <v>117</v>
      </c>
      <c r="T44" s="2">
        <v>39</v>
      </c>
      <c r="U44" s="2"/>
      <c r="V44" s="2"/>
      <c r="W44" s="2"/>
      <c r="X44" s="2"/>
      <c r="Y44" s="2"/>
      <c r="Z44" s="2"/>
      <c r="AA44" s="2"/>
      <c r="AB44" s="2"/>
      <c r="AC44" s="2"/>
      <c r="AD44" s="2">
        <f t="shared" si="11"/>
        <v>1</v>
      </c>
      <c r="AE44" s="2">
        <f t="shared" si="12"/>
        <v>0.87356321839080464</v>
      </c>
      <c r="AF44" s="2">
        <f t="shared" si="13"/>
        <v>0.88</v>
      </c>
      <c r="AG44" s="2">
        <f t="shared" si="14"/>
        <v>0.8214285714285714</v>
      </c>
      <c r="AH44" s="2">
        <f t="shared" si="15"/>
        <v>1</v>
      </c>
      <c r="AI44" s="2">
        <f t="shared" si="67"/>
        <v>0.91891891891891897</v>
      </c>
      <c r="AJ44" s="2">
        <f t="shared" si="67"/>
        <v>0.9</v>
      </c>
      <c r="AK44" s="2"/>
      <c r="AL44" s="2"/>
      <c r="AM44" s="2" t="e">
        <f t="shared" si="20"/>
        <v>#DIV/0!</v>
      </c>
      <c r="AN44" s="2">
        <f t="shared" si="21"/>
        <v>0.91499835796387519</v>
      </c>
      <c r="AO44" s="2">
        <f t="shared" si="22"/>
        <v>0.91499835796387519</v>
      </c>
      <c r="AP44" s="2">
        <f t="shared" si="23"/>
        <v>0.91341581553404227</v>
      </c>
      <c r="AQ44" s="3" t="e">
        <f t="shared" si="24"/>
        <v>#DIV/0!</v>
      </c>
      <c r="AR44" s="3">
        <f t="shared" si="25"/>
        <v>13.666078868923364</v>
      </c>
      <c r="AS44" s="3">
        <f t="shared" si="26"/>
        <v>18.343878236357387</v>
      </c>
      <c r="AT44" s="2"/>
      <c r="AU44" s="2"/>
      <c r="AV44" s="2" t="e">
        <f t="shared" si="27"/>
        <v>#DIV/0!</v>
      </c>
      <c r="AW44" t="e">
        <f t="shared" si="28"/>
        <v>#DIV/0!</v>
      </c>
      <c r="AX44" t="e">
        <f t="shared" si="29"/>
        <v>#DIV/0!</v>
      </c>
      <c r="AY44" s="2">
        <f t="shared" si="17"/>
        <v>1</v>
      </c>
      <c r="AZ44" t="e">
        <f t="shared" si="30"/>
        <v>#DIV/0!</v>
      </c>
      <c r="BA44">
        <f t="shared" si="31"/>
        <v>30.811740330568128</v>
      </c>
      <c r="BC44" s="2"/>
    </row>
    <row r="45" spans="1:55" x14ac:dyDescent="0.2">
      <c r="A45">
        <v>40</v>
      </c>
      <c r="B45">
        <f t="shared" si="2"/>
        <v>0</v>
      </c>
      <c r="C45">
        <f t="shared" si="2"/>
        <v>0</v>
      </c>
      <c r="D45">
        <f t="shared" si="2"/>
        <v>0</v>
      </c>
      <c r="E45">
        <f t="shared" si="2"/>
        <v>0</v>
      </c>
      <c r="F45">
        <v>0</v>
      </c>
      <c r="G45">
        <f t="shared" ref="G45:K48" si="74">G96+G149</f>
        <v>0</v>
      </c>
      <c r="H45">
        <f t="shared" si="74"/>
        <v>0</v>
      </c>
      <c r="I45">
        <f t="shared" si="74"/>
        <v>0</v>
      </c>
      <c r="J45">
        <f t="shared" si="74"/>
        <v>0</v>
      </c>
      <c r="K45">
        <f t="shared" si="74"/>
        <v>0</v>
      </c>
      <c r="L45">
        <f t="shared" ref="L45:R45" si="75">L96+L149</f>
        <v>0</v>
      </c>
      <c r="M45">
        <f t="shared" si="75"/>
        <v>1</v>
      </c>
      <c r="N45">
        <f t="shared" si="75"/>
        <v>359</v>
      </c>
      <c r="O45">
        <f t="shared" si="75"/>
        <v>35</v>
      </c>
      <c r="P45">
        <f t="shared" si="75"/>
        <v>61</v>
      </c>
      <c r="Q45">
        <v>9</v>
      </c>
      <c r="R45">
        <f t="shared" si="75"/>
        <v>29</v>
      </c>
      <c r="T45" s="2">
        <v>40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>
        <f t="shared" si="12"/>
        <v>1</v>
      </c>
      <c r="AF45" s="2">
        <f t="shared" si="13"/>
        <v>0.94473684210526321</v>
      </c>
      <c r="AG45" s="2">
        <f t="shared" si="14"/>
        <v>0.79545454545454541</v>
      </c>
      <c r="AH45" s="2">
        <f t="shared" si="15"/>
        <v>0.88405797101449279</v>
      </c>
      <c r="AI45" s="2">
        <f t="shared" si="67"/>
        <v>0.75</v>
      </c>
      <c r="AJ45" s="2">
        <f t="shared" si="67"/>
        <v>0.8529411764705882</v>
      </c>
      <c r="AK45" s="2"/>
      <c r="AL45" s="2"/>
      <c r="AM45" s="2" t="e">
        <f t="shared" si="20"/>
        <v>#DIV/0!</v>
      </c>
      <c r="AN45" s="2">
        <f t="shared" si="21"/>
        <v>0.9060623396435753</v>
      </c>
      <c r="AO45" s="2">
        <f t="shared" si="22"/>
        <v>0.9060623396435753</v>
      </c>
      <c r="AP45" s="2">
        <f t="shared" si="23"/>
        <v>0.87119842250748158</v>
      </c>
      <c r="AQ45" s="3" t="e">
        <f t="shared" si="24"/>
        <v>#DIV/0!</v>
      </c>
      <c r="AR45" s="3">
        <f t="shared" si="25"/>
        <v>12.382319393730329</v>
      </c>
      <c r="AS45" s="3">
        <f t="shared" si="26"/>
        <v>16.620697232970837</v>
      </c>
      <c r="AT45" s="2"/>
      <c r="AU45" s="2"/>
      <c r="AV45" s="2" t="e">
        <f t="shared" si="27"/>
        <v>#DIV/0!</v>
      </c>
      <c r="AW45" t="e">
        <f t="shared" si="28"/>
        <v>#DIV/0!</v>
      </c>
      <c r="AX45" t="e">
        <f t="shared" si="29"/>
        <v>#DIV/0!</v>
      </c>
      <c r="AY45" s="2" t="e">
        <f t="shared" si="17"/>
        <v>#DIV/0!</v>
      </c>
      <c r="AZ45" t="e">
        <f t="shared" si="30"/>
        <v>#DIV/0!</v>
      </c>
      <c r="BA45" t="e">
        <f t="shared" si="31"/>
        <v>#DIV/0!</v>
      </c>
      <c r="BC45" s="2"/>
    </row>
    <row r="46" spans="1:55" x14ac:dyDescent="0.2">
      <c r="A46">
        <v>41</v>
      </c>
      <c r="B46">
        <f t="shared" si="2"/>
        <v>0</v>
      </c>
      <c r="C46">
        <f t="shared" si="2"/>
        <v>0</v>
      </c>
      <c r="D46">
        <f t="shared" si="2"/>
        <v>0</v>
      </c>
      <c r="E46">
        <f t="shared" si="2"/>
        <v>0</v>
      </c>
      <c r="F46">
        <v>0</v>
      </c>
      <c r="G46">
        <f t="shared" si="74"/>
        <v>0</v>
      </c>
      <c r="H46">
        <f t="shared" si="74"/>
        <v>0</v>
      </c>
      <c r="I46">
        <f t="shared" si="74"/>
        <v>0</v>
      </c>
      <c r="J46">
        <f t="shared" si="74"/>
        <v>0</v>
      </c>
      <c r="K46">
        <f t="shared" si="74"/>
        <v>0</v>
      </c>
      <c r="L46">
        <f t="shared" ref="L46:R46" si="76">L97+L150</f>
        <v>0</v>
      </c>
      <c r="M46">
        <f t="shared" si="76"/>
        <v>0</v>
      </c>
      <c r="N46">
        <f t="shared" si="76"/>
        <v>1</v>
      </c>
      <c r="O46">
        <f t="shared" si="76"/>
        <v>281</v>
      </c>
      <c r="P46">
        <f t="shared" si="76"/>
        <v>32</v>
      </c>
      <c r="Q46">
        <v>52</v>
      </c>
      <c r="R46">
        <f t="shared" si="76"/>
        <v>9</v>
      </c>
    </row>
    <row r="47" spans="1:55" x14ac:dyDescent="0.2">
      <c r="A47">
        <v>42</v>
      </c>
      <c r="B47">
        <f t="shared" si="2"/>
        <v>0</v>
      </c>
      <c r="C47">
        <f t="shared" si="2"/>
        <v>0</v>
      </c>
      <c r="D47">
        <f t="shared" si="2"/>
        <v>0</v>
      </c>
      <c r="E47">
        <f t="shared" si="2"/>
        <v>0</v>
      </c>
      <c r="F47">
        <v>0</v>
      </c>
      <c r="G47">
        <f t="shared" si="74"/>
        <v>0</v>
      </c>
      <c r="H47">
        <f t="shared" si="74"/>
        <v>0</v>
      </c>
      <c r="I47">
        <f t="shared" si="74"/>
        <v>0</v>
      </c>
      <c r="J47">
        <f t="shared" si="74"/>
        <v>0</v>
      </c>
      <c r="K47">
        <f t="shared" si="74"/>
        <v>0</v>
      </c>
      <c r="L47">
        <f t="shared" ref="L47:R47" si="77">L98+L151</f>
        <v>0</v>
      </c>
      <c r="M47">
        <f t="shared" si="77"/>
        <v>0</v>
      </c>
      <c r="N47">
        <f t="shared" si="77"/>
        <v>0</v>
      </c>
      <c r="O47">
        <f t="shared" si="77"/>
        <v>1</v>
      </c>
      <c r="P47">
        <f t="shared" si="77"/>
        <v>264</v>
      </c>
      <c r="Q47">
        <v>28</v>
      </c>
      <c r="R47">
        <f t="shared" si="77"/>
        <v>51</v>
      </c>
    </row>
    <row r="48" spans="1:55" x14ac:dyDescent="0.2">
      <c r="A48">
        <v>43</v>
      </c>
      <c r="B48">
        <f t="shared" si="2"/>
        <v>0</v>
      </c>
      <c r="C48">
        <f t="shared" si="2"/>
        <v>0</v>
      </c>
      <c r="D48">
        <f t="shared" si="2"/>
        <v>0</v>
      </c>
      <c r="E48">
        <f t="shared" si="2"/>
        <v>0</v>
      </c>
      <c r="F48">
        <v>0</v>
      </c>
      <c r="G48">
        <f t="shared" si="74"/>
        <v>0</v>
      </c>
      <c r="H48">
        <f t="shared" si="74"/>
        <v>0</v>
      </c>
      <c r="I48">
        <f t="shared" si="74"/>
        <v>0</v>
      </c>
      <c r="J48">
        <f t="shared" si="74"/>
        <v>0</v>
      </c>
      <c r="K48">
        <f t="shared" si="74"/>
        <v>0</v>
      </c>
      <c r="L48">
        <f t="shared" ref="L48:R48" si="78">L99+L152</f>
        <v>0</v>
      </c>
      <c r="M48">
        <f t="shared" si="78"/>
        <v>0</v>
      </c>
      <c r="N48">
        <f t="shared" si="78"/>
        <v>0</v>
      </c>
      <c r="O48">
        <f t="shared" si="78"/>
        <v>0</v>
      </c>
      <c r="P48">
        <f t="shared" si="78"/>
        <v>1</v>
      </c>
      <c r="Q48">
        <v>214</v>
      </c>
      <c r="R48">
        <f t="shared" si="78"/>
        <v>30</v>
      </c>
    </row>
    <row r="49" spans="1:51" x14ac:dyDescent="0.2">
      <c r="A49" t="s">
        <v>3</v>
      </c>
      <c r="B49">
        <f t="shared" ref="B49:R49" si="79">SUM(B5:B48)</f>
        <v>233369</v>
      </c>
      <c r="C49">
        <f t="shared" si="79"/>
        <v>258184</v>
      </c>
      <c r="D49">
        <f t="shared" si="79"/>
        <v>304248</v>
      </c>
      <c r="E49">
        <f t="shared" si="79"/>
        <v>353453</v>
      </c>
      <c r="F49">
        <f t="shared" si="79"/>
        <v>404599</v>
      </c>
      <c r="G49">
        <f t="shared" si="79"/>
        <v>468233</v>
      </c>
      <c r="H49">
        <f t="shared" si="79"/>
        <v>526519</v>
      </c>
      <c r="I49">
        <f t="shared" si="79"/>
        <v>586404</v>
      </c>
      <c r="J49">
        <f t="shared" si="79"/>
        <v>622944</v>
      </c>
      <c r="K49">
        <f t="shared" si="79"/>
        <v>632097</v>
      </c>
      <c r="L49">
        <f t="shared" si="79"/>
        <v>631324</v>
      </c>
      <c r="M49">
        <f t="shared" si="79"/>
        <v>623717</v>
      </c>
      <c r="N49">
        <f t="shared" si="79"/>
        <v>606913</v>
      </c>
      <c r="O49">
        <f t="shared" si="79"/>
        <v>584609</v>
      </c>
      <c r="P49">
        <f t="shared" si="79"/>
        <v>569669</v>
      </c>
      <c r="Q49">
        <f t="shared" si="79"/>
        <v>562000</v>
      </c>
      <c r="R49">
        <f t="shared" si="79"/>
        <v>576468</v>
      </c>
    </row>
    <row r="51" spans="1:51" x14ac:dyDescent="0.2"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T51" s="2"/>
      <c r="AU51" s="2"/>
      <c r="AV51" s="2"/>
      <c r="AY51" s="2"/>
    </row>
    <row r="52" spans="1:51" x14ac:dyDescent="0.2">
      <c r="A52" t="s">
        <v>14</v>
      </c>
      <c r="B52" t="s">
        <v>15</v>
      </c>
      <c r="T52" t="s">
        <v>1</v>
      </c>
    </row>
    <row r="53" spans="1:51" x14ac:dyDescent="0.2">
      <c r="C53" s="22"/>
    </row>
    <row r="55" spans="1:51" x14ac:dyDescent="0.2">
      <c r="A55" t="s">
        <v>0</v>
      </c>
      <c r="B55">
        <v>2000</v>
      </c>
      <c r="C55">
        <v>2001</v>
      </c>
      <c r="D55">
        <v>2002</v>
      </c>
      <c r="E55">
        <v>2003</v>
      </c>
      <c r="F55">
        <v>2004</v>
      </c>
      <c r="G55">
        <v>2005</v>
      </c>
      <c r="H55">
        <v>2006</v>
      </c>
      <c r="I55">
        <v>2007</v>
      </c>
      <c r="J55">
        <v>2008</v>
      </c>
      <c r="K55">
        <v>2009</v>
      </c>
      <c r="L55">
        <v>2010</v>
      </c>
      <c r="M55">
        <v>2011</v>
      </c>
      <c r="N55">
        <v>2012</v>
      </c>
      <c r="O55">
        <v>2013</v>
      </c>
      <c r="P55">
        <v>2014</v>
      </c>
      <c r="Q55">
        <v>2015</v>
      </c>
      <c r="R55">
        <v>2016</v>
      </c>
      <c r="T55" s="2" t="s">
        <v>0</v>
      </c>
      <c r="U55" s="2">
        <v>2001</v>
      </c>
      <c r="V55" s="2">
        <v>2002</v>
      </c>
      <c r="W55" s="2">
        <v>2003</v>
      </c>
      <c r="X55" s="2">
        <v>2004</v>
      </c>
      <c r="Y55" s="2">
        <v>2005</v>
      </c>
      <c r="Z55" s="2">
        <v>2006</v>
      </c>
      <c r="AA55" s="2">
        <v>2007</v>
      </c>
      <c r="AB55" s="2">
        <v>2008</v>
      </c>
      <c r="AC55" s="2">
        <v>2009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T55" s="2"/>
      <c r="AU55" s="2"/>
      <c r="AV55" s="2" t="s">
        <v>16</v>
      </c>
      <c r="AY55" s="2" t="s">
        <v>16</v>
      </c>
    </row>
    <row r="56" spans="1:51" x14ac:dyDescent="0.2">
      <c r="A56">
        <v>0</v>
      </c>
      <c r="B56">
        <v>22801</v>
      </c>
      <c r="C56">
        <v>31414</v>
      </c>
      <c r="D56">
        <v>43577</v>
      </c>
      <c r="E56">
        <v>53201</v>
      </c>
      <c r="F56">
        <v>26967</v>
      </c>
      <c r="G56">
        <v>56576</v>
      </c>
      <c r="H56">
        <v>57698</v>
      </c>
      <c r="I56">
        <v>45387</v>
      </c>
      <c r="J56">
        <v>23896</v>
      </c>
      <c r="K56">
        <v>8172</v>
      </c>
      <c r="L56">
        <v>4602</v>
      </c>
      <c r="M56">
        <v>8341</v>
      </c>
      <c r="N56">
        <v>10127</v>
      </c>
      <c r="O56">
        <v>10720</v>
      </c>
      <c r="P56">
        <v>9595</v>
      </c>
      <c r="Q56">
        <v>12140</v>
      </c>
      <c r="R56">
        <v>19754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T56" s="2"/>
      <c r="AU56" s="2"/>
      <c r="AV56" s="2"/>
      <c r="AY56" s="2"/>
    </row>
    <row r="57" spans="1:51" x14ac:dyDescent="0.2">
      <c r="A57">
        <v>1</v>
      </c>
      <c r="B57">
        <v>13742</v>
      </c>
      <c r="C57">
        <v>24014</v>
      </c>
      <c r="D57">
        <v>34504</v>
      </c>
      <c r="E57">
        <v>40106</v>
      </c>
      <c r="F57">
        <v>54098</v>
      </c>
      <c r="G57">
        <v>60301</v>
      </c>
      <c r="H57">
        <v>67133</v>
      </c>
      <c r="I57">
        <v>75647</v>
      </c>
      <c r="J57">
        <v>64071</v>
      </c>
      <c r="K57">
        <v>31306</v>
      </c>
      <c r="L57">
        <v>13314</v>
      </c>
      <c r="M57">
        <v>6815</v>
      </c>
      <c r="N57">
        <v>10429</v>
      </c>
      <c r="O57">
        <v>13026</v>
      </c>
      <c r="P57">
        <v>15169</v>
      </c>
      <c r="Q57">
        <v>13372</v>
      </c>
      <c r="R57">
        <v>17084</v>
      </c>
      <c r="T57" s="2">
        <v>1</v>
      </c>
      <c r="U57" s="2">
        <f t="shared" ref="U57:U86" si="80">C57/B56</f>
        <v>1.0531994210780229</v>
      </c>
      <c r="V57" s="2">
        <f t="shared" ref="V57:V87" si="81">D57/C56</f>
        <v>1.0983637868466289</v>
      </c>
      <c r="W57" s="2">
        <f t="shared" ref="W57:W88" si="82">E57/D56</f>
        <v>0.92034788994194183</v>
      </c>
      <c r="X57" s="2"/>
      <c r="Y57" s="2"/>
      <c r="Z57" s="2">
        <f t="shared" ref="Z57:Z91" si="83">H57/G56</f>
        <v>1.1865985576923077</v>
      </c>
      <c r="AA57" s="2">
        <f t="shared" ref="AA57:AA92" si="84">I57/H56</f>
        <v>1.3110853062497834</v>
      </c>
      <c r="AB57" s="2">
        <f t="shared" ref="AB57:AB93" si="85">J57/I56</f>
        <v>1.411659726353361</v>
      </c>
      <c r="AC57" s="2">
        <f t="shared" ref="AC57:AC94" si="86">K57/J56</f>
        <v>1.3100937395379979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T57" s="2"/>
      <c r="AU57" s="2"/>
      <c r="AV57" s="2">
        <f t="shared" ref="AV57:AV95" si="87">AVERAGE(U57:AC57)</f>
        <v>1.1844783468142919</v>
      </c>
      <c r="AY57" s="2">
        <f t="shared" ref="AY57:AY95" si="88">AVERAGE(X57:AW57)</f>
        <v>1.2807831353295485</v>
      </c>
    </row>
    <row r="58" spans="1:51" x14ac:dyDescent="0.2">
      <c r="A58">
        <v>2</v>
      </c>
      <c r="B58">
        <v>6930</v>
      </c>
      <c r="C58">
        <v>12665</v>
      </c>
      <c r="D58">
        <v>22717</v>
      </c>
      <c r="E58">
        <v>31894</v>
      </c>
      <c r="F58">
        <v>42350</v>
      </c>
      <c r="G58">
        <v>44516</v>
      </c>
      <c r="H58">
        <v>55014</v>
      </c>
      <c r="I58">
        <v>61850</v>
      </c>
      <c r="J58">
        <v>65970</v>
      </c>
      <c r="K58">
        <v>57630</v>
      </c>
      <c r="L58">
        <v>31168</v>
      </c>
      <c r="M58">
        <v>13074</v>
      </c>
      <c r="N58">
        <v>6410</v>
      </c>
      <c r="O58">
        <v>9631</v>
      </c>
      <c r="P58">
        <v>12406</v>
      </c>
      <c r="Q58">
        <v>12056</v>
      </c>
      <c r="R58">
        <v>14041</v>
      </c>
      <c r="T58" s="2">
        <v>2</v>
      </c>
      <c r="U58" s="2">
        <f t="shared" si="80"/>
        <v>0.92162712851113371</v>
      </c>
      <c r="V58" s="2">
        <f t="shared" si="81"/>
        <v>0.94598983926043145</v>
      </c>
      <c r="W58" s="2">
        <f t="shared" si="82"/>
        <v>0.92435659633665657</v>
      </c>
      <c r="X58" s="2"/>
      <c r="Y58" s="2"/>
      <c r="Z58" s="2">
        <f t="shared" si="83"/>
        <v>0.91232317872008761</v>
      </c>
      <c r="AA58" s="2">
        <f t="shared" si="84"/>
        <v>0.92130546824959414</v>
      </c>
      <c r="AB58" s="2">
        <f t="shared" si="85"/>
        <v>0.87207688341903844</v>
      </c>
      <c r="AC58" s="2">
        <f t="shared" si="86"/>
        <v>0.89947089947089942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T58" s="2"/>
      <c r="AU58" s="2"/>
      <c r="AV58" s="2">
        <f t="shared" si="87"/>
        <v>0.91387857056683441</v>
      </c>
      <c r="AY58" s="2">
        <f t="shared" si="88"/>
        <v>0.90381100008529081</v>
      </c>
    </row>
    <row r="59" spans="1:51" x14ac:dyDescent="0.2">
      <c r="A59">
        <v>3</v>
      </c>
      <c r="B59">
        <v>8966</v>
      </c>
      <c r="C59">
        <v>7124</v>
      </c>
      <c r="D59">
        <v>13037</v>
      </c>
      <c r="E59">
        <v>22788</v>
      </c>
      <c r="F59">
        <v>34461</v>
      </c>
      <c r="G59">
        <v>37828</v>
      </c>
      <c r="H59">
        <v>41160</v>
      </c>
      <c r="I59">
        <v>54712</v>
      </c>
      <c r="J59">
        <v>59947</v>
      </c>
      <c r="K59">
        <v>65225</v>
      </c>
      <c r="L59">
        <v>57198</v>
      </c>
      <c r="M59">
        <v>30703</v>
      </c>
      <c r="N59">
        <v>12635</v>
      </c>
      <c r="O59">
        <v>6218</v>
      </c>
      <c r="P59">
        <v>9589</v>
      </c>
      <c r="Q59">
        <v>10887</v>
      </c>
      <c r="R59">
        <v>13595</v>
      </c>
      <c r="T59" s="2">
        <v>3</v>
      </c>
      <c r="U59" s="2">
        <f t="shared" si="80"/>
        <v>1.027994227994228</v>
      </c>
      <c r="V59" s="2">
        <f t="shared" si="81"/>
        <v>1.0293722858270824</v>
      </c>
      <c r="W59" s="2">
        <f t="shared" si="82"/>
        <v>1.0031254126865343</v>
      </c>
      <c r="X59" s="2"/>
      <c r="Y59" s="2"/>
      <c r="Z59" s="2">
        <f t="shared" si="83"/>
        <v>0.92461137568514695</v>
      </c>
      <c r="AA59" s="2">
        <f t="shared" si="84"/>
        <v>0.99451048823935728</v>
      </c>
      <c r="AB59" s="2">
        <f t="shared" si="85"/>
        <v>0.96923201293451899</v>
      </c>
      <c r="AC59" s="2">
        <f t="shared" si="86"/>
        <v>0.98870698802485979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T59" s="2"/>
      <c r="AU59" s="2"/>
      <c r="AV59" s="2">
        <f t="shared" si="87"/>
        <v>0.99107897019881819</v>
      </c>
      <c r="AY59" s="2">
        <f t="shared" si="88"/>
        <v>0.9736279670165402</v>
      </c>
    </row>
    <row r="60" spans="1:51" x14ac:dyDescent="0.2">
      <c r="A60">
        <v>4</v>
      </c>
      <c r="B60">
        <v>6155</v>
      </c>
      <c r="C60">
        <v>8469</v>
      </c>
      <c r="D60">
        <v>6769</v>
      </c>
      <c r="E60">
        <v>12101</v>
      </c>
      <c r="F60">
        <v>23939</v>
      </c>
      <c r="G60">
        <v>30096</v>
      </c>
      <c r="H60">
        <v>34790</v>
      </c>
      <c r="I60">
        <v>38296</v>
      </c>
      <c r="J60">
        <v>48269</v>
      </c>
      <c r="K60">
        <v>52942</v>
      </c>
      <c r="L60">
        <v>57239</v>
      </c>
      <c r="M60">
        <v>50246</v>
      </c>
      <c r="N60">
        <v>28723</v>
      </c>
      <c r="O60">
        <v>11762</v>
      </c>
      <c r="P60">
        <v>5652</v>
      </c>
      <c r="Q60">
        <v>7809</v>
      </c>
      <c r="R60">
        <v>11456</v>
      </c>
      <c r="T60" s="2">
        <v>4</v>
      </c>
      <c r="U60" s="2">
        <f t="shared" si="80"/>
        <v>0.94456836939549405</v>
      </c>
      <c r="V60" s="2">
        <f t="shared" si="81"/>
        <v>0.95016844469399209</v>
      </c>
      <c r="W60" s="2">
        <f t="shared" si="82"/>
        <v>0.92820434148960651</v>
      </c>
      <c r="X60" s="2"/>
      <c r="Y60" s="2"/>
      <c r="Z60" s="2">
        <f t="shared" si="83"/>
        <v>0.9196891191709845</v>
      </c>
      <c r="AA60" s="2">
        <f t="shared" si="84"/>
        <v>0.93041788143828963</v>
      </c>
      <c r="AB60" s="2">
        <f t="shared" si="85"/>
        <v>0.88223790027781834</v>
      </c>
      <c r="AC60" s="2">
        <f t="shared" si="86"/>
        <v>0.88314677965536226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T60" s="2"/>
      <c r="AU60" s="2"/>
      <c r="AV60" s="2">
        <f t="shared" si="87"/>
        <v>0.9197761194459354</v>
      </c>
      <c r="AY60" s="2">
        <f t="shared" si="88"/>
        <v>0.90705355999767812</v>
      </c>
    </row>
    <row r="61" spans="1:51" x14ac:dyDescent="0.2">
      <c r="A61">
        <v>5</v>
      </c>
      <c r="B61">
        <v>5315</v>
      </c>
      <c r="C61">
        <v>6183</v>
      </c>
      <c r="D61">
        <v>8569</v>
      </c>
      <c r="E61">
        <v>6796</v>
      </c>
      <c r="F61">
        <v>12942</v>
      </c>
      <c r="G61">
        <v>21459</v>
      </c>
      <c r="H61">
        <v>30205</v>
      </c>
      <c r="I61">
        <v>34348</v>
      </c>
      <c r="J61">
        <v>36853</v>
      </c>
      <c r="K61">
        <v>47992</v>
      </c>
      <c r="L61">
        <v>52455</v>
      </c>
      <c r="M61">
        <v>57317</v>
      </c>
      <c r="N61">
        <v>50952</v>
      </c>
      <c r="O61">
        <v>27910</v>
      </c>
      <c r="P61">
        <v>11313</v>
      </c>
      <c r="Q61">
        <v>5023</v>
      </c>
      <c r="R61">
        <v>8921</v>
      </c>
      <c r="T61" s="2">
        <v>5</v>
      </c>
      <c r="U61" s="2">
        <f t="shared" si="80"/>
        <v>1.004549147034931</v>
      </c>
      <c r="V61" s="2">
        <f t="shared" si="81"/>
        <v>1.0118077695123391</v>
      </c>
      <c r="W61" s="2">
        <f t="shared" si="82"/>
        <v>1.0039887723445118</v>
      </c>
      <c r="X61" s="2"/>
      <c r="Y61" s="2"/>
      <c r="Z61" s="2">
        <f t="shared" si="83"/>
        <v>1.0036217437533228</v>
      </c>
      <c r="AA61" s="2">
        <f t="shared" si="84"/>
        <v>0.98729519977004887</v>
      </c>
      <c r="AB61" s="2">
        <f t="shared" si="85"/>
        <v>0.96231982452475451</v>
      </c>
      <c r="AC61" s="2">
        <f t="shared" si="86"/>
        <v>0.99426132714578719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T61" s="2"/>
      <c r="AU61" s="2"/>
      <c r="AV61" s="2">
        <f t="shared" si="87"/>
        <v>0.99540625486938494</v>
      </c>
      <c r="AY61" s="2">
        <f t="shared" si="88"/>
        <v>0.98858087001265971</v>
      </c>
    </row>
    <row r="62" spans="1:51" x14ac:dyDescent="0.2">
      <c r="A62">
        <v>6</v>
      </c>
      <c r="B62">
        <v>3555</v>
      </c>
      <c r="C62">
        <v>5028</v>
      </c>
      <c r="D62">
        <v>5779</v>
      </c>
      <c r="E62">
        <v>7909</v>
      </c>
      <c r="F62">
        <v>7077</v>
      </c>
      <c r="G62">
        <v>11380</v>
      </c>
      <c r="H62">
        <v>19499</v>
      </c>
      <c r="I62">
        <v>27136</v>
      </c>
      <c r="J62">
        <v>30113</v>
      </c>
      <c r="K62">
        <v>33286</v>
      </c>
      <c r="L62">
        <v>42309</v>
      </c>
      <c r="M62">
        <v>47050</v>
      </c>
      <c r="N62">
        <v>51515</v>
      </c>
      <c r="O62">
        <v>45025</v>
      </c>
      <c r="P62">
        <v>25776</v>
      </c>
      <c r="Q62">
        <v>9481</v>
      </c>
      <c r="R62">
        <v>5012</v>
      </c>
      <c r="T62" s="2">
        <v>6</v>
      </c>
      <c r="U62" s="2">
        <f t="shared" si="80"/>
        <v>0.94600188146754471</v>
      </c>
      <c r="V62" s="2">
        <f t="shared" si="81"/>
        <v>0.93465955038007442</v>
      </c>
      <c r="W62" s="2">
        <f t="shared" si="82"/>
        <v>0.92297817715019259</v>
      </c>
      <c r="X62" s="2"/>
      <c r="Y62" s="2"/>
      <c r="Z62" s="2">
        <f t="shared" si="83"/>
        <v>0.90866303182813735</v>
      </c>
      <c r="AA62" s="2">
        <f t="shared" si="84"/>
        <v>0.8983943055785466</v>
      </c>
      <c r="AB62" s="2">
        <f t="shared" si="85"/>
        <v>0.87670315593338766</v>
      </c>
      <c r="AC62" s="2">
        <f t="shared" si="86"/>
        <v>0.90321005074213767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T62" s="2"/>
      <c r="AU62" s="2"/>
      <c r="AV62" s="2">
        <f t="shared" si="87"/>
        <v>0.91294430758286005</v>
      </c>
      <c r="AY62" s="2">
        <f t="shared" si="88"/>
        <v>0.89998297033301389</v>
      </c>
    </row>
    <row r="63" spans="1:51" x14ac:dyDescent="0.2">
      <c r="A63">
        <v>7</v>
      </c>
      <c r="B63">
        <v>3736</v>
      </c>
      <c r="C63">
        <v>3535</v>
      </c>
      <c r="D63">
        <v>5070</v>
      </c>
      <c r="E63">
        <v>5786</v>
      </c>
      <c r="F63">
        <v>8402</v>
      </c>
      <c r="G63">
        <v>6475</v>
      </c>
      <c r="H63">
        <v>11471</v>
      </c>
      <c r="I63">
        <v>19352</v>
      </c>
      <c r="J63">
        <v>26488</v>
      </c>
      <c r="K63">
        <v>29413</v>
      </c>
      <c r="L63">
        <v>32209</v>
      </c>
      <c r="M63">
        <v>42446</v>
      </c>
      <c r="N63">
        <v>47211</v>
      </c>
      <c r="O63">
        <v>51787</v>
      </c>
      <c r="P63">
        <v>44918</v>
      </c>
      <c r="Q63">
        <v>22543</v>
      </c>
      <c r="R63">
        <v>11117</v>
      </c>
      <c r="T63" s="2">
        <v>7</v>
      </c>
      <c r="U63" s="2">
        <f t="shared" si="80"/>
        <v>0.99437412095639943</v>
      </c>
      <c r="V63" s="2">
        <f t="shared" si="81"/>
        <v>1.0083532219570406</v>
      </c>
      <c r="W63" s="2">
        <f t="shared" si="82"/>
        <v>1.0012112822287593</v>
      </c>
      <c r="X63" s="2"/>
      <c r="Y63" s="2"/>
      <c r="Z63" s="2">
        <f t="shared" si="83"/>
        <v>1.0079964850615115</v>
      </c>
      <c r="AA63" s="2">
        <f t="shared" si="84"/>
        <v>0.99246115185394124</v>
      </c>
      <c r="AB63" s="2">
        <f t="shared" si="85"/>
        <v>0.97612028301886788</v>
      </c>
      <c r="AC63" s="2">
        <f t="shared" si="86"/>
        <v>0.97675422574967619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T63" s="2"/>
      <c r="AU63" s="2"/>
      <c r="AV63" s="2">
        <f t="shared" si="87"/>
        <v>0.99389582440374225</v>
      </c>
      <c r="AY63" s="2">
        <f t="shared" si="88"/>
        <v>0.98944559401754772</v>
      </c>
    </row>
    <row r="64" spans="1:51" x14ac:dyDescent="0.2">
      <c r="A64">
        <v>8</v>
      </c>
      <c r="B64">
        <v>3808</v>
      </c>
      <c r="C64">
        <v>3486</v>
      </c>
      <c r="D64">
        <v>3374</v>
      </c>
      <c r="E64">
        <v>4732</v>
      </c>
      <c r="F64">
        <v>6044</v>
      </c>
      <c r="G64">
        <v>7408</v>
      </c>
      <c r="H64">
        <v>5880</v>
      </c>
      <c r="I64">
        <v>10328</v>
      </c>
      <c r="J64">
        <v>16897</v>
      </c>
      <c r="K64">
        <v>22841</v>
      </c>
      <c r="L64">
        <v>26077</v>
      </c>
      <c r="M64">
        <v>29448</v>
      </c>
      <c r="N64">
        <v>38731</v>
      </c>
      <c r="O64">
        <v>42657</v>
      </c>
      <c r="P64">
        <v>46247</v>
      </c>
      <c r="Q64">
        <v>35968</v>
      </c>
      <c r="R64">
        <v>25930</v>
      </c>
      <c r="T64" s="2">
        <v>8</v>
      </c>
      <c r="U64" s="2">
        <f t="shared" si="80"/>
        <v>0.93308351177730198</v>
      </c>
      <c r="V64" s="2">
        <f t="shared" si="81"/>
        <v>0.95445544554455441</v>
      </c>
      <c r="W64" s="2">
        <f t="shared" si="82"/>
        <v>0.93333333333333335</v>
      </c>
      <c r="X64" s="2"/>
      <c r="Y64" s="2"/>
      <c r="Z64" s="2">
        <f t="shared" si="83"/>
        <v>0.90810810810810816</v>
      </c>
      <c r="AA64" s="2">
        <f t="shared" si="84"/>
        <v>0.90035742306686428</v>
      </c>
      <c r="AB64" s="2">
        <f t="shared" si="85"/>
        <v>0.87313972715998345</v>
      </c>
      <c r="AC64" s="2">
        <f t="shared" si="86"/>
        <v>0.86231501057082449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T64" s="2"/>
      <c r="AU64" s="2"/>
      <c r="AV64" s="2">
        <f t="shared" si="87"/>
        <v>0.90925607993728164</v>
      </c>
      <c r="AY64" s="2">
        <f t="shared" si="88"/>
        <v>0.8906352697686124</v>
      </c>
    </row>
    <row r="65" spans="1:51" x14ac:dyDescent="0.2">
      <c r="A65">
        <v>9</v>
      </c>
      <c r="B65">
        <v>4657</v>
      </c>
      <c r="C65">
        <v>3924</v>
      </c>
      <c r="D65">
        <v>3546</v>
      </c>
      <c r="E65">
        <v>3372</v>
      </c>
      <c r="F65">
        <v>4993</v>
      </c>
      <c r="G65">
        <v>5458</v>
      </c>
      <c r="H65">
        <v>7346</v>
      </c>
      <c r="I65">
        <v>5970</v>
      </c>
      <c r="J65">
        <v>10226</v>
      </c>
      <c r="K65">
        <v>16514</v>
      </c>
      <c r="L65">
        <v>22565</v>
      </c>
      <c r="M65">
        <v>25692</v>
      </c>
      <c r="N65">
        <v>29135</v>
      </c>
      <c r="O65">
        <v>38810</v>
      </c>
      <c r="P65">
        <v>42487</v>
      </c>
      <c r="Q65">
        <v>42066</v>
      </c>
      <c r="R65">
        <v>44303</v>
      </c>
      <c r="T65" s="2">
        <v>9</v>
      </c>
      <c r="U65" s="2">
        <f t="shared" si="80"/>
        <v>1.0304621848739495</v>
      </c>
      <c r="V65" s="2">
        <f t="shared" si="81"/>
        <v>1.0172117039586919</v>
      </c>
      <c r="W65" s="2">
        <f t="shared" si="82"/>
        <v>0.999407231772377</v>
      </c>
      <c r="X65" s="2"/>
      <c r="Y65" s="2"/>
      <c r="Z65" s="2">
        <f t="shared" si="83"/>
        <v>0.99163066954643631</v>
      </c>
      <c r="AA65" s="2">
        <f t="shared" si="84"/>
        <v>1.0153061224489797</v>
      </c>
      <c r="AB65" s="2">
        <f t="shared" si="85"/>
        <v>0.99012393493415951</v>
      </c>
      <c r="AC65" s="2">
        <f t="shared" si="86"/>
        <v>0.97733325442386221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T65" s="2"/>
      <c r="AU65" s="2"/>
      <c r="AV65" s="2">
        <f t="shared" si="87"/>
        <v>1.0030678717083508</v>
      </c>
      <c r="AY65" s="2">
        <f t="shared" si="88"/>
        <v>0.99549237061235762</v>
      </c>
    </row>
    <row r="66" spans="1:51" x14ac:dyDescent="0.2">
      <c r="A66">
        <v>10</v>
      </c>
      <c r="B66">
        <v>4151</v>
      </c>
      <c r="C66">
        <v>4353</v>
      </c>
      <c r="D66">
        <v>3663</v>
      </c>
      <c r="E66">
        <v>3280</v>
      </c>
      <c r="F66">
        <v>3509</v>
      </c>
      <c r="G66">
        <v>4404</v>
      </c>
      <c r="H66">
        <v>4968</v>
      </c>
      <c r="I66">
        <v>6737</v>
      </c>
      <c r="J66">
        <v>5129</v>
      </c>
      <c r="K66">
        <v>8768</v>
      </c>
      <c r="L66">
        <v>14525</v>
      </c>
      <c r="M66">
        <v>19936</v>
      </c>
      <c r="N66">
        <v>23549</v>
      </c>
      <c r="O66">
        <v>26838</v>
      </c>
      <c r="P66">
        <v>34892</v>
      </c>
      <c r="Q66">
        <v>34608</v>
      </c>
      <c r="R66">
        <v>45411</v>
      </c>
      <c r="T66" s="2">
        <v>10</v>
      </c>
      <c r="U66" s="2">
        <f t="shared" si="80"/>
        <v>0.93472192398539833</v>
      </c>
      <c r="V66" s="2">
        <f t="shared" si="81"/>
        <v>0.9334862385321101</v>
      </c>
      <c r="W66" s="2">
        <f t="shared" si="82"/>
        <v>0.92498589960518895</v>
      </c>
      <c r="X66" s="2"/>
      <c r="Y66" s="2"/>
      <c r="Z66" s="2">
        <f t="shared" si="83"/>
        <v>0.91022352510076954</v>
      </c>
      <c r="AA66" s="2">
        <f t="shared" si="84"/>
        <v>0.9170977402668119</v>
      </c>
      <c r="AB66" s="2">
        <f t="shared" si="85"/>
        <v>0.85912897822445566</v>
      </c>
      <c r="AC66" s="2">
        <f t="shared" si="86"/>
        <v>0.85742225699198127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T66" s="2"/>
      <c r="AU66" s="2"/>
      <c r="AV66" s="2">
        <f t="shared" si="87"/>
        <v>0.90529522324381662</v>
      </c>
      <c r="AY66" s="2">
        <f t="shared" si="88"/>
        <v>0.88983354476556697</v>
      </c>
    </row>
    <row r="67" spans="1:51" x14ac:dyDescent="0.2">
      <c r="A67">
        <v>11</v>
      </c>
      <c r="B67">
        <v>8098</v>
      </c>
      <c r="C67">
        <v>4222</v>
      </c>
      <c r="D67">
        <v>4450</v>
      </c>
      <c r="E67">
        <v>3715</v>
      </c>
      <c r="F67">
        <v>3471</v>
      </c>
      <c r="G67">
        <v>3212</v>
      </c>
      <c r="H67">
        <v>4345</v>
      </c>
      <c r="I67">
        <v>5045</v>
      </c>
      <c r="J67">
        <v>6580</v>
      </c>
      <c r="K67">
        <v>5144</v>
      </c>
      <c r="L67">
        <v>8719</v>
      </c>
      <c r="M67">
        <v>14439</v>
      </c>
      <c r="N67">
        <v>20238</v>
      </c>
      <c r="O67">
        <v>23350</v>
      </c>
      <c r="P67">
        <v>26410</v>
      </c>
      <c r="Q67">
        <v>31701</v>
      </c>
      <c r="R67">
        <v>39878</v>
      </c>
      <c r="T67" s="2">
        <v>11</v>
      </c>
      <c r="U67" s="2">
        <f t="shared" si="80"/>
        <v>1.0171043122139243</v>
      </c>
      <c r="V67" s="2">
        <f t="shared" si="81"/>
        <v>1.0222834826556397</v>
      </c>
      <c r="W67" s="2">
        <f t="shared" si="82"/>
        <v>1.0141960141960142</v>
      </c>
      <c r="X67" s="2"/>
      <c r="Y67" s="2"/>
      <c r="Z67" s="2">
        <f t="shared" si="83"/>
        <v>0.9866030881017257</v>
      </c>
      <c r="AA67" s="2">
        <f t="shared" si="84"/>
        <v>1.0154991948470209</v>
      </c>
      <c r="AB67" s="2">
        <f t="shared" si="85"/>
        <v>0.97669585869081188</v>
      </c>
      <c r="AC67" s="2">
        <f t="shared" si="86"/>
        <v>1.0029245466952623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T67" s="2"/>
      <c r="AU67" s="2"/>
      <c r="AV67" s="2">
        <f t="shared" si="87"/>
        <v>1.0050437853429142</v>
      </c>
      <c r="AY67" s="2">
        <f t="shared" si="88"/>
        <v>0.9973532947355469</v>
      </c>
    </row>
    <row r="68" spans="1:51" x14ac:dyDescent="0.2">
      <c r="A68">
        <v>12</v>
      </c>
      <c r="B68">
        <v>7710</v>
      </c>
      <c r="C68">
        <v>7664</v>
      </c>
      <c r="D68">
        <v>3995</v>
      </c>
      <c r="E68">
        <v>4091</v>
      </c>
      <c r="F68">
        <v>3863</v>
      </c>
      <c r="G68">
        <v>3059</v>
      </c>
      <c r="H68">
        <v>2927</v>
      </c>
      <c r="I68">
        <v>3980</v>
      </c>
      <c r="J68">
        <v>4309</v>
      </c>
      <c r="K68">
        <v>5723</v>
      </c>
      <c r="L68">
        <v>4493</v>
      </c>
      <c r="M68">
        <v>7743</v>
      </c>
      <c r="N68">
        <v>13140</v>
      </c>
      <c r="O68">
        <v>18137</v>
      </c>
      <c r="P68">
        <v>20918</v>
      </c>
      <c r="Q68">
        <v>21831</v>
      </c>
      <c r="R68">
        <v>32787</v>
      </c>
      <c r="T68" s="2">
        <v>12</v>
      </c>
      <c r="U68" s="2">
        <f t="shared" si="80"/>
        <v>0.94640652012842674</v>
      </c>
      <c r="V68" s="2">
        <f t="shared" si="81"/>
        <v>0.94623401231643767</v>
      </c>
      <c r="W68" s="2">
        <f t="shared" si="82"/>
        <v>0.9193258426966292</v>
      </c>
      <c r="X68" s="2"/>
      <c r="Y68" s="2"/>
      <c r="Z68" s="2">
        <f t="shared" si="83"/>
        <v>0.91127023661270234</v>
      </c>
      <c r="AA68" s="2">
        <f t="shared" si="84"/>
        <v>0.91599539700805521</v>
      </c>
      <c r="AB68" s="2">
        <f t="shared" si="85"/>
        <v>0.85411298315163531</v>
      </c>
      <c r="AC68" s="2">
        <f t="shared" si="86"/>
        <v>0.86975683890577504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T68" s="2"/>
      <c r="AU68" s="2"/>
      <c r="AV68" s="2">
        <f t="shared" si="87"/>
        <v>0.90901454725995168</v>
      </c>
      <c r="AY68" s="2">
        <f t="shared" si="88"/>
        <v>0.89203000058762394</v>
      </c>
    </row>
    <row r="69" spans="1:51" x14ac:dyDescent="0.2">
      <c r="A69">
        <v>13</v>
      </c>
      <c r="B69">
        <v>12848</v>
      </c>
      <c r="C69">
        <v>7801</v>
      </c>
      <c r="D69">
        <v>7812</v>
      </c>
      <c r="E69">
        <v>4037</v>
      </c>
      <c r="F69">
        <v>4357</v>
      </c>
      <c r="G69">
        <v>3522</v>
      </c>
      <c r="H69">
        <v>3069</v>
      </c>
      <c r="I69">
        <v>2963</v>
      </c>
      <c r="J69">
        <v>3820</v>
      </c>
      <c r="K69">
        <v>4213</v>
      </c>
      <c r="L69">
        <v>5611</v>
      </c>
      <c r="M69">
        <v>4505</v>
      </c>
      <c r="N69">
        <v>7799</v>
      </c>
      <c r="O69">
        <v>13001</v>
      </c>
      <c r="P69">
        <v>18063</v>
      </c>
      <c r="Q69">
        <v>18643</v>
      </c>
      <c r="R69">
        <v>24323</v>
      </c>
      <c r="T69" s="2">
        <v>13</v>
      </c>
      <c r="U69" s="2">
        <f t="shared" si="80"/>
        <v>1.0118028534370946</v>
      </c>
      <c r="V69" s="2">
        <f t="shared" si="81"/>
        <v>1.0193110647181629</v>
      </c>
      <c r="W69" s="2">
        <f t="shared" si="82"/>
        <v>1.0105131414267834</v>
      </c>
      <c r="X69" s="2"/>
      <c r="Y69" s="2"/>
      <c r="Z69" s="2">
        <f t="shared" si="83"/>
        <v>1.0032690421706441</v>
      </c>
      <c r="AA69" s="2">
        <f t="shared" si="84"/>
        <v>1.0122992825418518</v>
      </c>
      <c r="AB69" s="2">
        <f t="shared" si="85"/>
        <v>0.95979899497487442</v>
      </c>
      <c r="AC69" s="2">
        <f t="shared" si="86"/>
        <v>0.97772104896727774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T69" s="2"/>
      <c r="AU69" s="2"/>
      <c r="AV69" s="2">
        <f t="shared" si="87"/>
        <v>0.99924506117666989</v>
      </c>
      <c r="AY69" s="2">
        <f t="shared" si="88"/>
        <v>0.99046668596626353</v>
      </c>
    </row>
    <row r="70" spans="1:51" x14ac:dyDescent="0.2">
      <c r="A70">
        <v>14</v>
      </c>
      <c r="B70">
        <v>16292</v>
      </c>
      <c r="C70">
        <v>12317</v>
      </c>
      <c r="D70">
        <v>7346</v>
      </c>
      <c r="E70">
        <v>7351</v>
      </c>
      <c r="F70">
        <v>4199</v>
      </c>
      <c r="G70">
        <v>3845</v>
      </c>
      <c r="H70">
        <v>3197</v>
      </c>
      <c r="I70">
        <v>2793</v>
      </c>
      <c r="J70">
        <v>2544</v>
      </c>
      <c r="K70">
        <v>3292</v>
      </c>
      <c r="L70">
        <v>3723</v>
      </c>
      <c r="M70">
        <v>5007</v>
      </c>
      <c r="N70">
        <v>4075</v>
      </c>
      <c r="O70">
        <v>7018</v>
      </c>
      <c r="P70">
        <v>11721</v>
      </c>
      <c r="Q70">
        <v>14546</v>
      </c>
      <c r="R70">
        <v>19231</v>
      </c>
      <c r="T70" s="2">
        <v>14</v>
      </c>
      <c r="U70" s="2">
        <f t="shared" si="80"/>
        <v>0.95867061021170608</v>
      </c>
      <c r="V70" s="2">
        <f t="shared" si="81"/>
        <v>0.94167414434046914</v>
      </c>
      <c r="W70" s="2">
        <f t="shared" si="82"/>
        <v>0.94098822324628772</v>
      </c>
      <c r="X70" s="2"/>
      <c r="Y70" s="2"/>
      <c r="Z70" s="2">
        <f t="shared" si="83"/>
        <v>0.90772288472458829</v>
      </c>
      <c r="AA70" s="2">
        <f t="shared" si="84"/>
        <v>0.91006842619745842</v>
      </c>
      <c r="AB70" s="2">
        <f t="shared" si="85"/>
        <v>0.85858926763415455</v>
      </c>
      <c r="AC70" s="2">
        <f t="shared" si="86"/>
        <v>0.86178010471204192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T70" s="2"/>
      <c r="AU70" s="2"/>
      <c r="AV70" s="2">
        <f t="shared" si="87"/>
        <v>0.91135623729524373</v>
      </c>
      <c r="AY70" s="2">
        <f t="shared" si="88"/>
        <v>0.88990338411269732</v>
      </c>
    </row>
    <row r="71" spans="1:51" x14ac:dyDescent="0.2">
      <c r="A71">
        <v>15</v>
      </c>
      <c r="B71">
        <v>23480</v>
      </c>
      <c r="C71">
        <v>16368</v>
      </c>
      <c r="D71">
        <v>12373</v>
      </c>
      <c r="E71">
        <v>7387</v>
      </c>
      <c r="F71">
        <v>7864</v>
      </c>
      <c r="G71">
        <v>3769</v>
      </c>
      <c r="H71">
        <v>3830</v>
      </c>
      <c r="I71">
        <v>3180</v>
      </c>
      <c r="J71">
        <v>2721</v>
      </c>
      <c r="K71">
        <v>2444</v>
      </c>
      <c r="L71">
        <v>3177</v>
      </c>
      <c r="M71">
        <v>3638</v>
      </c>
      <c r="N71">
        <v>5033</v>
      </c>
      <c r="O71">
        <v>4082</v>
      </c>
      <c r="P71">
        <v>7036</v>
      </c>
      <c r="Q71">
        <v>10382</v>
      </c>
      <c r="R71">
        <v>16595</v>
      </c>
      <c r="T71" s="2">
        <v>15</v>
      </c>
      <c r="U71" s="2">
        <f t="shared" si="80"/>
        <v>1.0046648661919961</v>
      </c>
      <c r="V71" s="2">
        <f t="shared" si="81"/>
        <v>1.0045465616627425</v>
      </c>
      <c r="W71" s="2">
        <f t="shared" si="82"/>
        <v>1.0055812687176695</v>
      </c>
      <c r="X71" s="2"/>
      <c r="Y71" s="2"/>
      <c r="Z71" s="2">
        <f t="shared" si="83"/>
        <v>0.99609882964889462</v>
      </c>
      <c r="AA71" s="2">
        <f t="shared" si="84"/>
        <v>0.99468251485767911</v>
      </c>
      <c r="AB71" s="2">
        <f t="shared" si="85"/>
        <v>0.97422126745435011</v>
      </c>
      <c r="AC71" s="2">
        <f t="shared" si="86"/>
        <v>0.96069182389937102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T71" s="2"/>
      <c r="AU71" s="2"/>
      <c r="AV71" s="2">
        <f t="shared" si="87"/>
        <v>0.9914981617761004</v>
      </c>
      <c r="AY71" s="2">
        <f t="shared" si="88"/>
        <v>0.98343851952727912</v>
      </c>
    </row>
    <row r="72" spans="1:51" x14ac:dyDescent="0.2">
      <c r="A72">
        <v>16</v>
      </c>
      <c r="B72">
        <v>10272</v>
      </c>
      <c r="C72">
        <v>22330</v>
      </c>
      <c r="D72">
        <v>15854</v>
      </c>
      <c r="E72">
        <v>11692</v>
      </c>
      <c r="F72">
        <v>7735</v>
      </c>
      <c r="G72">
        <v>6946</v>
      </c>
      <c r="H72">
        <v>3456</v>
      </c>
      <c r="I72">
        <v>3426</v>
      </c>
      <c r="J72">
        <v>2715</v>
      </c>
      <c r="K72">
        <v>2332</v>
      </c>
      <c r="L72">
        <v>2116</v>
      </c>
      <c r="M72">
        <v>2839</v>
      </c>
      <c r="N72">
        <v>3265</v>
      </c>
      <c r="O72">
        <v>4583</v>
      </c>
      <c r="P72">
        <v>3719</v>
      </c>
      <c r="Q72">
        <v>5640</v>
      </c>
      <c r="R72">
        <v>10673</v>
      </c>
      <c r="T72" s="2">
        <v>16</v>
      </c>
      <c r="U72" s="2">
        <f t="shared" si="80"/>
        <v>0.95102214650766614</v>
      </c>
      <c r="V72" s="2">
        <f t="shared" si="81"/>
        <v>0.96859726295210169</v>
      </c>
      <c r="W72" s="2">
        <f t="shared" si="82"/>
        <v>0.94496080174573671</v>
      </c>
      <c r="X72" s="2"/>
      <c r="Y72" s="2"/>
      <c r="Z72" s="2">
        <f t="shared" si="83"/>
        <v>0.91695409923056515</v>
      </c>
      <c r="AA72" s="2">
        <f t="shared" si="84"/>
        <v>0.89451697127937335</v>
      </c>
      <c r="AB72" s="2">
        <f t="shared" si="85"/>
        <v>0.85377358490566035</v>
      </c>
      <c r="AC72" s="2">
        <f t="shared" si="86"/>
        <v>0.85703785373024621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T72" s="2"/>
      <c r="AU72" s="2"/>
      <c r="AV72" s="2">
        <f t="shared" si="87"/>
        <v>0.9124089600501929</v>
      </c>
      <c r="AY72" s="2">
        <f t="shared" si="88"/>
        <v>0.88693829383920753</v>
      </c>
    </row>
    <row r="73" spans="1:51" x14ac:dyDescent="0.2">
      <c r="A73">
        <v>17</v>
      </c>
      <c r="B73">
        <v>11630</v>
      </c>
      <c r="C73">
        <v>10078</v>
      </c>
      <c r="D73">
        <v>22411</v>
      </c>
      <c r="E73">
        <v>15777</v>
      </c>
      <c r="F73">
        <v>12502</v>
      </c>
      <c r="G73">
        <v>6938</v>
      </c>
      <c r="H73">
        <v>6881</v>
      </c>
      <c r="I73">
        <v>3478</v>
      </c>
      <c r="J73">
        <v>3300</v>
      </c>
      <c r="K73">
        <v>2667</v>
      </c>
      <c r="L73">
        <v>2301</v>
      </c>
      <c r="M73">
        <v>2119</v>
      </c>
      <c r="N73">
        <v>2832</v>
      </c>
      <c r="O73">
        <v>3241</v>
      </c>
      <c r="P73">
        <v>4510</v>
      </c>
      <c r="Q73">
        <v>3313</v>
      </c>
      <c r="R73">
        <v>6389</v>
      </c>
      <c r="T73" s="2">
        <v>17</v>
      </c>
      <c r="U73" s="2">
        <f t="shared" si="80"/>
        <v>0.98111370716510904</v>
      </c>
      <c r="V73" s="2">
        <f t="shared" si="81"/>
        <v>1.003627407075683</v>
      </c>
      <c r="W73" s="2">
        <f t="shared" si="82"/>
        <v>0.99514318153147474</v>
      </c>
      <c r="X73" s="2"/>
      <c r="Y73" s="2"/>
      <c r="Z73" s="2">
        <f t="shared" si="83"/>
        <v>0.99064209617045784</v>
      </c>
      <c r="AA73" s="2">
        <f t="shared" si="84"/>
        <v>1.0063657407407407</v>
      </c>
      <c r="AB73" s="2">
        <f t="shared" si="85"/>
        <v>0.96322241681260945</v>
      </c>
      <c r="AC73" s="2">
        <f t="shared" si="86"/>
        <v>0.9823204419889503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T73" s="2"/>
      <c r="AU73" s="2"/>
      <c r="AV73" s="2">
        <f t="shared" si="87"/>
        <v>0.98891928449786071</v>
      </c>
      <c r="AY73" s="2">
        <f t="shared" si="88"/>
        <v>0.98629399604212387</v>
      </c>
    </row>
    <row r="74" spans="1:51" x14ac:dyDescent="0.2">
      <c r="A74">
        <v>18</v>
      </c>
      <c r="B74">
        <v>3172</v>
      </c>
      <c r="C74">
        <v>11048</v>
      </c>
      <c r="D74">
        <v>9663</v>
      </c>
      <c r="E74">
        <v>21198</v>
      </c>
      <c r="F74">
        <v>16680</v>
      </c>
      <c r="G74">
        <v>10954</v>
      </c>
      <c r="H74">
        <v>6251</v>
      </c>
      <c r="I74">
        <v>6296</v>
      </c>
      <c r="J74">
        <v>2921</v>
      </c>
      <c r="K74">
        <v>2781</v>
      </c>
      <c r="L74">
        <v>2299</v>
      </c>
      <c r="M74">
        <v>1969</v>
      </c>
      <c r="N74">
        <v>1952</v>
      </c>
      <c r="O74">
        <v>2573</v>
      </c>
      <c r="P74">
        <v>2910</v>
      </c>
      <c r="Q74">
        <v>3702</v>
      </c>
      <c r="R74">
        <v>3373</v>
      </c>
      <c r="T74" s="2">
        <v>18</v>
      </c>
      <c r="U74" s="2">
        <f t="shared" si="80"/>
        <v>0.94995700773860703</v>
      </c>
      <c r="V74" s="2">
        <f t="shared" si="81"/>
        <v>0.95882119468148441</v>
      </c>
      <c r="W74" s="2">
        <f t="shared" si="82"/>
        <v>0.9458747936281291</v>
      </c>
      <c r="X74" s="2"/>
      <c r="Y74" s="2"/>
      <c r="Z74" s="2">
        <f t="shared" si="83"/>
        <v>0.90098010954165464</v>
      </c>
      <c r="AA74" s="2">
        <f t="shared" si="84"/>
        <v>0.91498328731289058</v>
      </c>
      <c r="AB74" s="2">
        <f t="shared" si="85"/>
        <v>0.83985048878665902</v>
      </c>
      <c r="AC74" s="2">
        <f t="shared" si="86"/>
        <v>0.84272727272727277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T74" s="2"/>
      <c r="AU74" s="2"/>
      <c r="AV74" s="2">
        <f t="shared" si="87"/>
        <v>0.90759916491667103</v>
      </c>
      <c r="AY74" s="2">
        <f t="shared" si="88"/>
        <v>0.88122806465702952</v>
      </c>
    </row>
    <row r="75" spans="1:51" x14ac:dyDescent="0.2">
      <c r="A75">
        <v>19</v>
      </c>
      <c r="B75">
        <v>1908</v>
      </c>
      <c r="C75">
        <v>3108</v>
      </c>
      <c r="D75">
        <v>10858</v>
      </c>
      <c r="E75">
        <v>9368</v>
      </c>
      <c r="F75">
        <v>22685</v>
      </c>
      <c r="G75">
        <v>14900</v>
      </c>
      <c r="H75">
        <v>10658</v>
      </c>
      <c r="I75">
        <v>6237</v>
      </c>
      <c r="J75">
        <v>6011</v>
      </c>
      <c r="K75">
        <v>2843</v>
      </c>
      <c r="L75">
        <v>2738</v>
      </c>
      <c r="M75">
        <v>2261</v>
      </c>
      <c r="N75">
        <v>1997</v>
      </c>
      <c r="O75">
        <v>1916</v>
      </c>
      <c r="P75">
        <v>2572</v>
      </c>
      <c r="Q75">
        <v>2643</v>
      </c>
      <c r="R75">
        <v>4139</v>
      </c>
      <c r="T75" s="2">
        <v>19</v>
      </c>
      <c r="U75" s="2">
        <f t="shared" si="80"/>
        <v>0.97982345523329129</v>
      </c>
      <c r="V75" s="2">
        <f t="shared" si="81"/>
        <v>0.98280231716147715</v>
      </c>
      <c r="W75" s="2">
        <f t="shared" si="82"/>
        <v>0.96947117872296384</v>
      </c>
      <c r="X75" s="2"/>
      <c r="Y75" s="2"/>
      <c r="Z75" s="2">
        <f t="shared" si="83"/>
        <v>0.9729779076136571</v>
      </c>
      <c r="AA75" s="2">
        <f t="shared" si="84"/>
        <v>0.99776035834266519</v>
      </c>
      <c r="AB75" s="2">
        <f t="shared" si="85"/>
        <v>0.95473316391359597</v>
      </c>
      <c r="AC75" s="2">
        <f t="shared" si="86"/>
        <v>0.97329681615884966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T75" s="2"/>
      <c r="AU75" s="2"/>
      <c r="AV75" s="2">
        <f t="shared" si="87"/>
        <v>0.97583788530664273</v>
      </c>
      <c r="AY75" s="2">
        <f t="shared" si="88"/>
        <v>0.97492122626708222</v>
      </c>
    </row>
    <row r="76" spans="1:51" x14ac:dyDescent="0.2">
      <c r="A76">
        <v>20</v>
      </c>
      <c r="B76">
        <v>1346</v>
      </c>
      <c r="C76">
        <v>1698</v>
      </c>
      <c r="D76">
        <v>3012</v>
      </c>
      <c r="E76">
        <v>10037</v>
      </c>
      <c r="F76">
        <v>10039</v>
      </c>
      <c r="G76">
        <v>19716</v>
      </c>
      <c r="H76">
        <v>13760</v>
      </c>
      <c r="I76">
        <v>9886</v>
      </c>
      <c r="J76">
        <v>5264</v>
      </c>
      <c r="K76">
        <v>5212</v>
      </c>
      <c r="L76">
        <v>2414</v>
      </c>
      <c r="M76">
        <v>2417</v>
      </c>
      <c r="N76">
        <v>1933</v>
      </c>
      <c r="O76">
        <v>1769</v>
      </c>
      <c r="P76">
        <v>1667</v>
      </c>
      <c r="Q76">
        <v>2050</v>
      </c>
      <c r="R76">
        <v>2705</v>
      </c>
      <c r="T76" s="2">
        <v>20</v>
      </c>
      <c r="U76" s="2">
        <f t="shared" si="80"/>
        <v>0.88993710691823902</v>
      </c>
      <c r="V76" s="2">
        <f t="shared" si="81"/>
        <v>0.96911196911196906</v>
      </c>
      <c r="W76" s="2">
        <f t="shared" si="82"/>
        <v>0.92438754835144599</v>
      </c>
      <c r="X76" s="2"/>
      <c r="Y76" s="2"/>
      <c r="Z76" s="2">
        <f t="shared" si="83"/>
        <v>0.92348993288590608</v>
      </c>
      <c r="AA76" s="2">
        <f t="shared" si="84"/>
        <v>0.92756614749483957</v>
      </c>
      <c r="AB76" s="2">
        <f t="shared" si="85"/>
        <v>0.84399551066217737</v>
      </c>
      <c r="AC76" s="2">
        <f t="shared" si="86"/>
        <v>0.86707702545333554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T76" s="2"/>
      <c r="AU76" s="2"/>
      <c r="AV76" s="2">
        <f t="shared" si="87"/>
        <v>0.90650932012541596</v>
      </c>
      <c r="AY76" s="2">
        <f t="shared" si="88"/>
        <v>0.89372758732433488</v>
      </c>
    </row>
    <row r="77" spans="1:51" x14ac:dyDescent="0.2">
      <c r="A77">
        <v>21</v>
      </c>
      <c r="B77">
        <v>1473</v>
      </c>
      <c r="C77">
        <v>1326</v>
      </c>
      <c r="D77">
        <v>1776</v>
      </c>
      <c r="E77">
        <v>2889</v>
      </c>
      <c r="F77">
        <v>10909</v>
      </c>
      <c r="G77">
        <v>8437</v>
      </c>
      <c r="H77">
        <v>19008</v>
      </c>
      <c r="I77">
        <v>13527</v>
      </c>
      <c r="J77">
        <v>9270</v>
      </c>
      <c r="K77">
        <v>5039</v>
      </c>
      <c r="L77">
        <v>5059</v>
      </c>
      <c r="M77">
        <v>2428</v>
      </c>
      <c r="N77">
        <v>2397</v>
      </c>
      <c r="O77">
        <v>1952</v>
      </c>
      <c r="P77">
        <v>1770</v>
      </c>
      <c r="Q77">
        <v>1470</v>
      </c>
      <c r="R77">
        <v>2300</v>
      </c>
      <c r="T77" s="2">
        <v>21</v>
      </c>
      <c r="U77" s="2">
        <f t="shared" si="80"/>
        <v>0.98514115898959886</v>
      </c>
      <c r="V77" s="2">
        <f t="shared" si="81"/>
        <v>1.0459363957597174</v>
      </c>
      <c r="W77" s="2">
        <f t="shared" si="82"/>
        <v>0.95916334661354585</v>
      </c>
      <c r="X77" s="2"/>
      <c r="Y77" s="2"/>
      <c r="Z77" s="2">
        <f t="shared" si="83"/>
        <v>0.96409007912355449</v>
      </c>
      <c r="AA77" s="2">
        <f t="shared" si="84"/>
        <v>0.98306686046511627</v>
      </c>
      <c r="AB77" s="2">
        <f t="shared" si="85"/>
        <v>0.93768966214849281</v>
      </c>
      <c r="AC77" s="2">
        <f t="shared" si="86"/>
        <v>0.95725683890577506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T77" s="2"/>
      <c r="AU77" s="2"/>
      <c r="AV77" s="2">
        <f t="shared" si="87"/>
        <v>0.97604919171511451</v>
      </c>
      <c r="AY77" s="2">
        <f t="shared" si="88"/>
        <v>0.96363052647161074</v>
      </c>
    </row>
    <row r="78" spans="1:51" x14ac:dyDescent="0.2">
      <c r="A78">
        <v>22</v>
      </c>
      <c r="B78">
        <v>634</v>
      </c>
      <c r="C78">
        <v>1368</v>
      </c>
      <c r="D78">
        <v>1223</v>
      </c>
      <c r="E78">
        <v>1553</v>
      </c>
      <c r="F78">
        <v>3111</v>
      </c>
      <c r="G78">
        <v>8941</v>
      </c>
      <c r="H78">
        <v>7700</v>
      </c>
      <c r="I78">
        <v>17507</v>
      </c>
      <c r="J78">
        <v>11777</v>
      </c>
      <c r="K78">
        <v>7990</v>
      </c>
      <c r="L78">
        <v>4312</v>
      </c>
      <c r="M78">
        <v>4454</v>
      </c>
      <c r="N78">
        <v>2151</v>
      </c>
      <c r="O78">
        <v>2113</v>
      </c>
      <c r="P78">
        <v>1714</v>
      </c>
      <c r="Q78">
        <v>1408</v>
      </c>
      <c r="R78">
        <v>1477</v>
      </c>
      <c r="T78" s="2">
        <v>22</v>
      </c>
      <c r="U78" s="2">
        <f t="shared" si="80"/>
        <v>0.92871690427698572</v>
      </c>
      <c r="V78" s="2">
        <f t="shared" si="81"/>
        <v>0.92232277526395179</v>
      </c>
      <c r="W78" s="2">
        <f t="shared" si="82"/>
        <v>0.87443693693693691</v>
      </c>
      <c r="X78" s="2"/>
      <c r="Y78" s="2"/>
      <c r="Z78" s="2">
        <f t="shared" si="83"/>
        <v>0.91264667535853972</v>
      </c>
      <c r="AA78" s="2">
        <f t="shared" si="84"/>
        <v>0.92103324915824913</v>
      </c>
      <c r="AB78" s="2">
        <f t="shared" si="85"/>
        <v>0.87062911214607819</v>
      </c>
      <c r="AC78" s="2">
        <f t="shared" si="86"/>
        <v>0.86192017259978426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T78" s="2"/>
      <c r="AU78" s="2"/>
      <c r="AV78" s="2">
        <f t="shared" si="87"/>
        <v>0.89881511796293245</v>
      </c>
      <c r="AY78" s="2">
        <f t="shared" si="88"/>
        <v>0.89300886544511682</v>
      </c>
    </row>
    <row r="79" spans="1:51" x14ac:dyDescent="0.2">
      <c r="A79">
        <v>23</v>
      </c>
      <c r="B79">
        <v>338</v>
      </c>
      <c r="C79">
        <v>652</v>
      </c>
      <c r="D79">
        <v>1361</v>
      </c>
      <c r="E79">
        <v>1160</v>
      </c>
      <c r="F79">
        <v>1693</v>
      </c>
      <c r="G79">
        <v>2642</v>
      </c>
      <c r="H79">
        <v>8414</v>
      </c>
      <c r="I79">
        <v>7269</v>
      </c>
      <c r="J79">
        <v>15951</v>
      </c>
      <c r="K79">
        <v>11018</v>
      </c>
      <c r="L79">
        <v>7573</v>
      </c>
      <c r="M79">
        <v>4218</v>
      </c>
      <c r="N79">
        <v>4419</v>
      </c>
      <c r="O79">
        <v>2131</v>
      </c>
      <c r="P79">
        <v>2124</v>
      </c>
      <c r="Q79">
        <v>1560</v>
      </c>
      <c r="R79">
        <v>1601</v>
      </c>
      <c r="T79" s="2">
        <v>23</v>
      </c>
      <c r="U79" s="2">
        <f t="shared" si="80"/>
        <v>1.0283911671924291</v>
      </c>
      <c r="V79" s="2">
        <f t="shared" si="81"/>
        <v>0.99488304093567248</v>
      </c>
      <c r="W79" s="2">
        <f t="shared" si="82"/>
        <v>0.94848732624693377</v>
      </c>
      <c r="X79" s="2"/>
      <c r="Y79" s="2"/>
      <c r="Z79" s="2">
        <f t="shared" si="83"/>
        <v>0.9410580471983</v>
      </c>
      <c r="AA79" s="2">
        <f t="shared" si="84"/>
        <v>0.94402597402597399</v>
      </c>
      <c r="AB79" s="2">
        <f t="shared" si="85"/>
        <v>0.91112126577940256</v>
      </c>
      <c r="AC79" s="2">
        <f t="shared" si="86"/>
        <v>0.93555234779655261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T79" s="2"/>
      <c r="AU79" s="2"/>
      <c r="AV79" s="2">
        <f t="shared" si="87"/>
        <v>0.95764559559646645</v>
      </c>
      <c r="AY79" s="2">
        <f t="shared" si="88"/>
        <v>0.93788064607933919</v>
      </c>
    </row>
    <row r="80" spans="1:51" x14ac:dyDescent="0.2">
      <c r="A80">
        <v>24</v>
      </c>
      <c r="B80">
        <v>61</v>
      </c>
      <c r="C80">
        <v>292</v>
      </c>
      <c r="D80">
        <v>604</v>
      </c>
      <c r="E80">
        <v>1236</v>
      </c>
      <c r="F80">
        <v>1263</v>
      </c>
      <c r="G80">
        <v>1379</v>
      </c>
      <c r="H80">
        <v>2457</v>
      </c>
      <c r="I80">
        <v>7604</v>
      </c>
      <c r="J80">
        <v>6001</v>
      </c>
      <c r="K80">
        <v>13495</v>
      </c>
      <c r="L80">
        <v>9700</v>
      </c>
      <c r="M80">
        <v>6782</v>
      </c>
      <c r="N80">
        <v>3740</v>
      </c>
      <c r="O80">
        <v>3964</v>
      </c>
      <c r="P80">
        <v>1858</v>
      </c>
      <c r="Q80">
        <v>1680</v>
      </c>
      <c r="R80">
        <v>1502</v>
      </c>
      <c r="T80" s="2">
        <v>24</v>
      </c>
      <c r="U80" s="2">
        <f t="shared" si="80"/>
        <v>0.86390532544378695</v>
      </c>
      <c r="V80" s="2">
        <f t="shared" si="81"/>
        <v>0.92638036809815949</v>
      </c>
      <c r="W80" s="2">
        <f t="shared" si="82"/>
        <v>0.90815576781778107</v>
      </c>
      <c r="X80" s="2"/>
      <c r="Y80" s="2"/>
      <c r="Z80" s="2">
        <f t="shared" si="83"/>
        <v>0.92997728993186979</v>
      </c>
      <c r="AA80" s="2">
        <f t="shared" si="84"/>
        <v>0.90373187544568578</v>
      </c>
      <c r="AB80" s="2">
        <f t="shared" si="85"/>
        <v>0.82556059980740126</v>
      </c>
      <c r="AC80" s="2">
        <f t="shared" si="86"/>
        <v>0.84602846216538152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T80" s="2"/>
      <c r="AU80" s="2"/>
      <c r="AV80" s="2">
        <f t="shared" si="87"/>
        <v>0.88624852695858081</v>
      </c>
      <c r="AY80" s="2">
        <f t="shared" si="88"/>
        <v>0.87830935086178386</v>
      </c>
    </row>
    <row r="81" spans="1:51" x14ac:dyDescent="0.2">
      <c r="A81">
        <v>25</v>
      </c>
      <c r="B81">
        <v>37</v>
      </c>
      <c r="C81">
        <v>61</v>
      </c>
      <c r="D81">
        <v>294</v>
      </c>
      <c r="E81">
        <v>578</v>
      </c>
      <c r="F81">
        <v>1366</v>
      </c>
      <c r="G81">
        <v>1072</v>
      </c>
      <c r="H81">
        <v>1378</v>
      </c>
      <c r="I81">
        <v>2267</v>
      </c>
      <c r="J81">
        <v>6603</v>
      </c>
      <c r="K81">
        <v>5252</v>
      </c>
      <c r="L81">
        <v>12553</v>
      </c>
      <c r="M81">
        <v>9379</v>
      </c>
      <c r="N81">
        <v>6579</v>
      </c>
      <c r="O81">
        <v>3675</v>
      </c>
      <c r="P81">
        <v>3891</v>
      </c>
      <c r="Q81">
        <v>1687</v>
      </c>
      <c r="R81">
        <v>1891</v>
      </c>
      <c r="T81" s="2">
        <v>25</v>
      </c>
      <c r="U81" s="2">
        <f t="shared" si="80"/>
        <v>1</v>
      </c>
      <c r="V81" s="2">
        <f t="shared" si="81"/>
        <v>1.0068493150684932</v>
      </c>
      <c r="W81" s="2">
        <f t="shared" si="82"/>
        <v>0.95695364238410596</v>
      </c>
      <c r="X81" s="2"/>
      <c r="Y81" s="2"/>
      <c r="Z81" s="2">
        <f t="shared" si="83"/>
        <v>0.99927483683828866</v>
      </c>
      <c r="AA81" s="2">
        <f t="shared" si="84"/>
        <v>0.92266992266992265</v>
      </c>
      <c r="AB81" s="2">
        <f t="shared" si="85"/>
        <v>0.8683587585481326</v>
      </c>
      <c r="AC81" s="2">
        <f t="shared" si="86"/>
        <v>0.87518746875520748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T81" s="2"/>
      <c r="AU81" s="2"/>
      <c r="AV81" s="2">
        <f t="shared" si="87"/>
        <v>0.94704199203773576</v>
      </c>
      <c r="AY81" s="2">
        <f t="shared" si="88"/>
        <v>0.92250659576985738</v>
      </c>
    </row>
    <row r="82" spans="1:51" x14ac:dyDescent="0.2">
      <c r="A82">
        <v>26</v>
      </c>
      <c r="B82">
        <v>119</v>
      </c>
      <c r="C82">
        <v>30</v>
      </c>
      <c r="D82">
        <v>57</v>
      </c>
      <c r="E82">
        <v>259</v>
      </c>
      <c r="F82">
        <v>620</v>
      </c>
      <c r="G82">
        <v>1102</v>
      </c>
      <c r="H82">
        <v>1003</v>
      </c>
      <c r="I82">
        <v>1137</v>
      </c>
      <c r="J82">
        <v>1926</v>
      </c>
      <c r="K82">
        <v>5344</v>
      </c>
      <c r="L82">
        <v>4478</v>
      </c>
      <c r="M82">
        <v>11172</v>
      </c>
      <c r="N82">
        <v>8502</v>
      </c>
      <c r="O82">
        <v>5980</v>
      </c>
      <c r="P82">
        <v>3212</v>
      </c>
      <c r="Q82">
        <v>3121</v>
      </c>
      <c r="R82">
        <v>1685</v>
      </c>
      <c r="T82" s="2">
        <v>26</v>
      </c>
      <c r="U82" s="2">
        <f t="shared" si="80"/>
        <v>0.81081081081081086</v>
      </c>
      <c r="V82" s="2">
        <f t="shared" si="81"/>
        <v>0.93442622950819676</v>
      </c>
      <c r="W82" s="2">
        <f t="shared" si="82"/>
        <v>0.88095238095238093</v>
      </c>
      <c r="X82" s="2"/>
      <c r="Y82" s="2"/>
      <c r="Z82" s="2">
        <f t="shared" si="83"/>
        <v>0.93563432835820892</v>
      </c>
      <c r="AA82" s="2">
        <f t="shared" si="84"/>
        <v>0.82510885341074025</v>
      </c>
      <c r="AB82" s="2">
        <f t="shared" si="85"/>
        <v>0.84958094397882666</v>
      </c>
      <c r="AC82" s="2">
        <f t="shared" si="86"/>
        <v>0.80932909283658938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T82" s="2"/>
      <c r="AU82" s="2"/>
      <c r="AV82" s="2">
        <f t="shared" si="87"/>
        <v>0.86369180569367909</v>
      </c>
      <c r="AY82" s="2">
        <f t="shared" si="88"/>
        <v>0.85666900485560904</v>
      </c>
    </row>
    <row r="83" spans="1:51" x14ac:dyDescent="0.2">
      <c r="A83">
        <v>27</v>
      </c>
      <c r="B83">
        <v>51</v>
      </c>
      <c r="C83">
        <v>111</v>
      </c>
      <c r="D83">
        <v>30</v>
      </c>
      <c r="E83">
        <v>56</v>
      </c>
      <c r="F83">
        <v>291</v>
      </c>
      <c r="G83">
        <v>549</v>
      </c>
      <c r="H83">
        <v>1118</v>
      </c>
      <c r="I83">
        <v>927</v>
      </c>
      <c r="J83">
        <v>1064</v>
      </c>
      <c r="K83">
        <v>1634</v>
      </c>
      <c r="L83">
        <v>4788</v>
      </c>
      <c r="M83">
        <v>4116</v>
      </c>
      <c r="N83">
        <v>10696</v>
      </c>
      <c r="O83">
        <v>8241</v>
      </c>
      <c r="P83">
        <v>5677</v>
      </c>
      <c r="Q83">
        <v>2890</v>
      </c>
      <c r="R83">
        <v>3468</v>
      </c>
      <c r="T83" s="2">
        <v>27</v>
      </c>
      <c r="U83" s="2">
        <f t="shared" si="80"/>
        <v>0.9327731092436975</v>
      </c>
      <c r="V83" s="2">
        <f t="shared" si="81"/>
        <v>1</v>
      </c>
      <c r="W83" s="2">
        <f t="shared" si="82"/>
        <v>0.98245614035087714</v>
      </c>
      <c r="X83" s="2"/>
      <c r="Y83" s="2"/>
      <c r="Z83" s="2">
        <f t="shared" si="83"/>
        <v>1.0145190562613431</v>
      </c>
      <c r="AA83" s="2">
        <f t="shared" si="84"/>
        <v>0.92422731804586244</v>
      </c>
      <c r="AB83" s="2">
        <f t="shared" si="85"/>
        <v>0.93579595426561124</v>
      </c>
      <c r="AC83" s="2">
        <f t="shared" si="86"/>
        <v>0.84839044652128759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T83" s="2"/>
      <c r="AU83" s="2"/>
      <c r="AV83" s="2">
        <f t="shared" si="87"/>
        <v>0.94830886066981124</v>
      </c>
      <c r="AY83" s="2">
        <f t="shared" si="88"/>
        <v>0.93424832715278305</v>
      </c>
    </row>
    <row r="84" spans="1:51" x14ac:dyDescent="0.2">
      <c r="A84">
        <v>28</v>
      </c>
      <c r="B84">
        <v>533</v>
      </c>
      <c r="C84">
        <v>51</v>
      </c>
      <c r="D84">
        <v>109</v>
      </c>
      <c r="E84">
        <v>25</v>
      </c>
      <c r="F84">
        <v>62</v>
      </c>
      <c r="G84">
        <v>227</v>
      </c>
      <c r="H84">
        <v>460</v>
      </c>
      <c r="I84">
        <v>964</v>
      </c>
      <c r="J84">
        <v>781</v>
      </c>
      <c r="K84">
        <v>806</v>
      </c>
      <c r="L84">
        <v>1430</v>
      </c>
      <c r="M84">
        <v>4250</v>
      </c>
      <c r="N84">
        <v>3752</v>
      </c>
      <c r="O84">
        <v>9581</v>
      </c>
      <c r="P84">
        <v>7405</v>
      </c>
      <c r="Q84">
        <v>4685</v>
      </c>
      <c r="R84">
        <v>2880</v>
      </c>
      <c r="T84" s="2">
        <v>28</v>
      </c>
      <c r="U84" s="2">
        <f t="shared" si="80"/>
        <v>1</v>
      </c>
      <c r="V84" s="2">
        <f t="shared" si="81"/>
        <v>0.98198198198198194</v>
      </c>
      <c r="W84" s="2">
        <f t="shared" si="82"/>
        <v>0.83333333333333337</v>
      </c>
      <c r="X84" s="2"/>
      <c r="Y84" s="2"/>
      <c r="Z84" s="2">
        <f t="shared" si="83"/>
        <v>0.83788706739526408</v>
      </c>
      <c r="AA84" s="2">
        <f t="shared" si="84"/>
        <v>0.86225402504472271</v>
      </c>
      <c r="AB84" s="2">
        <f t="shared" si="85"/>
        <v>0.84250269687162893</v>
      </c>
      <c r="AC84" s="2">
        <f t="shared" si="86"/>
        <v>0.75751879699248126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T84" s="2"/>
      <c r="AU84" s="2"/>
      <c r="AV84" s="2">
        <f t="shared" si="87"/>
        <v>0.87363970023134452</v>
      </c>
      <c r="AY84" s="2">
        <f t="shared" si="88"/>
        <v>0.83476045730708837</v>
      </c>
    </row>
    <row r="85" spans="1:51" x14ac:dyDescent="0.2">
      <c r="A85">
        <v>29</v>
      </c>
      <c r="B85">
        <v>1</v>
      </c>
      <c r="C85">
        <v>472</v>
      </c>
      <c r="D85">
        <v>48</v>
      </c>
      <c r="E85">
        <v>107</v>
      </c>
      <c r="F85">
        <v>27</v>
      </c>
      <c r="G85">
        <v>53</v>
      </c>
      <c r="H85">
        <v>230</v>
      </c>
      <c r="I85">
        <v>462</v>
      </c>
      <c r="J85">
        <v>838</v>
      </c>
      <c r="K85">
        <v>680</v>
      </c>
      <c r="L85">
        <v>767</v>
      </c>
      <c r="M85">
        <v>1291</v>
      </c>
      <c r="N85">
        <v>3976</v>
      </c>
      <c r="O85">
        <v>3485</v>
      </c>
      <c r="P85">
        <v>9128</v>
      </c>
      <c r="Q85">
        <v>6499</v>
      </c>
      <c r="R85">
        <v>5456</v>
      </c>
      <c r="T85" s="2">
        <v>29</v>
      </c>
      <c r="U85" s="2">
        <f t="shared" si="80"/>
        <v>0.88555347091932457</v>
      </c>
      <c r="V85" s="2">
        <f t="shared" si="81"/>
        <v>0.94117647058823528</v>
      </c>
      <c r="W85" s="2">
        <f t="shared" si="82"/>
        <v>0.98165137614678899</v>
      </c>
      <c r="X85" s="2"/>
      <c r="Y85" s="2"/>
      <c r="Z85" s="2">
        <f t="shared" si="83"/>
        <v>1.0132158590308371</v>
      </c>
      <c r="AA85" s="2">
        <f t="shared" si="84"/>
        <v>1.0043478260869565</v>
      </c>
      <c r="AB85" s="2">
        <f t="shared" si="85"/>
        <v>0.86929460580912865</v>
      </c>
      <c r="AC85" s="2">
        <f t="shared" si="86"/>
        <v>0.8706786171574904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T85" s="2"/>
      <c r="AU85" s="2"/>
      <c r="AV85" s="2">
        <f t="shared" si="87"/>
        <v>0.93798831796268023</v>
      </c>
      <c r="AY85" s="2">
        <f t="shared" si="88"/>
        <v>0.93910504520941862</v>
      </c>
    </row>
    <row r="86" spans="1:51" x14ac:dyDescent="0.2">
      <c r="A86">
        <v>30</v>
      </c>
      <c r="B86">
        <v>0</v>
      </c>
      <c r="C86">
        <v>1</v>
      </c>
      <c r="D86">
        <v>498</v>
      </c>
      <c r="E86">
        <v>51</v>
      </c>
      <c r="F86">
        <v>115</v>
      </c>
      <c r="G86">
        <v>20</v>
      </c>
      <c r="H86">
        <v>47</v>
      </c>
      <c r="I86">
        <v>196</v>
      </c>
      <c r="J86">
        <v>366</v>
      </c>
      <c r="K86">
        <v>635</v>
      </c>
      <c r="L86">
        <v>578</v>
      </c>
      <c r="M86">
        <v>614</v>
      </c>
      <c r="N86">
        <v>1184</v>
      </c>
      <c r="O86">
        <v>3495</v>
      </c>
      <c r="P86">
        <v>3164</v>
      </c>
      <c r="Q86">
        <v>7572</v>
      </c>
      <c r="R86">
        <v>6669</v>
      </c>
      <c r="T86" s="2">
        <v>30</v>
      </c>
      <c r="U86" s="2">
        <f t="shared" si="80"/>
        <v>1</v>
      </c>
      <c r="V86" s="2">
        <f t="shared" si="81"/>
        <v>1.0550847457627119</v>
      </c>
      <c r="W86" s="2">
        <f t="shared" si="82"/>
        <v>1.0625</v>
      </c>
      <c r="X86" s="2"/>
      <c r="Y86" s="2"/>
      <c r="Z86" s="2">
        <f t="shared" si="83"/>
        <v>0.8867924528301887</v>
      </c>
      <c r="AA86" s="2">
        <f t="shared" si="84"/>
        <v>0.85217391304347823</v>
      </c>
      <c r="AB86" s="2">
        <f t="shared" si="85"/>
        <v>0.79220779220779225</v>
      </c>
      <c r="AC86" s="2">
        <f t="shared" si="86"/>
        <v>0.75775656324582341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T86" s="2"/>
      <c r="AU86" s="2"/>
      <c r="AV86" s="2">
        <f t="shared" si="87"/>
        <v>0.91521649529857052</v>
      </c>
      <c r="AY86" s="2">
        <f t="shared" si="88"/>
        <v>0.84082944332517062</v>
      </c>
    </row>
    <row r="87" spans="1:51" x14ac:dyDescent="0.2">
      <c r="A87">
        <v>31</v>
      </c>
      <c r="B87">
        <v>0</v>
      </c>
      <c r="C87">
        <v>0</v>
      </c>
      <c r="D87">
        <v>2</v>
      </c>
      <c r="E87">
        <v>434</v>
      </c>
      <c r="F87">
        <v>54</v>
      </c>
      <c r="G87">
        <v>95</v>
      </c>
      <c r="H87">
        <v>18</v>
      </c>
      <c r="I87">
        <v>40</v>
      </c>
      <c r="J87">
        <v>165</v>
      </c>
      <c r="K87">
        <v>328</v>
      </c>
      <c r="L87">
        <v>583</v>
      </c>
      <c r="M87">
        <v>516</v>
      </c>
      <c r="N87">
        <v>614</v>
      </c>
      <c r="O87">
        <v>1117</v>
      </c>
      <c r="P87">
        <v>3268</v>
      </c>
      <c r="Q87">
        <v>2694</v>
      </c>
      <c r="R87">
        <v>8143</v>
      </c>
      <c r="T87" s="2">
        <v>31</v>
      </c>
      <c r="U87" s="2">
        <v>0</v>
      </c>
      <c r="V87" s="2">
        <f t="shared" si="81"/>
        <v>2</v>
      </c>
      <c r="W87" s="2">
        <f t="shared" si="82"/>
        <v>0.87148594377510036</v>
      </c>
      <c r="X87" s="2"/>
      <c r="Y87" s="2"/>
      <c r="Z87" s="2">
        <f t="shared" si="83"/>
        <v>0.9</v>
      </c>
      <c r="AA87" s="2">
        <f t="shared" si="84"/>
        <v>0.85106382978723405</v>
      </c>
      <c r="AB87" s="2">
        <f t="shared" si="85"/>
        <v>0.84183673469387754</v>
      </c>
      <c r="AC87" s="2">
        <f t="shared" si="86"/>
        <v>0.89617486338797814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T87" s="2"/>
      <c r="AU87" s="2"/>
      <c r="AV87" s="2">
        <f t="shared" si="87"/>
        <v>0.90865162452059856</v>
      </c>
      <c r="AY87" s="2">
        <f t="shared" si="88"/>
        <v>0.87954541047793777</v>
      </c>
    </row>
    <row r="88" spans="1:51" x14ac:dyDescent="0.2">
      <c r="A88">
        <v>32</v>
      </c>
      <c r="B88">
        <v>0</v>
      </c>
      <c r="C88">
        <v>0</v>
      </c>
      <c r="D88">
        <v>0</v>
      </c>
      <c r="E88">
        <v>2</v>
      </c>
      <c r="F88">
        <v>501</v>
      </c>
      <c r="G88">
        <v>53</v>
      </c>
      <c r="H88">
        <v>91</v>
      </c>
      <c r="I88">
        <v>17</v>
      </c>
      <c r="J88">
        <v>39</v>
      </c>
      <c r="K88">
        <v>138</v>
      </c>
      <c r="L88">
        <v>264</v>
      </c>
      <c r="M88">
        <v>488</v>
      </c>
      <c r="N88">
        <v>470</v>
      </c>
      <c r="O88">
        <v>525</v>
      </c>
      <c r="P88">
        <v>1046</v>
      </c>
      <c r="Q88">
        <v>2639</v>
      </c>
      <c r="R88">
        <v>2776</v>
      </c>
      <c r="T88" s="2">
        <v>32</v>
      </c>
      <c r="U88" s="2">
        <v>0</v>
      </c>
      <c r="V88" s="2">
        <v>0</v>
      </c>
      <c r="W88" s="2">
        <f t="shared" si="82"/>
        <v>1</v>
      </c>
      <c r="X88" s="2"/>
      <c r="Y88" s="2"/>
      <c r="Z88" s="2">
        <f t="shared" si="83"/>
        <v>0.95789473684210524</v>
      </c>
      <c r="AA88" s="2">
        <f t="shared" si="84"/>
        <v>0.94444444444444442</v>
      </c>
      <c r="AB88" s="2">
        <f t="shared" si="85"/>
        <v>0.97499999999999998</v>
      </c>
      <c r="AC88" s="2">
        <f t="shared" si="86"/>
        <v>0.83636363636363631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T88" s="2"/>
      <c r="AU88" s="2"/>
      <c r="AV88" s="2">
        <f t="shared" si="87"/>
        <v>0.67338611680716942</v>
      </c>
      <c r="AY88" s="2">
        <f t="shared" si="88"/>
        <v>0.8774177868914711</v>
      </c>
    </row>
    <row r="89" spans="1:51" x14ac:dyDescent="0.2">
      <c r="A89">
        <v>33</v>
      </c>
      <c r="B89">
        <v>0</v>
      </c>
      <c r="C89">
        <v>0</v>
      </c>
      <c r="D89">
        <v>0</v>
      </c>
      <c r="E89">
        <v>0</v>
      </c>
      <c r="F89">
        <v>1</v>
      </c>
      <c r="G89">
        <v>394</v>
      </c>
      <c r="H89">
        <v>48</v>
      </c>
      <c r="I89">
        <v>83</v>
      </c>
      <c r="J89">
        <v>15</v>
      </c>
      <c r="K89">
        <v>38</v>
      </c>
      <c r="L89">
        <v>137</v>
      </c>
      <c r="M89">
        <v>231</v>
      </c>
      <c r="N89">
        <v>471</v>
      </c>
      <c r="O89">
        <v>417</v>
      </c>
      <c r="P89">
        <v>509</v>
      </c>
      <c r="Q89">
        <v>912</v>
      </c>
      <c r="R89">
        <v>2853</v>
      </c>
      <c r="T89" s="2">
        <v>33</v>
      </c>
      <c r="U89" s="2">
        <v>0</v>
      </c>
      <c r="V89" s="2">
        <v>0</v>
      </c>
      <c r="W89" s="2">
        <v>0</v>
      </c>
      <c r="X89" s="2"/>
      <c r="Y89" s="2"/>
      <c r="Z89" s="2">
        <f t="shared" si="83"/>
        <v>0.90566037735849059</v>
      </c>
      <c r="AA89" s="2">
        <f t="shared" si="84"/>
        <v>0.91208791208791207</v>
      </c>
      <c r="AB89" s="2">
        <f t="shared" si="85"/>
        <v>0.88235294117647056</v>
      </c>
      <c r="AC89" s="2">
        <f t="shared" si="86"/>
        <v>0.97435897435897434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T89" s="2"/>
      <c r="AU89" s="2"/>
      <c r="AV89" s="2">
        <f t="shared" si="87"/>
        <v>0.52492288642597829</v>
      </c>
      <c r="AY89" s="2">
        <f t="shared" si="88"/>
        <v>0.83987661828156523</v>
      </c>
    </row>
    <row r="90" spans="1:51" x14ac:dyDescent="0.2">
      <c r="A90">
        <v>34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409</v>
      </c>
      <c r="I90">
        <v>44</v>
      </c>
      <c r="J90">
        <v>77</v>
      </c>
      <c r="K90">
        <v>9</v>
      </c>
      <c r="L90">
        <v>27</v>
      </c>
      <c r="M90">
        <v>111</v>
      </c>
      <c r="N90">
        <v>225</v>
      </c>
      <c r="O90">
        <v>410</v>
      </c>
      <c r="P90">
        <v>363</v>
      </c>
      <c r="Q90">
        <v>406</v>
      </c>
      <c r="R90">
        <v>972</v>
      </c>
      <c r="T90" s="2">
        <v>34</v>
      </c>
      <c r="U90" s="2">
        <v>0</v>
      </c>
      <c r="V90" s="2">
        <v>0</v>
      </c>
      <c r="W90" s="2">
        <v>0</v>
      </c>
      <c r="X90" s="2"/>
      <c r="Y90" s="2"/>
      <c r="Z90" s="2">
        <f t="shared" si="83"/>
        <v>1.0380710659898478</v>
      </c>
      <c r="AA90" s="2">
        <f t="shared" si="84"/>
        <v>0.91666666666666663</v>
      </c>
      <c r="AB90" s="2">
        <f t="shared" si="85"/>
        <v>0.92771084337349397</v>
      </c>
      <c r="AC90" s="2">
        <f t="shared" si="86"/>
        <v>0.6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T90" s="2"/>
      <c r="AU90" s="2"/>
      <c r="AV90" s="2">
        <f t="shared" si="87"/>
        <v>0.4974926537185726</v>
      </c>
      <c r="AY90" s="2">
        <f t="shared" si="88"/>
        <v>0.79598824594971618</v>
      </c>
    </row>
    <row r="91" spans="1:51" x14ac:dyDescent="0.2">
      <c r="A91">
        <v>35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326</v>
      </c>
      <c r="J91">
        <v>40</v>
      </c>
      <c r="K91">
        <v>60</v>
      </c>
      <c r="L91">
        <v>12</v>
      </c>
      <c r="M91">
        <v>27</v>
      </c>
      <c r="N91">
        <v>110</v>
      </c>
      <c r="O91">
        <v>211</v>
      </c>
      <c r="P91">
        <v>377</v>
      </c>
      <c r="Q91">
        <v>306</v>
      </c>
      <c r="R91">
        <v>430</v>
      </c>
      <c r="T91" s="2">
        <v>35</v>
      </c>
      <c r="U91" s="2">
        <v>0</v>
      </c>
      <c r="V91" s="2">
        <v>0</v>
      </c>
      <c r="W91" s="2">
        <v>0</v>
      </c>
      <c r="X91" s="2"/>
      <c r="Y91" s="2"/>
      <c r="Z91" s="2">
        <f t="shared" si="83"/>
        <v>1</v>
      </c>
      <c r="AA91" s="2">
        <f t="shared" si="84"/>
        <v>0.79706601466992666</v>
      </c>
      <c r="AB91" s="2">
        <f t="shared" si="85"/>
        <v>0.90909090909090906</v>
      </c>
      <c r="AC91" s="2">
        <f t="shared" si="86"/>
        <v>0.77922077922077926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T91" s="2"/>
      <c r="AU91" s="2"/>
      <c r="AV91" s="2">
        <f t="shared" si="87"/>
        <v>0.497911100425945</v>
      </c>
      <c r="AY91" s="2">
        <f t="shared" si="88"/>
        <v>0.79665776068151195</v>
      </c>
    </row>
    <row r="92" spans="1:51" x14ac:dyDescent="0.2">
      <c r="A92">
        <v>36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320</v>
      </c>
      <c r="K92">
        <v>28</v>
      </c>
      <c r="L92">
        <v>64</v>
      </c>
      <c r="M92">
        <v>7</v>
      </c>
      <c r="N92">
        <v>24</v>
      </c>
      <c r="O92">
        <v>95</v>
      </c>
      <c r="P92">
        <v>188</v>
      </c>
      <c r="Q92">
        <v>298</v>
      </c>
      <c r="R92">
        <v>309</v>
      </c>
      <c r="T92" s="2">
        <v>36</v>
      </c>
      <c r="U92" s="2">
        <v>0</v>
      </c>
      <c r="V92" s="2">
        <v>0</v>
      </c>
      <c r="W92" s="2">
        <v>0</v>
      </c>
      <c r="X92" s="2"/>
      <c r="Y92" s="2"/>
      <c r="Z92" s="2">
        <v>0</v>
      </c>
      <c r="AA92" s="2">
        <f t="shared" si="84"/>
        <v>1</v>
      </c>
      <c r="AB92" s="2">
        <f t="shared" si="85"/>
        <v>0.98159509202453987</v>
      </c>
      <c r="AC92" s="2">
        <f t="shared" si="86"/>
        <v>0.7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T92" s="2"/>
      <c r="AU92" s="2"/>
      <c r="AV92" s="2">
        <f t="shared" si="87"/>
        <v>0.38308501314636284</v>
      </c>
      <c r="AY92" s="2">
        <f t="shared" si="88"/>
        <v>0.61293602103418054</v>
      </c>
    </row>
    <row r="93" spans="1:51" x14ac:dyDescent="0.2">
      <c r="A93">
        <v>37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225</v>
      </c>
      <c r="L93">
        <v>28</v>
      </c>
      <c r="M93">
        <v>56</v>
      </c>
      <c r="N93">
        <v>4</v>
      </c>
      <c r="O93">
        <v>23</v>
      </c>
      <c r="P93">
        <v>90</v>
      </c>
      <c r="Q93">
        <v>162</v>
      </c>
      <c r="R93">
        <v>312</v>
      </c>
      <c r="T93" s="2">
        <v>37</v>
      </c>
      <c r="U93" s="2">
        <v>0</v>
      </c>
      <c r="V93" s="2">
        <v>0</v>
      </c>
      <c r="W93" s="2">
        <v>0</v>
      </c>
      <c r="X93" s="2"/>
      <c r="Y93" s="2"/>
      <c r="Z93" s="2">
        <v>0</v>
      </c>
      <c r="AA93" s="2">
        <v>0</v>
      </c>
      <c r="AB93" s="2">
        <f t="shared" si="85"/>
        <v>1</v>
      </c>
      <c r="AC93" s="2">
        <f t="shared" si="86"/>
        <v>0.703125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T93" s="2"/>
      <c r="AU93" s="2"/>
      <c r="AV93" s="2">
        <f t="shared" si="87"/>
        <v>0.24330357142857142</v>
      </c>
      <c r="AY93" s="2">
        <f t="shared" si="88"/>
        <v>0.38928571428571429</v>
      </c>
    </row>
    <row r="94" spans="1:51" x14ac:dyDescent="0.2">
      <c r="A94">
        <v>38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230</v>
      </c>
      <c r="M94">
        <v>27</v>
      </c>
      <c r="N94">
        <v>53</v>
      </c>
      <c r="O94">
        <v>6</v>
      </c>
      <c r="P94">
        <v>20</v>
      </c>
      <c r="Q94">
        <v>71</v>
      </c>
      <c r="R94">
        <v>166</v>
      </c>
      <c r="T94" s="2">
        <v>38</v>
      </c>
      <c r="U94" s="2">
        <v>0</v>
      </c>
      <c r="V94" s="2">
        <v>0</v>
      </c>
      <c r="W94" s="2">
        <v>0</v>
      </c>
      <c r="X94" s="2"/>
      <c r="Y94" s="2"/>
      <c r="Z94" s="2">
        <v>0</v>
      </c>
      <c r="AA94" s="2">
        <v>0</v>
      </c>
      <c r="AB94" s="2">
        <v>0</v>
      </c>
      <c r="AC94" s="2">
        <f t="shared" si="86"/>
        <v>1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T94" s="2"/>
      <c r="AU94" s="2"/>
      <c r="AV94" s="2">
        <f t="shared" si="87"/>
        <v>0.14285714285714285</v>
      </c>
      <c r="AY94" s="2">
        <f t="shared" si="88"/>
        <v>0.22857142857142856</v>
      </c>
    </row>
    <row r="95" spans="1:51" x14ac:dyDescent="0.2">
      <c r="A95">
        <v>39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171</v>
      </c>
      <c r="N95">
        <v>25</v>
      </c>
      <c r="O95">
        <v>40</v>
      </c>
      <c r="P95">
        <v>8</v>
      </c>
      <c r="Q95">
        <v>15</v>
      </c>
      <c r="R95">
        <v>69</v>
      </c>
      <c r="T95" s="2">
        <v>39</v>
      </c>
      <c r="U95" s="2">
        <v>0</v>
      </c>
      <c r="V95" s="2">
        <v>0</v>
      </c>
      <c r="W95" s="2">
        <v>0</v>
      </c>
      <c r="X95" s="2"/>
      <c r="Y95" s="2"/>
      <c r="Z95" s="2">
        <v>0</v>
      </c>
      <c r="AA95" s="2">
        <v>0</v>
      </c>
      <c r="AB95" s="2">
        <v>0</v>
      </c>
      <c r="AC95" s="2">
        <v>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T95" s="2"/>
      <c r="AU95" s="2"/>
      <c r="AV95" s="2">
        <f t="shared" si="87"/>
        <v>0</v>
      </c>
      <c r="AY95" s="2">
        <f t="shared" si="88"/>
        <v>0</v>
      </c>
    </row>
    <row r="96" spans="1:51" x14ac:dyDescent="0.2">
      <c r="A96">
        <v>40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190</v>
      </c>
      <c r="O96">
        <v>23</v>
      </c>
      <c r="P96">
        <v>36</v>
      </c>
      <c r="Q96">
        <v>6</v>
      </c>
      <c r="R96">
        <v>14</v>
      </c>
      <c r="T96" s="2">
        <v>40</v>
      </c>
      <c r="U96" s="2">
        <v>0</v>
      </c>
      <c r="V96" s="2">
        <v>0</v>
      </c>
      <c r="W96" s="2">
        <v>0</v>
      </c>
      <c r="X96" s="2"/>
      <c r="Y96" s="2"/>
      <c r="Z96" s="2">
        <v>0</v>
      </c>
      <c r="AA96" s="2">
        <v>0</v>
      </c>
      <c r="AB96" s="2">
        <v>0</v>
      </c>
      <c r="AC96" s="2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T96" s="2"/>
      <c r="AU96" s="2"/>
      <c r="AV96" s="2">
        <v>0</v>
      </c>
      <c r="AY96" s="2">
        <v>0</v>
      </c>
    </row>
    <row r="97" spans="1:51" x14ac:dyDescent="0.2">
      <c r="A97">
        <v>41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150</v>
      </c>
      <c r="P97">
        <v>21</v>
      </c>
      <c r="Q97">
        <v>21</v>
      </c>
      <c r="R97">
        <v>6</v>
      </c>
    </row>
    <row r="98" spans="1:51" x14ac:dyDescent="0.2">
      <c r="A98">
        <v>42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</v>
      </c>
      <c r="P98">
        <v>147</v>
      </c>
      <c r="Q98">
        <v>17</v>
      </c>
      <c r="R98">
        <v>32</v>
      </c>
    </row>
    <row r="99" spans="1:51" x14ac:dyDescent="0.2">
      <c r="A99">
        <v>43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111</v>
      </c>
      <c r="R99">
        <v>23</v>
      </c>
    </row>
    <row r="100" spans="1:51" x14ac:dyDescent="0.2">
      <c r="A100" t="s">
        <v>3</v>
      </c>
      <c r="B100">
        <f t="shared" ref="B100:K100" si="89">SUM(B56:B99)</f>
        <v>183819</v>
      </c>
      <c r="C100">
        <f t="shared" si="89"/>
        <v>211193</v>
      </c>
      <c r="D100">
        <f t="shared" si="89"/>
        <v>254381</v>
      </c>
      <c r="E100">
        <f>SUM(E56:E99)</f>
        <v>294968</v>
      </c>
      <c r="F100">
        <f>SUM(F56:F99)</f>
        <v>338190</v>
      </c>
      <c r="G100">
        <f t="shared" si="89"/>
        <v>387727</v>
      </c>
      <c r="H100">
        <f t="shared" si="89"/>
        <v>435920</v>
      </c>
      <c r="I100">
        <f t="shared" si="89"/>
        <v>479418</v>
      </c>
      <c r="J100">
        <f t="shared" si="89"/>
        <v>483278</v>
      </c>
      <c r="K100">
        <f t="shared" si="89"/>
        <v>463460</v>
      </c>
      <c r="L100">
        <f t="shared" ref="L100:R100" si="90">SUM(L56:L99)</f>
        <v>443836</v>
      </c>
      <c r="M100">
        <f t="shared" si="90"/>
        <v>428344</v>
      </c>
      <c r="N100">
        <f t="shared" si="90"/>
        <v>421264</v>
      </c>
      <c r="O100">
        <f t="shared" si="90"/>
        <v>411689</v>
      </c>
      <c r="P100">
        <f t="shared" si="90"/>
        <v>403587</v>
      </c>
      <c r="Q100">
        <f t="shared" si="90"/>
        <v>360634</v>
      </c>
      <c r="R100">
        <f t="shared" si="90"/>
        <v>421751</v>
      </c>
    </row>
    <row r="102" spans="1:51" x14ac:dyDescent="0.2"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T102" s="2"/>
      <c r="AU102" s="2"/>
      <c r="AV102" s="2"/>
      <c r="AY102" s="2"/>
    </row>
    <row r="103" spans="1:51" x14ac:dyDescent="0.2"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T103" s="2"/>
      <c r="AU103" s="2"/>
      <c r="AV103" s="2"/>
      <c r="AY103" s="2"/>
    </row>
    <row r="104" spans="1:51" x14ac:dyDescent="0.2"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T104" s="2"/>
      <c r="AU104" s="2"/>
      <c r="AV104" s="2"/>
      <c r="AY104" s="2"/>
    </row>
    <row r="105" spans="1:51" x14ac:dyDescent="0.2">
      <c r="A105" t="s">
        <v>17</v>
      </c>
      <c r="B105" t="s">
        <v>15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T105" s="2"/>
      <c r="AU105" s="2"/>
      <c r="AV105" s="2"/>
      <c r="AY105" s="2"/>
    </row>
    <row r="106" spans="1:51" x14ac:dyDescent="0.2"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T106" s="2"/>
      <c r="AU106" s="2"/>
      <c r="AV106" s="2"/>
      <c r="AY106" s="2"/>
    </row>
    <row r="107" spans="1:51" x14ac:dyDescent="0.2"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T107" s="2"/>
      <c r="AU107" s="2"/>
      <c r="AV107" s="2"/>
      <c r="AY107" s="2"/>
    </row>
    <row r="108" spans="1:51" x14ac:dyDescent="0.2">
      <c r="A108" t="s">
        <v>0</v>
      </c>
      <c r="B108">
        <v>2000</v>
      </c>
      <c r="C108">
        <v>2001</v>
      </c>
      <c r="D108">
        <v>2002</v>
      </c>
      <c r="E108">
        <v>2003</v>
      </c>
      <c r="F108">
        <v>2004</v>
      </c>
      <c r="G108">
        <v>2005</v>
      </c>
      <c r="H108">
        <v>2006</v>
      </c>
      <c r="I108">
        <v>2007</v>
      </c>
      <c r="J108">
        <v>2008</v>
      </c>
      <c r="K108">
        <v>2009</v>
      </c>
      <c r="L108">
        <v>2010</v>
      </c>
      <c r="M108">
        <v>2011</v>
      </c>
      <c r="N108">
        <v>2012</v>
      </c>
      <c r="O108">
        <v>2013</v>
      </c>
      <c r="P108">
        <v>2014</v>
      </c>
      <c r="Q108">
        <v>2015</v>
      </c>
      <c r="R108">
        <v>2016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T108" s="2"/>
      <c r="AU108" s="2"/>
      <c r="AV108" s="2"/>
      <c r="AY108" s="2"/>
    </row>
    <row r="109" spans="1:51" x14ac:dyDescent="0.2">
      <c r="A109">
        <v>0</v>
      </c>
      <c r="B109">
        <v>170</v>
      </c>
      <c r="C109">
        <v>148</v>
      </c>
      <c r="D109">
        <v>88</v>
      </c>
      <c r="E109">
        <v>122</v>
      </c>
      <c r="F109">
        <v>17</v>
      </c>
      <c r="G109">
        <v>68</v>
      </c>
      <c r="H109">
        <v>65</v>
      </c>
      <c r="I109">
        <v>140</v>
      </c>
      <c r="J109">
        <v>57</v>
      </c>
      <c r="K109">
        <v>45</v>
      </c>
      <c r="L109">
        <v>77</v>
      </c>
      <c r="M109">
        <v>158</v>
      </c>
      <c r="N109">
        <v>359</v>
      </c>
      <c r="O109">
        <v>92</v>
      </c>
      <c r="P109">
        <v>183</v>
      </c>
      <c r="Q109">
        <v>28</v>
      </c>
      <c r="R109">
        <v>9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T109" s="2"/>
      <c r="AU109" s="2"/>
      <c r="AV109" s="2"/>
      <c r="AY109" s="2"/>
    </row>
    <row r="110" spans="1:51" x14ac:dyDescent="0.2">
      <c r="A110">
        <v>1</v>
      </c>
      <c r="B110">
        <v>923</v>
      </c>
      <c r="C110">
        <v>1574</v>
      </c>
      <c r="D110">
        <v>2050</v>
      </c>
      <c r="E110">
        <v>2641</v>
      </c>
      <c r="F110">
        <v>137</v>
      </c>
      <c r="G110">
        <v>3543</v>
      </c>
      <c r="H110">
        <v>4075</v>
      </c>
      <c r="I110">
        <v>4133</v>
      </c>
      <c r="J110">
        <v>3879</v>
      </c>
      <c r="K110">
        <v>2458</v>
      </c>
      <c r="L110">
        <v>859</v>
      </c>
      <c r="M110">
        <v>292</v>
      </c>
      <c r="N110">
        <v>777</v>
      </c>
      <c r="O110">
        <v>1170</v>
      </c>
      <c r="P110">
        <v>982</v>
      </c>
      <c r="Q110">
        <v>707</v>
      </c>
      <c r="R110">
        <v>943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T110" s="2"/>
      <c r="AU110" s="2"/>
      <c r="AV110" s="2"/>
      <c r="AY110" s="2"/>
    </row>
    <row r="111" spans="1:51" x14ac:dyDescent="0.2">
      <c r="A111">
        <v>2</v>
      </c>
      <c r="B111">
        <v>1330</v>
      </c>
      <c r="C111">
        <v>2507</v>
      </c>
      <c r="D111">
        <v>4019</v>
      </c>
      <c r="E111">
        <v>6005</v>
      </c>
      <c r="F111">
        <v>1380</v>
      </c>
      <c r="G111">
        <v>11166</v>
      </c>
      <c r="H111">
        <v>9874</v>
      </c>
      <c r="I111">
        <v>12666</v>
      </c>
      <c r="J111">
        <v>16800</v>
      </c>
      <c r="K111">
        <v>16218</v>
      </c>
      <c r="L111">
        <v>6783</v>
      </c>
      <c r="M111">
        <v>2727</v>
      </c>
      <c r="N111">
        <v>1314</v>
      </c>
      <c r="O111">
        <v>2283</v>
      </c>
      <c r="P111">
        <v>2923</v>
      </c>
      <c r="Q111">
        <v>3162</v>
      </c>
      <c r="R111">
        <v>3060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T111" s="2"/>
      <c r="AU111" s="2"/>
      <c r="AV111" s="2"/>
      <c r="AY111" s="2"/>
    </row>
    <row r="112" spans="1:51" x14ac:dyDescent="0.2">
      <c r="A112">
        <v>3</v>
      </c>
      <c r="B112">
        <v>1705</v>
      </c>
      <c r="C112">
        <v>1322</v>
      </c>
      <c r="D112">
        <v>2452</v>
      </c>
      <c r="E112">
        <v>4426</v>
      </c>
      <c r="F112">
        <v>3851</v>
      </c>
      <c r="G112">
        <v>7012</v>
      </c>
      <c r="H112">
        <v>7926</v>
      </c>
      <c r="I112">
        <v>10499</v>
      </c>
      <c r="J112">
        <v>15069</v>
      </c>
      <c r="K112">
        <v>18165</v>
      </c>
      <c r="L112">
        <v>18474</v>
      </c>
      <c r="M112">
        <v>8698</v>
      </c>
      <c r="N112">
        <v>3532</v>
      </c>
      <c r="O112">
        <v>1626</v>
      </c>
      <c r="P112">
        <v>2542</v>
      </c>
      <c r="Q112">
        <v>3036</v>
      </c>
      <c r="R112">
        <v>4055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T112" s="2"/>
      <c r="AU112" s="2"/>
      <c r="AV112" s="2"/>
      <c r="AY112" s="2"/>
    </row>
    <row r="113" spans="1:51" x14ac:dyDescent="0.2">
      <c r="A113">
        <v>4</v>
      </c>
      <c r="B113">
        <v>1792</v>
      </c>
      <c r="C113">
        <v>2259</v>
      </c>
      <c r="D113">
        <v>1817</v>
      </c>
      <c r="E113">
        <v>3463</v>
      </c>
      <c r="F113">
        <v>3448</v>
      </c>
      <c r="G113">
        <v>9006</v>
      </c>
      <c r="H113">
        <v>10211</v>
      </c>
      <c r="I113">
        <v>10855</v>
      </c>
      <c r="J113">
        <v>17035</v>
      </c>
      <c r="K113">
        <v>22381</v>
      </c>
      <c r="L113">
        <v>26674</v>
      </c>
      <c r="M113">
        <v>25825</v>
      </c>
      <c r="N113">
        <v>11049</v>
      </c>
      <c r="O113">
        <v>4480</v>
      </c>
      <c r="P113">
        <v>2226</v>
      </c>
      <c r="Q113">
        <v>3045</v>
      </c>
      <c r="R113">
        <v>4055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T113" s="2"/>
      <c r="AU113" s="2"/>
      <c r="AV113" s="2"/>
      <c r="AY113" s="2"/>
    </row>
    <row r="114" spans="1:51" x14ac:dyDescent="0.2">
      <c r="A114">
        <v>5</v>
      </c>
      <c r="B114">
        <v>1557</v>
      </c>
      <c r="C114">
        <v>1553</v>
      </c>
      <c r="D114">
        <v>2090</v>
      </c>
      <c r="E114">
        <v>1689</v>
      </c>
      <c r="F114">
        <v>2673</v>
      </c>
      <c r="G114">
        <v>5619</v>
      </c>
      <c r="H114">
        <v>8142</v>
      </c>
      <c r="I114">
        <v>9711</v>
      </c>
      <c r="J114">
        <v>11068</v>
      </c>
      <c r="K114">
        <v>16116</v>
      </c>
      <c r="L114">
        <v>21588</v>
      </c>
      <c r="M114">
        <v>25390</v>
      </c>
      <c r="N114">
        <v>23917</v>
      </c>
      <c r="O114">
        <v>10979</v>
      </c>
      <c r="P114">
        <v>4559</v>
      </c>
      <c r="Q114">
        <v>1937</v>
      </c>
      <c r="R114">
        <v>3055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T114" s="2"/>
      <c r="AU114" s="2"/>
      <c r="AV114" s="2"/>
      <c r="AY114" s="2"/>
    </row>
    <row r="115" spans="1:51" x14ac:dyDescent="0.2">
      <c r="A115">
        <v>6</v>
      </c>
      <c r="B115">
        <v>1041</v>
      </c>
      <c r="C115">
        <v>1230</v>
      </c>
      <c r="D115">
        <v>1510</v>
      </c>
      <c r="E115">
        <v>2116</v>
      </c>
      <c r="F115">
        <v>1456</v>
      </c>
      <c r="G115">
        <v>3224</v>
      </c>
      <c r="H115">
        <v>6085</v>
      </c>
      <c r="I115">
        <v>9278</v>
      </c>
      <c r="J115">
        <v>11690</v>
      </c>
      <c r="K115">
        <v>12443</v>
      </c>
      <c r="L115">
        <v>18613</v>
      </c>
      <c r="M115">
        <v>22442</v>
      </c>
      <c r="N115">
        <v>25206</v>
      </c>
      <c r="O115">
        <v>23163</v>
      </c>
      <c r="P115">
        <v>10716</v>
      </c>
      <c r="Q115">
        <v>3728</v>
      </c>
      <c r="R115">
        <v>2047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T115" s="2"/>
      <c r="AU115" s="2"/>
      <c r="AV115" s="2"/>
      <c r="AY115" s="2"/>
    </row>
    <row r="116" spans="1:51" x14ac:dyDescent="0.2">
      <c r="A116">
        <v>7</v>
      </c>
      <c r="B116">
        <v>951</v>
      </c>
      <c r="C116">
        <v>869</v>
      </c>
      <c r="D116">
        <v>1034</v>
      </c>
      <c r="E116">
        <v>1336</v>
      </c>
      <c r="F116">
        <v>1651</v>
      </c>
      <c r="G116">
        <v>1456</v>
      </c>
      <c r="H116">
        <v>2775</v>
      </c>
      <c r="I116">
        <v>5495</v>
      </c>
      <c r="J116">
        <v>8792</v>
      </c>
      <c r="K116">
        <v>11066</v>
      </c>
      <c r="L116">
        <v>12039</v>
      </c>
      <c r="M116">
        <v>16536</v>
      </c>
      <c r="N116">
        <v>19302</v>
      </c>
      <c r="O116">
        <v>21174</v>
      </c>
      <c r="P116">
        <v>19658</v>
      </c>
      <c r="Q116">
        <v>8399</v>
      </c>
      <c r="R116">
        <v>3845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T116" s="2"/>
      <c r="AU116" s="2"/>
      <c r="AV116" s="2"/>
      <c r="AY116" s="2"/>
    </row>
    <row r="117" spans="1:51" x14ac:dyDescent="0.2">
      <c r="A117">
        <v>8</v>
      </c>
      <c r="B117">
        <v>1015</v>
      </c>
      <c r="C117">
        <v>862</v>
      </c>
      <c r="D117">
        <v>845</v>
      </c>
      <c r="E117">
        <v>1156</v>
      </c>
      <c r="F117">
        <v>1114</v>
      </c>
      <c r="G117">
        <v>2017</v>
      </c>
      <c r="H117">
        <v>1674</v>
      </c>
      <c r="I117">
        <v>3232</v>
      </c>
      <c r="J117">
        <v>6700</v>
      </c>
      <c r="K117">
        <v>10517</v>
      </c>
      <c r="L117">
        <v>12279</v>
      </c>
      <c r="M117">
        <v>12652</v>
      </c>
      <c r="N117">
        <v>16674</v>
      </c>
      <c r="O117">
        <v>19234</v>
      </c>
      <c r="P117">
        <v>21563</v>
      </c>
      <c r="Q117">
        <v>17026</v>
      </c>
      <c r="R117">
        <v>9759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T117" s="2"/>
      <c r="AU117" s="2"/>
      <c r="AV117" s="2"/>
      <c r="AY117" s="2"/>
    </row>
    <row r="118" spans="1:51" x14ac:dyDescent="0.2">
      <c r="A118">
        <v>9</v>
      </c>
      <c r="B118">
        <v>1163</v>
      </c>
      <c r="C118">
        <v>807</v>
      </c>
      <c r="D118">
        <v>755</v>
      </c>
      <c r="E118">
        <v>760</v>
      </c>
      <c r="F118">
        <v>913</v>
      </c>
      <c r="G118">
        <v>1278</v>
      </c>
      <c r="H118">
        <v>1865</v>
      </c>
      <c r="I118">
        <v>1415</v>
      </c>
      <c r="J118">
        <v>2940</v>
      </c>
      <c r="K118">
        <v>6296</v>
      </c>
      <c r="L118">
        <v>9765</v>
      </c>
      <c r="M118">
        <v>11281</v>
      </c>
      <c r="N118">
        <v>11352</v>
      </c>
      <c r="O118">
        <v>14539</v>
      </c>
      <c r="P118">
        <v>17128</v>
      </c>
      <c r="Q118">
        <v>16129</v>
      </c>
      <c r="R118">
        <v>17259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T118" s="2"/>
      <c r="AU118" s="2"/>
      <c r="AV118" s="2"/>
      <c r="AY118" s="2"/>
    </row>
    <row r="119" spans="1:51" x14ac:dyDescent="0.2">
      <c r="A119">
        <v>10</v>
      </c>
      <c r="B119">
        <v>1174</v>
      </c>
      <c r="C119">
        <v>1093</v>
      </c>
      <c r="D119">
        <v>900</v>
      </c>
      <c r="E119">
        <v>868</v>
      </c>
      <c r="F119">
        <v>636</v>
      </c>
      <c r="G119">
        <v>1186</v>
      </c>
      <c r="H119">
        <v>1499</v>
      </c>
      <c r="I119">
        <v>2036</v>
      </c>
      <c r="J119">
        <v>1880</v>
      </c>
      <c r="K119">
        <v>3715</v>
      </c>
      <c r="L119">
        <v>7038</v>
      </c>
      <c r="M119">
        <v>10467</v>
      </c>
      <c r="N119">
        <v>10939</v>
      </c>
      <c r="O119">
        <v>11175</v>
      </c>
      <c r="P119">
        <v>15274</v>
      </c>
      <c r="Q119">
        <v>15210</v>
      </c>
      <c r="R119">
        <v>19537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T119" s="2"/>
      <c r="AU119" s="2"/>
      <c r="AV119" s="2"/>
      <c r="AY119" s="2"/>
    </row>
    <row r="120" spans="1:51" x14ac:dyDescent="0.2">
      <c r="A120">
        <v>11</v>
      </c>
      <c r="B120">
        <v>2035</v>
      </c>
      <c r="C120">
        <v>967</v>
      </c>
      <c r="D120">
        <v>942</v>
      </c>
      <c r="E120">
        <v>820</v>
      </c>
      <c r="F120">
        <v>695</v>
      </c>
      <c r="G120">
        <v>701</v>
      </c>
      <c r="H120">
        <v>1122</v>
      </c>
      <c r="I120">
        <v>1255</v>
      </c>
      <c r="J120">
        <v>1976</v>
      </c>
      <c r="K120">
        <v>1702</v>
      </c>
      <c r="L120">
        <v>3403</v>
      </c>
      <c r="M120">
        <v>6414</v>
      </c>
      <c r="N120">
        <v>8880</v>
      </c>
      <c r="O120">
        <v>9555</v>
      </c>
      <c r="P120">
        <v>10089</v>
      </c>
      <c r="Q120">
        <v>11481</v>
      </c>
      <c r="R120">
        <v>15189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T120" s="2"/>
      <c r="AU120" s="2"/>
      <c r="AV120" s="2"/>
      <c r="AY120" s="2"/>
    </row>
    <row r="121" spans="1:51" x14ac:dyDescent="0.2">
      <c r="A121">
        <v>12</v>
      </c>
      <c r="B121">
        <v>2250</v>
      </c>
      <c r="C121">
        <v>1932</v>
      </c>
      <c r="D121">
        <v>1021</v>
      </c>
      <c r="E121">
        <v>1130</v>
      </c>
      <c r="F121">
        <v>694</v>
      </c>
      <c r="G121">
        <v>898</v>
      </c>
      <c r="H121">
        <v>874</v>
      </c>
      <c r="I121">
        <v>1204</v>
      </c>
      <c r="J121">
        <v>1669</v>
      </c>
      <c r="K121">
        <v>2390</v>
      </c>
      <c r="L121">
        <v>1973</v>
      </c>
      <c r="M121">
        <v>3688</v>
      </c>
      <c r="N121">
        <v>6197</v>
      </c>
      <c r="O121">
        <v>8518</v>
      </c>
      <c r="P121">
        <v>9776</v>
      </c>
      <c r="Q121">
        <v>8830</v>
      </c>
      <c r="R121">
        <v>13471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T121" s="2"/>
      <c r="AU121" s="2"/>
      <c r="AV121" s="2"/>
      <c r="AY121" s="2"/>
    </row>
    <row r="122" spans="1:51" x14ac:dyDescent="0.2">
      <c r="A122">
        <v>13</v>
      </c>
      <c r="B122">
        <v>3577</v>
      </c>
      <c r="C122">
        <v>1831</v>
      </c>
      <c r="D122">
        <v>1680</v>
      </c>
      <c r="E122">
        <v>913</v>
      </c>
      <c r="F122">
        <v>890</v>
      </c>
      <c r="G122">
        <v>845</v>
      </c>
      <c r="H122">
        <v>803</v>
      </c>
      <c r="I122">
        <v>749</v>
      </c>
      <c r="J122">
        <v>1225</v>
      </c>
      <c r="K122">
        <v>1581</v>
      </c>
      <c r="L122">
        <v>2275</v>
      </c>
      <c r="M122">
        <v>1804</v>
      </c>
      <c r="N122">
        <v>3225</v>
      </c>
      <c r="O122">
        <v>5361</v>
      </c>
      <c r="P122">
        <v>7510</v>
      </c>
      <c r="Q122">
        <v>7623</v>
      </c>
      <c r="R122">
        <v>8958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T122" s="2"/>
      <c r="AU122" s="2"/>
      <c r="AV122" s="2"/>
      <c r="AY122" s="2"/>
    </row>
    <row r="123" spans="1:51" x14ac:dyDescent="0.2">
      <c r="A123">
        <v>14</v>
      </c>
      <c r="B123">
        <v>4759</v>
      </c>
      <c r="C123">
        <v>3188</v>
      </c>
      <c r="D123">
        <v>2006</v>
      </c>
      <c r="E123">
        <v>1897</v>
      </c>
      <c r="F123">
        <v>791</v>
      </c>
      <c r="G123">
        <v>1136</v>
      </c>
      <c r="H123">
        <v>980</v>
      </c>
      <c r="I123">
        <v>894</v>
      </c>
      <c r="J123">
        <v>987</v>
      </c>
      <c r="K123">
        <v>1481</v>
      </c>
      <c r="L123">
        <v>1767</v>
      </c>
      <c r="M123">
        <v>2457</v>
      </c>
      <c r="N123">
        <v>1726</v>
      </c>
      <c r="O123">
        <v>3066</v>
      </c>
      <c r="P123">
        <v>5255</v>
      </c>
      <c r="Q123">
        <v>6633</v>
      </c>
      <c r="R123">
        <v>8533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T123" s="2"/>
      <c r="AU123" s="2"/>
      <c r="AV123" s="2"/>
      <c r="AY123" s="2"/>
    </row>
    <row r="124" spans="1:51" x14ac:dyDescent="0.2">
      <c r="A124">
        <v>15</v>
      </c>
      <c r="B124">
        <v>8111</v>
      </c>
      <c r="C124">
        <v>4036</v>
      </c>
      <c r="D124">
        <v>2911</v>
      </c>
      <c r="E124">
        <v>1822</v>
      </c>
      <c r="F124">
        <v>1457</v>
      </c>
      <c r="G124">
        <v>942</v>
      </c>
      <c r="H124">
        <v>1042</v>
      </c>
      <c r="I124">
        <v>883</v>
      </c>
      <c r="J124">
        <v>885</v>
      </c>
      <c r="K124">
        <v>986</v>
      </c>
      <c r="L124">
        <v>1447</v>
      </c>
      <c r="M124">
        <v>1703</v>
      </c>
      <c r="N124">
        <v>2128</v>
      </c>
      <c r="O124">
        <v>1466</v>
      </c>
      <c r="P124">
        <v>2666</v>
      </c>
      <c r="Q124">
        <v>4165</v>
      </c>
      <c r="R124">
        <v>6480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T124" s="2"/>
      <c r="AU124" s="2"/>
      <c r="AV124" s="2"/>
      <c r="AY124" s="2"/>
    </row>
    <row r="125" spans="1:51" x14ac:dyDescent="0.2">
      <c r="A125">
        <v>16</v>
      </c>
      <c r="B125">
        <v>4835</v>
      </c>
      <c r="C125">
        <v>7269</v>
      </c>
      <c r="D125">
        <v>4122</v>
      </c>
      <c r="E125">
        <v>3256</v>
      </c>
      <c r="F125">
        <v>1535</v>
      </c>
      <c r="G125">
        <v>1933</v>
      </c>
      <c r="H125">
        <v>1072</v>
      </c>
      <c r="I125">
        <v>1193</v>
      </c>
      <c r="J125">
        <v>1138</v>
      </c>
      <c r="K125">
        <v>1083</v>
      </c>
      <c r="L125">
        <v>1129</v>
      </c>
      <c r="M125">
        <v>1515</v>
      </c>
      <c r="N125">
        <v>1656</v>
      </c>
      <c r="O125">
        <v>1973</v>
      </c>
      <c r="P125">
        <v>1417</v>
      </c>
      <c r="Q125">
        <v>2369</v>
      </c>
      <c r="R125">
        <v>4687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T125" s="2"/>
      <c r="AU125" s="2"/>
      <c r="AV125" s="2"/>
      <c r="AY125" s="2"/>
    </row>
    <row r="126" spans="1:51" x14ac:dyDescent="0.2">
      <c r="A126">
        <v>17</v>
      </c>
      <c r="B126">
        <v>5841</v>
      </c>
      <c r="C126">
        <v>4129</v>
      </c>
      <c r="D126">
        <v>6726</v>
      </c>
      <c r="E126">
        <v>3965</v>
      </c>
      <c r="F126">
        <v>2547</v>
      </c>
      <c r="G126">
        <v>1834</v>
      </c>
      <c r="H126">
        <v>1845</v>
      </c>
      <c r="I126">
        <v>936</v>
      </c>
      <c r="J126">
        <v>1173</v>
      </c>
      <c r="K126">
        <v>1071</v>
      </c>
      <c r="L126">
        <v>1012</v>
      </c>
      <c r="M126">
        <v>1026</v>
      </c>
      <c r="N126">
        <v>1282</v>
      </c>
      <c r="O126">
        <v>1426</v>
      </c>
      <c r="P126">
        <v>1797</v>
      </c>
      <c r="Q126">
        <v>1114</v>
      </c>
      <c r="R126">
        <v>2325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T126" s="2"/>
      <c r="AU126" s="2"/>
      <c r="AV126" s="2"/>
      <c r="AY126" s="2"/>
    </row>
    <row r="127" spans="1:51" x14ac:dyDescent="0.2">
      <c r="A127">
        <v>18</v>
      </c>
      <c r="B127">
        <v>1598</v>
      </c>
      <c r="C127">
        <v>5008</v>
      </c>
      <c r="D127">
        <v>4023</v>
      </c>
      <c r="E127">
        <v>7062</v>
      </c>
      <c r="F127">
        <v>3221</v>
      </c>
      <c r="G127">
        <v>3353</v>
      </c>
      <c r="H127">
        <v>2142</v>
      </c>
      <c r="I127">
        <v>2076</v>
      </c>
      <c r="J127">
        <v>1272</v>
      </c>
      <c r="K127">
        <v>1430</v>
      </c>
      <c r="L127">
        <v>1241</v>
      </c>
      <c r="M127">
        <v>1138</v>
      </c>
      <c r="N127">
        <v>917</v>
      </c>
      <c r="O127">
        <v>1180</v>
      </c>
      <c r="P127">
        <v>1372</v>
      </c>
      <c r="Q127">
        <v>1569</v>
      </c>
      <c r="R127">
        <v>1270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T127" s="2"/>
      <c r="AU127" s="2"/>
      <c r="AV127" s="2"/>
      <c r="AY127" s="2"/>
    </row>
    <row r="128" spans="1:51" x14ac:dyDescent="0.2">
      <c r="A128">
        <v>19</v>
      </c>
      <c r="B128">
        <v>1039</v>
      </c>
      <c r="C128">
        <v>1326</v>
      </c>
      <c r="D128">
        <v>4686</v>
      </c>
      <c r="E128">
        <v>3941</v>
      </c>
      <c r="F128">
        <v>5788</v>
      </c>
      <c r="G128">
        <v>4039</v>
      </c>
      <c r="H128">
        <v>3297</v>
      </c>
      <c r="I128">
        <v>1952</v>
      </c>
      <c r="J128">
        <v>2160</v>
      </c>
      <c r="K128">
        <v>1235</v>
      </c>
      <c r="L128">
        <v>1320</v>
      </c>
      <c r="M128">
        <v>1149</v>
      </c>
      <c r="N128">
        <v>955</v>
      </c>
      <c r="O128">
        <v>780</v>
      </c>
      <c r="P128">
        <v>1015</v>
      </c>
      <c r="Q128">
        <v>1027</v>
      </c>
      <c r="R128">
        <v>1561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T128" s="2"/>
      <c r="AU128" s="2"/>
      <c r="AV128" s="2"/>
      <c r="AY128" s="2"/>
    </row>
    <row r="129" spans="1:51" x14ac:dyDescent="0.2">
      <c r="A129">
        <v>20</v>
      </c>
      <c r="B129">
        <v>726</v>
      </c>
      <c r="C129">
        <v>853</v>
      </c>
      <c r="D129">
        <v>1294</v>
      </c>
      <c r="E129">
        <v>4859</v>
      </c>
      <c r="F129">
        <v>3410</v>
      </c>
      <c r="G129">
        <v>6894</v>
      </c>
      <c r="H129">
        <v>4535</v>
      </c>
      <c r="I129">
        <v>3493</v>
      </c>
      <c r="J129">
        <v>2501</v>
      </c>
      <c r="K129">
        <v>2581</v>
      </c>
      <c r="L129">
        <v>1426</v>
      </c>
      <c r="M129">
        <v>1355</v>
      </c>
      <c r="N129">
        <v>1182</v>
      </c>
      <c r="O129">
        <v>901</v>
      </c>
      <c r="P129">
        <v>770</v>
      </c>
      <c r="Q129">
        <v>884</v>
      </c>
      <c r="R129">
        <v>1126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T129" s="2"/>
      <c r="AU129" s="2"/>
      <c r="AV129" s="2"/>
      <c r="AY129" s="2"/>
    </row>
    <row r="130" spans="1:51" x14ac:dyDescent="0.2">
      <c r="A130">
        <v>21</v>
      </c>
      <c r="B130">
        <v>854</v>
      </c>
      <c r="C130">
        <v>597</v>
      </c>
      <c r="D130">
        <v>742</v>
      </c>
      <c r="E130">
        <v>1294</v>
      </c>
      <c r="F130">
        <v>4124</v>
      </c>
      <c r="G130">
        <v>3812</v>
      </c>
      <c r="H130">
        <v>6793</v>
      </c>
      <c r="I130">
        <v>4251</v>
      </c>
      <c r="J130">
        <v>3629</v>
      </c>
      <c r="K130">
        <v>2447</v>
      </c>
      <c r="L130">
        <v>2491</v>
      </c>
      <c r="M130">
        <v>1269</v>
      </c>
      <c r="N130">
        <v>1202</v>
      </c>
      <c r="O130">
        <v>960</v>
      </c>
      <c r="P130">
        <v>768</v>
      </c>
      <c r="Q130">
        <v>615</v>
      </c>
      <c r="R130">
        <v>882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T130" s="2"/>
      <c r="AU130" s="2"/>
      <c r="AV130" s="2"/>
      <c r="AY130" s="2"/>
    </row>
    <row r="131" spans="1:51" x14ac:dyDescent="0.2">
      <c r="A131">
        <v>22</v>
      </c>
      <c r="B131">
        <v>430</v>
      </c>
      <c r="C131">
        <v>723</v>
      </c>
      <c r="D131">
        <v>618</v>
      </c>
      <c r="E131">
        <v>799</v>
      </c>
      <c r="F131">
        <v>1120</v>
      </c>
      <c r="G131">
        <v>4659</v>
      </c>
      <c r="H131">
        <v>3850</v>
      </c>
      <c r="I131">
        <v>7045</v>
      </c>
      <c r="J131">
        <v>5213</v>
      </c>
      <c r="K131">
        <v>4255</v>
      </c>
      <c r="L131">
        <v>2709</v>
      </c>
      <c r="M131">
        <v>2693</v>
      </c>
      <c r="N131">
        <v>1201</v>
      </c>
      <c r="O131">
        <v>1090</v>
      </c>
      <c r="P131">
        <v>944</v>
      </c>
      <c r="Q131">
        <v>643</v>
      </c>
      <c r="R131">
        <v>708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T131" s="2"/>
      <c r="AU131" s="2"/>
      <c r="AV131" s="2"/>
      <c r="AY131" s="2"/>
    </row>
    <row r="132" spans="1:51" x14ac:dyDescent="0.2">
      <c r="A132">
        <v>23</v>
      </c>
      <c r="B132">
        <v>227</v>
      </c>
      <c r="C132">
        <v>330</v>
      </c>
      <c r="D132">
        <v>685</v>
      </c>
      <c r="E132">
        <v>611</v>
      </c>
      <c r="F132">
        <v>694</v>
      </c>
      <c r="G132">
        <v>1210</v>
      </c>
      <c r="H132">
        <v>4403</v>
      </c>
      <c r="I132">
        <v>3665</v>
      </c>
      <c r="J132">
        <v>7570</v>
      </c>
      <c r="K132">
        <v>5354</v>
      </c>
      <c r="L132">
        <v>4161</v>
      </c>
      <c r="M132">
        <v>2503</v>
      </c>
      <c r="N132">
        <v>2363</v>
      </c>
      <c r="O132">
        <v>1025</v>
      </c>
      <c r="P132">
        <v>934</v>
      </c>
      <c r="Q132">
        <v>685</v>
      </c>
      <c r="R132">
        <v>649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T132" s="2"/>
      <c r="AU132" s="2"/>
      <c r="AV132" s="2"/>
      <c r="AY132" s="2"/>
    </row>
    <row r="133" spans="1:51" x14ac:dyDescent="0.2">
      <c r="A133">
        <v>24</v>
      </c>
      <c r="B133">
        <v>37</v>
      </c>
      <c r="C133">
        <v>204</v>
      </c>
      <c r="D133">
        <v>323</v>
      </c>
      <c r="E133">
        <v>672</v>
      </c>
      <c r="F133">
        <v>522</v>
      </c>
      <c r="G133">
        <v>794</v>
      </c>
      <c r="H133">
        <v>1208</v>
      </c>
      <c r="I133">
        <v>4301</v>
      </c>
      <c r="J133">
        <v>4110</v>
      </c>
      <c r="K133">
        <v>8553</v>
      </c>
      <c r="L133">
        <v>5743</v>
      </c>
      <c r="M133">
        <v>4265</v>
      </c>
      <c r="N133">
        <v>2275</v>
      </c>
      <c r="O133">
        <v>2159</v>
      </c>
      <c r="P133">
        <v>1032</v>
      </c>
      <c r="Q133">
        <v>860</v>
      </c>
      <c r="R133">
        <v>773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T133" s="2"/>
      <c r="AU133" s="2"/>
      <c r="AV133" s="2"/>
      <c r="AY133" s="2"/>
    </row>
    <row r="134" spans="1:51" x14ac:dyDescent="0.2">
      <c r="A134">
        <v>25</v>
      </c>
      <c r="B134">
        <v>17</v>
      </c>
      <c r="C134">
        <v>28</v>
      </c>
      <c r="D134">
        <v>176</v>
      </c>
      <c r="E134">
        <v>325</v>
      </c>
      <c r="F134">
        <v>571</v>
      </c>
      <c r="G134">
        <v>533</v>
      </c>
      <c r="H134">
        <v>720</v>
      </c>
      <c r="I134">
        <v>1191</v>
      </c>
      <c r="J134">
        <v>4479</v>
      </c>
      <c r="K134">
        <v>4189</v>
      </c>
      <c r="L134">
        <v>8400</v>
      </c>
      <c r="M134">
        <v>5465</v>
      </c>
      <c r="N134">
        <v>3764</v>
      </c>
      <c r="O134">
        <v>1916</v>
      </c>
      <c r="P134">
        <v>1926</v>
      </c>
      <c r="Q134">
        <v>795</v>
      </c>
      <c r="R134">
        <v>840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T134" s="2"/>
      <c r="AU134" s="2"/>
      <c r="AV134" s="2"/>
      <c r="AY134" s="2"/>
    </row>
    <row r="135" spans="1:51" x14ac:dyDescent="0.2">
      <c r="A135">
        <v>26</v>
      </c>
      <c r="B135">
        <v>64</v>
      </c>
      <c r="C135">
        <v>17</v>
      </c>
      <c r="D135">
        <v>29</v>
      </c>
      <c r="E135">
        <v>169</v>
      </c>
      <c r="F135">
        <v>287</v>
      </c>
      <c r="G135">
        <v>621</v>
      </c>
      <c r="H135">
        <v>475</v>
      </c>
      <c r="I135">
        <v>726</v>
      </c>
      <c r="J135">
        <v>1285</v>
      </c>
      <c r="K135">
        <v>4819</v>
      </c>
      <c r="L135">
        <v>4160</v>
      </c>
      <c r="M135">
        <v>8410</v>
      </c>
      <c r="N135">
        <v>5105</v>
      </c>
      <c r="O135">
        <v>3334</v>
      </c>
      <c r="P135">
        <v>1874</v>
      </c>
      <c r="Q135">
        <v>1640</v>
      </c>
      <c r="R135">
        <v>858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T135" s="2"/>
      <c r="AU135" s="2"/>
      <c r="AV135" s="2"/>
      <c r="AY135" s="2"/>
    </row>
    <row r="136" spans="1:51" x14ac:dyDescent="0.2">
      <c r="A136">
        <v>27</v>
      </c>
      <c r="B136">
        <v>23</v>
      </c>
      <c r="C136">
        <v>55</v>
      </c>
      <c r="D136">
        <v>17</v>
      </c>
      <c r="E136">
        <v>25</v>
      </c>
      <c r="F136">
        <v>145</v>
      </c>
      <c r="G136">
        <v>260</v>
      </c>
      <c r="H136">
        <v>541</v>
      </c>
      <c r="I136">
        <v>462</v>
      </c>
      <c r="J136">
        <v>701</v>
      </c>
      <c r="K136">
        <v>1371</v>
      </c>
      <c r="L136">
        <v>4713</v>
      </c>
      <c r="M136">
        <v>3890</v>
      </c>
      <c r="N136">
        <v>7337</v>
      </c>
      <c r="O136">
        <v>4312</v>
      </c>
      <c r="P136">
        <v>3048</v>
      </c>
      <c r="Q136">
        <v>1401</v>
      </c>
      <c r="R136">
        <v>1668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T136" s="2"/>
      <c r="AU136" s="2"/>
      <c r="AV136" s="2"/>
      <c r="AY136" s="2"/>
    </row>
    <row r="137" spans="1:51" x14ac:dyDescent="0.2">
      <c r="A137">
        <v>28</v>
      </c>
      <c r="B137">
        <v>306</v>
      </c>
      <c r="C137">
        <v>18</v>
      </c>
      <c r="D137">
        <v>50</v>
      </c>
      <c r="E137">
        <v>15</v>
      </c>
      <c r="F137">
        <v>20</v>
      </c>
      <c r="G137">
        <v>135</v>
      </c>
      <c r="H137">
        <v>293</v>
      </c>
      <c r="I137">
        <v>562</v>
      </c>
      <c r="J137">
        <v>491</v>
      </c>
      <c r="K137">
        <v>778</v>
      </c>
      <c r="L137">
        <v>1351</v>
      </c>
      <c r="M137">
        <v>4401</v>
      </c>
      <c r="N137">
        <v>3174</v>
      </c>
      <c r="O137">
        <v>6210</v>
      </c>
      <c r="P137">
        <v>4139</v>
      </c>
      <c r="Q137">
        <v>2496</v>
      </c>
      <c r="R137">
        <v>1552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T137" s="2"/>
      <c r="AU137" s="2"/>
      <c r="AV137" s="2"/>
      <c r="AY137" s="2"/>
    </row>
    <row r="138" spans="1:51" x14ac:dyDescent="0.2">
      <c r="A138">
        <v>29</v>
      </c>
      <c r="B138">
        <v>0</v>
      </c>
      <c r="C138">
        <v>256</v>
      </c>
      <c r="D138">
        <v>19</v>
      </c>
      <c r="E138">
        <v>47</v>
      </c>
      <c r="F138">
        <v>13</v>
      </c>
      <c r="G138">
        <v>23</v>
      </c>
      <c r="H138">
        <v>116</v>
      </c>
      <c r="I138">
        <v>244</v>
      </c>
      <c r="J138">
        <v>583</v>
      </c>
      <c r="K138">
        <v>504</v>
      </c>
      <c r="L138">
        <v>731</v>
      </c>
      <c r="M138">
        <v>1273</v>
      </c>
      <c r="N138">
        <v>3592</v>
      </c>
      <c r="O138">
        <v>2555</v>
      </c>
      <c r="P138">
        <v>5420</v>
      </c>
      <c r="Q138">
        <v>3230</v>
      </c>
      <c r="R138">
        <v>2799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T138" s="2"/>
      <c r="AU138" s="2"/>
      <c r="AV138" s="2"/>
      <c r="AY138" s="2"/>
    </row>
    <row r="139" spans="1:51" x14ac:dyDescent="0.2">
      <c r="A139">
        <v>30</v>
      </c>
      <c r="B139">
        <v>0</v>
      </c>
      <c r="C139">
        <v>0</v>
      </c>
      <c r="D139">
        <v>237</v>
      </c>
      <c r="E139">
        <v>17</v>
      </c>
      <c r="F139">
        <v>41</v>
      </c>
      <c r="G139">
        <v>12</v>
      </c>
      <c r="H139">
        <v>23</v>
      </c>
      <c r="I139">
        <v>126</v>
      </c>
      <c r="J139">
        <v>284</v>
      </c>
      <c r="K139">
        <v>654</v>
      </c>
      <c r="L139">
        <v>518</v>
      </c>
      <c r="M139">
        <v>710</v>
      </c>
      <c r="N139">
        <v>1053</v>
      </c>
      <c r="O139">
        <v>2825</v>
      </c>
      <c r="P139">
        <v>2146</v>
      </c>
      <c r="Q139">
        <v>4218</v>
      </c>
      <c r="R139">
        <v>3502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T139" s="2"/>
      <c r="AU139" s="2"/>
      <c r="AV139" s="2"/>
      <c r="AY139" s="2"/>
    </row>
    <row r="140" spans="1:51" x14ac:dyDescent="0.2">
      <c r="A140">
        <v>31</v>
      </c>
      <c r="B140">
        <v>0</v>
      </c>
      <c r="C140">
        <v>0</v>
      </c>
      <c r="D140">
        <v>0</v>
      </c>
      <c r="E140">
        <v>264</v>
      </c>
      <c r="F140">
        <v>16</v>
      </c>
      <c r="G140">
        <v>43</v>
      </c>
      <c r="H140">
        <v>15</v>
      </c>
      <c r="I140">
        <v>27</v>
      </c>
      <c r="J140">
        <v>129</v>
      </c>
      <c r="K140">
        <v>285</v>
      </c>
      <c r="L140">
        <v>630</v>
      </c>
      <c r="M140">
        <v>505</v>
      </c>
      <c r="N140">
        <v>585</v>
      </c>
      <c r="O140">
        <v>830</v>
      </c>
      <c r="P140">
        <v>2412</v>
      </c>
      <c r="Q140">
        <v>1649</v>
      </c>
      <c r="R140">
        <v>4274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T140" s="2"/>
      <c r="AU140" s="2"/>
      <c r="AV140" s="2"/>
      <c r="AY140" s="2"/>
    </row>
    <row r="141" spans="1:51" x14ac:dyDescent="0.2">
      <c r="A141">
        <v>32</v>
      </c>
      <c r="B141">
        <v>0</v>
      </c>
      <c r="C141">
        <v>0</v>
      </c>
      <c r="D141">
        <v>0</v>
      </c>
      <c r="E141">
        <v>0</v>
      </c>
      <c r="F141">
        <v>213</v>
      </c>
      <c r="G141">
        <v>12</v>
      </c>
      <c r="H141">
        <v>38</v>
      </c>
      <c r="I141">
        <v>12</v>
      </c>
      <c r="J141">
        <v>22</v>
      </c>
      <c r="K141">
        <v>131</v>
      </c>
      <c r="L141">
        <v>274</v>
      </c>
      <c r="M141">
        <v>575</v>
      </c>
      <c r="N141">
        <v>417</v>
      </c>
      <c r="O141">
        <v>428</v>
      </c>
      <c r="P141">
        <v>696</v>
      </c>
      <c r="Q141">
        <v>1862</v>
      </c>
      <c r="R141">
        <v>1667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T141" s="2"/>
      <c r="AU141" s="2"/>
      <c r="AV141" s="2"/>
      <c r="AY141" s="2"/>
    </row>
    <row r="142" spans="1:51" x14ac:dyDescent="0.2">
      <c r="A142">
        <v>33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242</v>
      </c>
      <c r="H142">
        <v>18</v>
      </c>
      <c r="I142">
        <v>41</v>
      </c>
      <c r="J142">
        <v>10</v>
      </c>
      <c r="K142">
        <v>20</v>
      </c>
      <c r="L142">
        <v>123</v>
      </c>
      <c r="M142">
        <v>275</v>
      </c>
      <c r="N142">
        <v>453</v>
      </c>
      <c r="O142">
        <v>357</v>
      </c>
      <c r="P142">
        <v>355</v>
      </c>
      <c r="Q142">
        <v>493</v>
      </c>
      <c r="R142">
        <v>1875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T142" s="2"/>
      <c r="AU142" s="2"/>
      <c r="AV142" s="2"/>
      <c r="AY142" s="2"/>
    </row>
    <row r="143" spans="1:51" x14ac:dyDescent="0.2">
      <c r="A143">
        <v>34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203</v>
      </c>
      <c r="I143">
        <v>22</v>
      </c>
      <c r="J143">
        <v>35</v>
      </c>
      <c r="K143">
        <v>12</v>
      </c>
      <c r="L143">
        <v>27</v>
      </c>
      <c r="M143">
        <v>123</v>
      </c>
      <c r="N143">
        <v>204</v>
      </c>
      <c r="O143">
        <v>337</v>
      </c>
      <c r="P143">
        <v>285</v>
      </c>
      <c r="Q143">
        <v>258</v>
      </c>
      <c r="R143">
        <v>530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T143" s="2"/>
      <c r="AU143" s="2"/>
      <c r="AV143" s="2"/>
      <c r="AY143" s="2"/>
    </row>
    <row r="144" spans="1:51" x14ac:dyDescent="0.2">
      <c r="A144">
        <v>35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216</v>
      </c>
      <c r="J144">
        <v>23</v>
      </c>
      <c r="K144">
        <v>41</v>
      </c>
      <c r="L144">
        <v>9</v>
      </c>
      <c r="M144">
        <v>20</v>
      </c>
      <c r="N144">
        <v>104</v>
      </c>
      <c r="O144">
        <v>162</v>
      </c>
      <c r="P144">
        <v>294</v>
      </c>
      <c r="Q144">
        <v>204</v>
      </c>
      <c r="R144">
        <v>268</v>
      </c>
    </row>
    <row r="145" spans="1:25" x14ac:dyDescent="0.2">
      <c r="A145">
        <v>36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206</v>
      </c>
      <c r="K145">
        <v>31</v>
      </c>
      <c r="L145">
        <v>34</v>
      </c>
      <c r="M145">
        <v>12</v>
      </c>
      <c r="N145">
        <v>21</v>
      </c>
      <c r="O145">
        <v>83</v>
      </c>
      <c r="P145">
        <v>146</v>
      </c>
      <c r="Q145">
        <v>218</v>
      </c>
      <c r="R145">
        <v>207</v>
      </c>
    </row>
    <row r="146" spans="1:25" x14ac:dyDescent="0.2">
      <c r="A146">
        <v>37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233</v>
      </c>
      <c r="L146">
        <v>27</v>
      </c>
      <c r="M146">
        <v>35</v>
      </c>
      <c r="N146">
        <v>11</v>
      </c>
      <c r="O146">
        <v>18</v>
      </c>
      <c r="P146">
        <v>68</v>
      </c>
      <c r="Q146">
        <v>99</v>
      </c>
      <c r="R146">
        <v>234</v>
      </c>
    </row>
    <row r="147" spans="1:25" x14ac:dyDescent="0.2">
      <c r="A147">
        <v>38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205</v>
      </c>
      <c r="M147">
        <v>23</v>
      </c>
      <c r="N147">
        <v>31</v>
      </c>
      <c r="O147">
        <v>6</v>
      </c>
      <c r="P147">
        <v>17</v>
      </c>
      <c r="Q147">
        <v>45</v>
      </c>
      <c r="R147">
        <v>115</v>
      </c>
    </row>
    <row r="148" spans="1:25" x14ac:dyDescent="0.2">
      <c r="A148">
        <v>39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209</v>
      </c>
      <c r="N148">
        <v>19</v>
      </c>
      <c r="O148">
        <v>29</v>
      </c>
      <c r="P148">
        <v>4</v>
      </c>
      <c r="Q148">
        <v>16</v>
      </c>
      <c r="R148">
        <v>48</v>
      </c>
    </row>
    <row r="149" spans="1:25" x14ac:dyDescent="0.2">
      <c r="A149">
        <v>40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169</v>
      </c>
      <c r="O149">
        <v>12</v>
      </c>
      <c r="P149">
        <v>25</v>
      </c>
      <c r="Q149">
        <v>1</v>
      </c>
      <c r="R149">
        <v>15</v>
      </c>
    </row>
    <row r="150" spans="1:25" x14ac:dyDescent="0.2">
      <c r="A150">
        <v>41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131</v>
      </c>
      <c r="P150">
        <v>11</v>
      </c>
      <c r="Q150">
        <v>22</v>
      </c>
      <c r="R150">
        <v>3</v>
      </c>
      <c r="T150" s="23"/>
      <c r="U150" s="23"/>
      <c r="V150" s="23"/>
      <c r="W150" s="23"/>
      <c r="X150" s="23"/>
    </row>
    <row r="151" spans="1:25" x14ac:dyDescent="0.2">
      <c r="A151">
        <v>42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117</v>
      </c>
      <c r="Q151">
        <v>8</v>
      </c>
      <c r="R151">
        <v>19</v>
      </c>
      <c r="T151" s="23"/>
      <c r="U151" s="23"/>
      <c r="V151" s="23"/>
      <c r="W151" s="23"/>
      <c r="X151" s="23"/>
    </row>
    <row r="152" spans="1:25" x14ac:dyDescent="0.2">
      <c r="A152">
        <v>43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76</v>
      </c>
      <c r="R152">
        <v>7</v>
      </c>
      <c r="T152" s="23"/>
      <c r="U152" s="23"/>
      <c r="V152" s="23"/>
      <c r="W152" s="23"/>
      <c r="X152" s="23"/>
    </row>
    <row r="153" spans="1:25" x14ac:dyDescent="0.2">
      <c r="A153" t="s">
        <v>3</v>
      </c>
      <c r="B153">
        <f t="shared" ref="B153:K153" si="91">SUM(B109:B152)</f>
        <v>49550</v>
      </c>
      <c r="C153">
        <f t="shared" si="91"/>
        <v>46991</v>
      </c>
      <c r="D153">
        <f t="shared" si="91"/>
        <v>49867</v>
      </c>
      <c r="E153">
        <f t="shared" si="91"/>
        <v>58485</v>
      </c>
      <c r="F153">
        <f t="shared" si="91"/>
        <v>46070</v>
      </c>
      <c r="G153">
        <f t="shared" si="91"/>
        <v>80506</v>
      </c>
      <c r="H153">
        <f t="shared" si="91"/>
        <v>90599</v>
      </c>
      <c r="I153">
        <f t="shared" si="91"/>
        <v>106986</v>
      </c>
      <c r="J153">
        <f t="shared" si="91"/>
        <v>139666</v>
      </c>
      <c r="K153">
        <f t="shared" si="91"/>
        <v>168637</v>
      </c>
      <c r="L153">
        <f t="shared" ref="L153:R153" si="92">SUM(L109:L152)</f>
        <v>187488</v>
      </c>
      <c r="M153">
        <f t="shared" si="92"/>
        <v>195373</v>
      </c>
      <c r="N153">
        <f t="shared" si="92"/>
        <v>185649</v>
      </c>
      <c r="O153">
        <f t="shared" si="92"/>
        <v>172920</v>
      </c>
      <c r="P153">
        <f t="shared" si="92"/>
        <v>166082</v>
      </c>
      <c r="Q153">
        <f t="shared" si="92"/>
        <v>139636</v>
      </c>
      <c r="R153">
        <f t="shared" si="92"/>
        <v>154717</v>
      </c>
      <c r="T153" s="23"/>
      <c r="U153" s="23"/>
      <c r="V153" s="23"/>
      <c r="W153" s="23"/>
      <c r="X153" s="23"/>
    </row>
    <row r="154" spans="1:25" x14ac:dyDescent="0.2">
      <c r="C154" s="22"/>
      <c r="T154" s="23"/>
      <c r="U154" s="23"/>
      <c r="V154" s="23"/>
      <c r="W154" s="23"/>
      <c r="X154" s="23"/>
    </row>
    <row r="155" spans="1:25" x14ac:dyDescent="0.2">
      <c r="B155">
        <f>B153/B100</f>
        <v>0.269558641924937</v>
      </c>
      <c r="C155">
        <f t="shared" ref="C155:K155" si="93">C153/C100</f>
        <v>0.22250263976552254</v>
      </c>
      <c r="D155">
        <f t="shared" si="93"/>
        <v>0.19603272256968876</v>
      </c>
      <c r="E155">
        <f t="shared" si="93"/>
        <v>0.19827574516557728</v>
      </c>
      <c r="F155">
        <f t="shared" si="93"/>
        <v>0.13622519885271592</v>
      </c>
      <c r="G155">
        <f t="shared" si="93"/>
        <v>0.20763578497241617</v>
      </c>
      <c r="H155">
        <f t="shared" si="93"/>
        <v>0.20783400623967702</v>
      </c>
      <c r="I155">
        <f t="shared" si="93"/>
        <v>0.22315807917099484</v>
      </c>
      <c r="J155">
        <f t="shared" si="93"/>
        <v>0.28899722313037218</v>
      </c>
      <c r="K155">
        <f t="shared" si="93"/>
        <v>0.36386527424157422</v>
      </c>
      <c r="L155">
        <f t="shared" ref="L155:R155" si="94">L153/L100</f>
        <v>0.42242630160689987</v>
      </c>
      <c r="M155">
        <f t="shared" si="94"/>
        <v>0.45611237696804435</v>
      </c>
      <c r="N155">
        <f t="shared" si="94"/>
        <v>0.44069514603668958</v>
      </c>
      <c r="O155">
        <f t="shared" si="94"/>
        <v>0.4200257961713818</v>
      </c>
      <c r="P155">
        <f t="shared" si="94"/>
        <v>0.41151474155510459</v>
      </c>
      <c r="Q155">
        <f t="shared" si="94"/>
        <v>0.38719588280639095</v>
      </c>
      <c r="R155">
        <f t="shared" si="94"/>
        <v>0.3668444176777293</v>
      </c>
      <c r="S155">
        <v>0.32</v>
      </c>
      <c r="T155" s="23"/>
      <c r="U155" s="23"/>
      <c r="V155" s="23"/>
      <c r="W155" s="23"/>
      <c r="X155" s="23"/>
    </row>
    <row r="156" spans="1:25" x14ac:dyDescent="0.2">
      <c r="C156" s="22"/>
      <c r="T156" s="23"/>
      <c r="U156" s="23"/>
      <c r="V156" s="23"/>
      <c r="W156" s="23"/>
      <c r="X156" s="23"/>
    </row>
    <row r="157" spans="1:25" x14ac:dyDescent="0.2">
      <c r="C157" s="22"/>
      <c r="T157" s="23"/>
      <c r="U157" s="23"/>
      <c r="V157" s="23"/>
      <c r="W157" s="23"/>
      <c r="X157" s="23"/>
    </row>
    <row r="158" spans="1:25" x14ac:dyDescent="0.2">
      <c r="B158">
        <v>1990</v>
      </c>
      <c r="C158">
        <v>1991</v>
      </c>
      <c r="D158">
        <v>1992</v>
      </c>
      <c r="E158">
        <v>1993</v>
      </c>
      <c r="F158">
        <v>1994</v>
      </c>
      <c r="G158">
        <v>1995</v>
      </c>
      <c r="H158">
        <v>1996</v>
      </c>
      <c r="I158">
        <v>1997</v>
      </c>
      <c r="J158">
        <v>1998</v>
      </c>
      <c r="K158">
        <v>1999</v>
      </c>
      <c r="S158">
        <v>2000</v>
      </c>
      <c r="T158" s="23"/>
      <c r="U158" s="23"/>
      <c r="V158" s="23"/>
      <c r="W158" s="23"/>
      <c r="X158" s="23"/>
    </row>
    <row r="159" spans="1:25" x14ac:dyDescent="0.2">
      <c r="A159" t="s">
        <v>37</v>
      </c>
      <c r="B159">
        <v>0.64</v>
      </c>
      <c r="C159">
        <v>0.64</v>
      </c>
      <c r="D159">
        <v>0.59</v>
      </c>
      <c r="E159">
        <v>0.64</v>
      </c>
      <c r="F159">
        <v>0.66</v>
      </c>
      <c r="G159">
        <v>0.45</v>
      </c>
      <c r="H159">
        <v>0.51</v>
      </c>
      <c r="I159">
        <v>0.44</v>
      </c>
      <c r="J159">
        <v>0.49</v>
      </c>
      <c r="K159">
        <v>0.38</v>
      </c>
      <c r="S159">
        <v>0.32</v>
      </c>
      <c r="U159" s="23"/>
      <c r="V159" s="23"/>
      <c r="W159" s="23"/>
      <c r="X159" s="23"/>
      <c r="Y159" s="23"/>
    </row>
    <row r="160" spans="1:25" x14ac:dyDescent="0.2">
      <c r="C160" s="22"/>
      <c r="T160" s="23"/>
      <c r="U160" s="23"/>
      <c r="V160" s="23"/>
      <c r="W160" s="23"/>
      <c r="X160" s="23"/>
    </row>
    <row r="161" spans="1:54" x14ac:dyDescent="0.2">
      <c r="C161" s="22"/>
      <c r="T161" s="23"/>
      <c r="U161" s="23"/>
      <c r="V161" s="23"/>
      <c r="W161" s="23"/>
      <c r="X161" s="23"/>
    </row>
    <row r="162" spans="1:54" x14ac:dyDescent="0.2">
      <c r="A162" t="s">
        <v>30</v>
      </c>
      <c r="C162" s="22"/>
      <c r="T162" s="23"/>
      <c r="U162" s="23"/>
      <c r="V162" s="23"/>
      <c r="W162" s="23"/>
      <c r="X162" s="23"/>
    </row>
    <row r="163" spans="1:54" x14ac:dyDescent="0.2">
      <c r="C163" s="22"/>
      <c r="T163" s="23"/>
      <c r="U163" s="23"/>
      <c r="V163" s="23"/>
      <c r="W163" s="23"/>
      <c r="X163" s="23"/>
      <c r="AQ163" s="2" t="s">
        <v>36</v>
      </c>
    </row>
    <row r="164" spans="1:54" x14ac:dyDescent="0.2">
      <c r="A164" t="s">
        <v>0</v>
      </c>
      <c r="B164">
        <v>1990</v>
      </c>
      <c r="C164">
        <v>1991</v>
      </c>
      <c r="D164">
        <v>1992</v>
      </c>
      <c r="E164">
        <v>1993</v>
      </c>
      <c r="F164">
        <v>1994</v>
      </c>
      <c r="G164">
        <v>1995</v>
      </c>
      <c r="H164">
        <v>1996</v>
      </c>
      <c r="I164">
        <v>1997</v>
      </c>
      <c r="J164">
        <v>1998</v>
      </c>
      <c r="K164">
        <v>1999</v>
      </c>
      <c r="S164">
        <v>2000</v>
      </c>
      <c r="T164">
        <v>2001</v>
      </c>
      <c r="U164">
        <v>2002</v>
      </c>
      <c r="V164">
        <v>2003</v>
      </c>
      <c r="W164">
        <v>2004</v>
      </c>
      <c r="X164">
        <v>2005</v>
      </c>
      <c r="Y164">
        <v>2006</v>
      </c>
      <c r="Z164">
        <v>2007</v>
      </c>
      <c r="AA164">
        <v>2008</v>
      </c>
      <c r="AB164">
        <v>2009</v>
      </c>
      <c r="AQ164" s="2" t="s">
        <v>35</v>
      </c>
      <c r="AV164" s="23"/>
      <c r="AW164" s="23"/>
      <c r="AX164" s="23"/>
      <c r="AY164" s="23"/>
      <c r="AZ164" s="23"/>
      <c r="BA164" s="23"/>
      <c r="BB164" s="23"/>
    </row>
    <row r="165" spans="1:54" x14ac:dyDescent="0.2">
      <c r="A165">
        <v>0</v>
      </c>
      <c r="B165">
        <f t="shared" ref="B165:K174" si="95">$AQ165*B$159/$S$155</f>
        <v>5.9929797413433659E-3</v>
      </c>
      <c r="C165">
        <f t="shared" si="95"/>
        <v>5.9929797413433659E-3</v>
      </c>
      <c r="D165">
        <f t="shared" si="95"/>
        <v>5.5247781990509148E-3</v>
      </c>
      <c r="E165">
        <f t="shared" si="95"/>
        <v>5.9929797413433659E-3</v>
      </c>
      <c r="F165">
        <f t="shared" si="95"/>
        <v>6.1802603582603467E-3</v>
      </c>
      <c r="G165">
        <f t="shared" si="95"/>
        <v>4.2138138806320545E-3</v>
      </c>
      <c r="H165">
        <f t="shared" si="95"/>
        <v>4.7756557313829943E-3</v>
      </c>
      <c r="I165">
        <f t="shared" si="95"/>
        <v>4.1201735721735641E-3</v>
      </c>
      <c r="J165">
        <f t="shared" si="95"/>
        <v>4.5883751144660144E-3</v>
      </c>
      <c r="K165">
        <f t="shared" si="95"/>
        <v>3.5583317214226235E-3</v>
      </c>
      <c r="S165">
        <f t="shared" ref="S165:S175" si="96">B109/B5</f>
        <v>7.4006355839972135E-3</v>
      </c>
      <c r="T165">
        <f t="shared" ref="T165:T175" si="97">C109/C5</f>
        <v>4.6891831949813067E-3</v>
      </c>
      <c r="U165">
        <f t="shared" ref="U165:U175" si="98">D109/D5</f>
        <v>2.015344097102943E-3</v>
      </c>
      <c r="V165">
        <f t="shared" ref="V165:V175" si="99">E109/E5</f>
        <v>2.2879432890122462E-3</v>
      </c>
      <c r="W165">
        <f t="shared" ref="W165:W175" si="100">F109/F5</f>
        <v>3.1481481481481481E-4</v>
      </c>
      <c r="X165">
        <f t="shared" ref="X165:X175" si="101">G109/G5</f>
        <v>1.2004801920768306E-3</v>
      </c>
      <c r="Y165">
        <f t="shared" ref="Y165:Y175" si="102">H109/H5</f>
        <v>1.1252878139985803E-3</v>
      </c>
      <c r="Z165">
        <f t="shared" ref="Z165:Z175" si="103">I109/I5</f>
        <v>3.075098293320447E-3</v>
      </c>
      <c r="AA165">
        <f t="shared" ref="AA165:AA175" si="104">J109/J5</f>
        <v>2.3796601678286646E-3</v>
      </c>
      <c r="AB165">
        <f t="shared" ref="AB165:AB175" si="105">K109/K5</f>
        <v>5.4764512595837896E-3</v>
      </c>
      <c r="AQ165" s="5">
        <f>AVERAGE(S165:AB165)</f>
        <v>2.9964898706716829E-3</v>
      </c>
      <c r="AR165" s="5"/>
      <c r="AS165" s="5"/>
      <c r="AT165" s="1"/>
      <c r="AU165" s="1"/>
      <c r="AV165" s="23"/>
      <c r="AW165" s="23"/>
      <c r="AX165" s="23"/>
      <c r="AY165" s="23"/>
      <c r="AZ165" s="23"/>
      <c r="BA165" s="23"/>
      <c r="BB165" s="23"/>
    </row>
    <row r="166" spans="1:54" x14ac:dyDescent="0.2">
      <c r="A166">
        <v>1</v>
      </c>
      <c r="B166">
        <f t="shared" si="95"/>
        <v>0.1078482399970466</v>
      </c>
      <c r="C166">
        <f t="shared" si="95"/>
        <v>0.1078482399970466</v>
      </c>
      <c r="D166">
        <f t="shared" si="95"/>
        <v>9.9422596247277312E-2</v>
      </c>
      <c r="E166">
        <f t="shared" si="95"/>
        <v>0.1078482399970466</v>
      </c>
      <c r="F166">
        <f t="shared" si="95"/>
        <v>0.1112184974969543</v>
      </c>
      <c r="G166">
        <f t="shared" si="95"/>
        <v>7.5830793747923397E-2</v>
      </c>
      <c r="H166">
        <f t="shared" si="95"/>
        <v>8.5941566247646498E-2</v>
      </c>
      <c r="I166">
        <f t="shared" si="95"/>
        <v>7.4145664997969526E-2</v>
      </c>
      <c r="J166">
        <f t="shared" si="95"/>
        <v>8.2571308747738797E-2</v>
      </c>
      <c r="K166">
        <f t="shared" si="95"/>
        <v>6.4034892498246426E-2</v>
      </c>
      <c r="S166">
        <f t="shared" si="96"/>
        <v>6.2938970337538355E-2</v>
      </c>
      <c r="T166">
        <f t="shared" si="97"/>
        <v>6.1513209316867282E-2</v>
      </c>
      <c r="U166">
        <f t="shared" si="98"/>
        <v>5.6081413798763476E-2</v>
      </c>
      <c r="V166">
        <f t="shared" si="99"/>
        <v>6.1782113364680563E-2</v>
      </c>
      <c r="W166">
        <f t="shared" si="100"/>
        <v>2.513646163020045E-3</v>
      </c>
      <c r="X166">
        <f t="shared" si="101"/>
        <v>5.5494643192782404E-2</v>
      </c>
      <c r="Y166">
        <f t="shared" si="102"/>
        <v>5.7226716099314685E-2</v>
      </c>
      <c r="Z166">
        <f t="shared" si="103"/>
        <v>5.1804963650037603E-2</v>
      </c>
      <c r="AA166">
        <f t="shared" si="104"/>
        <v>5.7086092715231788E-2</v>
      </c>
      <c r="AB166">
        <f t="shared" si="105"/>
        <v>7.2799431346996804E-2</v>
      </c>
      <c r="AQ166" s="5">
        <f t="shared" ref="AQ166:AQ205" si="106">AVERAGE(S166:AB166)</f>
        <v>5.3924119998523298E-2</v>
      </c>
      <c r="AR166" s="5"/>
      <c r="AS166" s="5"/>
      <c r="AT166" s="1"/>
      <c r="AU166" s="1"/>
      <c r="AV166" s="23"/>
      <c r="AW166" s="23"/>
      <c r="AX166" s="23"/>
      <c r="AY166" s="23"/>
      <c r="AZ166" s="23"/>
      <c r="BA166" s="23"/>
      <c r="BB166" s="23"/>
    </row>
    <row r="167" spans="1:54" x14ac:dyDescent="0.2">
      <c r="A167">
        <v>2</v>
      </c>
      <c r="B167">
        <f t="shared" si="95"/>
        <v>0.32235998798395604</v>
      </c>
      <c r="C167">
        <f t="shared" si="95"/>
        <v>0.32235998798395604</v>
      </c>
      <c r="D167">
        <f t="shared" si="95"/>
        <v>0.29717561392270947</v>
      </c>
      <c r="E167">
        <f t="shared" si="95"/>
        <v>0.32235998798395604</v>
      </c>
      <c r="F167">
        <f t="shared" si="95"/>
        <v>0.33243373760845468</v>
      </c>
      <c r="G167">
        <f t="shared" si="95"/>
        <v>0.22665936655121907</v>
      </c>
      <c r="H167">
        <f t="shared" si="95"/>
        <v>0.25688061542471496</v>
      </c>
      <c r="I167">
        <f t="shared" si="95"/>
        <v>0.22162249173896978</v>
      </c>
      <c r="J167">
        <f t="shared" si="95"/>
        <v>0.24680686580021635</v>
      </c>
      <c r="K167">
        <f t="shared" si="95"/>
        <v>0.19140124286547389</v>
      </c>
      <c r="S167">
        <f t="shared" si="96"/>
        <v>0.16101694915254236</v>
      </c>
      <c r="T167">
        <f t="shared" si="97"/>
        <v>0.16523859741629318</v>
      </c>
      <c r="U167">
        <f t="shared" si="98"/>
        <v>0.15032166367444644</v>
      </c>
      <c r="V167">
        <f t="shared" si="99"/>
        <v>0.15844745243937836</v>
      </c>
      <c r="W167">
        <f t="shared" si="100"/>
        <v>3.1511525683035155E-2</v>
      </c>
      <c r="X167">
        <f t="shared" si="101"/>
        <v>0.20053159010093027</v>
      </c>
      <c r="Y167">
        <f t="shared" si="102"/>
        <v>0.15216989273825668</v>
      </c>
      <c r="Z167">
        <f t="shared" si="103"/>
        <v>0.16997691770894841</v>
      </c>
      <c r="AA167">
        <f t="shared" si="104"/>
        <v>0.2029720913374411</v>
      </c>
      <c r="AB167">
        <f t="shared" si="105"/>
        <v>0.21961325966850828</v>
      </c>
      <c r="AQ167" s="5">
        <f t="shared" si="106"/>
        <v>0.16117999399197802</v>
      </c>
      <c r="AR167" s="5"/>
      <c r="AS167" s="5"/>
      <c r="AT167" s="1"/>
      <c r="AU167" s="1"/>
      <c r="AV167" s="23"/>
      <c r="AW167" s="23"/>
      <c r="AX167" s="23"/>
      <c r="AY167" s="23"/>
      <c r="AZ167" s="23"/>
      <c r="BA167" s="23"/>
      <c r="BB167" s="23"/>
    </row>
    <row r="168" spans="1:54" x14ac:dyDescent="0.2">
      <c r="A168">
        <v>3</v>
      </c>
      <c r="B168">
        <f t="shared" si="95"/>
        <v>0.32696589747433996</v>
      </c>
      <c r="C168">
        <f t="shared" si="95"/>
        <v>0.32696589747433996</v>
      </c>
      <c r="D168">
        <f t="shared" si="95"/>
        <v>0.30142168673415715</v>
      </c>
      <c r="E168">
        <f t="shared" si="95"/>
        <v>0.32696589747433996</v>
      </c>
      <c r="F168">
        <f t="shared" si="95"/>
        <v>0.33718358177041308</v>
      </c>
      <c r="G168">
        <f t="shared" si="95"/>
        <v>0.22989789666164528</v>
      </c>
      <c r="H168">
        <f t="shared" si="95"/>
        <v>0.26055094954986469</v>
      </c>
      <c r="I168">
        <f t="shared" si="95"/>
        <v>0.2247890545136087</v>
      </c>
      <c r="J168">
        <f t="shared" si="95"/>
        <v>0.25033326525379151</v>
      </c>
      <c r="K168">
        <f t="shared" si="95"/>
        <v>0.19413600162538935</v>
      </c>
      <c r="S168">
        <f t="shared" si="96"/>
        <v>0.15977883984631244</v>
      </c>
      <c r="T168">
        <f t="shared" si="97"/>
        <v>0.15652379824769122</v>
      </c>
      <c r="U168">
        <f t="shared" si="98"/>
        <v>0.15830589450577828</v>
      </c>
      <c r="V168">
        <f t="shared" si="99"/>
        <v>0.16263687807746013</v>
      </c>
      <c r="W168">
        <f t="shared" si="100"/>
        <v>0.10002467500422073</v>
      </c>
      <c r="X168">
        <f t="shared" si="101"/>
        <v>0.15637823371989296</v>
      </c>
      <c r="Y168">
        <f t="shared" si="102"/>
        <v>0.16147170272582814</v>
      </c>
      <c r="Z168">
        <f t="shared" si="103"/>
        <v>0.16100044471024827</v>
      </c>
      <c r="AA168">
        <f t="shared" si="104"/>
        <v>0.20087714620880878</v>
      </c>
      <c r="AB168">
        <f t="shared" si="105"/>
        <v>0.2178318743254587</v>
      </c>
      <c r="AQ168" s="5">
        <f t="shared" si="106"/>
        <v>0.16348294873716998</v>
      </c>
      <c r="AR168" s="5"/>
      <c r="AS168" s="5"/>
      <c r="AT168" s="1"/>
      <c r="AU168" s="1"/>
      <c r="AV168" s="23"/>
      <c r="AW168" s="23"/>
      <c r="AX168" s="23"/>
      <c r="AY168" s="23"/>
      <c r="AZ168" s="23"/>
      <c r="BA168" s="23"/>
      <c r="BB168" s="23"/>
    </row>
    <row r="169" spans="1:54" x14ac:dyDescent="0.2">
      <c r="A169">
        <v>4</v>
      </c>
      <c r="B169">
        <f t="shared" si="95"/>
        <v>0.44665456987502389</v>
      </c>
      <c r="C169">
        <f t="shared" si="95"/>
        <v>0.44665456987502389</v>
      </c>
      <c r="D169">
        <f t="shared" si="95"/>
        <v>0.4117596816035376</v>
      </c>
      <c r="E169">
        <f t="shared" si="95"/>
        <v>0.44665456987502389</v>
      </c>
      <c r="F169">
        <f t="shared" si="95"/>
        <v>0.46061252518361839</v>
      </c>
      <c r="G169">
        <f t="shared" si="95"/>
        <v>0.31405399444337617</v>
      </c>
      <c r="H169">
        <f t="shared" si="95"/>
        <v>0.35592786036915963</v>
      </c>
      <c r="I169">
        <f t="shared" si="95"/>
        <v>0.30707501678907889</v>
      </c>
      <c r="J169">
        <f t="shared" si="95"/>
        <v>0.34196990506056513</v>
      </c>
      <c r="K169">
        <f t="shared" si="95"/>
        <v>0.26520115086329538</v>
      </c>
      <c r="S169">
        <f t="shared" si="96"/>
        <v>0.22549389706807602</v>
      </c>
      <c r="T169">
        <f t="shared" si="97"/>
        <v>0.21057046979865771</v>
      </c>
      <c r="U169">
        <f t="shared" si="98"/>
        <v>0.21162357325879338</v>
      </c>
      <c r="V169">
        <f t="shared" si="99"/>
        <v>0.22250064250835261</v>
      </c>
      <c r="W169">
        <f t="shared" si="100"/>
        <v>0.12701687173064172</v>
      </c>
      <c r="X169">
        <f t="shared" si="101"/>
        <v>0.23032069970845481</v>
      </c>
      <c r="Y169">
        <f t="shared" si="102"/>
        <v>0.22690606875402769</v>
      </c>
      <c r="Z169">
        <f t="shared" si="103"/>
        <v>0.22085003357001892</v>
      </c>
      <c r="AA169">
        <f t="shared" si="104"/>
        <v>0.26085691534974886</v>
      </c>
      <c r="AB169">
        <f t="shared" si="105"/>
        <v>0.29713367762834725</v>
      </c>
      <c r="AQ169" s="5">
        <f t="shared" si="106"/>
        <v>0.22332728493751192</v>
      </c>
      <c r="AR169" s="5"/>
      <c r="AS169" s="5"/>
      <c r="AT169" s="1"/>
      <c r="AU169" s="1"/>
      <c r="AV169" s="23"/>
      <c r="AW169" s="23"/>
      <c r="AX169" s="23"/>
      <c r="AY169" s="23"/>
      <c r="AZ169" s="23"/>
      <c r="BA169" s="23"/>
      <c r="BB169" s="23"/>
    </row>
    <row r="170" spans="1:54" x14ac:dyDescent="0.2">
      <c r="A170">
        <v>5</v>
      </c>
      <c r="B170">
        <f t="shared" si="95"/>
        <v>0.42445224789413621</v>
      </c>
      <c r="C170">
        <f t="shared" si="95"/>
        <v>0.42445224789413621</v>
      </c>
      <c r="D170">
        <f t="shared" si="95"/>
        <v>0.39129191602740682</v>
      </c>
      <c r="E170">
        <f t="shared" si="95"/>
        <v>0.42445224789413621</v>
      </c>
      <c r="F170">
        <f t="shared" si="95"/>
        <v>0.43771638064082802</v>
      </c>
      <c r="G170">
        <f t="shared" si="95"/>
        <v>0.29844298680056452</v>
      </c>
      <c r="H170">
        <f t="shared" si="95"/>
        <v>0.33823538504063977</v>
      </c>
      <c r="I170">
        <f t="shared" si="95"/>
        <v>0.29181092042721862</v>
      </c>
      <c r="J170">
        <f t="shared" si="95"/>
        <v>0.32497125229394802</v>
      </c>
      <c r="K170">
        <f t="shared" si="95"/>
        <v>0.25201852218714338</v>
      </c>
      <c r="S170">
        <f t="shared" si="96"/>
        <v>0.22657159487776485</v>
      </c>
      <c r="T170">
        <f t="shared" si="97"/>
        <v>0.20074974146845914</v>
      </c>
      <c r="U170">
        <f t="shared" si="98"/>
        <v>0.19607843137254902</v>
      </c>
      <c r="V170">
        <f t="shared" si="99"/>
        <v>0.1990571596935769</v>
      </c>
      <c r="W170">
        <f t="shared" si="100"/>
        <v>0.17720763723150357</v>
      </c>
      <c r="X170">
        <f t="shared" si="101"/>
        <v>0.20751163306004874</v>
      </c>
      <c r="Y170">
        <f t="shared" si="102"/>
        <v>0.21232430177067307</v>
      </c>
      <c r="Z170">
        <f t="shared" si="103"/>
        <v>0.22040899702671418</v>
      </c>
      <c r="AA170">
        <f t="shared" si="104"/>
        <v>0.23096346069572837</v>
      </c>
      <c r="AB170">
        <f t="shared" si="105"/>
        <v>0.25138828227366317</v>
      </c>
      <c r="AQ170" s="5">
        <f t="shared" si="106"/>
        <v>0.21222612394706811</v>
      </c>
      <c r="AR170" s="5"/>
      <c r="AS170" s="5"/>
      <c r="AT170" s="1"/>
      <c r="AU170" s="1"/>
      <c r="AV170" s="23"/>
      <c r="AW170" s="23"/>
      <c r="AX170" s="23"/>
      <c r="AY170" s="23"/>
      <c r="AZ170" s="23"/>
      <c r="BA170" s="23"/>
      <c r="BB170" s="23"/>
    </row>
    <row r="171" spans="1:54" x14ac:dyDescent="0.2">
      <c r="A171">
        <v>6</v>
      </c>
      <c r="B171">
        <f t="shared" si="95"/>
        <v>0.45676339793004833</v>
      </c>
      <c r="C171">
        <f t="shared" si="95"/>
        <v>0.45676339793004833</v>
      </c>
      <c r="D171">
        <f t="shared" si="95"/>
        <v>0.42107875746676326</v>
      </c>
      <c r="E171">
        <f t="shared" si="95"/>
        <v>0.45676339793004833</v>
      </c>
      <c r="F171">
        <f t="shared" si="95"/>
        <v>0.47103725411536235</v>
      </c>
      <c r="G171">
        <f t="shared" si="95"/>
        <v>0.32116176416956521</v>
      </c>
      <c r="H171">
        <f t="shared" si="95"/>
        <v>0.36398333272550726</v>
      </c>
      <c r="I171">
        <f t="shared" si="95"/>
        <v>0.31402483607690823</v>
      </c>
      <c r="J171">
        <f t="shared" si="95"/>
        <v>0.34970947654019324</v>
      </c>
      <c r="K171">
        <f t="shared" si="95"/>
        <v>0.27120326752096618</v>
      </c>
      <c r="S171">
        <f t="shared" si="96"/>
        <v>0.22650130548302871</v>
      </c>
      <c r="T171">
        <f t="shared" si="97"/>
        <v>0.19654841802492809</v>
      </c>
      <c r="U171">
        <f t="shared" si="98"/>
        <v>0.2071614761970092</v>
      </c>
      <c r="V171">
        <f t="shared" si="99"/>
        <v>0.21107231920199501</v>
      </c>
      <c r="W171">
        <f t="shared" si="100"/>
        <v>0.17738791423001948</v>
      </c>
      <c r="X171">
        <f t="shared" si="101"/>
        <v>0.22076143522322653</v>
      </c>
      <c r="Y171">
        <f t="shared" si="102"/>
        <v>0.23784396497811133</v>
      </c>
      <c r="Z171">
        <f t="shared" si="103"/>
        <v>0.25479211292360082</v>
      </c>
      <c r="AA171">
        <f t="shared" si="104"/>
        <v>0.27964500155491234</v>
      </c>
      <c r="AB171">
        <f t="shared" si="105"/>
        <v>0.27210304183340989</v>
      </c>
      <c r="AQ171" s="5">
        <f t="shared" si="106"/>
        <v>0.22838169896502417</v>
      </c>
      <c r="AR171" s="5"/>
      <c r="AS171" s="5"/>
      <c r="AT171" s="1"/>
      <c r="AU171" s="1"/>
      <c r="AV171" s="23"/>
      <c r="AW171" s="23"/>
      <c r="AX171" s="23"/>
      <c r="AY171" s="23"/>
      <c r="AZ171" s="23"/>
      <c r="BA171" s="23"/>
      <c r="BB171" s="23"/>
    </row>
    <row r="172" spans="1:54" x14ac:dyDescent="0.2">
      <c r="A172">
        <v>7</v>
      </c>
      <c r="B172">
        <f t="shared" si="95"/>
        <v>0.40981736503200589</v>
      </c>
      <c r="C172">
        <f t="shared" si="95"/>
        <v>0.40981736503200589</v>
      </c>
      <c r="D172">
        <f t="shared" si="95"/>
        <v>0.37780038338888045</v>
      </c>
      <c r="E172">
        <f t="shared" si="95"/>
        <v>0.40981736503200589</v>
      </c>
      <c r="F172">
        <f t="shared" si="95"/>
        <v>0.42262415768925615</v>
      </c>
      <c r="G172">
        <f t="shared" si="95"/>
        <v>0.2881528347881292</v>
      </c>
      <c r="H172">
        <f t="shared" si="95"/>
        <v>0.32657321275987972</v>
      </c>
      <c r="I172">
        <f t="shared" si="95"/>
        <v>0.28174943845950406</v>
      </c>
      <c r="J172">
        <f t="shared" si="95"/>
        <v>0.31376642010262956</v>
      </c>
      <c r="K172">
        <f t="shared" si="95"/>
        <v>0.24332906048775355</v>
      </c>
      <c r="S172">
        <f t="shared" si="96"/>
        <v>0.20290164284190312</v>
      </c>
      <c r="T172">
        <f t="shared" si="97"/>
        <v>0.19732061762034514</v>
      </c>
      <c r="U172">
        <f t="shared" si="98"/>
        <v>0.16939711664482307</v>
      </c>
      <c r="V172">
        <f t="shared" si="99"/>
        <v>0.18758775624824486</v>
      </c>
      <c r="W172">
        <f t="shared" si="100"/>
        <v>0.16976863753213367</v>
      </c>
      <c r="X172">
        <f t="shared" si="101"/>
        <v>0.18358340688437777</v>
      </c>
      <c r="Y172">
        <f t="shared" si="102"/>
        <v>0.19479152042678646</v>
      </c>
      <c r="Z172">
        <f t="shared" si="103"/>
        <v>0.22115345917012114</v>
      </c>
      <c r="AA172">
        <f t="shared" si="104"/>
        <v>0.24920634920634921</v>
      </c>
      <c r="AB172">
        <f t="shared" si="105"/>
        <v>0.27337631858494527</v>
      </c>
      <c r="AQ172" s="5">
        <f t="shared" si="106"/>
        <v>0.20490868251600297</v>
      </c>
      <c r="AR172" s="5"/>
      <c r="AS172" s="5"/>
      <c r="AT172" s="1"/>
      <c r="AU172" s="1"/>
      <c r="AV172" s="23"/>
      <c r="AW172" s="23"/>
      <c r="AX172" s="23"/>
      <c r="AY172" s="23"/>
      <c r="AZ172" s="23"/>
      <c r="BA172" s="23"/>
      <c r="BB172" s="23"/>
    </row>
    <row r="173" spans="1:54" x14ac:dyDescent="0.2">
      <c r="A173">
        <v>8</v>
      </c>
      <c r="B173">
        <f t="shared" si="95"/>
        <v>0.44785208727428688</v>
      </c>
      <c r="C173">
        <f t="shared" si="95"/>
        <v>0.44785208727428688</v>
      </c>
      <c r="D173">
        <f t="shared" si="95"/>
        <v>0.41286364295598316</v>
      </c>
      <c r="E173">
        <f t="shared" si="95"/>
        <v>0.44785208727428688</v>
      </c>
      <c r="F173">
        <f t="shared" si="95"/>
        <v>0.46184746500160834</v>
      </c>
      <c r="G173">
        <f t="shared" si="95"/>
        <v>0.31489599886473296</v>
      </c>
      <c r="H173">
        <f t="shared" si="95"/>
        <v>0.35688213204669733</v>
      </c>
      <c r="I173">
        <f t="shared" si="95"/>
        <v>0.30789831000107221</v>
      </c>
      <c r="J173">
        <f t="shared" si="95"/>
        <v>0.34288675431937587</v>
      </c>
      <c r="K173">
        <f t="shared" si="95"/>
        <v>0.26591217681910784</v>
      </c>
      <c r="S173">
        <f t="shared" si="96"/>
        <v>0.2104499274310595</v>
      </c>
      <c r="T173">
        <f t="shared" si="97"/>
        <v>0.19825206991720332</v>
      </c>
      <c r="U173">
        <f t="shared" si="98"/>
        <v>0.20028442758947618</v>
      </c>
      <c r="V173">
        <f t="shared" si="99"/>
        <v>0.19633152173913043</v>
      </c>
      <c r="W173">
        <f t="shared" si="100"/>
        <v>0.16077356039832588</v>
      </c>
      <c r="X173">
        <f t="shared" si="101"/>
        <v>0.21400530503978779</v>
      </c>
      <c r="Y173">
        <f t="shared" si="102"/>
        <v>0.22160444797458301</v>
      </c>
      <c r="Z173">
        <f t="shared" si="103"/>
        <v>0.2383480825958702</v>
      </c>
      <c r="AA173">
        <f t="shared" si="104"/>
        <v>0.28393439844047974</v>
      </c>
      <c r="AB173">
        <f t="shared" si="105"/>
        <v>0.31527669524551832</v>
      </c>
      <c r="AQ173" s="5">
        <f t="shared" si="106"/>
        <v>0.22392604363714344</v>
      </c>
      <c r="AR173" s="5"/>
      <c r="AS173" s="5"/>
      <c r="AT173" s="1"/>
      <c r="AU173" s="1"/>
      <c r="AV173" s="23"/>
      <c r="AW173" s="23"/>
      <c r="AX173" s="23"/>
      <c r="AY173" s="23"/>
      <c r="AZ173" s="23"/>
      <c r="BA173" s="23"/>
      <c r="BB173" s="23"/>
    </row>
    <row r="174" spans="1:54" x14ac:dyDescent="0.2">
      <c r="A174">
        <v>9</v>
      </c>
      <c r="B174">
        <f t="shared" si="95"/>
        <v>0.39441830524996341</v>
      </c>
      <c r="C174">
        <f t="shared" si="95"/>
        <v>0.39441830524996341</v>
      </c>
      <c r="D174">
        <f t="shared" si="95"/>
        <v>0.36360437515231003</v>
      </c>
      <c r="E174">
        <f t="shared" si="95"/>
        <v>0.39441830524996341</v>
      </c>
      <c r="F174">
        <f t="shared" si="95"/>
        <v>0.40674387728902489</v>
      </c>
      <c r="G174">
        <f t="shared" si="95"/>
        <v>0.27732537087888054</v>
      </c>
      <c r="H174">
        <f t="shared" si="95"/>
        <v>0.3143020869960646</v>
      </c>
      <c r="I174">
        <f t="shared" si="95"/>
        <v>0.27116258485934991</v>
      </c>
      <c r="J174">
        <f t="shared" si="95"/>
        <v>0.30197651495700328</v>
      </c>
      <c r="K174">
        <f t="shared" si="95"/>
        <v>0.23418586874216582</v>
      </c>
      <c r="S174">
        <f t="shared" si="96"/>
        <v>0.19982817869415809</v>
      </c>
      <c r="T174">
        <f t="shared" si="97"/>
        <v>0.17057704502219403</v>
      </c>
      <c r="U174">
        <f t="shared" si="98"/>
        <v>0.1755405719600093</v>
      </c>
      <c r="V174">
        <f t="shared" si="99"/>
        <v>0.18393030009680542</v>
      </c>
      <c r="W174">
        <f t="shared" si="100"/>
        <v>0.15908694894580938</v>
      </c>
      <c r="X174">
        <f t="shared" si="101"/>
        <v>0.18972684085510688</v>
      </c>
      <c r="Y174">
        <f t="shared" si="102"/>
        <v>0.2024753012702204</v>
      </c>
      <c r="Z174">
        <f t="shared" si="103"/>
        <v>0.19160460392687881</v>
      </c>
      <c r="AA174">
        <f t="shared" si="104"/>
        <v>0.22330244569345284</v>
      </c>
      <c r="AB174">
        <f t="shared" si="105"/>
        <v>0.27601928978518192</v>
      </c>
      <c r="AQ174" s="5">
        <f t="shared" si="106"/>
        <v>0.19720915262498173</v>
      </c>
      <c r="AR174" s="5"/>
      <c r="AS174" s="5"/>
      <c r="AT174" s="1"/>
      <c r="AU174" s="1"/>
      <c r="AV174" s="23"/>
      <c r="AW174" s="23"/>
      <c r="AX174" s="23"/>
      <c r="AY174" s="23"/>
      <c r="AZ174" s="23"/>
      <c r="BA174" s="23"/>
      <c r="BB174" s="23"/>
    </row>
    <row r="175" spans="1:54" x14ac:dyDescent="0.2">
      <c r="A175">
        <v>10</v>
      </c>
      <c r="B175">
        <f t="shared" ref="B175:K184" si="107">$AQ175*B$159/$S$155</f>
        <v>0.44552755073930889</v>
      </c>
      <c r="C175">
        <f t="shared" si="107"/>
        <v>0.44552755073930889</v>
      </c>
      <c r="D175">
        <f t="shared" si="107"/>
        <v>0.41072071083780032</v>
      </c>
      <c r="E175">
        <f t="shared" si="107"/>
        <v>0.44552755073930889</v>
      </c>
      <c r="F175">
        <f t="shared" si="107"/>
        <v>0.45945028669991228</v>
      </c>
      <c r="G175">
        <f t="shared" si="107"/>
        <v>0.31326155911357656</v>
      </c>
      <c r="H175">
        <f t="shared" si="107"/>
        <v>0.35502976699538674</v>
      </c>
      <c r="I175">
        <f t="shared" si="107"/>
        <v>0.30630019113327484</v>
      </c>
      <c r="J175">
        <f t="shared" si="107"/>
        <v>0.34110703103478335</v>
      </c>
      <c r="K175">
        <f t="shared" si="107"/>
        <v>0.26453198325146465</v>
      </c>
      <c r="S175">
        <f t="shared" si="96"/>
        <v>0.22046948356807511</v>
      </c>
      <c r="T175">
        <f t="shared" si="97"/>
        <v>0.20069775982372384</v>
      </c>
      <c r="U175">
        <f t="shared" si="98"/>
        <v>0.19723865877712032</v>
      </c>
      <c r="V175">
        <f t="shared" si="99"/>
        <v>0.20925747348119575</v>
      </c>
      <c r="W175">
        <f t="shared" si="100"/>
        <v>0.15811062771908019</v>
      </c>
      <c r="X175">
        <f t="shared" si="101"/>
        <v>0.21216457960644008</v>
      </c>
      <c r="Y175">
        <f t="shared" si="102"/>
        <v>0.2317921756610484</v>
      </c>
      <c r="Z175">
        <f t="shared" si="103"/>
        <v>0.23207568676621451</v>
      </c>
      <c r="AA175">
        <f t="shared" si="104"/>
        <v>0.26822656584391497</v>
      </c>
      <c r="AB175">
        <f t="shared" si="105"/>
        <v>0.29760474244973162</v>
      </c>
      <c r="AQ175" s="5">
        <f t="shared" si="106"/>
        <v>0.22276377536965444</v>
      </c>
      <c r="AR175" s="5"/>
      <c r="AS175" s="5"/>
      <c r="AT175" s="1"/>
      <c r="AU175" s="1"/>
      <c r="AV175" s="23"/>
      <c r="AW175" s="23"/>
      <c r="AX175" s="23"/>
      <c r="AY175" s="23"/>
      <c r="AZ175" s="23"/>
      <c r="BA175" s="23"/>
      <c r="BB175" s="23"/>
    </row>
    <row r="176" spans="1:54" x14ac:dyDescent="0.2">
      <c r="A176">
        <v>11</v>
      </c>
      <c r="B176">
        <f t="shared" si="107"/>
        <v>0.39546969698377998</v>
      </c>
      <c r="C176">
        <f t="shared" si="107"/>
        <v>0.39546969698377998</v>
      </c>
      <c r="D176">
        <f t="shared" si="107"/>
        <v>0.36457362690692219</v>
      </c>
      <c r="E176">
        <f t="shared" si="107"/>
        <v>0.39546969698377998</v>
      </c>
      <c r="F176">
        <f t="shared" si="107"/>
        <v>0.4078281250145232</v>
      </c>
      <c r="G176">
        <f t="shared" si="107"/>
        <v>0.27806463069172033</v>
      </c>
      <c r="H176">
        <f t="shared" si="107"/>
        <v>0.3151399147839497</v>
      </c>
      <c r="I176">
        <f t="shared" si="107"/>
        <v>0.27188541667634875</v>
      </c>
      <c r="J176">
        <f t="shared" si="107"/>
        <v>0.3027814867532066</v>
      </c>
      <c r="K176">
        <f t="shared" si="107"/>
        <v>0.2348101325841194</v>
      </c>
      <c r="S176">
        <f t="shared" ref="S176:S194" si="108">B120/B16</f>
        <v>0.2008289746373236</v>
      </c>
      <c r="T176">
        <f t="shared" ref="T176:T195" si="109">C120/C16</f>
        <v>0.1863557525534785</v>
      </c>
      <c r="U176">
        <f t="shared" ref="U176:U196" si="110">D120/D16</f>
        <v>0.17470326409495548</v>
      </c>
      <c r="V176">
        <f t="shared" ref="V176:V197" si="111">E120/E16</f>
        <v>0.18081587651598677</v>
      </c>
      <c r="W176">
        <f t="shared" ref="W176:W197" si="112">F120/F16</f>
        <v>0.17149907464528069</v>
      </c>
      <c r="X176">
        <f t="shared" ref="X176:X199" si="113">G120/G16</f>
        <v>0.17914643496038846</v>
      </c>
      <c r="Y176">
        <f t="shared" ref="Y176:Y200" si="114">H120/H16</f>
        <v>0.20523138832997989</v>
      </c>
      <c r="Z176">
        <f t="shared" ref="Z176:Z201" si="115">I120/I16</f>
        <v>0.19920634920634919</v>
      </c>
      <c r="AA176">
        <f t="shared" ref="AA176:AA202" si="116">J120/J16</f>
        <v>0.23094904160822816</v>
      </c>
      <c r="AB176">
        <f t="shared" ref="AB176:AB202" si="117">K120/K16</f>
        <v>0.24861232836692959</v>
      </c>
      <c r="AQ176" s="5">
        <f t="shared" si="106"/>
        <v>0.19773484849189002</v>
      </c>
      <c r="AR176" s="5"/>
      <c r="AS176" s="5"/>
      <c r="AT176" s="1"/>
      <c r="AU176" s="1"/>
      <c r="AV176" s="23"/>
      <c r="AW176" s="23"/>
      <c r="AX176" s="23"/>
      <c r="AY176" s="23"/>
      <c r="AZ176" s="23"/>
      <c r="BA176" s="23"/>
      <c r="BB176" s="23"/>
    </row>
    <row r="177" spans="1:54" x14ac:dyDescent="0.2">
      <c r="A177">
        <v>12</v>
      </c>
      <c r="B177">
        <f t="shared" si="107"/>
        <v>0.45321025440880791</v>
      </c>
      <c r="C177">
        <f t="shared" si="107"/>
        <v>0.45321025440880791</v>
      </c>
      <c r="D177">
        <f t="shared" si="107"/>
        <v>0.41780320328311971</v>
      </c>
      <c r="E177">
        <f t="shared" si="107"/>
        <v>0.45321025440880791</v>
      </c>
      <c r="F177">
        <f t="shared" si="107"/>
        <v>0.46737307485908308</v>
      </c>
      <c r="G177">
        <f t="shared" si="107"/>
        <v>0.31866346013119301</v>
      </c>
      <c r="H177">
        <f t="shared" si="107"/>
        <v>0.36115192148201875</v>
      </c>
      <c r="I177">
        <f t="shared" si="107"/>
        <v>0.31158204990605542</v>
      </c>
      <c r="J177">
        <f t="shared" si="107"/>
        <v>0.34698910103174346</v>
      </c>
      <c r="K177">
        <f t="shared" si="107"/>
        <v>0.26909358855522963</v>
      </c>
      <c r="S177">
        <f t="shared" si="108"/>
        <v>0.22590361445783133</v>
      </c>
      <c r="T177">
        <f t="shared" si="109"/>
        <v>0.20133388912046687</v>
      </c>
      <c r="U177">
        <f t="shared" si="110"/>
        <v>0.20354864433811803</v>
      </c>
      <c r="V177">
        <f t="shared" si="111"/>
        <v>0.21643363340356253</v>
      </c>
      <c r="W177">
        <f t="shared" si="112"/>
        <v>0.15592001797348912</v>
      </c>
      <c r="X177">
        <f t="shared" si="113"/>
        <v>0.22693960070760677</v>
      </c>
      <c r="Y177">
        <f t="shared" si="114"/>
        <v>0.2299394896079979</v>
      </c>
      <c r="Z177">
        <f t="shared" si="115"/>
        <v>0.23225308641975309</v>
      </c>
      <c r="AA177">
        <f t="shared" si="116"/>
        <v>0.27919036467045832</v>
      </c>
      <c r="AB177">
        <f t="shared" si="117"/>
        <v>0.29458893134475533</v>
      </c>
      <c r="AQ177" s="5">
        <f t="shared" si="106"/>
        <v>0.22660512720440393</v>
      </c>
      <c r="AR177" s="5"/>
      <c r="AS177" s="5"/>
      <c r="AT177" s="1"/>
      <c r="AU177" s="1"/>
      <c r="AV177" s="23"/>
      <c r="AW177" s="23"/>
      <c r="AX177" s="23"/>
      <c r="AY177" s="23"/>
      <c r="AZ177" s="23"/>
      <c r="BA177" s="23"/>
      <c r="BB177" s="23"/>
    </row>
    <row r="178" spans="1:54" x14ac:dyDescent="0.2">
      <c r="A178">
        <v>13</v>
      </c>
      <c r="B178">
        <f t="shared" si="107"/>
        <v>0.41242573875674987</v>
      </c>
      <c r="C178">
        <f t="shared" si="107"/>
        <v>0.41242573875674987</v>
      </c>
      <c r="D178">
        <f t="shared" si="107"/>
        <v>0.38020497791637881</v>
      </c>
      <c r="E178">
        <f t="shared" si="107"/>
        <v>0.41242573875674987</v>
      </c>
      <c r="F178">
        <f t="shared" si="107"/>
        <v>0.42531404309289839</v>
      </c>
      <c r="G178">
        <f t="shared" si="107"/>
        <v>0.28998684756333981</v>
      </c>
      <c r="H178">
        <f t="shared" si="107"/>
        <v>0.32865176057178508</v>
      </c>
      <c r="I178">
        <f t="shared" si="107"/>
        <v>0.28354269539526555</v>
      </c>
      <c r="J178">
        <f t="shared" si="107"/>
        <v>0.31576345623563667</v>
      </c>
      <c r="K178">
        <f t="shared" si="107"/>
        <v>0.24487778238682029</v>
      </c>
      <c r="S178">
        <f t="shared" si="108"/>
        <v>0.21777777777777776</v>
      </c>
      <c r="T178">
        <f t="shared" si="109"/>
        <v>0.19009551495016611</v>
      </c>
      <c r="U178">
        <f t="shared" si="110"/>
        <v>0.17699115044247787</v>
      </c>
      <c r="V178">
        <f t="shared" si="111"/>
        <v>0.18444444444444444</v>
      </c>
      <c r="W178">
        <f t="shared" si="112"/>
        <v>0.17447559302097629</v>
      </c>
      <c r="X178">
        <f t="shared" si="113"/>
        <v>0.19349667964277537</v>
      </c>
      <c r="Y178">
        <f t="shared" si="114"/>
        <v>0.20738636363636365</v>
      </c>
      <c r="Z178">
        <f t="shared" si="115"/>
        <v>0.20177801724137931</v>
      </c>
      <c r="AA178">
        <f t="shared" si="116"/>
        <v>0.24281466798810702</v>
      </c>
      <c r="AB178">
        <f t="shared" si="117"/>
        <v>0.27286848463928204</v>
      </c>
      <c r="AQ178" s="5">
        <f t="shared" si="106"/>
        <v>0.20621286937837496</v>
      </c>
      <c r="AR178" s="5"/>
      <c r="AS178" s="5"/>
      <c r="AT178" s="1"/>
      <c r="AU178" s="1"/>
      <c r="AV178" s="23"/>
      <c r="AW178" s="23"/>
      <c r="AX178" s="23"/>
      <c r="AY178" s="23"/>
      <c r="AZ178" s="23"/>
      <c r="BA178" s="23"/>
      <c r="BB178" s="23"/>
    </row>
    <row r="179" spans="1:54" x14ac:dyDescent="0.2">
      <c r="A179">
        <v>14</v>
      </c>
      <c r="B179">
        <f t="shared" si="107"/>
        <v>0.46200537684864429</v>
      </c>
      <c r="C179">
        <f t="shared" si="107"/>
        <v>0.46200537684864429</v>
      </c>
      <c r="D179">
        <f t="shared" si="107"/>
        <v>0.42591120678234395</v>
      </c>
      <c r="E179">
        <f t="shared" si="107"/>
        <v>0.46200537684864429</v>
      </c>
      <c r="F179">
        <f t="shared" si="107"/>
        <v>0.47644304487516442</v>
      </c>
      <c r="G179">
        <f t="shared" si="107"/>
        <v>0.32484753059670302</v>
      </c>
      <c r="H179">
        <f t="shared" si="107"/>
        <v>0.36816053467626342</v>
      </c>
      <c r="I179">
        <f t="shared" si="107"/>
        <v>0.31762869658344295</v>
      </c>
      <c r="J179">
        <f t="shared" si="107"/>
        <v>0.35372286664974328</v>
      </c>
      <c r="K179">
        <f t="shared" si="107"/>
        <v>0.27431569250388255</v>
      </c>
      <c r="S179">
        <f t="shared" si="108"/>
        <v>0.22607002042658306</v>
      </c>
      <c r="T179">
        <f t="shared" si="109"/>
        <v>0.20561109319574331</v>
      </c>
      <c r="U179">
        <f t="shared" si="110"/>
        <v>0.21449957228400343</v>
      </c>
      <c r="V179">
        <f t="shared" si="111"/>
        <v>0.20512543252595156</v>
      </c>
      <c r="W179">
        <f t="shared" si="112"/>
        <v>0.16375116447572716</v>
      </c>
      <c r="X179">
        <f t="shared" si="113"/>
        <v>0.22806665328247339</v>
      </c>
      <c r="Y179">
        <f t="shared" si="114"/>
        <v>0.23461814699545128</v>
      </c>
      <c r="Z179">
        <f t="shared" si="115"/>
        <v>0.24247355573637103</v>
      </c>
      <c r="AA179">
        <f t="shared" si="116"/>
        <v>0.27952421410365336</v>
      </c>
      <c r="AB179">
        <f t="shared" si="117"/>
        <v>0.31028703121726375</v>
      </c>
      <c r="AQ179" s="5">
        <f t="shared" si="106"/>
        <v>0.23100268842432214</v>
      </c>
      <c r="AR179" s="5"/>
      <c r="AS179" s="5"/>
      <c r="AT179" s="1"/>
      <c r="AU179" s="1"/>
      <c r="AV179" s="23"/>
      <c r="AW179" s="23"/>
      <c r="AX179" s="23"/>
      <c r="AY179" s="23"/>
      <c r="AZ179" s="23"/>
      <c r="BA179" s="23"/>
      <c r="BB179" s="23"/>
    </row>
    <row r="180" spans="1:54" x14ac:dyDescent="0.2">
      <c r="A180">
        <v>15</v>
      </c>
      <c r="B180">
        <f t="shared" si="107"/>
        <v>0.43353352177314292</v>
      </c>
      <c r="C180">
        <f t="shared" si="107"/>
        <v>0.43353352177314292</v>
      </c>
      <c r="D180">
        <f t="shared" si="107"/>
        <v>0.39966371538461615</v>
      </c>
      <c r="E180">
        <f t="shared" si="107"/>
        <v>0.43353352177314292</v>
      </c>
      <c r="F180">
        <f t="shared" si="107"/>
        <v>0.44708144432855368</v>
      </c>
      <c r="G180">
        <f t="shared" si="107"/>
        <v>0.30482825749674108</v>
      </c>
      <c r="H180">
        <f t="shared" si="107"/>
        <v>0.34547202516297326</v>
      </c>
      <c r="I180">
        <f t="shared" si="107"/>
        <v>0.29805429621903573</v>
      </c>
      <c r="J180">
        <f t="shared" si="107"/>
        <v>0.3319241026075625</v>
      </c>
      <c r="K180">
        <f t="shared" si="107"/>
        <v>0.25741052855280361</v>
      </c>
      <c r="S180">
        <f t="shared" si="108"/>
        <v>0.25675034028679056</v>
      </c>
      <c r="T180">
        <f t="shared" si="109"/>
        <v>0.19780435208782593</v>
      </c>
      <c r="U180">
        <f t="shared" si="110"/>
        <v>0.19046061240512954</v>
      </c>
      <c r="V180">
        <f t="shared" si="111"/>
        <v>0.19784992941687479</v>
      </c>
      <c r="W180">
        <f t="shared" si="112"/>
        <v>0.16075467534616869</v>
      </c>
      <c r="X180">
        <f t="shared" si="113"/>
        <v>0.19995754616854172</v>
      </c>
      <c r="Y180">
        <f t="shared" si="114"/>
        <v>0.21387520525451559</v>
      </c>
      <c r="Z180">
        <f t="shared" si="115"/>
        <v>0.21732709820329807</v>
      </c>
      <c r="AA180">
        <f t="shared" si="116"/>
        <v>0.24542429284525791</v>
      </c>
      <c r="AB180">
        <f t="shared" si="117"/>
        <v>0.28746355685131197</v>
      </c>
      <c r="AQ180" s="5">
        <f t="shared" si="106"/>
        <v>0.21676676088657146</v>
      </c>
      <c r="AR180" s="5"/>
      <c r="AS180" s="5"/>
      <c r="AT180" s="1"/>
      <c r="AU180" s="1"/>
      <c r="AV180" s="23"/>
      <c r="AW180" s="23"/>
      <c r="AX180" s="23"/>
      <c r="AY180" s="23"/>
      <c r="AZ180" s="23"/>
      <c r="BA180" s="23"/>
      <c r="BB180" s="23"/>
    </row>
    <row r="181" spans="1:54" x14ac:dyDescent="0.2">
      <c r="A181">
        <v>16</v>
      </c>
      <c r="B181">
        <f t="shared" si="107"/>
        <v>0.49715150159343829</v>
      </c>
      <c r="C181">
        <f t="shared" si="107"/>
        <v>0.49715150159343829</v>
      </c>
      <c r="D181">
        <f t="shared" si="107"/>
        <v>0.45831154053145096</v>
      </c>
      <c r="E181">
        <f t="shared" si="107"/>
        <v>0.49715150159343829</v>
      </c>
      <c r="F181">
        <f t="shared" si="107"/>
        <v>0.51268748601823333</v>
      </c>
      <c r="G181">
        <f t="shared" si="107"/>
        <v>0.34955964955788638</v>
      </c>
      <c r="H181">
        <f t="shared" si="107"/>
        <v>0.3961676028322712</v>
      </c>
      <c r="I181">
        <f t="shared" si="107"/>
        <v>0.34179165734548883</v>
      </c>
      <c r="J181">
        <f t="shared" si="107"/>
        <v>0.38063161840747622</v>
      </c>
      <c r="K181">
        <f t="shared" si="107"/>
        <v>0.295183704071104</v>
      </c>
      <c r="S181">
        <f t="shared" si="108"/>
        <v>0.32005030780432914</v>
      </c>
      <c r="T181">
        <f t="shared" si="109"/>
        <v>0.24558262103449441</v>
      </c>
      <c r="U181">
        <f t="shared" si="110"/>
        <v>0.20634761714056868</v>
      </c>
      <c r="V181">
        <f t="shared" si="111"/>
        <v>0.21782178217821782</v>
      </c>
      <c r="W181">
        <f t="shared" si="112"/>
        <v>0.17073577665313386</v>
      </c>
      <c r="X181">
        <f t="shared" si="113"/>
        <v>0.21770469647482824</v>
      </c>
      <c r="Y181">
        <f t="shared" si="114"/>
        <v>0.23674911660777384</v>
      </c>
      <c r="Z181">
        <f t="shared" si="115"/>
        <v>0.25828101320632174</v>
      </c>
      <c r="AA181">
        <f t="shared" si="116"/>
        <v>0.29535426940046716</v>
      </c>
      <c r="AB181">
        <f t="shared" si="117"/>
        <v>0.31713030746705712</v>
      </c>
      <c r="AQ181" s="5">
        <f t="shared" si="106"/>
        <v>0.24857575079671917</v>
      </c>
      <c r="AR181" s="5"/>
      <c r="AS181" s="5"/>
      <c r="AT181" s="1"/>
      <c r="AU181" s="1"/>
      <c r="AV181" s="23"/>
      <c r="AW181" s="23"/>
      <c r="AX181" s="23"/>
      <c r="AY181" s="23"/>
      <c r="AZ181" s="23"/>
      <c r="BA181" s="23"/>
      <c r="BB181" s="23"/>
    </row>
    <row r="182" spans="1:54" x14ac:dyDescent="0.2">
      <c r="A182">
        <v>17</v>
      </c>
      <c r="B182">
        <f t="shared" si="107"/>
        <v>0.48241664122175831</v>
      </c>
      <c r="C182">
        <f t="shared" si="107"/>
        <v>0.48241664122175831</v>
      </c>
      <c r="D182">
        <f t="shared" si="107"/>
        <v>0.44472784112630848</v>
      </c>
      <c r="E182">
        <f t="shared" si="107"/>
        <v>0.48241664122175831</v>
      </c>
      <c r="F182">
        <f t="shared" si="107"/>
        <v>0.49749216125993839</v>
      </c>
      <c r="G182">
        <f t="shared" si="107"/>
        <v>0.33919920085904887</v>
      </c>
      <c r="H182">
        <f t="shared" si="107"/>
        <v>0.38442576097358871</v>
      </c>
      <c r="I182">
        <f t="shared" si="107"/>
        <v>0.33166144083995885</v>
      </c>
      <c r="J182">
        <f t="shared" si="107"/>
        <v>0.36935024093540875</v>
      </c>
      <c r="K182">
        <f t="shared" si="107"/>
        <v>0.28643488072541901</v>
      </c>
      <c r="S182">
        <f t="shared" si="108"/>
        <v>0.33432545360883748</v>
      </c>
      <c r="T182">
        <f t="shared" si="109"/>
        <v>0.2906313788977265</v>
      </c>
      <c r="U182">
        <f t="shared" si="110"/>
        <v>0.23084051206369907</v>
      </c>
      <c r="V182">
        <f t="shared" si="111"/>
        <v>0.20084084692533685</v>
      </c>
      <c r="W182">
        <f t="shared" si="112"/>
        <v>0.17412408135361476</v>
      </c>
      <c r="X182">
        <f t="shared" si="113"/>
        <v>0.20907432740538076</v>
      </c>
      <c r="Y182">
        <f t="shared" si="114"/>
        <v>0.21143708457483382</v>
      </c>
      <c r="Z182">
        <f t="shared" si="115"/>
        <v>0.21205256003624831</v>
      </c>
      <c r="AA182">
        <f t="shared" si="116"/>
        <v>0.26224010731052982</v>
      </c>
      <c r="AB182">
        <f t="shared" si="117"/>
        <v>0.28651685393258425</v>
      </c>
      <c r="AQ182" s="5">
        <f t="shared" si="106"/>
        <v>0.24120832061087918</v>
      </c>
      <c r="AR182" s="5"/>
      <c r="AS182" s="5"/>
      <c r="AT182" s="1"/>
      <c r="AU182" s="1"/>
      <c r="AV182" s="23"/>
      <c r="AW182" s="23"/>
      <c r="AX182" s="23"/>
      <c r="AY182" s="23"/>
      <c r="AZ182" s="23"/>
      <c r="BA182" s="23"/>
      <c r="BB182" s="23"/>
    </row>
    <row r="183" spans="1:54" x14ac:dyDescent="0.2">
      <c r="A183">
        <v>18</v>
      </c>
      <c r="B183">
        <f t="shared" si="107"/>
        <v>0.54755936525802384</v>
      </c>
      <c r="C183">
        <f t="shared" si="107"/>
        <v>0.54755936525802384</v>
      </c>
      <c r="D183">
        <f t="shared" si="107"/>
        <v>0.50478128984724069</v>
      </c>
      <c r="E183">
        <f t="shared" si="107"/>
        <v>0.54755936525802384</v>
      </c>
      <c r="F183">
        <f t="shared" si="107"/>
        <v>0.56467059542233711</v>
      </c>
      <c r="G183">
        <f t="shared" si="107"/>
        <v>0.38500267869704802</v>
      </c>
      <c r="H183">
        <f t="shared" si="107"/>
        <v>0.4363363691899878</v>
      </c>
      <c r="I183">
        <f t="shared" si="107"/>
        <v>0.37644706361489139</v>
      </c>
      <c r="J183">
        <f t="shared" si="107"/>
        <v>0.41922513902567443</v>
      </c>
      <c r="K183">
        <f t="shared" si="107"/>
        <v>0.32511337312195165</v>
      </c>
      <c r="S183">
        <f t="shared" si="108"/>
        <v>0.3350104821802935</v>
      </c>
      <c r="T183">
        <f t="shared" si="109"/>
        <v>0.31190832087693077</v>
      </c>
      <c r="U183">
        <f t="shared" si="110"/>
        <v>0.29395002192021041</v>
      </c>
      <c r="V183">
        <f t="shared" si="111"/>
        <v>0.24989384288747346</v>
      </c>
      <c r="W183">
        <f t="shared" si="112"/>
        <v>0.16654171298570358</v>
      </c>
      <c r="X183">
        <f t="shared" si="113"/>
        <v>0.23436080240441742</v>
      </c>
      <c r="Y183">
        <f t="shared" si="114"/>
        <v>0.25521267723102586</v>
      </c>
      <c r="Z183">
        <f t="shared" si="115"/>
        <v>0.24796942188246537</v>
      </c>
      <c r="AA183">
        <f t="shared" si="116"/>
        <v>0.30336274743620317</v>
      </c>
      <c r="AB183">
        <f t="shared" si="117"/>
        <v>0.33958679648539541</v>
      </c>
      <c r="AQ183" s="5">
        <f t="shared" si="106"/>
        <v>0.27377968262901192</v>
      </c>
      <c r="AR183" s="5"/>
      <c r="AS183" s="5"/>
      <c r="AT183" s="1"/>
      <c r="AU183" s="1"/>
      <c r="AV183" s="23"/>
      <c r="AW183" s="23"/>
      <c r="AX183" s="23"/>
      <c r="AY183" s="23"/>
      <c r="AZ183" s="23"/>
      <c r="BA183" s="23"/>
      <c r="BB183" s="23"/>
    </row>
    <row r="184" spans="1:54" x14ac:dyDescent="0.2">
      <c r="A184">
        <v>19</v>
      </c>
      <c r="B184">
        <f t="shared" si="107"/>
        <v>0.54305078951802055</v>
      </c>
      <c r="C184">
        <f t="shared" si="107"/>
        <v>0.54305078951802055</v>
      </c>
      <c r="D184">
        <f t="shared" si="107"/>
        <v>0.50062494658692513</v>
      </c>
      <c r="E184">
        <f t="shared" si="107"/>
        <v>0.54305078951802055</v>
      </c>
      <c r="F184">
        <f t="shared" si="107"/>
        <v>0.56002112669045867</v>
      </c>
      <c r="G184">
        <f t="shared" si="107"/>
        <v>0.38183258637985823</v>
      </c>
      <c r="H184">
        <f t="shared" si="107"/>
        <v>0.43274359789717265</v>
      </c>
      <c r="I184">
        <f t="shared" si="107"/>
        <v>0.37334741779363911</v>
      </c>
      <c r="J184">
        <f t="shared" si="107"/>
        <v>0.41577326072473442</v>
      </c>
      <c r="K184">
        <f t="shared" si="107"/>
        <v>0.32243640627632469</v>
      </c>
      <c r="S184">
        <f t="shared" si="108"/>
        <v>0.35256192738378012</v>
      </c>
      <c r="T184">
        <f t="shared" si="109"/>
        <v>0.29905277401894453</v>
      </c>
      <c r="U184">
        <f t="shared" si="110"/>
        <v>0.30146680391147712</v>
      </c>
      <c r="V184">
        <f t="shared" si="111"/>
        <v>0.29611541062438951</v>
      </c>
      <c r="W184">
        <f t="shared" si="112"/>
        <v>0.21097138691452524</v>
      </c>
      <c r="X184">
        <f t="shared" si="113"/>
        <v>0.21326363588362637</v>
      </c>
      <c r="Y184">
        <f t="shared" si="114"/>
        <v>0.23625940523109995</v>
      </c>
      <c r="Z184">
        <f t="shared" si="115"/>
        <v>0.23836854316766393</v>
      </c>
      <c r="AA184">
        <f t="shared" si="116"/>
        <v>0.26434952882144169</v>
      </c>
      <c r="AB184">
        <f t="shared" si="117"/>
        <v>0.3028445316331535</v>
      </c>
      <c r="AQ184" s="5">
        <f t="shared" si="106"/>
        <v>0.27152539475901027</v>
      </c>
      <c r="AR184" s="5"/>
      <c r="AS184" s="5"/>
      <c r="AT184" s="1"/>
      <c r="AU184" s="1"/>
      <c r="AV184" s="23"/>
      <c r="AW184" s="23"/>
      <c r="AX184" s="23"/>
      <c r="AY184" s="23"/>
      <c r="AZ184" s="23"/>
      <c r="BA184" s="23"/>
      <c r="BB184" s="23"/>
    </row>
    <row r="185" spans="1:54" x14ac:dyDescent="0.2">
      <c r="A185">
        <v>20</v>
      </c>
      <c r="B185">
        <f t="shared" ref="B185:K194" si="118">$AQ185*B$159/$S$155</f>
        <v>0.5999267796615515</v>
      </c>
      <c r="C185">
        <f t="shared" si="118"/>
        <v>0.5999267796615515</v>
      </c>
      <c r="D185">
        <f t="shared" si="118"/>
        <v>0.55305750000049281</v>
      </c>
      <c r="E185">
        <f t="shared" si="118"/>
        <v>0.5999267796615515</v>
      </c>
      <c r="F185">
        <f t="shared" si="118"/>
        <v>0.61867449152597498</v>
      </c>
      <c r="G185">
        <f t="shared" si="118"/>
        <v>0.42182351694952841</v>
      </c>
      <c r="H185">
        <f t="shared" si="118"/>
        <v>0.47806665254279884</v>
      </c>
      <c r="I185">
        <f t="shared" si="118"/>
        <v>0.41244966101731662</v>
      </c>
      <c r="J185">
        <f t="shared" si="118"/>
        <v>0.45931894067837536</v>
      </c>
      <c r="K185">
        <f t="shared" si="118"/>
        <v>0.35620652542404618</v>
      </c>
      <c r="S185">
        <f t="shared" si="108"/>
        <v>0.35038610038610041</v>
      </c>
      <c r="T185">
        <f t="shared" si="109"/>
        <v>0.33437867502940022</v>
      </c>
      <c r="U185">
        <f t="shared" si="110"/>
        <v>0.30051091500232235</v>
      </c>
      <c r="V185">
        <f t="shared" si="111"/>
        <v>0.3261949516648765</v>
      </c>
      <c r="W185">
        <f t="shared" si="112"/>
        <v>0.26684404100477344</v>
      </c>
      <c r="X185">
        <f t="shared" si="113"/>
        <v>0.25907553551296503</v>
      </c>
      <c r="Y185">
        <f t="shared" si="114"/>
        <v>0.24788193495490571</v>
      </c>
      <c r="Z185">
        <f t="shared" si="115"/>
        <v>0.26108079826593916</v>
      </c>
      <c r="AA185">
        <f t="shared" si="116"/>
        <v>0.32208628461043143</v>
      </c>
      <c r="AB185">
        <f t="shared" si="117"/>
        <v>0.33119466187604263</v>
      </c>
      <c r="AQ185" s="5">
        <f t="shared" si="106"/>
        <v>0.29996338983077575</v>
      </c>
      <c r="AR185" s="5"/>
      <c r="AS185" s="5"/>
      <c r="AT185" s="1"/>
      <c r="AU185" s="1"/>
      <c r="AV185" s="23"/>
      <c r="AW185" s="23"/>
      <c r="AX185" s="23"/>
      <c r="AY185" s="23"/>
      <c r="AZ185" s="23"/>
      <c r="BA185" s="23"/>
      <c r="BB185" s="23"/>
    </row>
    <row r="186" spans="1:54" x14ac:dyDescent="0.2">
      <c r="A186">
        <v>21</v>
      </c>
      <c r="B186">
        <f t="shared" si="118"/>
        <v>0.59854880822132239</v>
      </c>
      <c r="C186">
        <f t="shared" si="118"/>
        <v>0.59854880822132239</v>
      </c>
      <c r="D186">
        <f t="shared" si="118"/>
        <v>0.55178718257903148</v>
      </c>
      <c r="E186">
        <f t="shared" si="118"/>
        <v>0.59854880822132239</v>
      </c>
      <c r="F186">
        <f t="shared" si="118"/>
        <v>0.61725345847823876</v>
      </c>
      <c r="G186">
        <f t="shared" si="118"/>
        <v>0.42085463078061736</v>
      </c>
      <c r="H186">
        <f t="shared" si="118"/>
        <v>0.47696858155136629</v>
      </c>
      <c r="I186">
        <f t="shared" si="118"/>
        <v>0.41150230565215917</v>
      </c>
      <c r="J186">
        <f t="shared" si="118"/>
        <v>0.45826393129444998</v>
      </c>
      <c r="K186">
        <f t="shared" si="118"/>
        <v>0.35538835488141018</v>
      </c>
      <c r="S186">
        <f t="shared" si="108"/>
        <v>0.36699613235926087</v>
      </c>
      <c r="T186">
        <f t="shared" si="109"/>
        <v>0.31045241809672386</v>
      </c>
      <c r="U186">
        <f t="shared" si="110"/>
        <v>0.29467831612390788</v>
      </c>
      <c r="V186">
        <f t="shared" si="111"/>
        <v>0.3093473583552474</v>
      </c>
      <c r="W186">
        <f t="shared" si="112"/>
        <v>0.28944413250982592</v>
      </c>
      <c r="X186">
        <f t="shared" si="113"/>
        <v>0.31120907829210548</v>
      </c>
      <c r="Y186">
        <f t="shared" si="114"/>
        <v>0.26328436882291384</v>
      </c>
      <c r="Z186">
        <f t="shared" si="115"/>
        <v>0.23911576105298685</v>
      </c>
      <c r="AA186">
        <f t="shared" si="116"/>
        <v>0.2813396387316846</v>
      </c>
      <c r="AB186">
        <f t="shared" si="117"/>
        <v>0.32687683676195567</v>
      </c>
      <c r="AQ186" s="5">
        <f t="shared" si="106"/>
        <v>0.2992744041106612</v>
      </c>
      <c r="AR186" s="5"/>
      <c r="AS186" s="5"/>
      <c r="AT186" s="1"/>
      <c r="AU186" s="1"/>
      <c r="AV186" s="23"/>
      <c r="AW186" s="23"/>
      <c r="AX186" s="23"/>
      <c r="AY186" s="23"/>
      <c r="AZ186" s="23"/>
      <c r="BA186" s="23"/>
      <c r="BB186" s="23"/>
    </row>
    <row r="187" spans="1:54" x14ac:dyDescent="0.2">
      <c r="A187">
        <v>22</v>
      </c>
      <c r="B187">
        <f t="shared" si="118"/>
        <v>0.66424928811053829</v>
      </c>
      <c r="C187">
        <f t="shared" si="118"/>
        <v>0.66424928811053829</v>
      </c>
      <c r="D187">
        <f t="shared" si="118"/>
        <v>0.61235481247690249</v>
      </c>
      <c r="E187">
        <f t="shared" si="118"/>
        <v>0.66424928811053829</v>
      </c>
      <c r="F187">
        <f t="shared" si="118"/>
        <v>0.68500707836399255</v>
      </c>
      <c r="G187">
        <f t="shared" si="118"/>
        <v>0.46705028070272225</v>
      </c>
      <c r="H187">
        <f t="shared" si="118"/>
        <v>0.52932365146308524</v>
      </c>
      <c r="I187">
        <f t="shared" si="118"/>
        <v>0.45667138557599507</v>
      </c>
      <c r="J187">
        <f t="shared" si="118"/>
        <v>0.50856586120963088</v>
      </c>
      <c r="K187">
        <f t="shared" si="118"/>
        <v>0.39439801481563208</v>
      </c>
      <c r="S187">
        <f t="shared" si="108"/>
        <v>0.40413533834586468</v>
      </c>
      <c r="T187">
        <f t="shared" si="109"/>
        <v>0.34576757532281205</v>
      </c>
      <c r="U187">
        <f t="shared" si="110"/>
        <v>0.33568712656165128</v>
      </c>
      <c r="V187">
        <f t="shared" si="111"/>
        <v>0.33971088435374147</v>
      </c>
      <c r="W187">
        <f t="shared" si="112"/>
        <v>0.27878033602986935</v>
      </c>
      <c r="X187">
        <f t="shared" si="113"/>
        <v>0.34257352941176472</v>
      </c>
      <c r="Y187">
        <f t="shared" si="114"/>
        <v>0.33333333333333331</v>
      </c>
      <c r="Z187">
        <f t="shared" si="115"/>
        <v>0.28694200065167808</v>
      </c>
      <c r="AA187">
        <f t="shared" si="116"/>
        <v>0.3068275456150677</v>
      </c>
      <c r="AB187">
        <f t="shared" si="117"/>
        <v>0.34748877092690894</v>
      </c>
      <c r="AQ187" s="5">
        <f t="shared" si="106"/>
        <v>0.33212464405526915</v>
      </c>
      <c r="AR187" s="5"/>
      <c r="AS187" s="5"/>
      <c r="AT187" s="1"/>
      <c r="AU187" s="1"/>
      <c r="AV187" s="23"/>
      <c r="AW187" s="23"/>
      <c r="AX187" s="23"/>
      <c r="AY187" s="23"/>
      <c r="AZ187" s="23"/>
      <c r="BA187" s="23"/>
      <c r="BB187" s="23"/>
    </row>
    <row r="188" spans="1:54" x14ac:dyDescent="0.2">
      <c r="A188">
        <v>23</v>
      </c>
      <c r="B188">
        <f t="shared" si="118"/>
        <v>0.67321339876918429</v>
      </c>
      <c r="C188">
        <f t="shared" si="118"/>
        <v>0.67321339876918429</v>
      </c>
      <c r="D188">
        <f t="shared" si="118"/>
        <v>0.62061860199034169</v>
      </c>
      <c r="E188">
        <f t="shared" si="118"/>
        <v>0.67321339876918429</v>
      </c>
      <c r="F188">
        <f t="shared" si="118"/>
        <v>0.69425131748072133</v>
      </c>
      <c r="G188">
        <f t="shared" si="118"/>
        <v>0.47335317100958268</v>
      </c>
      <c r="H188">
        <f t="shared" si="118"/>
        <v>0.53646692714419375</v>
      </c>
      <c r="I188">
        <f t="shared" si="118"/>
        <v>0.46283421165381416</v>
      </c>
      <c r="J188">
        <f t="shared" si="118"/>
        <v>0.51542900843265671</v>
      </c>
      <c r="K188">
        <f t="shared" si="118"/>
        <v>0.39972045551920321</v>
      </c>
      <c r="S188">
        <f t="shared" si="108"/>
        <v>0.40176991150442476</v>
      </c>
      <c r="T188">
        <f t="shared" si="109"/>
        <v>0.33604887983706722</v>
      </c>
      <c r="U188">
        <f t="shared" si="110"/>
        <v>0.33479960899315736</v>
      </c>
      <c r="V188">
        <f t="shared" si="111"/>
        <v>0.3450028232636928</v>
      </c>
      <c r="W188">
        <f t="shared" si="112"/>
        <v>0.3067403314917127</v>
      </c>
      <c r="X188">
        <f t="shared" si="113"/>
        <v>0.31412253374870197</v>
      </c>
      <c r="Y188">
        <f t="shared" si="114"/>
        <v>0.34352812670671762</v>
      </c>
      <c r="Z188">
        <f t="shared" si="115"/>
        <v>0.33519297603804649</v>
      </c>
      <c r="AA188">
        <f t="shared" si="116"/>
        <v>0.32184005782067088</v>
      </c>
      <c r="AB188">
        <f t="shared" si="117"/>
        <v>0.32702174444172977</v>
      </c>
      <c r="AQ188" s="5">
        <f t="shared" si="106"/>
        <v>0.33660669938459215</v>
      </c>
      <c r="AR188" s="5"/>
      <c r="AS188" s="5"/>
      <c r="AT188" s="1"/>
      <c r="AU188" s="1"/>
      <c r="AV188" s="23"/>
      <c r="AW188" s="23"/>
      <c r="AX188" s="23"/>
      <c r="AY188" s="23"/>
      <c r="AZ188" s="23"/>
      <c r="BA188" s="23"/>
      <c r="BB188" s="23"/>
    </row>
    <row r="189" spans="1:54" x14ac:dyDescent="0.2">
      <c r="A189">
        <v>24</v>
      </c>
      <c r="B189">
        <f t="shared" si="118"/>
        <v>0.72988181054345991</v>
      </c>
      <c r="C189">
        <f t="shared" si="118"/>
        <v>0.72988181054345991</v>
      </c>
      <c r="D189">
        <f t="shared" si="118"/>
        <v>0.67285979409475205</v>
      </c>
      <c r="E189">
        <f t="shared" si="118"/>
        <v>0.72988181054345991</v>
      </c>
      <c r="F189">
        <f t="shared" si="118"/>
        <v>0.75269061712294305</v>
      </c>
      <c r="G189">
        <f t="shared" si="118"/>
        <v>0.51319814803837027</v>
      </c>
      <c r="H189">
        <f t="shared" si="118"/>
        <v>0.58162456777681959</v>
      </c>
      <c r="I189">
        <f t="shared" si="118"/>
        <v>0.5017937447486287</v>
      </c>
      <c r="J189">
        <f t="shared" si="118"/>
        <v>0.55881576119733645</v>
      </c>
      <c r="K189">
        <f t="shared" si="118"/>
        <v>0.43336732501017933</v>
      </c>
      <c r="S189">
        <f t="shared" si="108"/>
        <v>0.37755102040816324</v>
      </c>
      <c r="T189">
        <f t="shared" si="109"/>
        <v>0.41129032258064518</v>
      </c>
      <c r="U189">
        <f t="shared" si="110"/>
        <v>0.34843581445523192</v>
      </c>
      <c r="V189">
        <f t="shared" si="111"/>
        <v>0.3522012578616352</v>
      </c>
      <c r="W189">
        <f t="shared" si="112"/>
        <v>0.30924170616113744</v>
      </c>
      <c r="X189">
        <f t="shared" si="113"/>
        <v>0.36539346525540728</v>
      </c>
      <c r="Y189">
        <f t="shared" si="114"/>
        <v>0.32960436562073669</v>
      </c>
      <c r="Z189">
        <f t="shared" si="115"/>
        <v>0.36127677446451073</v>
      </c>
      <c r="AA189">
        <f t="shared" si="116"/>
        <v>0.40648798338443282</v>
      </c>
      <c r="AB189">
        <f t="shared" si="117"/>
        <v>0.38792634252539915</v>
      </c>
      <c r="AQ189" s="5">
        <f t="shared" si="106"/>
        <v>0.36494090527172995</v>
      </c>
      <c r="AR189" s="5"/>
      <c r="AS189" s="5"/>
      <c r="AT189" s="1"/>
      <c r="AU189" s="1"/>
      <c r="AV189" s="23"/>
      <c r="AW189" s="23"/>
      <c r="AX189" s="23"/>
      <c r="AY189" s="23"/>
      <c r="AZ189" s="23"/>
      <c r="BA189" s="23"/>
      <c r="BB189" s="23"/>
    </row>
    <row r="190" spans="1:54" x14ac:dyDescent="0.2">
      <c r="A190">
        <v>25</v>
      </c>
      <c r="B190">
        <f t="shared" si="118"/>
        <v>0.70917536547796933</v>
      </c>
      <c r="C190">
        <f t="shared" si="118"/>
        <v>0.70917536547796933</v>
      </c>
      <c r="D190">
        <f t="shared" si="118"/>
        <v>0.65377104005000297</v>
      </c>
      <c r="E190">
        <f t="shared" si="118"/>
        <v>0.70917536547796933</v>
      </c>
      <c r="F190">
        <f t="shared" si="118"/>
        <v>0.73133709564915594</v>
      </c>
      <c r="G190">
        <f t="shared" si="118"/>
        <v>0.49863892885169725</v>
      </c>
      <c r="H190">
        <f t="shared" si="118"/>
        <v>0.56512411936525686</v>
      </c>
      <c r="I190">
        <f t="shared" si="118"/>
        <v>0.48755806376610394</v>
      </c>
      <c r="J190">
        <f t="shared" si="118"/>
        <v>0.54296238919407025</v>
      </c>
      <c r="K190">
        <f t="shared" si="118"/>
        <v>0.42107287325254428</v>
      </c>
      <c r="S190">
        <f t="shared" si="108"/>
        <v>0.31481481481481483</v>
      </c>
      <c r="T190">
        <f t="shared" si="109"/>
        <v>0.3146067415730337</v>
      </c>
      <c r="U190">
        <f t="shared" si="110"/>
        <v>0.37446808510638296</v>
      </c>
      <c r="V190">
        <f t="shared" si="111"/>
        <v>0.35991140642303432</v>
      </c>
      <c r="W190">
        <f t="shared" si="112"/>
        <v>0.31451390801432111</v>
      </c>
      <c r="X190">
        <f t="shared" si="113"/>
        <v>0.33208722741433022</v>
      </c>
      <c r="Y190">
        <f t="shared" si="114"/>
        <v>0.34318398474737843</v>
      </c>
      <c r="Z190">
        <f t="shared" si="115"/>
        <v>0.34441873915558124</v>
      </c>
      <c r="AA190">
        <f t="shared" si="116"/>
        <v>0.40416892257715215</v>
      </c>
      <c r="AB190">
        <f t="shared" si="117"/>
        <v>0.44370299756381737</v>
      </c>
      <c r="AQ190" s="5">
        <f t="shared" si="106"/>
        <v>0.35458768273898467</v>
      </c>
      <c r="AR190" s="5"/>
      <c r="AS190" s="5"/>
      <c r="AT190" s="1"/>
      <c r="AU190" s="1"/>
      <c r="AV190" s="23"/>
      <c r="AW190" s="23"/>
      <c r="AX190" s="23"/>
      <c r="AY190" s="23"/>
      <c r="AZ190" s="23"/>
      <c r="BA190" s="23"/>
      <c r="BB190" s="23"/>
    </row>
    <row r="191" spans="1:54" x14ac:dyDescent="0.2">
      <c r="A191">
        <v>26</v>
      </c>
      <c r="B191">
        <f t="shared" si="118"/>
        <v>0.74492568485375021</v>
      </c>
      <c r="C191">
        <f t="shared" si="118"/>
        <v>0.74492568485375021</v>
      </c>
      <c r="D191">
        <f t="shared" si="118"/>
        <v>0.68672836572455098</v>
      </c>
      <c r="E191">
        <f t="shared" si="118"/>
        <v>0.74492568485375021</v>
      </c>
      <c r="F191">
        <f t="shared" si="118"/>
        <v>0.76820461250542993</v>
      </c>
      <c r="G191">
        <f t="shared" si="118"/>
        <v>0.52377587216279309</v>
      </c>
      <c r="H191">
        <f t="shared" si="118"/>
        <v>0.59361265511783223</v>
      </c>
      <c r="I191">
        <f t="shared" si="118"/>
        <v>0.51213640833695318</v>
      </c>
      <c r="J191">
        <f t="shared" si="118"/>
        <v>0.57033372746615241</v>
      </c>
      <c r="K191">
        <f t="shared" si="118"/>
        <v>0.4422996253819142</v>
      </c>
      <c r="S191">
        <f t="shared" si="108"/>
        <v>0.34972677595628415</v>
      </c>
      <c r="T191">
        <f t="shared" si="109"/>
        <v>0.36170212765957449</v>
      </c>
      <c r="U191">
        <f t="shared" si="110"/>
        <v>0.33720930232558138</v>
      </c>
      <c r="V191">
        <f t="shared" si="111"/>
        <v>0.39485981308411217</v>
      </c>
      <c r="W191">
        <f t="shared" si="112"/>
        <v>0.33528037383177572</v>
      </c>
      <c r="X191">
        <f t="shared" si="113"/>
        <v>0.3604178757980267</v>
      </c>
      <c r="Y191">
        <f t="shared" si="114"/>
        <v>0.32138024357239514</v>
      </c>
      <c r="Z191">
        <f t="shared" si="115"/>
        <v>0.38969404186795492</v>
      </c>
      <c r="AA191">
        <f t="shared" si="116"/>
        <v>0.40018685767673623</v>
      </c>
      <c r="AB191">
        <f t="shared" si="117"/>
        <v>0.47417101249631016</v>
      </c>
      <c r="AQ191" s="5">
        <f t="shared" si="106"/>
        <v>0.37246284242687511</v>
      </c>
      <c r="AR191" s="5"/>
      <c r="AS191" s="5"/>
      <c r="AT191" s="1"/>
      <c r="AU191" s="1"/>
      <c r="AV191" s="23"/>
      <c r="AW191" s="23"/>
      <c r="AX191" s="23"/>
      <c r="AY191" s="23"/>
      <c r="AZ191" s="23"/>
      <c r="BA191" s="23"/>
      <c r="BB191" s="23"/>
    </row>
    <row r="192" spans="1:54" x14ac:dyDescent="0.2">
      <c r="A192">
        <v>27</v>
      </c>
      <c r="B192">
        <f t="shared" si="118"/>
        <v>0.70261468769537128</v>
      </c>
      <c r="C192">
        <f t="shared" si="118"/>
        <v>0.70261468769537128</v>
      </c>
      <c r="D192">
        <f t="shared" si="118"/>
        <v>0.64772291521917036</v>
      </c>
      <c r="E192">
        <f t="shared" si="118"/>
        <v>0.70261468769537128</v>
      </c>
      <c r="F192">
        <f t="shared" si="118"/>
        <v>0.72457139668585169</v>
      </c>
      <c r="G192">
        <f t="shared" si="118"/>
        <v>0.49402595228580792</v>
      </c>
      <c r="H192">
        <f t="shared" si="118"/>
        <v>0.55989607925724905</v>
      </c>
      <c r="I192">
        <f t="shared" si="118"/>
        <v>0.48304759779056772</v>
      </c>
      <c r="J192">
        <f t="shared" si="118"/>
        <v>0.53793937026676852</v>
      </c>
      <c r="K192">
        <f t="shared" si="118"/>
        <v>0.41717747081912671</v>
      </c>
      <c r="S192">
        <f t="shared" si="108"/>
        <v>0.3108108108108108</v>
      </c>
      <c r="T192">
        <f t="shared" si="109"/>
        <v>0.33132530120481929</v>
      </c>
      <c r="U192">
        <f t="shared" si="110"/>
        <v>0.36170212765957449</v>
      </c>
      <c r="V192">
        <f t="shared" si="111"/>
        <v>0.30864197530864196</v>
      </c>
      <c r="W192">
        <f t="shared" si="112"/>
        <v>0.36708860759493672</v>
      </c>
      <c r="X192">
        <f t="shared" si="113"/>
        <v>0.32138442521631644</v>
      </c>
      <c r="Y192">
        <f t="shared" si="114"/>
        <v>0.32610006027727545</v>
      </c>
      <c r="Z192">
        <f t="shared" si="115"/>
        <v>0.33261339092872572</v>
      </c>
      <c r="AA192">
        <f t="shared" si="116"/>
        <v>0.39716713881019833</v>
      </c>
      <c r="AB192">
        <f t="shared" si="117"/>
        <v>0.45623960066555741</v>
      </c>
      <c r="AQ192" s="5">
        <f t="shared" si="106"/>
        <v>0.35130734384768564</v>
      </c>
      <c r="AR192" s="5"/>
      <c r="AS192" s="5"/>
      <c r="AT192" s="1"/>
      <c r="AU192" s="1"/>
      <c r="AV192" s="23"/>
      <c r="AW192" s="23"/>
      <c r="AX192" s="23"/>
      <c r="AY192" s="23"/>
      <c r="AZ192" s="23"/>
      <c r="BA192" s="23"/>
      <c r="BB192" s="23"/>
    </row>
    <row r="193" spans="1:54" x14ac:dyDescent="0.2">
      <c r="A193">
        <v>28</v>
      </c>
      <c r="B193">
        <f t="shared" si="118"/>
        <v>0.71546426996344559</v>
      </c>
      <c r="C193">
        <f t="shared" si="118"/>
        <v>0.71546426996344559</v>
      </c>
      <c r="D193">
        <f t="shared" si="118"/>
        <v>0.65956862387255133</v>
      </c>
      <c r="E193">
        <f t="shared" si="118"/>
        <v>0.71546426996344559</v>
      </c>
      <c r="F193">
        <f t="shared" si="118"/>
        <v>0.73782252839980333</v>
      </c>
      <c r="G193">
        <f t="shared" si="118"/>
        <v>0.50306081481804776</v>
      </c>
      <c r="H193">
        <f t="shared" si="118"/>
        <v>0.57013559012712067</v>
      </c>
      <c r="I193">
        <f t="shared" si="118"/>
        <v>0.49188168559986878</v>
      </c>
      <c r="J193">
        <f t="shared" si="118"/>
        <v>0.54777733169076304</v>
      </c>
      <c r="K193">
        <f t="shared" si="118"/>
        <v>0.42480691029079581</v>
      </c>
      <c r="S193">
        <f t="shared" si="108"/>
        <v>0.36471990464839094</v>
      </c>
      <c r="T193">
        <f t="shared" si="109"/>
        <v>0.2608695652173913</v>
      </c>
      <c r="U193">
        <f t="shared" si="110"/>
        <v>0.31446540880503143</v>
      </c>
      <c r="V193">
        <f t="shared" si="111"/>
        <v>0.375</v>
      </c>
      <c r="W193">
        <f t="shared" si="112"/>
        <v>0.25477707006369427</v>
      </c>
      <c r="X193">
        <f t="shared" si="113"/>
        <v>0.3729281767955801</v>
      </c>
      <c r="Y193">
        <f t="shared" si="114"/>
        <v>0.38911022576361221</v>
      </c>
      <c r="Z193">
        <f t="shared" si="115"/>
        <v>0.36828309305373524</v>
      </c>
      <c r="AA193">
        <f t="shared" si="116"/>
        <v>0.3860062893081761</v>
      </c>
      <c r="AB193">
        <f t="shared" si="117"/>
        <v>0.49116161616161619</v>
      </c>
      <c r="AQ193" s="5">
        <f t="shared" si="106"/>
        <v>0.35773213498172279</v>
      </c>
      <c r="AR193" s="5"/>
      <c r="AS193" s="5"/>
      <c r="AT193" s="1"/>
      <c r="AU193" s="1"/>
      <c r="AV193" s="23"/>
      <c r="AW193" s="23"/>
      <c r="AX193" s="23"/>
      <c r="AY193" s="23"/>
      <c r="AZ193" s="23"/>
      <c r="BA193" s="23"/>
      <c r="BB193" s="23"/>
    </row>
    <row r="194" spans="1:54" x14ac:dyDescent="0.2">
      <c r="A194">
        <v>29</v>
      </c>
      <c r="B194">
        <f t="shared" si="118"/>
        <v>0.62419744950034484</v>
      </c>
      <c r="C194">
        <f t="shared" si="118"/>
        <v>0.62419744950034484</v>
      </c>
      <c r="D194">
        <f t="shared" si="118"/>
        <v>0.57543202375813041</v>
      </c>
      <c r="E194">
        <f t="shared" si="118"/>
        <v>0.62419744950034484</v>
      </c>
      <c r="F194">
        <f t="shared" si="118"/>
        <v>0.64370361979723056</v>
      </c>
      <c r="G194">
        <f t="shared" si="118"/>
        <v>0.43888883167992998</v>
      </c>
      <c r="H194">
        <f t="shared" si="118"/>
        <v>0.49740734257058733</v>
      </c>
      <c r="I194">
        <f t="shared" si="118"/>
        <v>0.42913574653148706</v>
      </c>
      <c r="J194">
        <f t="shared" si="118"/>
        <v>0.47790117227370149</v>
      </c>
      <c r="K194">
        <f t="shared" si="118"/>
        <v>0.37061723564082977</v>
      </c>
      <c r="S194">
        <f t="shared" si="108"/>
        <v>0</v>
      </c>
      <c r="T194">
        <f t="shared" si="109"/>
        <v>0.35164835164835168</v>
      </c>
      <c r="U194">
        <f t="shared" si="110"/>
        <v>0.28358208955223879</v>
      </c>
      <c r="V194">
        <f t="shared" si="111"/>
        <v>0.30519480519480519</v>
      </c>
      <c r="W194">
        <f t="shared" si="112"/>
        <v>0.3611111111111111</v>
      </c>
      <c r="X194">
        <f t="shared" si="113"/>
        <v>0.30263157894736842</v>
      </c>
      <c r="Y194">
        <f t="shared" si="114"/>
        <v>0.33526011560693642</v>
      </c>
      <c r="Z194">
        <f t="shared" si="115"/>
        <v>0.34560906515580736</v>
      </c>
      <c r="AA194">
        <f t="shared" si="116"/>
        <v>0.41027445460942996</v>
      </c>
      <c r="AB194">
        <f t="shared" si="117"/>
        <v>0.42567567567567566</v>
      </c>
      <c r="AQ194" s="5">
        <f t="shared" si="106"/>
        <v>0.31209872475017242</v>
      </c>
      <c r="AR194" s="5"/>
      <c r="AS194" s="5"/>
      <c r="AT194" s="1"/>
      <c r="AU194" s="1"/>
      <c r="AV194" s="23"/>
      <c r="AW194" s="23"/>
      <c r="AX194" s="23"/>
      <c r="AY194" s="23"/>
      <c r="AZ194" s="23"/>
      <c r="BA194" s="23"/>
      <c r="BB194" s="23"/>
    </row>
    <row r="195" spans="1:54" x14ac:dyDescent="0.2">
      <c r="A195">
        <v>30</v>
      </c>
      <c r="B195">
        <f t="shared" ref="B195:K205" si="119">$AQ195*B$159/$S$155</f>
        <v>0.57848796100526223</v>
      </c>
      <c r="C195">
        <f t="shared" si="119"/>
        <v>0.57848796100526223</v>
      </c>
      <c r="D195">
        <f t="shared" si="119"/>
        <v>0.53329358905172608</v>
      </c>
      <c r="E195">
        <f t="shared" si="119"/>
        <v>0.57848796100526223</v>
      </c>
      <c r="F195">
        <f t="shared" si="119"/>
        <v>0.59656570978667667</v>
      </c>
      <c r="G195">
        <f t="shared" si="119"/>
        <v>0.40674934758182502</v>
      </c>
      <c r="H195">
        <f t="shared" si="119"/>
        <v>0.46098259392606838</v>
      </c>
      <c r="I195">
        <f t="shared" si="119"/>
        <v>0.3977104731911178</v>
      </c>
      <c r="J195">
        <f t="shared" si="119"/>
        <v>0.44290484514465384</v>
      </c>
      <c r="K195">
        <f t="shared" si="119"/>
        <v>0.34347722684687443</v>
      </c>
      <c r="S195">
        <v>0</v>
      </c>
      <c r="T195">
        <f t="shared" si="109"/>
        <v>0</v>
      </c>
      <c r="U195">
        <f t="shared" si="110"/>
        <v>0.32244897959183672</v>
      </c>
      <c r="V195">
        <f t="shared" si="111"/>
        <v>0.25</v>
      </c>
      <c r="W195">
        <f t="shared" si="112"/>
        <v>0.28082191780821919</v>
      </c>
      <c r="X195">
        <f t="shared" si="113"/>
        <v>0.375</v>
      </c>
      <c r="Y195">
        <f t="shared" si="114"/>
        <v>0.32857142857142857</v>
      </c>
      <c r="Z195">
        <f t="shared" si="115"/>
        <v>0.39130434782608697</v>
      </c>
      <c r="AA195">
        <f t="shared" si="116"/>
        <v>0.43692307692307691</v>
      </c>
      <c r="AB195">
        <f t="shared" si="117"/>
        <v>0.50737005430566329</v>
      </c>
      <c r="AQ195" s="5">
        <f t="shared" si="106"/>
        <v>0.28924398050263112</v>
      </c>
      <c r="AR195" s="5"/>
      <c r="AS195" s="5"/>
      <c r="AT195" s="1"/>
      <c r="AU195" s="1"/>
    </row>
    <row r="196" spans="1:54" x14ac:dyDescent="0.2">
      <c r="A196">
        <v>31</v>
      </c>
      <c r="B196">
        <f t="shared" si="119"/>
        <v>0.53833036645493859</v>
      </c>
      <c r="C196">
        <f t="shared" si="119"/>
        <v>0.53833036645493859</v>
      </c>
      <c r="D196">
        <f t="shared" si="119"/>
        <v>0.4962733065756465</v>
      </c>
      <c r="E196">
        <f t="shared" si="119"/>
        <v>0.53833036645493859</v>
      </c>
      <c r="F196">
        <f t="shared" si="119"/>
        <v>0.55515319040665545</v>
      </c>
      <c r="G196">
        <f t="shared" si="119"/>
        <v>0.37851353891362871</v>
      </c>
      <c r="H196">
        <f t="shared" si="119"/>
        <v>0.42898201076877918</v>
      </c>
      <c r="I196">
        <f t="shared" si="119"/>
        <v>0.37010212693777028</v>
      </c>
      <c r="J196">
        <f t="shared" si="119"/>
        <v>0.41215918681706237</v>
      </c>
      <c r="K196">
        <f t="shared" si="119"/>
        <v>0.31963365508261976</v>
      </c>
      <c r="S196">
        <v>0</v>
      </c>
      <c r="T196">
        <v>0</v>
      </c>
      <c r="U196">
        <f t="shared" si="110"/>
        <v>0</v>
      </c>
      <c r="V196">
        <f t="shared" si="111"/>
        <v>0.37822349570200575</v>
      </c>
      <c r="W196">
        <f t="shared" si="112"/>
        <v>0.24060150375939848</v>
      </c>
      <c r="X196">
        <f t="shared" si="113"/>
        <v>0.31159420289855072</v>
      </c>
      <c r="Y196">
        <f t="shared" si="114"/>
        <v>0.45454545454545453</v>
      </c>
      <c r="Z196">
        <f t="shared" si="115"/>
        <v>0.40298507462686567</v>
      </c>
      <c r="AA196">
        <f t="shared" si="116"/>
        <v>0.43877551020408162</v>
      </c>
      <c r="AB196">
        <f t="shared" si="117"/>
        <v>0.46492659053833607</v>
      </c>
      <c r="AQ196" s="5">
        <f t="shared" si="106"/>
        <v>0.2691651832274693</v>
      </c>
      <c r="AR196" s="5"/>
      <c r="AS196" s="5"/>
      <c r="AT196" s="1"/>
      <c r="AU196" s="1"/>
    </row>
    <row r="197" spans="1:54" x14ac:dyDescent="0.2">
      <c r="A197">
        <v>32</v>
      </c>
      <c r="B197">
        <f t="shared" si="119"/>
        <v>0.41199340931963141</v>
      </c>
      <c r="C197">
        <f t="shared" si="119"/>
        <v>0.41199340931963141</v>
      </c>
      <c r="D197">
        <f t="shared" si="119"/>
        <v>0.37980642421653515</v>
      </c>
      <c r="E197">
        <f t="shared" si="119"/>
        <v>0.41199340931963141</v>
      </c>
      <c r="F197">
        <f t="shared" si="119"/>
        <v>0.42486820336086983</v>
      </c>
      <c r="G197">
        <f t="shared" si="119"/>
        <v>0.2896828659278658</v>
      </c>
      <c r="H197">
        <f t="shared" si="119"/>
        <v>0.32830724805158124</v>
      </c>
      <c r="I197">
        <f t="shared" si="119"/>
        <v>0.28324546890724656</v>
      </c>
      <c r="J197">
        <f t="shared" si="119"/>
        <v>0.31543245401034276</v>
      </c>
      <c r="K197">
        <f t="shared" si="119"/>
        <v>0.24462108678353112</v>
      </c>
      <c r="S197">
        <v>0</v>
      </c>
      <c r="T197">
        <v>0</v>
      </c>
      <c r="U197">
        <v>0</v>
      </c>
      <c r="V197">
        <f t="shared" si="111"/>
        <v>0</v>
      </c>
      <c r="W197">
        <f t="shared" si="112"/>
        <v>0.31934032983508248</v>
      </c>
      <c r="X197">
        <f t="shared" si="113"/>
        <v>0.18461538461538463</v>
      </c>
      <c r="Y197">
        <f t="shared" si="114"/>
        <v>0.29457364341085274</v>
      </c>
      <c r="Z197">
        <f t="shared" si="115"/>
        <v>0.41379310344827586</v>
      </c>
      <c r="AA197">
        <f t="shared" si="116"/>
        <v>0.36065573770491804</v>
      </c>
      <c r="AB197">
        <f t="shared" si="117"/>
        <v>0.48698884758364314</v>
      </c>
      <c r="AQ197" s="5">
        <f t="shared" si="106"/>
        <v>0.20599670465981568</v>
      </c>
      <c r="AR197" s="5"/>
      <c r="AS197" s="5"/>
      <c r="AT197" s="1"/>
      <c r="AU197" s="1"/>
    </row>
    <row r="198" spans="1:54" x14ac:dyDescent="0.2">
      <c r="A198">
        <v>33</v>
      </c>
      <c r="B198">
        <f t="shared" si="119"/>
        <v>0.34574063297571594</v>
      </c>
      <c r="C198">
        <f t="shared" si="119"/>
        <v>0.34574063297571594</v>
      </c>
      <c r="D198">
        <f t="shared" si="119"/>
        <v>0.31872964602448811</v>
      </c>
      <c r="E198">
        <f t="shared" si="119"/>
        <v>0.34574063297571594</v>
      </c>
      <c r="F198">
        <f t="shared" si="119"/>
        <v>0.35654502775620711</v>
      </c>
      <c r="G198">
        <f t="shared" si="119"/>
        <v>0.24309888256105028</v>
      </c>
      <c r="H198">
        <f t="shared" si="119"/>
        <v>0.27551206690252367</v>
      </c>
      <c r="I198">
        <f t="shared" si="119"/>
        <v>0.23769668517080472</v>
      </c>
      <c r="J198">
        <f t="shared" si="119"/>
        <v>0.2647076721220325</v>
      </c>
      <c r="K198">
        <f t="shared" si="119"/>
        <v>0.20528350082933133</v>
      </c>
      <c r="S198">
        <v>0</v>
      </c>
      <c r="T198">
        <v>0</v>
      </c>
      <c r="U198">
        <v>0</v>
      </c>
      <c r="V198">
        <v>0</v>
      </c>
      <c r="W198">
        <f>F142/F38</f>
        <v>0</v>
      </c>
      <c r="X198">
        <f t="shared" si="113"/>
        <v>0.38050314465408808</v>
      </c>
      <c r="Y198">
        <f t="shared" si="114"/>
        <v>0.27272727272727271</v>
      </c>
      <c r="Z198">
        <f t="shared" si="115"/>
        <v>0.33064516129032256</v>
      </c>
      <c r="AA198">
        <f t="shared" si="116"/>
        <v>0.4</v>
      </c>
      <c r="AB198">
        <f t="shared" si="117"/>
        <v>0.34482758620689657</v>
      </c>
      <c r="AQ198" s="5">
        <f t="shared" si="106"/>
        <v>0.17287031648785797</v>
      </c>
      <c r="AR198" s="5"/>
      <c r="AS198" s="5"/>
      <c r="AT198" s="1"/>
      <c r="AU198" s="1"/>
    </row>
    <row r="199" spans="1:54" x14ac:dyDescent="0.2">
      <c r="A199">
        <v>34</v>
      </c>
      <c r="B199">
        <f t="shared" si="119"/>
        <v>0.30979225023342671</v>
      </c>
      <c r="C199">
        <f t="shared" si="119"/>
        <v>0.30979225023342671</v>
      </c>
      <c r="D199">
        <f t="shared" si="119"/>
        <v>0.28558973068394022</v>
      </c>
      <c r="E199">
        <f t="shared" si="119"/>
        <v>0.30979225023342671</v>
      </c>
      <c r="F199">
        <f t="shared" si="119"/>
        <v>0.3194732580532213</v>
      </c>
      <c r="G199">
        <f t="shared" si="119"/>
        <v>0.21782267594537816</v>
      </c>
      <c r="H199">
        <f t="shared" si="119"/>
        <v>0.24686569940476188</v>
      </c>
      <c r="I199">
        <f t="shared" si="119"/>
        <v>0.21298217203548089</v>
      </c>
      <c r="J199">
        <f t="shared" si="119"/>
        <v>0.23718469158496733</v>
      </c>
      <c r="K199">
        <f t="shared" si="119"/>
        <v>0.18393914857609711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f t="shared" si="113"/>
        <v>0</v>
      </c>
      <c r="Y199">
        <f t="shared" si="114"/>
        <v>0.33169934640522875</v>
      </c>
      <c r="Z199">
        <f t="shared" si="115"/>
        <v>0.33333333333333331</v>
      </c>
      <c r="AA199">
        <f t="shared" si="116"/>
        <v>0.3125</v>
      </c>
      <c r="AB199">
        <f t="shared" si="117"/>
        <v>0.5714285714285714</v>
      </c>
      <c r="AQ199" s="5">
        <f t="shared" si="106"/>
        <v>0.15489612511671336</v>
      </c>
      <c r="AR199" s="5"/>
      <c r="AS199" s="5"/>
      <c r="AT199" s="1"/>
      <c r="AU199" s="1"/>
    </row>
    <row r="200" spans="1:54" x14ac:dyDescent="0.2">
      <c r="A200">
        <v>35</v>
      </c>
      <c r="B200">
        <f t="shared" si="119"/>
        <v>0.23390878887572467</v>
      </c>
      <c r="C200">
        <f t="shared" si="119"/>
        <v>0.23390878887572467</v>
      </c>
      <c r="D200">
        <f t="shared" si="119"/>
        <v>0.21563466474480869</v>
      </c>
      <c r="E200">
        <f t="shared" si="119"/>
        <v>0.23390878887572467</v>
      </c>
      <c r="F200">
        <f t="shared" si="119"/>
        <v>0.24121843852809108</v>
      </c>
      <c r="G200">
        <f t="shared" si="119"/>
        <v>0.16446711717824392</v>
      </c>
      <c r="H200">
        <f t="shared" si="119"/>
        <v>0.1863960661353431</v>
      </c>
      <c r="I200">
        <f t="shared" si="119"/>
        <v>0.16081229235206071</v>
      </c>
      <c r="J200">
        <f t="shared" si="119"/>
        <v>0.17908641648297668</v>
      </c>
      <c r="K200">
        <f t="shared" si="119"/>
        <v>0.13888334339496153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f t="shared" si="114"/>
        <v>0</v>
      </c>
      <c r="Z200">
        <f t="shared" si="115"/>
        <v>0.39852398523985239</v>
      </c>
      <c r="AA200">
        <f t="shared" si="116"/>
        <v>0.36507936507936506</v>
      </c>
      <c r="AB200">
        <f t="shared" si="117"/>
        <v>0.40594059405940597</v>
      </c>
      <c r="AQ200" s="5">
        <f t="shared" si="106"/>
        <v>0.11695439443786233</v>
      </c>
      <c r="AR200" s="5"/>
      <c r="AS200" s="5"/>
      <c r="AT200" s="1"/>
      <c r="AU200" s="1"/>
    </row>
    <row r="201" spans="1:54" x14ac:dyDescent="0.2">
      <c r="A201">
        <v>36</v>
      </c>
      <c r="B201">
        <f t="shared" si="119"/>
        <v>0.1834117419604305</v>
      </c>
      <c r="C201">
        <f t="shared" si="119"/>
        <v>0.1834117419604305</v>
      </c>
      <c r="D201">
        <f t="shared" si="119"/>
        <v>0.16908269961977185</v>
      </c>
      <c r="E201">
        <f t="shared" si="119"/>
        <v>0.1834117419604305</v>
      </c>
      <c r="F201">
        <f t="shared" si="119"/>
        <v>0.18914335889669395</v>
      </c>
      <c r="G201">
        <f t="shared" si="119"/>
        <v>0.12896138106592769</v>
      </c>
      <c r="H201">
        <f t="shared" si="119"/>
        <v>0.14615623187471805</v>
      </c>
      <c r="I201">
        <f t="shared" si="119"/>
        <v>0.12609557259779597</v>
      </c>
      <c r="J201">
        <f t="shared" si="119"/>
        <v>0.14042461493845459</v>
      </c>
      <c r="K201">
        <f t="shared" si="119"/>
        <v>0.10890072178900562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f t="shared" si="115"/>
        <v>0</v>
      </c>
      <c r="AA201">
        <f t="shared" si="116"/>
        <v>0.39163498098859317</v>
      </c>
      <c r="AB201">
        <f t="shared" si="117"/>
        <v>0.52542372881355937</v>
      </c>
      <c r="AQ201" s="5">
        <f t="shared" si="106"/>
        <v>9.1705870980215251E-2</v>
      </c>
      <c r="AR201" s="5"/>
      <c r="AS201" s="5"/>
      <c r="AT201" s="1"/>
      <c r="AU201" s="1"/>
    </row>
    <row r="202" spans="1:54" x14ac:dyDescent="0.2">
      <c r="A202">
        <v>37</v>
      </c>
      <c r="B202">
        <f t="shared" si="119"/>
        <v>0.1017467248908297</v>
      </c>
      <c r="C202">
        <f t="shared" si="119"/>
        <v>0.1017467248908297</v>
      </c>
      <c r="D202">
        <f t="shared" si="119"/>
        <v>9.3797762008733618E-2</v>
      </c>
      <c r="E202">
        <f t="shared" si="119"/>
        <v>0.1017467248908297</v>
      </c>
      <c r="F202">
        <f t="shared" si="119"/>
        <v>0.10492631004366812</v>
      </c>
      <c r="G202">
        <f t="shared" si="119"/>
        <v>7.1540665938864628E-2</v>
      </c>
      <c r="H202">
        <f t="shared" si="119"/>
        <v>8.1079421397379919E-2</v>
      </c>
      <c r="I202">
        <f t="shared" si="119"/>
        <v>6.9950873362445418E-2</v>
      </c>
      <c r="J202">
        <f t="shared" si="119"/>
        <v>7.7899836244541484E-2</v>
      </c>
      <c r="K202">
        <f t="shared" si="119"/>
        <v>6.041211790393014E-2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f t="shared" si="116"/>
        <v>0</v>
      </c>
      <c r="AB202">
        <f t="shared" si="117"/>
        <v>0.50873362445414849</v>
      </c>
      <c r="AQ202" s="5">
        <f t="shared" si="106"/>
        <v>5.0873362445414849E-2</v>
      </c>
      <c r="AR202" s="5"/>
      <c r="AS202" s="5"/>
      <c r="AT202" s="1"/>
      <c r="AU202" s="1"/>
    </row>
    <row r="203" spans="1:54" x14ac:dyDescent="0.2">
      <c r="A203">
        <v>38</v>
      </c>
      <c r="B203">
        <f t="shared" si="119"/>
        <v>0</v>
      </c>
      <c r="C203">
        <f t="shared" si="119"/>
        <v>0</v>
      </c>
      <c r="D203">
        <f t="shared" si="119"/>
        <v>0</v>
      </c>
      <c r="E203">
        <f t="shared" si="119"/>
        <v>0</v>
      </c>
      <c r="F203">
        <f t="shared" si="119"/>
        <v>0</v>
      </c>
      <c r="G203">
        <f t="shared" si="119"/>
        <v>0</v>
      </c>
      <c r="H203">
        <f t="shared" si="119"/>
        <v>0</v>
      </c>
      <c r="I203">
        <f t="shared" si="119"/>
        <v>0</v>
      </c>
      <c r="J203">
        <f t="shared" si="119"/>
        <v>0</v>
      </c>
      <c r="K203">
        <f t="shared" si="119"/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f>K147/K43</f>
        <v>0</v>
      </c>
      <c r="AQ203" s="5">
        <f t="shared" si="106"/>
        <v>0</v>
      </c>
      <c r="AR203" s="5"/>
      <c r="AS203" s="5"/>
      <c r="AT203" s="1"/>
      <c r="AU203" s="1"/>
    </row>
    <row r="204" spans="1:54" x14ac:dyDescent="0.2">
      <c r="A204">
        <v>39</v>
      </c>
      <c r="B204">
        <f t="shared" si="119"/>
        <v>0</v>
      </c>
      <c r="C204">
        <f t="shared" si="119"/>
        <v>0</v>
      </c>
      <c r="D204">
        <f t="shared" si="119"/>
        <v>0</v>
      </c>
      <c r="E204">
        <f t="shared" si="119"/>
        <v>0</v>
      </c>
      <c r="F204">
        <f t="shared" si="119"/>
        <v>0</v>
      </c>
      <c r="G204">
        <f t="shared" si="119"/>
        <v>0</v>
      </c>
      <c r="H204">
        <f t="shared" si="119"/>
        <v>0</v>
      </c>
      <c r="I204">
        <f t="shared" si="119"/>
        <v>0</v>
      </c>
      <c r="J204">
        <f t="shared" si="119"/>
        <v>0</v>
      </c>
      <c r="K204">
        <f t="shared" si="119"/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Q204" s="5">
        <f t="shared" si="106"/>
        <v>0</v>
      </c>
      <c r="AR204" s="5"/>
      <c r="AS204" s="5"/>
      <c r="AT204" s="1"/>
      <c r="AU204" s="1"/>
    </row>
    <row r="205" spans="1:54" x14ac:dyDescent="0.2">
      <c r="A205">
        <v>40</v>
      </c>
      <c r="B205">
        <f t="shared" si="119"/>
        <v>0</v>
      </c>
      <c r="C205">
        <f t="shared" si="119"/>
        <v>0</v>
      </c>
      <c r="D205">
        <f t="shared" si="119"/>
        <v>0</v>
      </c>
      <c r="E205">
        <f t="shared" si="119"/>
        <v>0</v>
      </c>
      <c r="F205">
        <f t="shared" si="119"/>
        <v>0</v>
      </c>
      <c r="G205">
        <f t="shared" si="119"/>
        <v>0</v>
      </c>
      <c r="H205">
        <f t="shared" si="119"/>
        <v>0</v>
      </c>
      <c r="I205">
        <f t="shared" si="119"/>
        <v>0</v>
      </c>
      <c r="J205">
        <f t="shared" si="119"/>
        <v>0</v>
      </c>
      <c r="K205">
        <f t="shared" si="119"/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Q205" s="5">
        <f t="shared" si="106"/>
        <v>0</v>
      </c>
      <c r="AR205" s="5"/>
      <c r="AS205" s="5"/>
      <c r="AT205" s="1"/>
      <c r="AU205" s="1"/>
    </row>
    <row r="206" spans="1:54" x14ac:dyDescent="0.2">
      <c r="C206" s="22"/>
    </row>
    <row r="207" spans="1:54" x14ac:dyDescent="0.2">
      <c r="C207" s="22"/>
    </row>
    <row r="208" spans="1:54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  <row r="1595" spans="3:3" x14ac:dyDescent="0.2">
      <c r="C1595" s="22"/>
    </row>
    <row r="1596" spans="3:3" x14ac:dyDescent="0.2">
      <c r="C1596" s="22"/>
    </row>
    <row r="1597" spans="3:3" x14ac:dyDescent="0.2">
      <c r="C1597" s="22"/>
    </row>
    <row r="1598" spans="3:3" x14ac:dyDescent="0.2">
      <c r="C1598" s="22"/>
    </row>
    <row r="1599" spans="3:3" x14ac:dyDescent="0.2">
      <c r="C1599" s="22"/>
    </row>
    <row r="1600" spans="3:3" x14ac:dyDescent="0.2">
      <c r="C1600" s="22"/>
    </row>
    <row r="1601" spans="3:3" x14ac:dyDescent="0.2">
      <c r="C1601" s="22"/>
    </row>
    <row r="1602" spans="3:3" x14ac:dyDescent="0.2">
      <c r="C1602" s="22"/>
    </row>
    <row r="1603" spans="3:3" x14ac:dyDescent="0.2">
      <c r="C1603" s="22"/>
    </row>
    <row r="1604" spans="3:3" x14ac:dyDescent="0.2">
      <c r="C1604" s="22"/>
    </row>
    <row r="1605" spans="3:3" x14ac:dyDescent="0.2">
      <c r="C1605" s="22"/>
    </row>
    <row r="1606" spans="3:3" x14ac:dyDescent="0.2">
      <c r="C1606" s="22"/>
    </row>
    <row r="1607" spans="3:3" x14ac:dyDescent="0.2">
      <c r="C1607" s="22"/>
    </row>
    <row r="1608" spans="3:3" x14ac:dyDescent="0.2">
      <c r="C1608" s="22"/>
    </row>
    <row r="1609" spans="3:3" x14ac:dyDescent="0.2">
      <c r="C1609" s="22"/>
    </row>
    <row r="1610" spans="3:3" x14ac:dyDescent="0.2">
      <c r="C1610" s="22"/>
    </row>
    <row r="1611" spans="3:3" x14ac:dyDescent="0.2">
      <c r="C1611" s="22"/>
    </row>
    <row r="1612" spans="3:3" x14ac:dyDescent="0.2">
      <c r="C1612" s="22"/>
    </row>
    <row r="1613" spans="3:3" x14ac:dyDescent="0.2">
      <c r="C1613" s="22"/>
    </row>
    <row r="1614" spans="3:3" x14ac:dyDescent="0.2">
      <c r="C1614" s="22"/>
    </row>
    <row r="1615" spans="3:3" x14ac:dyDescent="0.2">
      <c r="C1615" s="22"/>
    </row>
    <row r="1616" spans="3:3" x14ac:dyDescent="0.2">
      <c r="C1616" s="22"/>
    </row>
    <row r="1617" spans="3:3" x14ac:dyDescent="0.2">
      <c r="C1617" s="22"/>
    </row>
    <row r="1618" spans="3:3" x14ac:dyDescent="0.2">
      <c r="C1618" s="22"/>
    </row>
    <row r="1619" spans="3:3" x14ac:dyDescent="0.2">
      <c r="C1619" s="22"/>
    </row>
    <row r="1620" spans="3:3" x14ac:dyDescent="0.2">
      <c r="C1620" s="22"/>
    </row>
    <row r="1621" spans="3:3" x14ac:dyDescent="0.2">
      <c r="C1621" s="22"/>
    </row>
    <row r="1622" spans="3:3" x14ac:dyDescent="0.2">
      <c r="C1622" s="22"/>
    </row>
    <row r="1623" spans="3:3" x14ac:dyDescent="0.2">
      <c r="C1623" s="22"/>
    </row>
    <row r="1624" spans="3:3" x14ac:dyDescent="0.2">
      <c r="C1624" s="22"/>
    </row>
    <row r="1625" spans="3:3" x14ac:dyDescent="0.2">
      <c r="C1625" s="22"/>
    </row>
    <row r="1626" spans="3:3" x14ac:dyDescent="0.2">
      <c r="C1626" s="22"/>
    </row>
    <row r="1627" spans="3:3" x14ac:dyDescent="0.2">
      <c r="C1627" s="22"/>
    </row>
    <row r="1628" spans="3:3" x14ac:dyDescent="0.2">
      <c r="C1628" s="22"/>
    </row>
    <row r="1629" spans="3:3" x14ac:dyDescent="0.2">
      <c r="C1629" s="22"/>
    </row>
    <row r="1630" spans="3:3" x14ac:dyDescent="0.2">
      <c r="C1630" s="22"/>
    </row>
    <row r="1631" spans="3:3" x14ac:dyDescent="0.2">
      <c r="C1631" s="22"/>
    </row>
    <row r="1632" spans="3:3" x14ac:dyDescent="0.2">
      <c r="C1632" s="22"/>
    </row>
    <row r="1633" spans="3:3" x14ac:dyDescent="0.2">
      <c r="C1633" s="22"/>
    </row>
    <row r="1634" spans="3:3" x14ac:dyDescent="0.2">
      <c r="C1634" s="22"/>
    </row>
    <row r="1635" spans="3:3" x14ac:dyDescent="0.2">
      <c r="C1635" s="22"/>
    </row>
    <row r="1636" spans="3:3" x14ac:dyDescent="0.2">
      <c r="C1636" s="22"/>
    </row>
    <row r="1637" spans="3:3" x14ac:dyDescent="0.2">
      <c r="C1637" s="22"/>
    </row>
    <row r="1638" spans="3:3" x14ac:dyDescent="0.2">
      <c r="C1638" s="22"/>
    </row>
    <row r="1639" spans="3:3" x14ac:dyDescent="0.2">
      <c r="C1639" s="22"/>
    </row>
    <row r="1640" spans="3:3" x14ac:dyDescent="0.2">
      <c r="C1640" s="22"/>
    </row>
    <row r="1641" spans="3:3" x14ac:dyDescent="0.2">
      <c r="C1641" s="22"/>
    </row>
    <row r="1642" spans="3:3" x14ac:dyDescent="0.2">
      <c r="C1642" s="22"/>
    </row>
    <row r="1643" spans="3:3" x14ac:dyDescent="0.2">
      <c r="C1643" s="22"/>
    </row>
    <row r="1644" spans="3:3" x14ac:dyDescent="0.2">
      <c r="C1644" s="22"/>
    </row>
    <row r="1645" spans="3:3" x14ac:dyDescent="0.2">
      <c r="C1645" s="22"/>
    </row>
    <row r="1646" spans="3:3" x14ac:dyDescent="0.2">
      <c r="C1646" s="22"/>
    </row>
    <row r="1647" spans="3:3" x14ac:dyDescent="0.2">
      <c r="C1647" s="22"/>
    </row>
    <row r="1648" spans="3:3" x14ac:dyDescent="0.2">
      <c r="C1648" s="22"/>
    </row>
    <row r="1649" spans="3:3" x14ac:dyDescent="0.2">
      <c r="C1649" s="22"/>
    </row>
    <row r="1650" spans="3:3" x14ac:dyDescent="0.2">
      <c r="C1650" s="22"/>
    </row>
    <row r="1651" spans="3:3" x14ac:dyDescent="0.2">
      <c r="C1651" s="22"/>
    </row>
    <row r="1652" spans="3:3" x14ac:dyDescent="0.2">
      <c r="C1652" s="22"/>
    </row>
    <row r="1653" spans="3:3" x14ac:dyDescent="0.2">
      <c r="C1653" s="22"/>
    </row>
    <row r="1654" spans="3:3" x14ac:dyDescent="0.2">
      <c r="C1654" s="22"/>
    </row>
    <row r="1655" spans="3:3" x14ac:dyDescent="0.2">
      <c r="C1655" s="22"/>
    </row>
    <row r="1656" spans="3:3" x14ac:dyDescent="0.2">
      <c r="C1656" s="22"/>
    </row>
    <row r="1657" spans="3:3" x14ac:dyDescent="0.2">
      <c r="C1657" s="22"/>
    </row>
    <row r="1658" spans="3:3" x14ac:dyDescent="0.2">
      <c r="C1658" s="22"/>
    </row>
    <row r="1659" spans="3:3" x14ac:dyDescent="0.2">
      <c r="C1659" s="22"/>
    </row>
    <row r="1660" spans="3:3" x14ac:dyDescent="0.2">
      <c r="C1660" s="22"/>
    </row>
    <row r="1661" spans="3:3" x14ac:dyDescent="0.2">
      <c r="C1661" s="22"/>
    </row>
    <row r="1662" spans="3:3" x14ac:dyDescent="0.2">
      <c r="C1662" s="22"/>
    </row>
    <row r="1663" spans="3:3" x14ac:dyDescent="0.2">
      <c r="C1663" s="22"/>
    </row>
    <row r="1664" spans="3:3" x14ac:dyDescent="0.2">
      <c r="C1664" s="22"/>
    </row>
    <row r="1665" spans="3:3" x14ac:dyDescent="0.2">
      <c r="C1665" s="22"/>
    </row>
    <row r="1666" spans="3:3" x14ac:dyDescent="0.2">
      <c r="C1666" s="22"/>
    </row>
    <row r="1667" spans="3:3" x14ac:dyDescent="0.2">
      <c r="C1667" s="22"/>
    </row>
    <row r="1668" spans="3:3" x14ac:dyDescent="0.2">
      <c r="C1668" s="22"/>
    </row>
    <row r="1669" spans="3:3" x14ac:dyDescent="0.2">
      <c r="C1669" s="22"/>
    </row>
    <row r="1670" spans="3:3" x14ac:dyDescent="0.2">
      <c r="C1670" s="22"/>
    </row>
    <row r="1671" spans="3:3" x14ac:dyDescent="0.2">
      <c r="C1671" s="22"/>
    </row>
    <row r="1672" spans="3:3" x14ac:dyDescent="0.2">
      <c r="C1672" s="22"/>
    </row>
    <row r="1673" spans="3:3" x14ac:dyDescent="0.2">
      <c r="C1673" s="22"/>
    </row>
    <row r="1674" spans="3:3" x14ac:dyDescent="0.2">
      <c r="C1674" s="22"/>
    </row>
    <row r="1675" spans="3:3" x14ac:dyDescent="0.2">
      <c r="C1675" s="22"/>
    </row>
    <row r="1676" spans="3:3" x14ac:dyDescent="0.2">
      <c r="C1676" s="22"/>
    </row>
    <row r="1677" spans="3:3" x14ac:dyDescent="0.2">
      <c r="C1677" s="22"/>
    </row>
    <row r="1678" spans="3:3" x14ac:dyDescent="0.2">
      <c r="C1678" s="22"/>
    </row>
    <row r="1679" spans="3:3" x14ac:dyDescent="0.2">
      <c r="C1679" s="22"/>
    </row>
    <row r="1680" spans="3:3" x14ac:dyDescent="0.2">
      <c r="C1680" s="22"/>
    </row>
    <row r="1681" spans="3:3" x14ac:dyDescent="0.2">
      <c r="C1681" s="22"/>
    </row>
    <row r="1682" spans="3:3" x14ac:dyDescent="0.2">
      <c r="C1682" s="22"/>
    </row>
    <row r="1683" spans="3:3" x14ac:dyDescent="0.2">
      <c r="C1683" s="22"/>
    </row>
    <row r="1684" spans="3:3" x14ac:dyDescent="0.2">
      <c r="C1684" s="22"/>
    </row>
    <row r="1685" spans="3:3" x14ac:dyDescent="0.2">
      <c r="C1685" s="22"/>
    </row>
    <row r="1686" spans="3:3" x14ac:dyDescent="0.2">
      <c r="C1686" s="22"/>
    </row>
    <row r="1687" spans="3:3" x14ac:dyDescent="0.2">
      <c r="C1687" s="22"/>
    </row>
    <row r="1688" spans="3:3" x14ac:dyDescent="0.2">
      <c r="C1688" s="22"/>
    </row>
    <row r="1689" spans="3:3" x14ac:dyDescent="0.2">
      <c r="C1689" s="22"/>
    </row>
    <row r="1690" spans="3:3" x14ac:dyDescent="0.2">
      <c r="C1690" s="22"/>
    </row>
    <row r="1691" spans="3:3" x14ac:dyDescent="0.2">
      <c r="C1691" s="22"/>
    </row>
    <row r="1692" spans="3:3" x14ac:dyDescent="0.2">
      <c r="C1692" s="22"/>
    </row>
    <row r="1693" spans="3:3" x14ac:dyDescent="0.2">
      <c r="C1693" s="22"/>
    </row>
    <row r="1694" spans="3:3" x14ac:dyDescent="0.2">
      <c r="C1694" s="22"/>
    </row>
    <row r="1695" spans="3:3" x14ac:dyDescent="0.2">
      <c r="C1695" s="22"/>
    </row>
    <row r="1696" spans="3:3" x14ac:dyDescent="0.2">
      <c r="C1696" s="22"/>
    </row>
    <row r="1697" spans="3:3" x14ac:dyDescent="0.2">
      <c r="C1697" s="22"/>
    </row>
    <row r="1698" spans="3:3" x14ac:dyDescent="0.2">
      <c r="C1698" s="22"/>
    </row>
    <row r="1699" spans="3:3" x14ac:dyDescent="0.2">
      <c r="C1699" s="22"/>
    </row>
    <row r="1700" spans="3:3" x14ac:dyDescent="0.2">
      <c r="C1700" s="22"/>
    </row>
    <row r="1701" spans="3:3" x14ac:dyDescent="0.2">
      <c r="C1701" s="22"/>
    </row>
    <row r="1702" spans="3:3" x14ac:dyDescent="0.2">
      <c r="C1702" s="22"/>
    </row>
    <row r="1703" spans="3:3" x14ac:dyDescent="0.2">
      <c r="C1703" s="22"/>
    </row>
    <row r="1704" spans="3:3" x14ac:dyDescent="0.2">
      <c r="C1704" s="22"/>
    </row>
    <row r="1705" spans="3:3" x14ac:dyDescent="0.2">
      <c r="C1705" s="22"/>
    </row>
    <row r="1706" spans="3:3" x14ac:dyDescent="0.2">
      <c r="C1706" s="22"/>
    </row>
    <row r="1707" spans="3:3" x14ac:dyDescent="0.2">
      <c r="C1707" s="22"/>
    </row>
    <row r="1708" spans="3:3" x14ac:dyDescent="0.2">
      <c r="C1708" s="22"/>
    </row>
    <row r="1709" spans="3:3" x14ac:dyDescent="0.2">
      <c r="C1709" s="22"/>
    </row>
    <row r="1710" spans="3:3" x14ac:dyDescent="0.2">
      <c r="C1710" s="22"/>
    </row>
    <row r="1711" spans="3:3" x14ac:dyDescent="0.2">
      <c r="C1711" s="22"/>
    </row>
    <row r="1712" spans="3:3" x14ac:dyDescent="0.2">
      <c r="C1712" s="22"/>
    </row>
    <row r="1713" spans="3:3" x14ac:dyDescent="0.2">
      <c r="C1713" s="22"/>
    </row>
    <row r="1714" spans="3:3" x14ac:dyDescent="0.2">
      <c r="C1714" s="22"/>
    </row>
    <row r="1715" spans="3:3" x14ac:dyDescent="0.2">
      <c r="C1715" s="22"/>
    </row>
    <row r="1716" spans="3:3" x14ac:dyDescent="0.2">
      <c r="C1716" s="22"/>
    </row>
    <row r="1717" spans="3:3" x14ac:dyDescent="0.2">
      <c r="C1717" s="22"/>
    </row>
    <row r="1718" spans="3:3" x14ac:dyDescent="0.2">
      <c r="C1718" s="22"/>
    </row>
    <row r="1719" spans="3:3" x14ac:dyDescent="0.2">
      <c r="C1719" s="22"/>
    </row>
    <row r="1720" spans="3:3" x14ac:dyDescent="0.2">
      <c r="C1720" s="22"/>
    </row>
    <row r="1721" spans="3:3" x14ac:dyDescent="0.2">
      <c r="C1721" s="22"/>
    </row>
    <row r="1722" spans="3:3" x14ac:dyDescent="0.2">
      <c r="C1722" s="22"/>
    </row>
    <row r="1723" spans="3:3" x14ac:dyDescent="0.2">
      <c r="C1723" s="22"/>
    </row>
    <row r="1724" spans="3:3" x14ac:dyDescent="0.2">
      <c r="C1724" s="22"/>
    </row>
    <row r="1725" spans="3:3" x14ac:dyDescent="0.2">
      <c r="C1725" s="22"/>
    </row>
    <row r="1726" spans="3:3" x14ac:dyDescent="0.2">
      <c r="C1726" s="22"/>
    </row>
    <row r="1727" spans="3:3" x14ac:dyDescent="0.2">
      <c r="C1727" s="22"/>
    </row>
    <row r="1728" spans="3:3" x14ac:dyDescent="0.2">
      <c r="C1728" s="22"/>
    </row>
    <row r="1729" spans="3:3" x14ac:dyDescent="0.2">
      <c r="C1729" s="22"/>
    </row>
    <row r="1730" spans="3:3" x14ac:dyDescent="0.2">
      <c r="C1730" s="22"/>
    </row>
    <row r="1731" spans="3:3" x14ac:dyDescent="0.2">
      <c r="C1731" s="22"/>
    </row>
    <row r="1732" spans="3:3" x14ac:dyDescent="0.2">
      <c r="C1732" s="22"/>
    </row>
    <row r="1733" spans="3:3" x14ac:dyDescent="0.2">
      <c r="C1733" s="22"/>
    </row>
    <row r="1734" spans="3:3" x14ac:dyDescent="0.2">
      <c r="C1734" s="22"/>
    </row>
    <row r="1735" spans="3:3" x14ac:dyDescent="0.2">
      <c r="C1735" s="22"/>
    </row>
    <row r="1736" spans="3:3" x14ac:dyDescent="0.2">
      <c r="C1736" s="22"/>
    </row>
    <row r="1737" spans="3:3" x14ac:dyDescent="0.2">
      <c r="C1737" s="22"/>
    </row>
    <row r="1738" spans="3:3" x14ac:dyDescent="0.2">
      <c r="C1738" s="22"/>
    </row>
    <row r="1739" spans="3:3" x14ac:dyDescent="0.2">
      <c r="C1739" s="22"/>
    </row>
    <row r="1740" spans="3:3" x14ac:dyDescent="0.2">
      <c r="C1740" s="22"/>
    </row>
    <row r="1741" spans="3:3" x14ac:dyDescent="0.2">
      <c r="C1741" s="22"/>
    </row>
    <row r="1742" spans="3:3" x14ac:dyDescent="0.2">
      <c r="C1742" s="22"/>
    </row>
    <row r="1743" spans="3:3" x14ac:dyDescent="0.2">
      <c r="C1743" s="22"/>
    </row>
    <row r="1744" spans="3:3" x14ac:dyDescent="0.2">
      <c r="C1744" s="22"/>
    </row>
    <row r="1745" spans="3:3" x14ac:dyDescent="0.2">
      <c r="C1745" s="22"/>
    </row>
    <row r="1746" spans="3:3" x14ac:dyDescent="0.2">
      <c r="C1746" s="22"/>
    </row>
    <row r="1747" spans="3:3" x14ac:dyDescent="0.2">
      <c r="C1747" s="22"/>
    </row>
    <row r="1748" spans="3:3" x14ac:dyDescent="0.2">
      <c r="C1748" s="22"/>
    </row>
    <row r="1749" spans="3:3" x14ac:dyDescent="0.2">
      <c r="C1749" s="22"/>
    </row>
    <row r="1750" spans="3:3" x14ac:dyDescent="0.2">
      <c r="C1750" s="22"/>
    </row>
    <row r="1751" spans="3:3" x14ac:dyDescent="0.2">
      <c r="C1751" s="22"/>
    </row>
    <row r="1752" spans="3:3" x14ac:dyDescent="0.2">
      <c r="C1752" s="22"/>
    </row>
    <row r="1753" spans="3:3" x14ac:dyDescent="0.2">
      <c r="C1753" s="22"/>
    </row>
    <row r="1754" spans="3:3" x14ac:dyDescent="0.2">
      <c r="C1754" s="22"/>
    </row>
    <row r="1755" spans="3:3" x14ac:dyDescent="0.2">
      <c r="C1755" s="22"/>
    </row>
    <row r="1756" spans="3:3" x14ac:dyDescent="0.2">
      <c r="C1756" s="22"/>
    </row>
    <row r="1757" spans="3:3" x14ac:dyDescent="0.2">
      <c r="C1757" s="22"/>
    </row>
    <row r="1758" spans="3:3" x14ac:dyDescent="0.2">
      <c r="C1758" s="22"/>
    </row>
    <row r="1759" spans="3:3" x14ac:dyDescent="0.2">
      <c r="C1759" s="22"/>
    </row>
    <row r="1760" spans="3:3" x14ac:dyDescent="0.2">
      <c r="C1760" s="22"/>
    </row>
    <row r="1761" spans="3:3" x14ac:dyDescent="0.2">
      <c r="C1761" s="22"/>
    </row>
    <row r="1762" spans="3:3" x14ac:dyDescent="0.2">
      <c r="C1762" s="22"/>
    </row>
    <row r="1763" spans="3:3" x14ac:dyDescent="0.2">
      <c r="C1763" s="22"/>
    </row>
    <row r="1764" spans="3:3" x14ac:dyDescent="0.2">
      <c r="C1764" s="22"/>
    </row>
    <row r="1765" spans="3:3" x14ac:dyDescent="0.2">
      <c r="C1765" s="22"/>
    </row>
    <row r="1766" spans="3:3" x14ac:dyDescent="0.2">
      <c r="C1766" s="22"/>
    </row>
    <row r="1767" spans="3:3" x14ac:dyDescent="0.2">
      <c r="C1767" s="22"/>
    </row>
    <row r="1768" spans="3:3" x14ac:dyDescent="0.2">
      <c r="C1768" s="22"/>
    </row>
    <row r="1769" spans="3:3" x14ac:dyDescent="0.2">
      <c r="C1769" s="22"/>
    </row>
    <row r="1770" spans="3:3" x14ac:dyDescent="0.2">
      <c r="C1770" s="22"/>
    </row>
    <row r="1771" spans="3:3" x14ac:dyDescent="0.2">
      <c r="C1771" s="22"/>
    </row>
    <row r="1772" spans="3:3" x14ac:dyDescent="0.2">
      <c r="C1772" s="22"/>
    </row>
    <row r="1773" spans="3:3" x14ac:dyDescent="0.2">
      <c r="C1773" s="22"/>
    </row>
    <row r="1774" spans="3:3" x14ac:dyDescent="0.2">
      <c r="C1774" s="22"/>
    </row>
    <row r="1775" spans="3:3" x14ac:dyDescent="0.2">
      <c r="C1775" s="22"/>
    </row>
    <row r="1776" spans="3:3" x14ac:dyDescent="0.2">
      <c r="C1776" s="22"/>
    </row>
    <row r="1777" spans="3:3" x14ac:dyDescent="0.2">
      <c r="C1777" s="22"/>
    </row>
    <row r="1778" spans="3:3" x14ac:dyDescent="0.2">
      <c r="C1778" s="22"/>
    </row>
    <row r="1779" spans="3:3" x14ac:dyDescent="0.2">
      <c r="C1779" s="22"/>
    </row>
    <row r="1780" spans="3:3" x14ac:dyDescent="0.2">
      <c r="C1780" s="22"/>
    </row>
    <row r="1781" spans="3:3" x14ac:dyDescent="0.2">
      <c r="C1781" s="22"/>
    </row>
    <row r="1782" spans="3:3" x14ac:dyDescent="0.2">
      <c r="C1782" s="22"/>
    </row>
    <row r="1783" spans="3:3" x14ac:dyDescent="0.2">
      <c r="C1783" s="22"/>
    </row>
    <row r="1784" spans="3:3" x14ac:dyDescent="0.2">
      <c r="C1784" s="22"/>
    </row>
    <row r="1785" spans="3:3" x14ac:dyDescent="0.2">
      <c r="C1785" s="22"/>
    </row>
    <row r="1786" spans="3:3" x14ac:dyDescent="0.2">
      <c r="C1786" s="22"/>
    </row>
    <row r="1787" spans="3:3" x14ac:dyDescent="0.2">
      <c r="C1787" s="22"/>
    </row>
    <row r="1788" spans="3:3" x14ac:dyDescent="0.2">
      <c r="C1788" s="22"/>
    </row>
    <row r="1789" spans="3:3" x14ac:dyDescent="0.2">
      <c r="C1789" s="22"/>
    </row>
    <row r="1790" spans="3:3" x14ac:dyDescent="0.2">
      <c r="C1790" s="22"/>
    </row>
    <row r="1791" spans="3:3" x14ac:dyDescent="0.2">
      <c r="C1791" s="22"/>
    </row>
    <row r="1792" spans="3:3" x14ac:dyDescent="0.2">
      <c r="C1792" s="22"/>
    </row>
    <row r="1793" spans="3:3" x14ac:dyDescent="0.2">
      <c r="C1793" s="22"/>
    </row>
    <row r="1794" spans="3:3" x14ac:dyDescent="0.2">
      <c r="C1794" s="22"/>
    </row>
    <row r="1795" spans="3:3" x14ac:dyDescent="0.2">
      <c r="C1795" s="22"/>
    </row>
    <row r="1796" spans="3:3" x14ac:dyDescent="0.2">
      <c r="C1796" s="22"/>
    </row>
    <row r="1797" spans="3:3" x14ac:dyDescent="0.2">
      <c r="C1797" s="22"/>
    </row>
    <row r="1798" spans="3:3" x14ac:dyDescent="0.2">
      <c r="C1798" s="22"/>
    </row>
    <row r="1799" spans="3:3" x14ac:dyDescent="0.2">
      <c r="C1799" s="22"/>
    </row>
    <row r="1800" spans="3:3" x14ac:dyDescent="0.2">
      <c r="C1800" s="22"/>
    </row>
    <row r="1801" spans="3:3" x14ac:dyDescent="0.2">
      <c r="C1801" s="22"/>
    </row>
    <row r="1802" spans="3:3" x14ac:dyDescent="0.2">
      <c r="C1802" s="22"/>
    </row>
    <row r="1803" spans="3:3" x14ac:dyDescent="0.2">
      <c r="C1803" s="22"/>
    </row>
    <row r="1804" spans="3:3" x14ac:dyDescent="0.2">
      <c r="C1804" s="22"/>
    </row>
    <row r="1805" spans="3:3" x14ac:dyDescent="0.2">
      <c r="C1805" s="22"/>
    </row>
    <row r="1806" spans="3:3" x14ac:dyDescent="0.2">
      <c r="C1806" s="22"/>
    </row>
    <row r="1807" spans="3:3" x14ac:dyDescent="0.2">
      <c r="C1807" s="22"/>
    </row>
    <row r="1808" spans="3:3" x14ac:dyDescent="0.2">
      <c r="C1808" s="22"/>
    </row>
    <row r="1809" spans="3:3" x14ac:dyDescent="0.2">
      <c r="C1809" s="22"/>
    </row>
    <row r="1810" spans="3:3" x14ac:dyDescent="0.2">
      <c r="C1810" s="22"/>
    </row>
    <row r="1811" spans="3:3" x14ac:dyDescent="0.2">
      <c r="C1811" s="22"/>
    </row>
    <row r="1812" spans="3:3" x14ac:dyDescent="0.2">
      <c r="C1812" s="22"/>
    </row>
    <row r="1813" spans="3:3" x14ac:dyDescent="0.2">
      <c r="C1813" s="22"/>
    </row>
    <row r="1814" spans="3:3" x14ac:dyDescent="0.2">
      <c r="C1814" s="22"/>
    </row>
    <row r="1815" spans="3:3" x14ac:dyDescent="0.2">
      <c r="C1815" s="22"/>
    </row>
    <row r="1816" spans="3:3" x14ac:dyDescent="0.2">
      <c r="C1816" s="22"/>
    </row>
    <row r="1817" spans="3:3" x14ac:dyDescent="0.2">
      <c r="C1817" s="22"/>
    </row>
    <row r="1818" spans="3:3" x14ac:dyDescent="0.2">
      <c r="C1818" s="22"/>
    </row>
    <row r="1819" spans="3:3" x14ac:dyDescent="0.2">
      <c r="C1819" s="22"/>
    </row>
    <row r="1820" spans="3:3" x14ac:dyDescent="0.2">
      <c r="C1820" s="22"/>
    </row>
    <row r="1821" spans="3:3" x14ac:dyDescent="0.2">
      <c r="C1821" s="22"/>
    </row>
    <row r="1822" spans="3:3" x14ac:dyDescent="0.2">
      <c r="C1822" s="22"/>
    </row>
    <row r="1823" spans="3:3" x14ac:dyDescent="0.2">
      <c r="C1823" s="22"/>
    </row>
    <row r="1824" spans="3:3" x14ac:dyDescent="0.2">
      <c r="C1824" s="22"/>
    </row>
    <row r="1825" spans="3:3" x14ac:dyDescent="0.2">
      <c r="C1825" s="22"/>
    </row>
    <row r="1826" spans="3:3" x14ac:dyDescent="0.2">
      <c r="C1826" s="22"/>
    </row>
    <row r="1827" spans="3:3" x14ac:dyDescent="0.2">
      <c r="C1827" s="22"/>
    </row>
    <row r="1828" spans="3:3" x14ac:dyDescent="0.2">
      <c r="C1828" s="22"/>
    </row>
    <row r="1829" spans="3:3" x14ac:dyDescent="0.2">
      <c r="C1829" s="22"/>
    </row>
    <row r="1830" spans="3:3" x14ac:dyDescent="0.2">
      <c r="C1830" s="22"/>
    </row>
    <row r="1831" spans="3:3" x14ac:dyDescent="0.2">
      <c r="C1831" s="22"/>
    </row>
    <row r="1832" spans="3:3" x14ac:dyDescent="0.2">
      <c r="C1832" s="22"/>
    </row>
    <row r="1833" spans="3:3" x14ac:dyDescent="0.2">
      <c r="C1833" s="22"/>
    </row>
    <row r="1834" spans="3:3" x14ac:dyDescent="0.2">
      <c r="C1834" s="22"/>
    </row>
    <row r="1835" spans="3:3" x14ac:dyDescent="0.2">
      <c r="C1835" s="22"/>
    </row>
    <row r="1836" spans="3:3" x14ac:dyDescent="0.2">
      <c r="C1836" s="22"/>
    </row>
    <row r="1837" spans="3:3" x14ac:dyDescent="0.2">
      <c r="C1837" s="22"/>
    </row>
    <row r="1838" spans="3:3" x14ac:dyDescent="0.2">
      <c r="C1838" s="22"/>
    </row>
    <row r="1839" spans="3:3" x14ac:dyDescent="0.2">
      <c r="C1839" s="22"/>
    </row>
    <row r="1840" spans="3:3" x14ac:dyDescent="0.2">
      <c r="C1840" s="22"/>
    </row>
    <row r="1841" spans="3:3" x14ac:dyDescent="0.2">
      <c r="C1841" s="22"/>
    </row>
    <row r="1842" spans="3:3" x14ac:dyDescent="0.2">
      <c r="C1842" s="22"/>
    </row>
    <row r="1843" spans="3:3" x14ac:dyDescent="0.2">
      <c r="C1843" s="22"/>
    </row>
    <row r="1844" spans="3:3" x14ac:dyDescent="0.2">
      <c r="C1844" s="22"/>
    </row>
    <row r="1845" spans="3:3" x14ac:dyDescent="0.2">
      <c r="C1845" s="22"/>
    </row>
    <row r="1846" spans="3:3" x14ac:dyDescent="0.2">
      <c r="C1846" s="22"/>
    </row>
    <row r="1847" spans="3:3" x14ac:dyDescent="0.2">
      <c r="C1847" s="22"/>
    </row>
    <row r="1848" spans="3:3" x14ac:dyDescent="0.2">
      <c r="C1848" s="22"/>
    </row>
    <row r="1849" spans="3:3" x14ac:dyDescent="0.2">
      <c r="C1849" s="22"/>
    </row>
    <row r="1850" spans="3:3" x14ac:dyDescent="0.2">
      <c r="C1850" s="22"/>
    </row>
    <row r="1851" spans="3:3" x14ac:dyDescent="0.2">
      <c r="C1851" s="22"/>
    </row>
    <row r="1852" spans="3:3" x14ac:dyDescent="0.2">
      <c r="C1852" s="22"/>
    </row>
    <row r="1853" spans="3:3" x14ac:dyDescent="0.2">
      <c r="C1853" s="22"/>
    </row>
    <row r="1854" spans="3:3" x14ac:dyDescent="0.2">
      <c r="C1854" s="22"/>
    </row>
    <row r="1855" spans="3:3" x14ac:dyDescent="0.2">
      <c r="C1855" s="22"/>
    </row>
    <row r="1856" spans="3:3" x14ac:dyDescent="0.2">
      <c r="C1856" s="22"/>
    </row>
    <row r="1857" spans="3:3" x14ac:dyDescent="0.2">
      <c r="C1857" s="22"/>
    </row>
    <row r="1858" spans="3:3" x14ac:dyDescent="0.2">
      <c r="C1858" s="22"/>
    </row>
    <row r="1859" spans="3:3" x14ac:dyDescent="0.2">
      <c r="C1859" s="22"/>
    </row>
    <row r="1860" spans="3:3" x14ac:dyDescent="0.2">
      <c r="C1860" s="22"/>
    </row>
    <row r="1861" spans="3:3" x14ac:dyDescent="0.2">
      <c r="C1861" s="22"/>
    </row>
    <row r="1862" spans="3:3" x14ac:dyDescent="0.2">
      <c r="C1862" s="22"/>
    </row>
    <row r="1863" spans="3:3" x14ac:dyDescent="0.2">
      <c r="C1863" s="22"/>
    </row>
    <row r="1864" spans="3:3" x14ac:dyDescent="0.2">
      <c r="C1864" s="22"/>
    </row>
    <row r="1865" spans="3:3" x14ac:dyDescent="0.2">
      <c r="C1865" s="22"/>
    </row>
    <row r="1866" spans="3:3" x14ac:dyDescent="0.2">
      <c r="C1866" s="22"/>
    </row>
    <row r="1867" spans="3:3" x14ac:dyDescent="0.2">
      <c r="C1867" s="22"/>
    </row>
    <row r="1868" spans="3:3" x14ac:dyDescent="0.2">
      <c r="C1868" s="22"/>
    </row>
    <row r="1869" spans="3:3" x14ac:dyDescent="0.2">
      <c r="C1869" s="22"/>
    </row>
    <row r="1870" spans="3:3" x14ac:dyDescent="0.2">
      <c r="C1870" s="22"/>
    </row>
    <row r="1871" spans="3:3" x14ac:dyDescent="0.2">
      <c r="C1871" s="22"/>
    </row>
    <row r="1872" spans="3:3" x14ac:dyDescent="0.2">
      <c r="C1872" s="22"/>
    </row>
    <row r="1873" spans="3:3" x14ac:dyDescent="0.2">
      <c r="C1873" s="22"/>
    </row>
    <row r="1874" spans="3:3" x14ac:dyDescent="0.2">
      <c r="C1874" s="22"/>
    </row>
    <row r="1875" spans="3:3" x14ac:dyDescent="0.2">
      <c r="C1875" s="22"/>
    </row>
    <row r="1876" spans="3:3" x14ac:dyDescent="0.2">
      <c r="C1876" s="22"/>
    </row>
    <row r="1877" spans="3:3" x14ac:dyDescent="0.2">
      <c r="C1877" s="22"/>
    </row>
    <row r="1878" spans="3:3" x14ac:dyDescent="0.2">
      <c r="C1878" s="22"/>
    </row>
    <row r="1879" spans="3:3" x14ac:dyDescent="0.2">
      <c r="C1879" s="22"/>
    </row>
    <row r="1880" spans="3:3" x14ac:dyDescent="0.2">
      <c r="C1880" s="22"/>
    </row>
    <row r="1881" spans="3:3" x14ac:dyDescent="0.2">
      <c r="C1881" s="22"/>
    </row>
    <row r="1882" spans="3:3" x14ac:dyDescent="0.2">
      <c r="C1882" s="22"/>
    </row>
    <row r="1883" spans="3:3" x14ac:dyDescent="0.2">
      <c r="C1883" s="22"/>
    </row>
    <row r="1884" spans="3:3" x14ac:dyDescent="0.2">
      <c r="C1884" s="22"/>
    </row>
    <row r="1885" spans="3:3" x14ac:dyDescent="0.2">
      <c r="C1885" s="22"/>
    </row>
    <row r="1886" spans="3:3" x14ac:dyDescent="0.2">
      <c r="C1886" s="22"/>
    </row>
    <row r="1887" spans="3:3" x14ac:dyDescent="0.2">
      <c r="C1887" s="22"/>
    </row>
    <row r="1888" spans="3:3" x14ac:dyDescent="0.2">
      <c r="C1888" s="22"/>
    </row>
    <row r="1889" spans="3:3" x14ac:dyDescent="0.2">
      <c r="C1889" s="22"/>
    </row>
    <row r="1890" spans="3:3" x14ac:dyDescent="0.2">
      <c r="C1890" s="22"/>
    </row>
    <row r="1891" spans="3:3" x14ac:dyDescent="0.2">
      <c r="C1891" s="22"/>
    </row>
    <row r="1892" spans="3:3" x14ac:dyDescent="0.2">
      <c r="C1892" s="22"/>
    </row>
    <row r="1893" spans="3:3" x14ac:dyDescent="0.2">
      <c r="C1893" s="22"/>
    </row>
    <row r="1894" spans="3:3" x14ac:dyDescent="0.2">
      <c r="C1894" s="22"/>
    </row>
    <row r="1895" spans="3:3" x14ac:dyDescent="0.2">
      <c r="C1895" s="22"/>
    </row>
    <row r="1896" spans="3:3" x14ac:dyDescent="0.2">
      <c r="C1896" s="22"/>
    </row>
    <row r="1897" spans="3:3" x14ac:dyDescent="0.2">
      <c r="C1897" s="22"/>
    </row>
    <row r="1898" spans="3:3" x14ac:dyDescent="0.2">
      <c r="C1898" s="22"/>
    </row>
    <row r="1899" spans="3:3" x14ac:dyDescent="0.2">
      <c r="C1899" s="22"/>
    </row>
    <row r="1900" spans="3:3" x14ac:dyDescent="0.2">
      <c r="C1900" s="22"/>
    </row>
    <row r="1901" spans="3:3" x14ac:dyDescent="0.2">
      <c r="C1901" s="22"/>
    </row>
    <row r="1902" spans="3:3" x14ac:dyDescent="0.2">
      <c r="C1902" s="22"/>
    </row>
    <row r="1903" spans="3:3" x14ac:dyDescent="0.2">
      <c r="C1903" s="22"/>
    </row>
    <row r="1904" spans="3:3" x14ac:dyDescent="0.2">
      <c r="C1904" s="22"/>
    </row>
    <row r="1905" spans="3:3" x14ac:dyDescent="0.2">
      <c r="C1905" s="22"/>
    </row>
    <row r="1906" spans="3:3" x14ac:dyDescent="0.2">
      <c r="C1906" s="22"/>
    </row>
    <row r="1907" spans="3:3" x14ac:dyDescent="0.2">
      <c r="C1907" s="22"/>
    </row>
    <row r="1908" spans="3:3" x14ac:dyDescent="0.2">
      <c r="C1908" s="22"/>
    </row>
    <row r="1909" spans="3:3" x14ac:dyDescent="0.2">
      <c r="C1909" s="22"/>
    </row>
    <row r="1910" spans="3:3" x14ac:dyDescent="0.2">
      <c r="C1910" s="22"/>
    </row>
    <row r="1911" spans="3:3" x14ac:dyDescent="0.2">
      <c r="C1911" s="22"/>
    </row>
    <row r="1912" spans="3:3" x14ac:dyDescent="0.2">
      <c r="C1912" s="22"/>
    </row>
    <row r="1913" spans="3:3" x14ac:dyDescent="0.2">
      <c r="C1913" s="22"/>
    </row>
    <row r="1914" spans="3:3" x14ac:dyDescent="0.2">
      <c r="C1914" s="22"/>
    </row>
    <row r="1915" spans="3:3" x14ac:dyDescent="0.2">
      <c r="C1915" s="22"/>
    </row>
    <row r="1916" spans="3:3" x14ac:dyDescent="0.2">
      <c r="C1916" s="22"/>
    </row>
    <row r="1917" spans="3:3" x14ac:dyDescent="0.2">
      <c r="C1917" s="22"/>
    </row>
    <row r="1918" spans="3:3" x14ac:dyDescent="0.2">
      <c r="C1918" s="22"/>
    </row>
    <row r="1919" spans="3:3" x14ac:dyDescent="0.2">
      <c r="C1919" s="22"/>
    </row>
    <row r="1920" spans="3:3" x14ac:dyDescent="0.2">
      <c r="C1920" s="22"/>
    </row>
    <row r="1921" spans="3:3" x14ac:dyDescent="0.2">
      <c r="C1921" s="22"/>
    </row>
    <row r="1922" spans="3:3" x14ac:dyDescent="0.2">
      <c r="C1922" s="22"/>
    </row>
    <row r="1923" spans="3:3" x14ac:dyDescent="0.2">
      <c r="C1923" s="22"/>
    </row>
    <row r="1924" spans="3:3" x14ac:dyDescent="0.2">
      <c r="C1924" s="22"/>
    </row>
    <row r="1925" spans="3:3" x14ac:dyDescent="0.2">
      <c r="C1925" s="22"/>
    </row>
    <row r="1926" spans="3:3" x14ac:dyDescent="0.2">
      <c r="C1926" s="22"/>
    </row>
    <row r="1927" spans="3:3" x14ac:dyDescent="0.2">
      <c r="C1927" s="22"/>
    </row>
    <row r="1928" spans="3:3" x14ac:dyDescent="0.2">
      <c r="C1928" s="22"/>
    </row>
    <row r="1929" spans="3:3" x14ac:dyDescent="0.2">
      <c r="C1929" s="22"/>
    </row>
    <row r="1930" spans="3:3" x14ac:dyDescent="0.2">
      <c r="C1930" s="22"/>
    </row>
    <row r="1931" spans="3:3" x14ac:dyDescent="0.2">
      <c r="C1931" s="22"/>
    </row>
    <row r="1932" spans="3:3" x14ac:dyDescent="0.2">
      <c r="C1932" s="22"/>
    </row>
    <row r="1933" spans="3:3" x14ac:dyDescent="0.2">
      <c r="C1933" s="22"/>
    </row>
    <row r="1934" spans="3:3" x14ac:dyDescent="0.2">
      <c r="C1934" s="22"/>
    </row>
    <row r="1935" spans="3:3" x14ac:dyDescent="0.2">
      <c r="C1935" s="22"/>
    </row>
    <row r="1936" spans="3:3" x14ac:dyDescent="0.2">
      <c r="C1936" s="22"/>
    </row>
    <row r="1937" spans="3:3" x14ac:dyDescent="0.2">
      <c r="C1937" s="22"/>
    </row>
    <row r="1938" spans="3:3" x14ac:dyDescent="0.2">
      <c r="C1938" s="22"/>
    </row>
    <row r="1939" spans="3:3" x14ac:dyDescent="0.2">
      <c r="C1939" s="22"/>
    </row>
    <row r="1940" spans="3:3" x14ac:dyDescent="0.2">
      <c r="C1940" s="22"/>
    </row>
    <row r="1941" spans="3:3" x14ac:dyDescent="0.2">
      <c r="C1941" s="22"/>
    </row>
    <row r="1942" spans="3:3" x14ac:dyDescent="0.2">
      <c r="C1942" s="22"/>
    </row>
    <row r="1943" spans="3:3" x14ac:dyDescent="0.2">
      <c r="C1943" s="22"/>
    </row>
    <row r="1944" spans="3:3" x14ac:dyDescent="0.2">
      <c r="C1944" s="22"/>
    </row>
    <row r="1945" spans="3:3" x14ac:dyDescent="0.2">
      <c r="C1945" s="22"/>
    </row>
    <row r="1946" spans="3:3" x14ac:dyDescent="0.2">
      <c r="C1946" s="22"/>
    </row>
    <row r="1947" spans="3:3" x14ac:dyDescent="0.2">
      <c r="C1947" s="22"/>
    </row>
    <row r="1948" spans="3:3" x14ac:dyDescent="0.2">
      <c r="C1948" s="22"/>
    </row>
    <row r="1949" spans="3:3" x14ac:dyDescent="0.2">
      <c r="C1949" s="22"/>
    </row>
    <row r="1950" spans="3:3" x14ac:dyDescent="0.2">
      <c r="C1950" s="22"/>
    </row>
    <row r="1951" spans="3:3" x14ac:dyDescent="0.2">
      <c r="C1951" s="22"/>
    </row>
    <row r="1952" spans="3:3" x14ac:dyDescent="0.2">
      <c r="C1952" s="22"/>
    </row>
    <row r="1953" spans="3:3" x14ac:dyDescent="0.2">
      <c r="C1953" s="22"/>
    </row>
    <row r="1954" spans="3:3" x14ac:dyDescent="0.2">
      <c r="C1954" s="22"/>
    </row>
    <row r="1955" spans="3:3" x14ac:dyDescent="0.2">
      <c r="C1955" s="22"/>
    </row>
    <row r="1956" spans="3:3" x14ac:dyDescent="0.2">
      <c r="C1956" s="22"/>
    </row>
    <row r="1957" spans="3:3" x14ac:dyDescent="0.2">
      <c r="C1957" s="22"/>
    </row>
    <row r="1958" spans="3:3" x14ac:dyDescent="0.2">
      <c r="C1958" s="22"/>
    </row>
    <row r="1959" spans="3:3" x14ac:dyDescent="0.2">
      <c r="C1959" s="22"/>
    </row>
    <row r="1960" spans="3:3" x14ac:dyDescent="0.2">
      <c r="C1960" s="22"/>
    </row>
    <row r="1961" spans="3:3" x14ac:dyDescent="0.2">
      <c r="C1961" s="22"/>
    </row>
    <row r="1962" spans="3:3" x14ac:dyDescent="0.2">
      <c r="C1962" s="22"/>
    </row>
    <row r="1963" spans="3:3" x14ac:dyDescent="0.2">
      <c r="C1963" s="22"/>
    </row>
    <row r="1964" spans="3:3" x14ac:dyDescent="0.2">
      <c r="C1964" s="22"/>
    </row>
    <row r="1965" spans="3:3" x14ac:dyDescent="0.2">
      <c r="C1965" s="22"/>
    </row>
    <row r="1966" spans="3:3" x14ac:dyDescent="0.2">
      <c r="C1966" s="22"/>
    </row>
    <row r="1967" spans="3:3" x14ac:dyDescent="0.2">
      <c r="C1967" s="22"/>
    </row>
    <row r="1968" spans="3:3" x14ac:dyDescent="0.2">
      <c r="C1968" s="22"/>
    </row>
    <row r="1969" spans="3:3" x14ac:dyDescent="0.2">
      <c r="C1969" s="22"/>
    </row>
    <row r="1970" spans="3:3" x14ac:dyDescent="0.2">
      <c r="C1970" s="22"/>
    </row>
    <row r="1971" spans="3:3" x14ac:dyDescent="0.2">
      <c r="C1971" s="22"/>
    </row>
    <row r="1972" spans="3:3" x14ac:dyDescent="0.2">
      <c r="C1972" s="22"/>
    </row>
    <row r="1973" spans="3:3" x14ac:dyDescent="0.2">
      <c r="C1973" s="22"/>
    </row>
    <row r="1974" spans="3:3" x14ac:dyDescent="0.2">
      <c r="C1974" s="22"/>
    </row>
    <row r="1975" spans="3:3" x14ac:dyDescent="0.2">
      <c r="C1975" s="22"/>
    </row>
    <row r="1976" spans="3:3" x14ac:dyDescent="0.2">
      <c r="C1976" s="22"/>
    </row>
    <row r="1977" spans="3:3" x14ac:dyDescent="0.2">
      <c r="C1977" s="22"/>
    </row>
    <row r="1978" spans="3:3" x14ac:dyDescent="0.2">
      <c r="C1978" s="22"/>
    </row>
    <row r="1979" spans="3:3" x14ac:dyDescent="0.2">
      <c r="C1979" s="22"/>
    </row>
    <row r="1980" spans="3:3" x14ac:dyDescent="0.2">
      <c r="C1980" s="22"/>
    </row>
    <row r="1981" spans="3:3" x14ac:dyDescent="0.2">
      <c r="C1981" s="22"/>
    </row>
    <row r="1982" spans="3:3" x14ac:dyDescent="0.2">
      <c r="C1982" s="22"/>
    </row>
    <row r="1983" spans="3:3" x14ac:dyDescent="0.2">
      <c r="C1983" s="22"/>
    </row>
    <row r="1984" spans="3:3" x14ac:dyDescent="0.2">
      <c r="C1984" s="22"/>
    </row>
    <row r="1985" spans="3:3" x14ac:dyDescent="0.2">
      <c r="C1985" s="22"/>
    </row>
    <row r="1986" spans="3:3" x14ac:dyDescent="0.2">
      <c r="C1986" s="22"/>
    </row>
    <row r="1987" spans="3:3" x14ac:dyDescent="0.2">
      <c r="C1987" s="22"/>
    </row>
    <row r="1988" spans="3:3" x14ac:dyDescent="0.2">
      <c r="C1988" s="22"/>
    </row>
    <row r="1989" spans="3:3" x14ac:dyDescent="0.2">
      <c r="C1989" s="22"/>
    </row>
    <row r="1990" spans="3:3" x14ac:dyDescent="0.2">
      <c r="C1990" s="22"/>
    </row>
    <row r="1991" spans="3:3" x14ac:dyDescent="0.2">
      <c r="C1991" s="22"/>
    </row>
    <row r="1992" spans="3:3" x14ac:dyDescent="0.2">
      <c r="C1992" s="22"/>
    </row>
    <row r="1993" spans="3:3" x14ac:dyDescent="0.2">
      <c r="C1993" s="22"/>
    </row>
    <row r="1994" spans="3:3" x14ac:dyDescent="0.2">
      <c r="C1994" s="22"/>
    </row>
    <row r="1995" spans="3:3" x14ac:dyDescent="0.2">
      <c r="C1995" s="22"/>
    </row>
    <row r="1996" spans="3:3" x14ac:dyDescent="0.2">
      <c r="C1996" s="22"/>
    </row>
    <row r="1997" spans="3:3" x14ac:dyDescent="0.2">
      <c r="C1997" s="22"/>
    </row>
    <row r="1998" spans="3:3" x14ac:dyDescent="0.2">
      <c r="C1998" s="22"/>
    </row>
    <row r="1999" spans="3:3" x14ac:dyDescent="0.2">
      <c r="C1999" s="22"/>
    </row>
    <row r="2000" spans="3:3" x14ac:dyDescent="0.2">
      <c r="C2000" s="22"/>
    </row>
    <row r="2001" spans="3:3" x14ac:dyDescent="0.2">
      <c r="C2001" s="22"/>
    </row>
    <row r="2002" spans="3:3" x14ac:dyDescent="0.2">
      <c r="C2002" s="22"/>
    </row>
    <row r="2003" spans="3:3" x14ac:dyDescent="0.2">
      <c r="C2003" s="22"/>
    </row>
    <row r="2004" spans="3:3" x14ac:dyDescent="0.2">
      <c r="C2004" s="22"/>
    </row>
    <row r="2005" spans="3:3" x14ac:dyDescent="0.2">
      <c r="C2005" s="22"/>
    </row>
    <row r="2006" spans="3:3" x14ac:dyDescent="0.2">
      <c r="C2006" s="22"/>
    </row>
    <row r="2007" spans="3:3" x14ac:dyDescent="0.2">
      <c r="C2007" s="22"/>
    </row>
    <row r="2008" spans="3:3" x14ac:dyDescent="0.2">
      <c r="C2008" s="22"/>
    </row>
    <row r="2009" spans="3:3" x14ac:dyDescent="0.2">
      <c r="C2009" s="22"/>
    </row>
    <row r="2010" spans="3:3" x14ac:dyDescent="0.2">
      <c r="C2010" s="22"/>
    </row>
    <row r="2011" spans="3:3" x14ac:dyDescent="0.2">
      <c r="C2011" s="22"/>
    </row>
    <row r="2012" spans="3:3" x14ac:dyDescent="0.2">
      <c r="C2012" s="22"/>
    </row>
    <row r="2013" spans="3:3" x14ac:dyDescent="0.2">
      <c r="C2013" s="22"/>
    </row>
    <row r="2014" spans="3:3" x14ac:dyDescent="0.2">
      <c r="C2014" s="22"/>
    </row>
    <row r="2015" spans="3:3" x14ac:dyDescent="0.2">
      <c r="C2015" s="22"/>
    </row>
    <row r="2016" spans="3:3" x14ac:dyDescent="0.2">
      <c r="C2016" s="22"/>
    </row>
    <row r="2017" spans="3:3" x14ac:dyDescent="0.2">
      <c r="C2017" s="22"/>
    </row>
    <row r="2018" spans="3:3" x14ac:dyDescent="0.2">
      <c r="C2018" s="22"/>
    </row>
    <row r="2019" spans="3:3" x14ac:dyDescent="0.2">
      <c r="C2019" s="22"/>
    </row>
    <row r="2020" spans="3:3" x14ac:dyDescent="0.2">
      <c r="C2020" s="22"/>
    </row>
    <row r="2021" spans="3:3" x14ac:dyDescent="0.2">
      <c r="C2021" s="22"/>
    </row>
    <row r="2022" spans="3:3" x14ac:dyDescent="0.2">
      <c r="C2022" s="22"/>
    </row>
    <row r="2023" spans="3:3" x14ac:dyDescent="0.2">
      <c r="C2023" s="22"/>
    </row>
    <row r="2024" spans="3:3" x14ac:dyDescent="0.2">
      <c r="C2024" s="22"/>
    </row>
    <row r="2025" spans="3:3" x14ac:dyDescent="0.2">
      <c r="C2025" s="22"/>
    </row>
    <row r="2026" spans="3:3" x14ac:dyDescent="0.2">
      <c r="C2026" s="22"/>
    </row>
    <row r="2027" spans="3:3" x14ac:dyDescent="0.2">
      <c r="C2027" s="22"/>
    </row>
    <row r="2028" spans="3:3" x14ac:dyDescent="0.2">
      <c r="C2028" s="22"/>
    </row>
    <row r="2029" spans="3:3" x14ac:dyDescent="0.2">
      <c r="C2029" s="22"/>
    </row>
    <row r="2030" spans="3:3" x14ac:dyDescent="0.2">
      <c r="C2030" s="22"/>
    </row>
    <row r="2031" spans="3:3" x14ac:dyDescent="0.2">
      <c r="C2031" s="22"/>
    </row>
    <row r="2032" spans="3:3" x14ac:dyDescent="0.2">
      <c r="C2032" s="22"/>
    </row>
    <row r="2033" spans="3:3" x14ac:dyDescent="0.2">
      <c r="C2033" s="22"/>
    </row>
    <row r="2034" spans="3:3" x14ac:dyDescent="0.2">
      <c r="C2034" s="22"/>
    </row>
    <row r="2035" spans="3:3" x14ac:dyDescent="0.2">
      <c r="C2035" s="22"/>
    </row>
    <row r="2036" spans="3:3" x14ac:dyDescent="0.2">
      <c r="C2036" s="22"/>
    </row>
    <row r="2037" spans="3:3" x14ac:dyDescent="0.2">
      <c r="C2037" s="22"/>
    </row>
    <row r="2038" spans="3:3" x14ac:dyDescent="0.2">
      <c r="C2038" s="22"/>
    </row>
    <row r="2039" spans="3:3" x14ac:dyDescent="0.2">
      <c r="C2039" s="22"/>
    </row>
    <row r="2040" spans="3:3" x14ac:dyDescent="0.2">
      <c r="C2040" s="22"/>
    </row>
    <row r="2041" spans="3:3" x14ac:dyDescent="0.2">
      <c r="C2041" s="22"/>
    </row>
    <row r="2042" spans="3:3" x14ac:dyDescent="0.2">
      <c r="C2042" s="22"/>
    </row>
    <row r="2043" spans="3:3" x14ac:dyDescent="0.2">
      <c r="C2043" s="22"/>
    </row>
    <row r="2044" spans="3:3" x14ac:dyDescent="0.2">
      <c r="C2044" s="22"/>
    </row>
    <row r="2045" spans="3:3" x14ac:dyDescent="0.2">
      <c r="C2045" s="22"/>
    </row>
    <row r="2046" spans="3:3" x14ac:dyDescent="0.2">
      <c r="C2046" s="22"/>
    </row>
    <row r="2047" spans="3:3" x14ac:dyDescent="0.2">
      <c r="C2047" s="22"/>
    </row>
    <row r="2048" spans="3:3" x14ac:dyDescent="0.2">
      <c r="C2048" s="22"/>
    </row>
    <row r="2049" spans="3:3" x14ac:dyDescent="0.2">
      <c r="C2049" s="22"/>
    </row>
    <row r="2050" spans="3:3" x14ac:dyDescent="0.2">
      <c r="C2050" s="22"/>
    </row>
    <row r="2051" spans="3:3" x14ac:dyDescent="0.2">
      <c r="C2051" s="22"/>
    </row>
    <row r="2052" spans="3:3" x14ac:dyDescent="0.2">
      <c r="C2052" s="22"/>
    </row>
    <row r="2053" spans="3:3" x14ac:dyDescent="0.2">
      <c r="C2053" s="22"/>
    </row>
    <row r="2054" spans="3:3" x14ac:dyDescent="0.2">
      <c r="C2054" s="22"/>
    </row>
    <row r="2055" spans="3:3" x14ac:dyDescent="0.2">
      <c r="C2055" s="22"/>
    </row>
    <row r="2056" spans="3:3" x14ac:dyDescent="0.2">
      <c r="C2056" s="22"/>
    </row>
    <row r="2057" spans="3:3" x14ac:dyDescent="0.2">
      <c r="C2057" s="22"/>
    </row>
    <row r="2058" spans="3:3" x14ac:dyDescent="0.2">
      <c r="C2058" s="22"/>
    </row>
    <row r="2059" spans="3:3" x14ac:dyDescent="0.2">
      <c r="C2059" s="22"/>
    </row>
    <row r="2060" spans="3:3" x14ac:dyDescent="0.2">
      <c r="C2060" s="22"/>
    </row>
    <row r="2061" spans="3:3" x14ac:dyDescent="0.2">
      <c r="C2061" s="22"/>
    </row>
    <row r="2062" spans="3:3" x14ac:dyDescent="0.2">
      <c r="C2062" s="22"/>
    </row>
    <row r="2063" spans="3:3" x14ac:dyDescent="0.2">
      <c r="C2063" s="22"/>
    </row>
    <row r="2064" spans="3:3" x14ac:dyDescent="0.2">
      <c r="C2064" s="22"/>
    </row>
    <row r="2065" spans="3:3" x14ac:dyDescent="0.2">
      <c r="C2065" s="22"/>
    </row>
    <row r="2066" spans="3:3" x14ac:dyDescent="0.2">
      <c r="C2066" s="22"/>
    </row>
    <row r="2067" spans="3:3" x14ac:dyDescent="0.2">
      <c r="C2067" s="22"/>
    </row>
    <row r="2068" spans="3:3" x14ac:dyDescent="0.2">
      <c r="C2068" s="22"/>
    </row>
    <row r="2069" spans="3:3" x14ac:dyDescent="0.2">
      <c r="C2069" s="22"/>
    </row>
    <row r="2070" spans="3:3" x14ac:dyDescent="0.2">
      <c r="C2070" s="22"/>
    </row>
    <row r="2071" spans="3:3" x14ac:dyDescent="0.2">
      <c r="C2071" s="22"/>
    </row>
    <row r="2072" spans="3:3" x14ac:dyDescent="0.2">
      <c r="C2072" s="22"/>
    </row>
    <row r="2073" spans="3:3" x14ac:dyDescent="0.2">
      <c r="C2073" s="22"/>
    </row>
    <row r="2074" spans="3:3" x14ac:dyDescent="0.2">
      <c r="C2074" s="22"/>
    </row>
    <row r="2075" spans="3:3" x14ac:dyDescent="0.2">
      <c r="C2075" s="22"/>
    </row>
    <row r="2076" spans="3:3" x14ac:dyDescent="0.2">
      <c r="C2076" s="22"/>
    </row>
    <row r="2077" spans="3:3" x14ac:dyDescent="0.2">
      <c r="C2077" s="22"/>
    </row>
    <row r="2078" spans="3:3" x14ac:dyDescent="0.2">
      <c r="C2078" s="22"/>
    </row>
    <row r="2079" spans="3:3" x14ac:dyDescent="0.2">
      <c r="C2079" s="22"/>
    </row>
    <row r="2080" spans="3:3" x14ac:dyDescent="0.2">
      <c r="C2080" s="22"/>
    </row>
    <row r="2081" spans="3:3" x14ac:dyDescent="0.2">
      <c r="C2081" s="22"/>
    </row>
    <row r="2082" spans="3:3" x14ac:dyDescent="0.2">
      <c r="C2082" s="22"/>
    </row>
    <row r="2083" spans="3:3" x14ac:dyDescent="0.2">
      <c r="C2083" s="22"/>
    </row>
    <row r="2084" spans="3:3" x14ac:dyDescent="0.2">
      <c r="C2084" s="22"/>
    </row>
    <row r="2085" spans="3:3" x14ac:dyDescent="0.2">
      <c r="C2085" s="22"/>
    </row>
    <row r="2086" spans="3:3" x14ac:dyDescent="0.2">
      <c r="C2086" s="22"/>
    </row>
    <row r="2087" spans="3:3" x14ac:dyDescent="0.2">
      <c r="C2087" s="22"/>
    </row>
    <row r="2088" spans="3:3" x14ac:dyDescent="0.2">
      <c r="C2088" s="22"/>
    </row>
    <row r="2089" spans="3:3" x14ac:dyDescent="0.2">
      <c r="C2089" s="22"/>
    </row>
    <row r="2090" spans="3:3" x14ac:dyDescent="0.2">
      <c r="C2090" s="22"/>
    </row>
    <row r="2091" spans="3:3" x14ac:dyDescent="0.2">
      <c r="C2091" s="22"/>
    </row>
    <row r="2092" spans="3:3" x14ac:dyDescent="0.2">
      <c r="C2092" s="22"/>
    </row>
    <row r="2093" spans="3:3" x14ac:dyDescent="0.2">
      <c r="C2093" s="22"/>
    </row>
    <row r="2094" spans="3:3" x14ac:dyDescent="0.2">
      <c r="C2094" s="22"/>
    </row>
    <row r="2095" spans="3:3" x14ac:dyDescent="0.2">
      <c r="C2095" s="22"/>
    </row>
    <row r="2096" spans="3:3" x14ac:dyDescent="0.2">
      <c r="C2096" s="22"/>
    </row>
    <row r="2097" spans="3:3" x14ac:dyDescent="0.2">
      <c r="C2097" s="22"/>
    </row>
    <row r="2098" spans="3:3" x14ac:dyDescent="0.2">
      <c r="C2098" s="22"/>
    </row>
    <row r="2099" spans="3:3" x14ac:dyDescent="0.2">
      <c r="C2099" s="22"/>
    </row>
    <row r="2100" spans="3:3" x14ac:dyDescent="0.2">
      <c r="C2100" s="22"/>
    </row>
    <row r="2101" spans="3:3" x14ac:dyDescent="0.2">
      <c r="C2101" s="22"/>
    </row>
    <row r="2102" spans="3:3" x14ac:dyDescent="0.2">
      <c r="C2102" s="22"/>
    </row>
    <row r="2103" spans="3:3" x14ac:dyDescent="0.2">
      <c r="C2103" s="22"/>
    </row>
    <row r="2104" spans="3:3" x14ac:dyDescent="0.2">
      <c r="C2104" s="22"/>
    </row>
    <row r="2105" spans="3:3" x14ac:dyDescent="0.2">
      <c r="C2105" s="22"/>
    </row>
    <row r="2106" spans="3:3" x14ac:dyDescent="0.2">
      <c r="C2106" s="22"/>
    </row>
    <row r="2107" spans="3:3" x14ac:dyDescent="0.2">
      <c r="C2107" s="22"/>
    </row>
    <row r="2108" spans="3:3" x14ac:dyDescent="0.2">
      <c r="C2108" s="22"/>
    </row>
    <row r="2109" spans="3:3" x14ac:dyDescent="0.2">
      <c r="C2109" s="22"/>
    </row>
    <row r="2110" spans="3:3" x14ac:dyDescent="0.2">
      <c r="C2110" s="22"/>
    </row>
    <row r="2111" spans="3:3" x14ac:dyDescent="0.2">
      <c r="C2111" s="22"/>
    </row>
    <row r="2112" spans="3:3" x14ac:dyDescent="0.2">
      <c r="C2112" s="22"/>
    </row>
    <row r="2113" spans="3:3" x14ac:dyDescent="0.2">
      <c r="C2113" s="22"/>
    </row>
    <row r="2114" spans="3:3" x14ac:dyDescent="0.2">
      <c r="C2114" s="22"/>
    </row>
    <row r="2115" spans="3:3" x14ac:dyDescent="0.2">
      <c r="C2115" s="22"/>
    </row>
    <row r="2116" spans="3:3" x14ac:dyDescent="0.2">
      <c r="C2116" s="22"/>
    </row>
    <row r="2117" spans="3:3" x14ac:dyDescent="0.2">
      <c r="C2117" s="22"/>
    </row>
    <row r="2118" spans="3:3" x14ac:dyDescent="0.2">
      <c r="C2118" s="22"/>
    </row>
    <row r="2119" spans="3:3" x14ac:dyDescent="0.2">
      <c r="C2119" s="22"/>
    </row>
    <row r="2120" spans="3:3" x14ac:dyDescent="0.2">
      <c r="C2120" s="22"/>
    </row>
    <row r="2121" spans="3:3" x14ac:dyDescent="0.2">
      <c r="C2121" s="22"/>
    </row>
    <row r="2122" spans="3:3" x14ac:dyDescent="0.2">
      <c r="C2122" s="22"/>
    </row>
    <row r="2123" spans="3:3" x14ac:dyDescent="0.2">
      <c r="C2123" s="22"/>
    </row>
    <row r="2124" spans="3:3" x14ac:dyDescent="0.2">
      <c r="C2124" s="22"/>
    </row>
    <row r="2125" spans="3:3" x14ac:dyDescent="0.2">
      <c r="C2125" s="22"/>
    </row>
    <row r="2126" spans="3:3" x14ac:dyDescent="0.2">
      <c r="C2126" s="22"/>
    </row>
    <row r="2127" spans="3:3" x14ac:dyDescent="0.2">
      <c r="C2127" s="22"/>
    </row>
    <row r="2128" spans="3:3" x14ac:dyDescent="0.2">
      <c r="C2128" s="22"/>
    </row>
    <row r="2129" spans="3:3" x14ac:dyDescent="0.2">
      <c r="C2129" s="22"/>
    </row>
    <row r="2130" spans="3:3" x14ac:dyDescent="0.2">
      <c r="C2130" s="22"/>
    </row>
    <row r="2131" spans="3:3" x14ac:dyDescent="0.2">
      <c r="C2131" s="22"/>
    </row>
    <row r="2132" spans="3:3" x14ac:dyDescent="0.2">
      <c r="C2132" s="22"/>
    </row>
    <row r="2133" spans="3:3" x14ac:dyDescent="0.2">
      <c r="C2133" s="22"/>
    </row>
    <row r="2134" spans="3:3" x14ac:dyDescent="0.2">
      <c r="C2134" s="22"/>
    </row>
    <row r="2135" spans="3:3" x14ac:dyDescent="0.2">
      <c r="C2135" s="22"/>
    </row>
    <row r="2136" spans="3:3" x14ac:dyDescent="0.2">
      <c r="C2136" s="22"/>
    </row>
    <row r="2137" spans="3:3" x14ac:dyDescent="0.2">
      <c r="C2137" s="22"/>
    </row>
    <row r="2138" spans="3:3" x14ac:dyDescent="0.2">
      <c r="C2138" s="22"/>
    </row>
    <row r="2139" spans="3:3" x14ac:dyDescent="0.2">
      <c r="C2139" s="22"/>
    </row>
    <row r="2140" spans="3:3" x14ac:dyDescent="0.2">
      <c r="C2140" s="22"/>
    </row>
    <row r="2141" spans="3:3" x14ac:dyDescent="0.2">
      <c r="C2141" s="22"/>
    </row>
    <row r="2142" spans="3:3" x14ac:dyDescent="0.2">
      <c r="C2142" s="22"/>
    </row>
    <row r="2143" spans="3:3" x14ac:dyDescent="0.2">
      <c r="C2143" s="22"/>
    </row>
    <row r="2144" spans="3:3" x14ac:dyDescent="0.2">
      <c r="C2144" s="22"/>
    </row>
    <row r="2145" spans="3:3" x14ac:dyDescent="0.2">
      <c r="C2145" s="22"/>
    </row>
    <row r="2146" spans="3:3" x14ac:dyDescent="0.2">
      <c r="C2146" s="22"/>
    </row>
    <row r="2147" spans="3:3" x14ac:dyDescent="0.2">
      <c r="C2147" s="22"/>
    </row>
    <row r="2148" spans="3:3" x14ac:dyDescent="0.2">
      <c r="C2148" s="22"/>
    </row>
    <row r="2149" spans="3:3" x14ac:dyDescent="0.2">
      <c r="C2149" s="22"/>
    </row>
    <row r="2150" spans="3:3" x14ac:dyDescent="0.2">
      <c r="C2150" s="22"/>
    </row>
    <row r="2151" spans="3:3" x14ac:dyDescent="0.2">
      <c r="C2151" s="22"/>
    </row>
    <row r="2152" spans="3:3" x14ac:dyDescent="0.2">
      <c r="C2152" s="22"/>
    </row>
    <row r="2153" spans="3:3" x14ac:dyDescent="0.2">
      <c r="C2153" s="22"/>
    </row>
    <row r="2154" spans="3:3" x14ac:dyDescent="0.2">
      <c r="C2154" s="22"/>
    </row>
    <row r="2155" spans="3:3" x14ac:dyDescent="0.2">
      <c r="C2155" s="22"/>
    </row>
    <row r="2156" spans="3:3" x14ac:dyDescent="0.2">
      <c r="C2156" s="22"/>
    </row>
    <row r="2157" spans="3:3" x14ac:dyDescent="0.2">
      <c r="C2157" s="22"/>
    </row>
    <row r="2158" spans="3:3" x14ac:dyDescent="0.2">
      <c r="C2158" s="22"/>
    </row>
    <row r="2159" spans="3:3" x14ac:dyDescent="0.2">
      <c r="C2159" s="22"/>
    </row>
    <row r="2160" spans="3:3" x14ac:dyDescent="0.2">
      <c r="C2160" s="22"/>
    </row>
    <row r="2161" spans="3:3" x14ac:dyDescent="0.2">
      <c r="C2161" s="22"/>
    </row>
    <row r="2162" spans="3:3" x14ac:dyDescent="0.2">
      <c r="C2162" s="22"/>
    </row>
    <row r="2163" spans="3:3" x14ac:dyDescent="0.2">
      <c r="C2163" s="22"/>
    </row>
    <row r="2164" spans="3:3" x14ac:dyDescent="0.2">
      <c r="C2164" s="22"/>
    </row>
    <row r="2165" spans="3:3" x14ac:dyDescent="0.2">
      <c r="C2165" s="22"/>
    </row>
    <row r="2166" spans="3:3" x14ac:dyDescent="0.2">
      <c r="C2166" s="22"/>
    </row>
    <row r="2167" spans="3:3" x14ac:dyDescent="0.2">
      <c r="C2167" s="22"/>
    </row>
    <row r="2168" spans="3:3" x14ac:dyDescent="0.2">
      <c r="C2168" s="22"/>
    </row>
    <row r="2169" spans="3:3" x14ac:dyDescent="0.2">
      <c r="C2169" s="22"/>
    </row>
    <row r="2170" spans="3:3" x14ac:dyDescent="0.2">
      <c r="C2170" s="22"/>
    </row>
    <row r="2171" spans="3:3" x14ac:dyDescent="0.2">
      <c r="C2171" s="22"/>
    </row>
    <row r="2172" spans="3:3" x14ac:dyDescent="0.2">
      <c r="C2172" s="22"/>
    </row>
    <row r="2173" spans="3:3" x14ac:dyDescent="0.2">
      <c r="C2173" s="22"/>
    </row>
    <row r="2174" spans="3:3" x14ac:dyDescent="0.2">
      <c r="C2174" s="22"/>
    </row>
    <row r="2175" spans="3:3" x14ac:dyDescent="0.2">
      <c r="C2175" s="22"/>
    </row>
    <row r="2176" spans="3:3" x14ac:dyDescent="0.2">
      <c r="C2176" s="22"/>
    </row>
    <row r="2177" spans="3:3" x14ac:dyDescent="0.2">
      <c r="C2177" s="22"/>
    </row>
    <row r="2178" spans="3:3" x14ac:dyDescent="0.2">
      <c r="C2178" s="22"/>
    </row>
    <row r="2179" spans="3:3" x14ac:dyDescent="0.2">
      <c r="C2179" s="22"/>
    </row>
    <row r="2180" spans="3:3" x14ac:dyDescent="0.2">
      <c r="C2180" s="22"/>
    </row>
    <row r="2181" spans="3:3" x14ac:dyDescent="0.2">
      <c r="C2181" s="22"/>
    </row>
    <row r="2182" spans="3:3" x14ac:dyDescent="0.2">
      <c r="C2182" s="22"/>
    </row>
    <row r="2183" spans="3:3" x14ac:dyDescent="0.2">
      <c r="C2183" s="22"/>
    </row>
    <row r="2184" spans="3:3" x14ac:dyDescent="0.2">
      <c r="C2184" s="22"/>
    </row>
    <row r="2185" spans="3:3" x14ac:dyDescent="0.2">
      <c r="C2185" s="22"/>
    </row>
    <row r="2186" spans="3:3" x14ac:dyDescent="0.2">
      <c r="C2186" s="22"/>
    </row>
    <row r="2187" spans="3:3" x14ac:dyDescent="0.2">
      <c r="C2187" s="22"/>
    </row>
    <row r="2188" spans="3:3" x14ac:dyDescent="0.2">
      <c r="C2188" s="22"/>
    </row>
    <row r="2189" spans="3:3" x14ac:dyDescent="0.2">
      <c r="C2189" s="22"/>
    </row>
    <row r="2190" spans="3:3" x14ac:dyDescent="0.2">
      <c r="C2190" s="22"/>
    </row>
    <row r="2191" spans="3:3" x14ac:dyDescent="0.2">
      <c r="C2191" s="22"/>
    </row>
    <row r="2192" spans="3:3" x14ac:dyDescent="0.2">
      <c r="C2192" s="22"/>
    </row>
    <row r="2193" spans="3:3" x14ac:dyDescent="0.2">
      <c r="C2193" s="22"/>
    </row>
    <row r="2194" spans="3:3" x14ac:dyDescent="0.2">
      <c r="C2194" s="22"/>
    </row>
    <row r="2195" spans="3:3" x14ac:dyDescent="0.2">
      <c r="C2195" s="22"/>
    </row>
    <row r="2196" spans="3:3" x14ac:dyDescent="0.2">
      <c r="C2196" s="22"/>
    </row>
    <row r="2197" spans="3:3" x14ac:dyDescent="0.2">
      <c r="C2197" s="22"/>
    </row>
    <row r="2198" spans="3:3" x14ac:dyDescent="0.2">
      <c r="C2198" s="22"/>
    </row>
    <row r="2199" spans="3:3" x14ac:dyDescent="0.2">
      <c r="C2199" s="22"/>
    </row>
    <row r="2200" spans="3:3" x14ac:dyDescent="0.2">
      <c r="C2200" s="22"/>
    </row>
    <row r="2201" spans="3:3" x14ac:dyDescent="0.2">
      <c r="C2201" s="22"/>
    </row>
    <row r="2202" spans="3:3" x14ac:dyDescent="0.2">
      <c r="C2202" s="22"/>
    </row>
    <row r="2203" spans="3:3" x14ac:dyDescent="0.2">
      <c r="C2203" s="22"/>
    </row>
    <row r="2204" spans="3:3" x14ac:dyDescent="0.2">
      <c r="C2204" s="22"/>
    </row>
    <row r="2205" spans="3:3" x14ac:dyDescent="0.2">
      <c r="C2205" s="22"/>
    </row>
    <row r="2206" spans="3:3" x14ac:dyDescent="0.2">
      <c r="C2206" s="22"/>
    </row>
    <row r="2207" spans="3:3" x14ac:dyDescent="0.2">
      <c r="C2207" s="22"/>
    </row>
    <row r="2208" spans="3:3" x14ac:dyDescent="0.2">
      <c r="C2208" s="22"/>
    </row>
    <row r="2209" spans="3:3" x14ac:dyDescent="0.2">
      <c r="C2209" s="22"/>
    </row>
    <row r="2210" spans="3:3" x14ac:dyDescent="0.2">
      <c r="C2210" s="22"/>
    </row>
    <row r="2211" spans="3:3" x14ac:dyDescent="0.2">
      <c r="C2211" s="22"/>
    </row>
    <row r="2212" spans="3:3" x14ac:dyDescent="0.2">
      <c r="C2212" s="22"/>
    </row>
    <row r="2213" spans="3:3" x14ac:dyDescent="0.2">
      <c r="C2213" s="22"/>
    </row>
    <row r="2214" spans="3:3" x14ac:dyDescent="0.2">
      <c r="C2214" s="22"/>
    </row>
    <row r="2215" spans="3:3" x14ac:dyDescent="0.2">
      <c r="C2215" s="22"/>
    </row>
    <row r="2216" spans="3:3" x14ac:dyDescent="0.2">
      <c r="C2216" s="22"/>
    </row>
    <row r="2217" spans="3:3" x14ac:dyDescent="0.2">
      <c r="C2217" s="22"/>
    </row>
    <row r="2218" spans="3:3" x14ac:dyDescent="0.2">
      <c r="C2218" s="22"/>
    </row>
    <row r="2219" spans="3:3" x14ac:dyDescent="0.2">
      <c r="C2219" s="22"/>
    </row>
    <row r="2220" spans="3:3" x14ac:dyDescent="0.2">
      <c r="C2220" s="22"/>
    </row>
    <row r="2221" spans="3:3" x14ac:dyDescent="0.2">
      <c r="C2221" s="22"/>
    </row>
    <row r="2222" spans="3:3" x14ac:dyDescent="0.2">
      <c r="C2222" s="22"/>
    </row>
    <row r="2223" spans="3:3" x14ac:dyDescent="0.2">
      <c r="C2223" s="22"/>
    </row>
    <row r="2224" spans="3:3" x14ac:dyDescent="0.2">
      <c r="C2224" s="22"/>
    </row>
    <row r="2225" spans="3:3" x14ac:dyDescent="0.2">
      <c r="C2225" s="22"/>
    </row>
    <row r="2226" spans="3:3" x14ac:dyDescent="0.2">
      <c r="C2226" s="22"/>
    </row>
    <row r="2227" spans="3:3" x14ac:dyDescent="0.2">
      <c r="C2227" s="22"/>
    </row>
    <row r="2228" spans="3:3" x14ac:dyDescent="0.2">
      <c r="C2228" s="22"/>
    </row>
    <row r="2229" spans="3:3" x14ac:dyDescent="0.2">
      <c r="C2229" s="22"/>
    </row>
    <row r="2230" spans="3:3" x14ac:dyDescent="0.2">
      <c r="C2230" s="22"/>
    </row>
    <row r="2231" spans="3:3" x14ac:dyDescent="0.2">
      <c r="C2231" s="22"/>
    </row>
    <row r="2232" spans="3:3" x14ac:dyDescent="0.2">
      <c r="C2232" s="22"/>
    </row>
    <row r="2233" spans="3:3" x14ac:dyDescent="0.2">
      <c r="C2233" s="22"/>
    </row>
    <row r="2234" spans="3:3" x14ac:dyDescent="0.2">
      <c r="C2234" s="22"/>
    </row>
    <row r="2235" spans="3:3" x14ac:dyDescent="0.2">
      <c r="C2235" s="22"/>
    </row>
    <row r="2236" spans="3:3" x14ac:dyDescent="0.2">
      <c r="C2236" s="22"/>
    </row>
    <row r="2237" spans="3:3" x14ac:dyDescent="0.2">
      <c r="C2237" s="22"/>
    </row>
    <row r="2238" spans="3:3" x14ac:dyDescent="0.2">
      <c r="C2238" s="22"/>
    </row>
    <row r="2239" spans="3:3" x14ac:dyDescent="0.2">
      <c r="C2239" s="22"/>
    </row>
    <row r="2240" spans="3:3" x14ac:dyDescent="0.2">
      <c r="C2240" s="22"/>
    </row>
    <row r="2241" spans="3:3" x14ac:dyDescent="0.2">
      <c r="C2241" s="22"/>
    </row>
    <row r="2242" spans="3:3" x14ac:dyDescent="0.2">
      <c r="C2242" s="22"/>
    </row>
    <row r="2243" spans="3:3" x14ac:dyDescent="0.2">
      <c r="C2243" s="22"/>
    </row>
    <row r="2244" spans="3:3" x14ac:dyDescent="0.2">
      <c r="C2244" s="22"/>
    </row>
    <row r="2245" spans="3:3" x14ac:dyDescent="0.2">
      <c r="C2245" s="22"/>
    </row>
    <row r="2246" spans="3:3" x14ac:dyDescent="0.2">
      <c r="C2246" s="22"/>
    </row>
    <row r="2247" spans="3:3" x14ac:dyDescent="0.2">
      <c r="C2247" s="22"/>
    </row>
    <row r="2248" spans="3:3" x14ac:dyDescent="0.2">
      <c r="C2248" s="22"/>
    </row>
    <row r="2249" spans="3:3" x14ac:dyDescent="0.2">
      <c r="C2249" s="22"/>
    </row>
    <row r="2250" spans="3:3" x14ac:dyDescent="0.2">
      <c r="C2250" s="22"/>
    </row>
    <row r="2251" spans="3:3" x14ac:dyDescent="0.2">
      <c r="C2251" s="22"/>
    </row>
    <row r="2252" spans="3:3" x14ac:dyDescent="0.2">
      <c r="C2252" s="22"/>
    </row>
    <row r="2253" spans="3:3" x14ac:dyDescent="0.2">
      <c r="C2253" s="22"/>
    </row>
    <row r="2254" spans="3:3" x14ac:dyDescent="0.2">
      <c r="C2254" s="22"/>
    </row>
    <row r="2255" spans="3:3" x14ac:dyDescent="0.2">
      <c r="C2255" s="22"/>
    </row>
    <row r="2256" spans="3:3" x14ac:dyDescent="0.2">
      <c r="C2256" s="22"/>
    </row>
    <row r="2257" spans="3:3" x14ac:dyDescent="0.2">
      <c r="C2257" s="22"/>
    </row>
    <row r="2258" spans="3:3" x14ac:dyDescent="0.2">
      <c r="C2258" s="22"/>
    </row>
    <row r="2259" spans="3:3" x14ac:dyDescent="0.2">
      <c r="C2259" s="22"/>
    </row>
    <row r="2260" spans="3:3" x14ac:dyDescent="0.2">
      <c r="C2260" s="22"/>
    </row>
    <row r="2261" spans="3:3" x14ac:dyDescent="0.2">
      <c r="C2261" s="22"/>
    </row>
    <row r="2262" spans="3:3" x14ac:dyDescent="0.2">
      <c r="C2262" s="22"/>
    </row>
    <row r="2263" spans="3:3" x14ac:dyDescent="0.2">
      <c r="C2263" s="22"/>
    </row>
    <row r="2264" spans="3:3" x14ac:dyDescent="0.2">
      <c r="C2264" s="22"/>
    </row>
    <row r="2265" spans="3:3" x14ac:dyDescent="0.2">
      <c r="C2265" s="22"/>
    </row>
    <row r="2266" spans="3:3" x14ac:dyDescent="0.2">
      <c r="C2266" s="22"/>
    </row>
    <row r="2267" spans="3:3" x14ac:dyDescent="0.2">
      <c r="C2267" s="22"/>
    </row>
    <row r="2268" spans="3:3" x14ac:dyDescent="0.2">
      <c r="C2268" s="22"/>
    </row>
    <row r="2269" spans="3:3" x14ac:dyDescent="0.2">
      <c r="C2269" s="22"/>
    </row>
    <row r="2270" spans="3:3" x14ac:dyDescent="0.2">
      <c r="C2270" s="22"/>
    </row>
    <row r="2271" spans="3:3" x14ac:dyDescent="0.2">
      <c r="C2271" s="22"/>
    </row>
    <row r="2272" spans="3:3" x14ac:dyDescent="0.2">
      <c r="C2272" s="22"/>
    </row>
    <row r="2273" spans="3:3" x14ac:dyDescent="0.2">
      <c r="C2273" s="22"/>
    </row>
    <row r="2274" spans="3:3" x14ac:dyDescent="0.2">
      <c r="C2274" s="22"/>
    </row>
    <row r="2275" spans="3:3" x14ac:dyDescent="0.2">
      <c r="C2275" s="22"/>
    </row>
    <row r="2276" spans="3:3" x14ac:dyDescent="0.2">
      <c r="C2276" s="22"/>
    </row>
    <row r="2277" spans="3:3" x14ac:dyDescent="0.2">
      <c r="C2277" s="22"/>
    </row>
    <row r="2278" spans="3:3" x14ac:dyDescent="0.2">
      <c r="C2278" s="22"/>
    </row>
    <row r="2279" spans="3:3" x14ac:dyDescent="0.2">
      <c r="C2279" s="22"/>
    </row>
    <row r="2280" spans="3:3" x14ac:dyDescent="0.2">
      <c r="C2280" s="22"/>
    </row>
    <row r="2281" spans="3:3" x14ac:dyDescent="0.2">
      <c r="C2281" s="22"/>
    </row>
    <row r="2282" spans="3:3" x14ac:dyDescent="0.2">
      <c r="C2282" s="22"/>
    </row>
    <row r="2283" spans="3:3" x14ac:dyDescent="0.2">
      <c r="C2283" s="22"/>
    </row>
    <row r="2284" spans="3:3" x14ac:dyDescent="0.2">
      <c r="C2284" s="22"/>
    </row>
    <row r="2285" spans="3:3" x14ac:dyDescent="0.2">
      <c r="C2285" s="22"/>
    </row>
    <row r="2286" spans="3:3" x14ac:dyDescent="0.2">
      <c r="C2286" s="22"/>
    </row>
    <row r="2287" spans="3:3" x14ac:dyDescent="0.2">
      <c r="C2287" s="22"/>
    </row>
    <row r="2288" spans="3:3" x14ac:dyDescent="0.2">
      <c r="C2288" s="22"/>
    </row>
    <row r="2289" spans="3:3" x14ac:dyDescent="0.2">
      <c r="C2289" s="22"/>
    </row>
    <row r="2290" spans="3:3" x14ac:dyDescent="0.2">
      <c r="C2290" s="22"/>
    </row>
    <row r="2291" spans="3:3" x14ac:dyDescent="0.2">
      <c r="C2291" s="22"/>
    </row>
    <row r="2292" spans="3:3" x14ac:dyDescent="0.2">
      <c r="C2292" s="22"/>
    </row>
    <row r="2293" spans="3:3" x14ac:dyDescent="0.2">
      <c r="C2293" s="22"/>
    </row>
    <row r="2294" spans="3:3" x14ac:dyDescent="0.2">
      <c r="C2294" s="22"/>
    </row>
    <row r="2295" spans="3:3" x14ac:dyDescent="0.2">
      <c r="C2295" s="22"/>
    </row>
    <row r="2296" spans="3:3" x14ac:dyDescent="0.2">
      <c r="C2296" s="22"/>
    </row>
    <row r="2297" spans="3:3" x14ac:dyDescent="0.2">
      <c r="C2297" s="22"/>
    </row>
    <row r="2298" spans="3:3" x14ac:dyDescent="0.2">
      <c r="C2298" s="22"/>
    </row>
    <row r="2299" spans="3:3" x14ac:dyDescent="0.2">
      <c r="C2299" s="22"/>
    </row>
    <row r="2300" spans="3:3" x14ac:dyDescent="0.2">
      <c r="C2300" s="22"/>
    </row>
    <row r="2301" spans="3:3" x14ac:dyDescent="0.2">
      <c r="C2301" s="22"/>
    </row>
    <row r="2302" spans="3:3" x14ac:dyDescent="0.2">
      <c r="C2302" s="22"/>
    </row>
    <row r="2303" spans="3:3" x14ac:dyDescent="0.2">
      <c r="C2303" s="22"/>
    </row>
    <row r="2304" spans="3:3" x14ac:dyDescent="0.2">
      <c r="C2304" s="22"/>
    </row>
    <row r="2305" spans="3:3" x14ac:dyDescent="0.2">
      <c r="C2305" s="22"/>
    </row>
    <row r="2306" spans="3:3" x14ac:dyDescent="0.2">
      <c r="C2306" s="22"/>
    </row>
    <row r="2307" spans="3:3" x14ac:dyDescent="0.2">
      <c r="C2307" s="22"/>
    </row>
    <row r="2308" spans="3:3" x14ac:dyDescent="0.2">
      <c r="C2308" s="22"/>
    </row>
    <row r="2309" spans="3:3" x14ac:dyDescent="0.2">
      <c r="C2309" s="22"/>
    </row>
    <row r="2310" spans="3:3" x14ac:dyDescent="0.2">
      <c r="C2310" s="22"/>
    </row>
    <row r="2311" spans="3:3" x14ac:dyDescent="0.2">
      <c r="C2311" s="22"/>
    </row>
    <row r="2312" spans="3:3" x14ac:dyDescent="0.2">
      <c r="C2312" s="22"/>
    </row>
    <row r="2313" spans="3:3" x14ac:dyDescent="0.2">
      <c r="C2313" s="22"/>
    </row>
    <row r="2314" spans="3:3" x14ac:dyDescent="0.2">
      <c r="C2314" s="22"/>
    </row>
    <row r="2315" spans="3:3" x14ac:dyDescent="0.2">
      <c r="C2315" s="22"/>
    </row>
    <row r="2316" spans="3:3" x14ac:dyDescent="0.2">
      <c r="C2316" s="22"/>
    </row>
    <row r="2317" spans="3:3" x14ac:dyDescent="0.2">
      <c r="C2317" s="22"/>
    </row>
    <row r="2318" spans="3:3" x14ac:dyDescent="0.2">
      <c r="C2318" s="22"/>
    </row>
    <row r="2319" spans="3:3" x14ac:dyDescent="0.2">
      <c r="C2319" s="22"/>
    </row>
    <row r="2320" spans="3:3" x14ac:dyDescent="0.2">
      <c r="C2320" s="22"/>
    </row>
    <row r="2321" spans="3:3" x14ac:dyDescent="0.2">
      <c r="C2321" s="22"/>
    </row>
    <row r="2322" spans="3:3" x14ac:dyDescent="0.2">
      <c r="C2322" s="22"/>
    </row>
    <row r="2323" spans="3:3" x14ac:dyDescent="0.2">
      <c r="C2323" s="22"/>
    </row>
    <row r="2324" spans="3:3" x14ac:dyDescent="0.2">
      <c r="C2324" s="22"/>
    </row>
    <row r="2325" spans="3:3" x14ac:dyDescent="0.2">
      <c r="C2325" s="22"/>
    </row>
    <row r="2326" spans="3:3" x14ac:dyDescent="0.2">
      <c r="C2326" s="22"/>
    </row>
    <row r="2327" spans="3:3" x14ac:dyDescent="0.2">
      <c r="C2327" s="22"/>
    </row>
    <row r="2328" spans="3:3" x14ac:dyDescent="0.2">
      <c r="C2328" s="22"/>
    </row>
    <row r="2329" spans="3:3" x14ac:dyDescent="0.2">
      <c r="C2329" s="22"/>
    </row>
    <row r="2330" spans="3:3" x14ac:dyDescent="0.2">
      <c r="C2330" s="22"/>
    </row>
    <row r="2331" spans="3:3" x14ac:dyDescent="0.2">
      <c r="C2331" s="22"/>
    </row>
    <row r="2332" spans="3:3" x14ac:dyDescent="0.2">
      <c r="C2332" s="22"/>
    </row>
    <row r="2333" spans="3:3" x14ac:dyDescent="0.2">
      <c r="C2333" s="22"/>
    </row>
    <row r="2334" spans="3:3" x14ac:dyDescent="0.2">
      <c r="C2334" s="22"/>
    </row>
    <row r="2335" spans="3:3" x14ac:dyDescent="0.2">
      <c r="C2335" s="22"/>
    </row>
    <row r="2336" spans="3:3" x14ac:dyDescent="0.2">
      <c r="C2336" s="22"/>
    </row>
    <row r="2337" spans="3:3" x14ac:dyDescent="0.2">
      <c r="C2337" s="22"/>
    </row>
    <row r="2338" spans="3:3" x14ac:dyDescent="0.2">
      <c r="C2338" s="22"/>
    </row>
    <row r="2339" spans="3:3" x14ac:dyDescent="0.2">
      <c r="C2339" s="22"/>
    </row>
    <row r="2340" spans="3:3" x14ac:dyDescent="0.2">
      <c r="C2340" s="22"/>
    </row>
    <row r="2341" spans="3:3" x14ac:dyDescent="0.2">
      <c r="C2341" s="22"/>
    </row>
    <row r="2342" spans="3:3" x14ac:dyDescent="0.2">
      <c r="C2342" s="22"/>
    </row>
    <row r="2343" spans="3:3" x14ac:dyDescent="0.2">
      <c r="C2343" s="22"/>
    </row>
    <row r="2344" spans="3:3" x14ac:dyDescent="0.2">
      <c r="C2344" s="22"/>
    </row>
    <row r="2345" spans="3:3" x14ac:dyDescent="0.2">
      <c r="C2345" s="22"/>
    </row>
    <row r="2346" spans="3:3" x14ac:dyDescent="0.2">
      <c r="C2346" s="22"/>
    </row>
    <row r="2347" spans="3:3" x14ac:dyDescent="0.2">
      <c r="C2347" s="22"/>
    </row>
    <row r="2348" spans="3:3" x14ac:dyDescent="0.2">
      <c r="C2348" s="22"/>
    </row>
    <row r="2349" spans="3:3" x14ac:dyDescent="0.2">
      <c r="C2349" s="22"/>
    </row>
    <row r="2350" spans="3:3" x14ac:dyDescent="0.2">
      <c r="C2350" s="22"/>
    </row>
    <row r="2351" spans="3:3" x14ac:dyDescent="0.2">
      <c r="C2351" s="22"/>
    </row>
    <row r="2352" spans="3:3" x14ac:dyDescent="0.2">
      <c r="C2352" s="22"/>
    </row>
    <row r="2353" spans="3:3" x14ac:dyDescent="0.2">
      <c r="C2353" s="22"/>
    </row>
    <row r="2354" spans="3:3" x14ac:dyDescent="0.2">
      <c r="C2354" s="22"/>
    </row>
    <row r="2355" spans="3:3" x14ac:dyDescent="0.2">
      <c r="C2355" s="22"/>
    </row>
    <row r="2356" spans="3:3" x14ac:dyDescent="0.2">
      <c r="C2356" s="22"/>
    </row>
    <row r="2357" spans="3:3" x14ac:dyDescent="0.2">
      <c r="C2357" s="22"/>
    </row>
    <row r="2358" spans="3:3" x14ac:dyDescent="0.2">
      <c r="C2358" s="22"/>
    </row>
    <row r="2359" spans="3:3" x14ac:dyDescent="0.2">
      <c r="C2359" s="22"/>
    </row>
    <row r="2360" spans="3:3" x14ac:dyDescent="0.2">
      <c r="C2360" s="22"/>
    </row>
    <row r="2361" spans="3:3" x14ac:dyDescent="0.2">
      <c r="C2361" s="22"/>
    </row>
    <row r="2362" spans="3:3" x14ac:dyDescent="0.2">
      <c r="C2362" s="22"/>
    </row>
    <row r="2363" spans="3:3" x14ac:dyDescent="0.2">
      <c r="C2363" s="22"/>
    </row>
    <row r="2364" spans="3:3" x14ac:dyDescent="0.2">
      <c r="C2364" s="22"/>
    </row>
    <row r="2365" spans="3:3" x14ac:dyDescent="0.2">
      <c r="C2365" s="22"/>
    </row>
    <row r="2366" spans="3:3" x14ac:dyDescent="0.2">
      <c r="C2366" s="22"/>
    </row>
    <row r="2367" spans="3:3" x14ac:dyDescent="0.2">
      <c r="C2367" s="22"/>
    </row>
    <row r="2368" spans="3:3" x14ac:dyDescent="0.2">
      <c r="C2368" s="22"/>
    </row>
    <row r="2369" spans="3:3" x14ac:dyDescent="0.2">
      <c r="C2369" s="22"/>
    </row>
    <row r="2370" spans="3:3" x14ac:dyDescent="0.2">
      <c r="C2370" s="22"/>
    </row>
    <row r="2371" spans="3:3" x14ac:dyDescent="0.2">
      <c r="C2371" s="22"/>
    </row>
    <row r="2372" spans="3:3" x14ac:dyDescent="0.2">
      <c r="C2372" s="22"/>
    </row>
    <row r="2373" spans="3:3" x14ac:dyDescent="0.2">
      <c r="C2373" s="22"/>
    </row>
    <row r="2374" spans="3:3" x14ac:dyDescent="0.2">
      <c r="C2374" s="22"/>
    </row>
    <row r="2375" spans="3:3" x14ac:dyDescent="0.2">
      <c r="C2375" s="22"/>
    </row>
    <row r="2376" spans="3:3" x14ac:dyDescent="0.2">
      <c r="C2376" s="22"/>
    </row>
    <row r="2377" spans="3:3" x14ac:dyDescent="0.2">
      <c r="C2377" s="22"/>
    </row>
    <row r="2378" spans="3:3" x14ac:dyDescent="0.2">
      <c r="C2378" s="22"/>
    </row>
    <row r="2379" spans="3:3" x14ac:dyDescent="0.2">
      <c r="C2379" s="22"/>
    </row>
    <row r="2380" spans="3:3" x14ac:dyDescent="0.2">
      <c r="C2380" s="22"/>
    </row>
    <row r="2381" spans="3:3" x14ac:dyDescent="0.2">
      <c r="C2381" s="22"/>
    </row>
    <row r="2382" spans="3:3" x14ac:dyDescent="0.2">
      <c r="C2382" s="22"/>
    </row>
    <row r="2383" spans="3:3" x14ac:dyDescent="0.2">
      <c r="C2383" s="22"/>
    </row>
    <row r="2384" spans="3:3" x14ac:dyDescent="0.2">
      <c r="C2384" s="22"/>
    </row>
    <row r="2385" spans="3:3" x14ac:dyDescent="0.2">
      <c r="C2385" s="22"/>
    </row>
    <row r="2386" spans="3:3" x14ac:dyDescent="0.2">
      <c r="C2386" s="22"/>
    </row>
    <row r="2387" spans="3:3" x14ac:dyDescent="0.2">
      <c r="C2387" s="22"/>
    </row>
    <row r="2388" spans="3:3" x14ac:dyDescent="0.2">
      <c r="C2388" s="22"/>
    </row>
    <row r="2389" spans="3:3" x14ac:dyDescent="0.2">
      <c r="C2389" s="22"/>
    </row>
    <row r="2390" spans="3:3" x14ac:dyDescent="0.2">
      <c r="C2390" s="22"/>
    </row>
    <row r="2391" spans="3:3" x14ac:dyDescent="0.2">
      <c r="C2391" s="22"/>
    </row>
    <row r="2392" spans="3:3" x14ac:dyDescent="0.2">
      <c r="C2392" s="22"/>
    </row>
    <row r="2393" spans="3:3" x14ac:dyDescent="0.2">
      <c r="C2393" s="22"/>
    </row>
    <row r="2394" spans="3:3" x14ac:dyDescent="0.2">
      <c r="C2394" s="22"/>
    </row>
    <row r="2395" spans="3:3" x14ac:dyDescent="0.2">
      <c r="C2395" s="22"/>
    </row>
    <row r="2396" spans="3:3" x14ac:dyDescent="0.2">
      <c r="C2396" s="22"/>
    </row>
    <row r="2397" spans="3:3" x14ac:dyDescent="0.2">
      <c r="C2397" s="22"/>
    </row>
    <row r="2398" spans="3:3" x14ac:dyDescent="0.2">
      <c r="C2398" s="22"/>
    </row>
    <row r="2399" spans="3:3" x14ac:dyDescent="0.2">
      <c r="C2399" s="22"/>
    </row>
    <row r="2400" spans="3:3" x14ac:dyDescent="0.2">
      <c r="C2400" s="22"/>
    </row>
    <row r="2401" spans="3:3" x14ac:dyDescent="0.2">
      <c r="C2401" s="22"/>
    </row>
    <row r="2402" spans="3:3" x14ac:dyDescent="0.2">
      <c r="C2402" s="22"/>
    </row>
    <row r="2403" spans="3:3" x14ac:dyDescent="0.2">
      <c r="C2403" s="22"/>
    </row>
    <row r="2404" spans="3:3" x14ac:dyDescent="0.2">
      <c r="C2404" s="22"/>
    </row>
    <row r="2405" spans="3:3" x14ac:dyDescent="0.2">
      <c r="C2405" s="22"/>
    </row>
    <row r="2406" spans="3:3" x14ac:dyDescent="0.2">
      <c r="C2406" s="22"/>
    </row>
    <row r="2407" spans="3:3" x14ac:dyDescent="0.2">
      <c r="C2407" s="22"/>
    </row>
    <row r="2408" spans="3:3" x14ac:dyDescent="0.2">
      <c r="C2408" s="22"/>
    </row>
    <row r="2409" spans="3:3" x14ac:dyDescent="0.2">
      <c r="C2409" s="22"/>
    </row>
    <row r="2410" spans="3:3" x14ac:dyDescent="0.2">
      <c r="C2410" s="22"/>
    </row>
    <row r="2411" spans="3:3" x14ac:dyDescent="0.2">
      <c r="C2411" s="22"/>
    </row>
    <row r="2412" spans="3:3" x14ac:dyDescent="0.2">
      <c r="C2412" s="22"/>
    </row>
    <row r="2413" spans="3:3" x14ac:dyDescent="0.2">
      <c r="C2413" s="22"/>
    </row>
    <row r="2414" spans="3:3" x14ac:dyDescent="0.2">
      <c r="C2414" s="22"/>
    </row>
    <row r="2415" spans="3:3" x14ac:dyDescent="0.2">
      <c r="C2415" s="22"/>
    </row>
    <row r="2416" spans="3:3" x14ac:dyDescent="0.2">
      <c r="C2416" s="22"/>
    </row>
    <row r="2417" spans="3:3" x14ac:dyDescent="0.2">
      <c r="C2417" s="22"/>
    </row>
    <row r="2418" spans="3:3" x14ac:dyDescent="0.2">
      <c r="C2418" s="22"/>
    </row>
    <row r="2419" spans="3:3" x14ac:dyDescent="0.2">
      <c r="C2419" s="22"/>
    </row>
    <row r="2420" spans="3:3" x14ac:dyDescent="0.2">
      <c r="C2420" s="22"/>
    </row>
    <row r="2421" spans="3:3" x14ac:dyDescent="0.2">
      <c r="C2421" s="22"/>
    </row>
    <row r="2422" spans="3:3" x14ac:dyDescent="0.2">
      <c r="C2422" s="22"/>
    </row>
    <row r="2423" spans="3:3" x14ac:dyDescent="0.2">
      <c r="C2423" s="22"/>
    </row>
    <row r="2424" spans="3:3" x14ac:dyDescent="0.2">
      <c r="C2424" s="22"/>
    </row>
    <row r="2425" spans="3:3" x14ac:dyDescent="0.2">
      <c r="C2425" s="22"/>
    </row>
    <row r="2426" spans="3:3" x14ac:dyDescent="0.2">
      <c r="C2426" s="22"/>
    </row>
    <row r="2427" spans="3:3" x14ac:dyDescent="0.2">
      <c r="C2427" s="22"/>
    </row>
    <row r="2428" spans="3:3" x14ac:dyDescent="0.2">
      <c r="C2428" s="22"/>
    </row>
    <row r="2429" spans="3:3" x14ac:dyDescent="0.2">
      <c r="C2429" s="22"/>
    </row>
    <row r="2430" spans="3:3" x14ac:dyDescent="0.2">
      <c r="C2430" s="22"/>
    </row>
    <row r="2431" spans="3:3" x14ac:dyDescent="0.2">
      <c r="C2431" s="22"/>
    </row>
    <row r="2432" spans="3:3" x14ac:dyDescent="0.2">
      <c r="C2432" s="22"/>
    </row>
    <row r="2433" spans="3:3" x14ac:dyDescent="0.2">
      <c r="C2433" s="22"/>
    </row>
    <row r="2434" spans="3:3" x14ac:dyDescent="0.2">
      <c r="C2434" s="22"/>
    </row>
    <row r="2435" spans="3:3" x14ac:dyDescent="0.2">
      <c r="C2435" s="22"/>
    </row>
    <row r="2436" spans="3:3" x14ac:dyDescent="0.2">
      <c r="C2436" s="22"/>
    </row>
    <row r="2437" spans="3:3" x14ac:dyDescent="0.2">
      <c r="C2437" s="22"/>
    </row>
    <row r="2438" spans="3:3" x14ac:dyDescent="0.2">
      <c r="C2438" s="22"/>
    </row>
    <row r="2439" spans="3:3" x14ac:dyDescent="0.2">
      <c r="C2439" s="22"/>
    </row>
    <row r="2440" spans="3:3" x14ac:dyDescent="0.2">
      <c r="C2440" s="22"/>
    </row>
    <row r="2441" spans="3:3" x14ac:dyDescent="0.2">
      <c r="C2441" s="22"/>
    </row>
    <row r="2442" spans="3:3" x14ac:dyDescent="0.2">
      <c r="C2442" s="22"/>
    </row>
    <row r="2443" spans="3:3" x14ac:dyDescent="0.2">
      <c r="C2443" s="22"/>
    </row>
    <row r="2444" spans="3:3" x14ac:dyDescent="0.2">
      <c r="C2444" s="22"/>
    </row>
    <row r="2445" spans="3:3" x14ac:dyDescent="0.2">
      <c r="C2445" s="22"/>
    </row>
    <row r="2446" spans="3:3" x14ac:dyDescent="0.2">
      <c r="C2446" s="22"/>
    </row>
    <row r="2447" spans="3:3" x14ac:dyDescent="0.2">
      <c r="C2447" s="22"/>
    </row>
    <row r="2448" spans="3:3" x14ac:dyDescent="0.2">
      <c r="C2448" s="22"/>
    </row>
    <row r="2449" spans="3:3" x14ac:dyDescent="0.2">
      <c r="C2449" s="22"/>
    </row>
    <row r="2450" spans="3:3" x14ac:dyDescent="0.2">
      <c r="C2450" s="22"/>
    </row>
    <row r="2451" spans="3:3" x14ac:dyDescent="0.2">
      <c r="C2451" s="22"/>
    </row>
    <row r="2452" spans="3:3" x14ac:dyDescent="0.2">
      <c r="C2452" s="22"/>
    </row>
    <row r="2453" spans="3:3" x14ac:dyDescent="0.2">
      <c r="C2453" s="22"/>
    </row>
    <row r="2454" spans="3:3" x14ac:dyDescent="0.2">
      <c r="C2454" s="22"/>
    </row>
    <row r="2455" spans="3:3" x14ac:dyDescent="0.2">
      <c r="C2455" s="22"/>
    </row>
    <row r="2456" spans="3:3" x14ac:dyDescent="0.2">
      <c r="C2456" s="22"/>
    </row>
    <row r="2457" spans="3:3" x14ac:dyDescent="0.2">
      <c r="C2457" s="22"/>
    </row>
    <row r="2458" spans="3:3" x14ac:dyDescent="0.2">
      <c r="C2458" s="22"/>
    </row>
    <row r="2459" spans="3:3" x14ac:dyDescent="0.2">
      <c r="C2459" s="22"/>
    </row>
    <row r="2460" spans="3:3" x14ac:dyDescent="0.2">
      <c r="C2460" s="22"/>
    </row>
    <row r="2461" spans="3:3" x14ac:dyDescent="0.2">
      <c r="C2461" s="22"/>
    </row>
    <row r="2462" spans="3:3" x14ac:dyDescent="0.2">
      <c r="C2462" s="22"/>
    </row>
    <row r="2463" spans="3:3" x14ac:dyDescent="0.2">
      <c r="C2463" s="22"/>
    </row>
    <row r="2464" spans="3:3" x14ac:dyDescent="0.2">
      <c r="C2464" s="22"/>
    </row>
    <row r="2465" spans="3:3" x14ac:dyDescent="0.2">
      <c r="C2465" s="22"/>
    </row>
    <row r="2466" spans="3:3" x14ac:dyDescent="0.2">
      <c r="C2466" s="22"/>
    </row>
    <row r="2467" spans="3:3" x14ac:dyDescent="0.2">
      <c r="C2467" s="22"/>
    </row>
    <row r="2468" spans="3:3" x14ac:dyDescent="0.2">
      <c r="C2468" s="22"/>
    </row>
    <row r="2469" spans="3:3" x14ac:dyDescent="0.2">
      <c r="C2469" s="22"/>
    </row>
    <row r="2470" spans="3:3" x14ac:dyDescent="0.2">
      <c r="C2470" s="22"/>
    </row>
    <row r="2471" spans="3:3" x14ac:dyDescent="0.2">
      <c r="C2471" s="22"/>
    </row>
    <row r="2472" spans="3:3" x14ac:dyDescent="0.2">
      <c r="C2472" s="22"/>
    </row>
    <row r="2473" spans="3:3" x14ac:dyDescent="0.2">
      <c r="C2473" s="22"/>
    </row>
    <row r="2474" spans="3:3" x14ac:dyDescent="0.2">
      <c r="C2474" s="22"/>
    </row>
    <row r="2475" spans="3:3" x14ac:dyDescent="0.2">
      <c r="C2475" s="22"/>
    </row>
    <row r="2476" spans="3:3" x14ac:dyDescent="0.2">
      <c r="C2476" s="22"/>
    </row>
    <row r="2477" spans="3:3" x14ac:dyDescent="0.2">
      <c r="C2477" s="22"/>
    </row>
    <row r="2478" spans="3:3" x14ac:dyDescent="0.2">
      <c r="C2478" s="22"/>
    </row>
    <row r="2479" spans="3:3" x14ac:dyDescent="0.2">
      <c r="C2479" s="22"/>
    </row>
    <row r="2480" spans="3:3" x14ac:dyDescent="0.2">
      <c r="C2480" s="22"/>
    </row>
    <row r="2481" spans="3:3" x14ac:dyDescent="0.2">
      <c r="C2481" s="22"/>
    </row>
    <row r="2482" spans="3:3" x14ac:dyDescent="0.2">
      <c r="C2482" s="22"/>
    </row>
    <row r="2483" spans="3:3" x14ac:dyDescent="0.2">
      <c r="C2483" s="22"/>
    </row>
    <row r="2484" spans="3:3" x14ac:dyDescent="0.2">
      <c r="C2484" s="22"/>
    </row>
    <row r="2485" spans="3:3" x14ac:dyDescent="0.2">
      <c r="C2485" s="22"/>
    </row>
    <row r="2486" spans="3:3" x14ac:dyDescent="0.2">
      <c r="C2486" s="22"/>
    </row>
    <row r="2487" spans="3:3" x14ac:dyDescent="0.2">
      <c r="C2487" s="22"/>
    </row>
    <row r="2488" spans="3:3" x14ac:dyDescent="0.2">
      <c r="C2488" s="22"/>
    </row>
    <row r="2489" spans="3:3" x14ac:dyDescent="0.2">
      <c r="C2489" s="22"/>
    </row>
    <row r="2490" spans="3:3" x14ac:dyDescent="0.2">
      <c r="C2490" s="22"/>
    </row>
    <row r="2491" spans="3:3" x14ac:dyDescent="0.2">
      <c r="C2491" s="22"/>
    </row>
    <row r="2492" spans="3:3" x14ac:dyDescent="0.2">
      <c r="C2492" s="22"/>
    </row>
    <row r="2493" spans="3:3" x14ac:dyDescent="0.2">
      <c r="C2493" s="22"/>
    </row>
    <row r="2494" spans="3:3" x14ac:dyDescent="0.2">
      <c r="C2494" s="22"/>
    </row>
    <row r="2495" spans="3:3" x14ac:dyDescent="0.2">
      <c r="C2495" s="22"/>
    </row>
    <row r="2496" spans="3:3" x14ac:dyDescent="0.2">
      <c r="C2496" s="22"/>
    </row>
    <row r="2497" spans="3:3" x14ac:dyDescent="0.2">
      <c r="C2497" s="22"/>
    </row>
    <row r="2498" spans="3:3" x14ac:dyDescent="0.2">
      <c r="C2498" s="22"/>
    </row>
    <row r="2499" spans="3:3" x14ac:dyDescent="0.2">
      <c r="C2499" s="22"/>
    </row>
    <row r="2500" spans="3:3" x14ac:dyDescent="0.2">
      <c r="C2500" s="22"/>
    </row>
    <row r="2501" spans="3:3" x14ac:dyDescent="0.2">
      <c r="C2501" s="22"/>
    </row>
    <row r="2502" spans="3:3" x14ac:dyDescent="0.2">
      <c r="C2502" s="22"/>
    </row>
    <row r="2503" spans="3:3" x14ac:dyDescent="0.2">
      <c r="C2503" s="22"/>
    </row>
    <row r="2504" spans="3:3" x14ac:dyDescent="0.2">
      <c r="C2504" s="22"/>
    </row>
    <row r="2505" spans="3:3" x14ac:dyDescent="0.2">
      <c r="C2505" s="22"/>
    </row>
    <row r="2506" spans="3:3" x14ac:dyDescent="0.2">
      <c r="C2506" s="22"/>
    </row>
    <row r="2507" spans="3:3" x14ac:dyDescent="0.2">
      <c r="C2507" s="22"/>
    </row>
    <row r="2508" spans="3:3" x14ac:dyDescent="0.2">
      <c r="C2508" s="22"/>
    </row>
    <row r="2509" spans="3:3" x14ac:dyDescent="0.2">
      <c r="C2509" s="22"/>
    </row>
    <row r="2510" spans="3:3" x14ac:dyDescent="0.2">
      <c r="C2510" s="22"/>
    </row>
    <row r="2511" spans="3:3" x14ac:dyDescent="0.2">
      <c r="C2511" s="22"/>
    </row>
    <row r="2512" spans="3:3" x14ac:dyDescent="0.2">
      <c r="C2512" s="22"/>
    </row>
    <row r="2513" spans="3:3" x14ac:dyDescent="0.2">
      <c r="C2513" s="22"/>
    </row>
    <row r="2514" spans="3:3" x14ac:dyDescent="0.2">
      <c r="C2514" s="22"/>
    </row>
    <row r="2515" spans="3:3" x14ac:dyDescent="0.2">
      <c r="C2515" s="22"/>
    </row>
    <row r="2516" spans="3:3" x14ac:dyDescent="0.2">
      <c r="C2516" s="22"/>
    </row>
    <row r="2517" spans="3:3" x14ac:dyDescent="0.2">
      <c r="C2517" s="22"/>
    </row>
    <row r="2518" spans="3:3" x14ac:dyDescent="0.2">
      <c r="C2518" s="22"/>
    </row>
    <row r="2519" spans="3:3" x14ac:dyDescent="0.2">
      <c r="C2519" s="22"/>
    </row>
    <row r="2520" spans="3:3" x14ac:dyDescent="0.2">
      <c r="C2520" s="22"/>
    </row>
    <row r="2521" spans="3:3" x14ac:dyDescent="0.2">
      <c r="C2521" s="22"/>
    </row>
    <row r="2522" spans="3:3" x14ac:dyDescent="0.2">
      <c r="C2522" s="22"/>
    </row>
    <row r="2523" spans="3:3" x14ac:dyDescent="0.2">
      <c r="C2523" s="22"/>
    </row>
    <row r="2524" spans="3:3" x14ac:dyDescent="0.2">
      <c r="C2524" s="22"/>
    </row>
    <row r="2525" spans="3:3" x14ac:dyDescent="0.2">
      <c r="C2525" s="22"/>
    </row>
    <row r="2526" spans="3:3" x14ac:dyDescent="0.2">
      <c r="C2526" s="22"/>
    </row>
    <row r="2527" spans="3:3" x14ac:dyDescent="0.2">
      <c r="C2527" s="22"/>
    </row>
    <row r="2528" spans="3:3" x14ac:dyDescent="0.2">
      <c r="C2528" s="22"/>
    </row>
    <row r="2529" spans="3:3" x14ac:dyDescent="0.2">
      <c r="C2529" s="22"/>
    </row>
    <row r="2530" spans="3:3" x14ac:dyDescent="0.2">
      <c r="C2530" s="22"/>
    </row>
    <row r="2531" spans="3:3" x14ac:dyDescent="0.2">
      <c r="C2531" s="22"/>
    </row>
    <row r="2532" spans="3:3" x14ac:dyDescent="0.2">
      <c r="C2532" s="22"/>
    </row>
    <row r="2533" spans="3:3" x14ac:dyDescent="0.2">
      <c r="C2533" s="22"/>
    </row>
    <row r="2534" spans="3:3" x14ac:dyDescent="0.2">
      <c r="C2534" s="22"/>
    </row>
    <row r="2535" spans="3:3" x14ac:dyDescent="0.2">
      <c r="C2535" s="22"/>
    </row>
    <row r="2536" spans="3:3" x14ac:dyDescent="0.2">
      <c r="C2536" s="22"/>
    </row>
    <row r="2537" spans="3:3" x14ac:dyDescent="0.2">
      <c r="C2537" s="22"/>
    </row>
    <row r="2538" spans="3:3" x14ac:dyDescent="0.2">
      <c r="C2538" s="22"/>
    </row>
    <row r="2539" spans="3:3" x14ac:dyDescent="0.2">
      <c r="C2539" s="22"/>
    </row>
    <row r="2540" spans="3:3" x14ac:dyDescent="0.2">
      <c r="C2540" s="22"/>
    </row>
    <row r="2541" spans="3:3" x14ac:dyDescent="0.2">
      <c r="C2541" s="22"/>
    </row>
    <row r="2542" spans="3:3" x14ac:dyDescent="0.2">
      <c r="C2542" s="22"/>
    </row>
    <row r="2543" spans="3:3" x14ac:dyDescent="0.2">
      <c r="C2543" s="22"/>
    </row>
    <row r="2544" spans="3:3" x14ac:dyDescent="0.2">
      <c r="C2544" s="22"/>
    </row>
    <row r="2545" spans="3:3" x14ac:dyDescent="0.2">
      <c r="C2545" s="22"/>
    </row>
    <row r="2546" spans="3:3" x14ac:dyDescent="0.2">
      <c r="C2546" s="22"/>
    </row>
    <row r="2547" spans="3:3" x14ac:dyDescent="0.2">
      <c r="C2547" s="22"/>
    </row>
    <row r="2548" spans="3:3" x14ac:dyDescent="0.2">
      <c r="C2548" s="22"/>
    </row>
    <row r="2549" spans="3:3" x14ac:dyDescent="0.2">
      <c r="C2549" s="22"/>
    </row>
    <row r="2550" spans="3:3" x14ac:dyDescent="0.2">
      <c r="C2550" s="22"/>
    </row>
    <row r="2551" spans="3:3" x14ac:dyDescent="0.2">
      <c r="C2551" s="22"/>
    </row>
    <row r="2552" spans="3:3" x14ac:dyDescent="0.2">
      <c r="C2552" s="22"/>
    </row>
    <row r="2553" spans="3:3" x14ac:dyDescent="0.2">
      <c r="C2553" s="22"/>
    </row>
    <row r="2554" spans="3:3" x14ac:dyDescent="0.2">
      <c r="C2554" s="22"/>
    </row>
    <row r="2555" spans="3:3" x14ac:dyDescent="0.2">
      <c r="C2555" s="22"/>
    </row>
    <row r="2556" spans="3:3" x14ac:dyDescent="0.2">
      <c r="C2556" s="22"/>
    </row>
    <row r="2557" spans="3:3" x14ac:dyDescent="0.2">
      <c r="C2557" s="22"/>
    </row>
    <row r="2558" spans="3:3" x14ac:dyDescent="0.2">
      <c r="C2558" s="22"/>
    </row>
    <row r="2559" spans="3:3" x14ac:dyDescent="0.2">
      <c r="C2559" s="22"/>
    </row>
    <row r="2560" spans="3:3" x14ac:dyDescent="0.2">
      <c r="C2560" s="22"/>
    </row>
    <row r="2561" spans="3:3" x14ac:dyDescent="0.2">
      <c r="C2561" s="22"/>
    </row>
    <row r="2562" spans="3:3" x14ac:dyDescent="0.2">
      <c r="C2562" s="22"/>
    </row>
    <row r="2563" spans="3:3" x14ac:dyDescent="0.2">
      <c r="C2563" s="22"/>
    </row>
    <row r="2564" spans="3:3" x14ac:dyDescent="0.2">
      <c r="C2564" s="22"/>
    </row>
    <row r="2565" spans="3:3" x14ac:dyDescent="0.2">
      <c r="C2565" s="22"/>
    </row>
    <row r="2566" spans="3:3" x14ac:dyDescent="0.2">
      <c r="C2566" s="22"/>
    </row>
    <row r="2567" spans="3:3" x14ac:dyDescent="0.2">
      <c r="C2567" s="22"/>
    </row>
    <row r="2568" spans="3:3" x14ac:dyDescent="0.2">
      <c r="C2568" s="22"/>
    </row>
    <row r="2569" spans="3:3" x14ac:dyDescent="0.2">
      <c r="C2569" s="22"/>
    </row>
    <row r="2570" spans="3:3" x14ac:dyDescent="0.2">
      <c r="C2570" s="22"/>
    </row>
    <row r="2571" spans="3:3" x14ac:dyDescent="0.2">
      <c r="C2571" s="22"/>
    </row>
    <row r="2572" spans="3:3" x14ac:dyDescent="0.2">
      <c r="C2572" s="22"/>
    </row>
    <row r="2573" spans="3:3" x14ac:dyDescent="0.2">
      <c r="C2573" s="22"/>
    </row>
    <row r="2574" spans="3:3" x14ac:dyDescent="0.2">
      <c r="C2574" s="22"/>
    </row>
    <row r="2575" spans="3:3" x14ac:dyDescent="0.2">
      <c r="C2575" s="22"/>
    </row>
    <row r="2576" spans="3:3" x14ac:dyDescent="0.2">
      <c r="C2576" s="22"/>
    </row>
    <row r="2577" spans="3:3" x14ac:dyDescent="0.2">
      <c r="C2577" s="22"/>
    </row>
    <row r="2578" spans="3:3" x14ac:dyDescent="0.2">
      <c r="C2578" s="22"/>
    </row>
    <row r="2579" spans="3:3" x14ac:dyDescent="0.2">
      <c r="C2579" s="22"/>
    </row>
    <row r="2580" spans="3:3" x14ac:dyDescent="0.2">
      <c r="C2580" s="22"/>
    </row>
    <row r="2581" spans="3:3" x14ac:dyDescent="0.2">
      <c r="C2581" s="22"/>
    </row>
    <row r="2582" spans="3:3" x14ac:dyDescent="0.2">
      <c r="C2582" s="22"/>
    </row>
    <row r="2583" spans="3:3" x14ac:dyDescent="0.2">
      <c r="C2583" s="22"/>
    </row>
    <row r="2584" spans="3:3" x14ac:dyDescent="0.2">
      <c r="C2584" s="22"/>
    </row>
    <row r="2585" spans="3:3" x14ac:dyDescent="0.2">
      <c r="C2585" s="22"/>
    </row>
    <row r="2586" spans="3:3" x14ac:dyDescent="0.2">
      <c r="C2586" s="22"/>
    </row>
    <row r="2587" spans="3:3" x14ac:dyDescent="0.2">
      <c r="C2587" s="22"/>
    </row>
    <row r="2588" spans="3:3" x14ac:dyDescent="0.2">
      <c r="C2588" s="22"/>
    </row>
    <row r="2589" spans="3:3" x14ac:dyDescent="0.2">
      <c r="C2589" s="22"/>
    </row>
    <row r="2590" spans="3:3" x14ac:dyDescent="0.2">
      <c r="C2590" s="22"/>
    </row>
    <row r="2591" spans="3:3" x14ac:dyDescent="0.2">
      <c r="C2591" s="22"/>
    </row>
    <row r="2592" spans="3:3" x14ac:dyDescent="0.2">
      <c r="C2592" s="22"/>
    </row>
    <row r="2593" spans="3:3" x14ac:dyDescent="0.2">
      <c r="C2593" s="22"/>
    </row>
    <row r="2594" spans="3:3" x14ac:dyDescent="0.2">
      <c r="C2594" s="22"/>
    </row>
    <row r="2595" spans="3:3" x14ac:dyDescent="0.2">
      <c r="C2595" s="22"/>
    </row>
    <row r="2596" spans="3:3" x14ac:dyDescent="0.2">
      <c r="C2596" s="22"/>
    </row>
    <row r="2597" spans="3:3" x14ac:dyDescent="0.2">
      <c r="C2597" s="22"/>
    </row>
    <row r="2598" spans="3:3" x14ac:dyDescent="0.2">
      <c r="C2598" s="22"/>
    </row>
    <row r="2599" spans="3:3" x14ac:dyDescent="0.2">
      <c r="C2599" s="22"/>
    </row>
    <row r="2600" spans="3:3" x14ac:dyDescent="0.2">
      <c r="C2600" s="22"/>
    </row>
    <row r="2601" spans="3:3" x14ac:dyDescent="0.2">
      <c r="C2601" s="22"/>
    </row>
    <row r="2602" spans="3:3" x14ac:dyDescent="0.2">
      <c r="C2602" s="22"/>
    </row>
    <row r="2603" spans="3:3" x14ac:dyDescent="0.2">
      <c r="C2603" s="22"/>
    </row>
    <row r="2604" spans="3:3" x14ac:dyDescent="0.2">
      <c r="C2604" s="22"/>
    </row>
    <row r="2605" spans="3:3" x14ac:dyDescent="0.2">
      <c r="C2605" s="22"/>
    </row>
    <row r="2606" spans="3:3" x14ac:dyDescent="0.2">
      <c r="C2606" s="22"/>
    </row>
    <row r="2607" spans="3:3" x14ac:dyDescent="0.2">
      <c r="C2607" s="22"/>
    </row>
    <row r="2608" spans="3:3" x14ac:dyDescent="0.2">
      <c r="C2608" s="22"/>
    </row>
    <row r="2609" spans="3:3" x14ac:dyDescent="0.2">
      <c r="C2609" s="22"/>
    </row>
    <row r="2610" spans="3:3" x14ac:dyDescent="0.2">
      <c r="C2610" s="22"/>
    </row>
    <row r="2611" spans="3:3" x14ac:dyDescent="0.2">
      <c r="C2611" s="22"/>
    </row>
    <row r="2612" spans="3:3" x14ac:dyDescent="0.2">
      <c r="C2612" s="22"/>
    </row>
    <row r="2613" spans="3:3" x14ac:dyDescent="0.2">
      <c r="C2613" s="22"/>
    </row>
    <row r="2614" spans="3:3" x14ac:dyDescent="0.2">
      <c r="C2614" s="22"/>
    </row>
    <row r="2615" spans="3:3" x14ac:dyDescent="0.2">
      <c r="C2615" s="22"/>
    </row>
    <row r="2616" spans="3:3" x14ac:dyDescent="0.2">
      <c r="C2616" s="22"/>
    </row>
    <row r="2617" spans="3:3" x14ac:dyDescent="0.2">
      <c r="C2617" s="22"/>
    </row>
    <row r="2618" spans="3:3" x14ac:dyDescent="0.2">
      <c r="C2618" s="22"/>
    </row>
    <row r="2619" spans="3:3" x14ac:dyDescent="0.2">
      <c r="C2619" s="22"/>
    </row>
    <row r="2620" spans="3:3" x14ac:dyDescent="0.2">
      <c r="C2620" s="22"/>
    </row>
    <row r="2621" spans="3:3" x14ac:dyDescent="0.2">
      <c r="C2621" s="22"/>
    </row>
    <row r="2622" spans="3:3" x14ac:dyDescent="0.2">
      <c r="C2622" s="22"/>
    </row>
    <row r="2623" spans="3:3" x14ac:dyDescent="0.2">
      <c r="C2623" s="22"/>
    </row>
    <row r="2624" spans="3:3" x14ac:dyDescent="0.2">
      <c r="C2624" s="22"/>
    </row>
    <row r="2625" spans="3:3" x14ac:dyDescent="0.2">
      <c r="C2625" s="22"/>
    </row>
    <row r="2626" spans="3:3" x14ac:dyDescent="0.2">
      <c r="C2626" s="22"/>
    </row>
    <row r="2627" spans="3:3" x14ac:dyDescent="0.2">
      <c r="C2627" s="22"/>
    </row>
    <row r="2628" spans="3:3" x14ac:dyDescent="0.2">
      <c r="C2628" s="22"/>
    </row>
    <row r="2629" spans="3:3" x14ac:dyDescent="0.2">
      <c r="C2629" s="22"/>
    </row>
    <row r="2630" spans="3:3" x14ac:dyDescent="0.2">
      <c r="C2630" s="22"/>
    </row>
    <row r="2631" spans="3:3" x14ac:dyDescent="0.2">
      <c r="C2631" s="22"/>
    </row>
    <row r="2632" spans="3:3" x14ac:dyDescent="0.2">
      <c r="C2632" s="22"/>
    </row>
    <row r="2633" spans="3:3" x14ac:dyDescent="0.2">
      <c r="C2633" s="22"/>
    </row>
    <row r="2634" spans="3:3" x14ac:dyDescent="0.2">
      <c r="C2634" s="22"/>
    </row>
    <row r="2635" spans="3:3" x14ac:dyDescent="0.2">
      <c r="C2635" s="22"/>
    </row>
    <row r="2636" spans="3:3" x14ac:dyDescent="0.2">
      <c r="C2636" s="22"/>
    </row>
    <row r="2637" spans="3:3" x14ac:dyDescent="0.2">
      <c r="C2637" s="22"/>
    </row>
    <row r="2638" spans="3:3" x14ac:dyDescent="0.2">
      <c r="C2638" s="22"/>
    </row>
    <row r="2639" spans="3:3" x14ac:dyDescent="0.2">
      <c r="C2639" s="22"/>
    </row>
    <row r="2640" spans="3:3" x14ac:dyDescent="0.2">
      <c r="C2640" s="22"/>
    </row>
    <row r="2641" spans="3:3" x14ac:dyDescent="0.2">
      <c r="C2641" s="22"/>
    </row>
    <row r="2642" spans="3:3" x14ac:dyDescent="0.2">
      <c r="C2642" s="22"/>
    </row>
    <row r="2643" spans="3:3" x14ac:dyDescent="0.2">
      <c r="C2643" s="22"/>
    </row>
    <row r="2644" spans="3:3" x14ac:dyDescent="0.2">
      <c r="C2644" s="22"/>
    </row>
    <row r="2645" spans="3:3" x14ac:dyDescent="0.2">
      <c r="C2645" s="22"/>
    </row>
    <row r="2646" spans="3:3" x14ac:dyDescent="0.2">
      <c r="C2646" s="22"/>
    </row>
    <row r="2647" spans="3:3" x14ac:dyDescent="0.2">
      <c r="C2647" s="22"/>
    </row>
    <row r="2648" spans="3:3" x14ac:dyDescent="0.2">
      <c r="C2648" s="22"/>
    </row>
    <row r="2649" spans="3:3" x14ac:dyDescent="0.2">
      <c r="C2649" s="22"/>
    </row>
    <row r="2650" spans="3:3" x14ac:dyDescent="0.2">
      <c r="C2650" s="22"/>
    </row>
    <row r="2651" spans="3:3" x14ac:dyDescent="0.2">
      <c r="C2651" s="22"/>
    </row>
    <row r="2652" spans="3:3" x14ac:dyDescent="0.2">
      <c r="C2652" s="22"/>
    </row>
    <row r="2653" spans="3:3" x14ac:dyDescent="0.2">
      <c r="C2653" s="22"/>
    </row>
    <row r="2654" spans="3:3" x14ac:dyDescent="0.2">
      <c r="C2654" s="22"/>
    </row>
    <row r="2655" spans="3:3" x14ac:dyDescent="0.2">
      <c r="C2655" s="22"/>
    </row>
    <row r="2656" spans="3:3" x14ac:dyDescent="0.2">
      <c r="C2656" s="22"/>
    </row>
    <row r="2657" spans="3:3" x14ac:dyDescent="0.2">
      <c r="C2657" s="22"/>
    </row>
    <row r="2658" spans="3:3" x14ac:dyDescent="0.2">
      <c r="C2658" s="22"/>
    </row>
    <row r="2659" spans="3:3" x14ac:dyDescent="0.2">
      <c r="C2659" s="22"/>
    </row>
    <row r="2660" spans="3:3" x14ac:dyDescent="0.2">
      <c r="C2660" s="22"/>
    </row>
    <row r="2661" spans="3:3" x14ac:dyDescent="0.2">
      <c r="C2661" s="22"/>
    </row>
    <row r="2662" spans="3:3" x14ac:dyDescent="0.2">
      <c r="C2662" s="22"/>
    </row>
    <row r="2663" spans="3:3" x14ac:dyDescent="0.2">
      <c r="C2663" s="22"/>
    </row>
    <row r="2664" spans="3:3" x14ac:dyDescent="0.2">
      <c r="C2664" s="22"/>
    </row>
    <row r="2665" spans="3:3" x14ac:dyDescent="0.2">
      <c r="C2665" s="22"/>
    </row>
    <row r="2666" spans="3:3" x14ac:dyDescent="0.2">
      <c r="C2666" s="22"/>
    </row>
    <row r="2667" spans="3:3" x14ac:dyDescent="0.2">
      <c r="C2667" s="22"/>
    </row>
    <row r="2668" spans="3:3" x14ac:dyDescent="0.2">
      <c r="C2668" s="22"/>
    </row>
    <row r="2669" spans="3:3" x14ac:dyDescent="0.2">
      <c r="C2669" s="22"/>
    </row>
    <row r="2670" spans="3:3" x14ac:dyDescent="0.2">
      <c r="C2670" s="22"/>
    </row>
    <row r="2671" spans="3:3" x14ac:dyDescent="0.2">
      <c r="C2671" s="22"/>
    </row>
    <row r="2672" spans="3:3" x14ac:dyDescent="0.2">
      <c r="C2672" s="22"/>
    </row>
    <row r="2673" spans="3:3" x14ac:dyDescent="0.2">
      <c r="C2673" s="22"/>
    </row>
    <row r="2674" spans="3:3" x14ac:dyDescent="0.2">
      <c r="C2674" s="22"/>
    </row>
    <row r="2675" spans="3:3" x14ac:dyDescent="0.2">
      <c r="C2675" s="22"/>
    </row>
    <row r="2676" spans="3:3" x14ac:dyDescent="0.2">
      <c r="C2676" s="22"/>
    </row>
    <row r="2677" spans="3:3" x14ac:dyDescent="0.2">
      <c r="C2677" s="22"/>
    </row>
    <row r="2678" spans="3:3" x14ac:dyDescent="0.2">
      <c r="C2678" s="22"/>
    </row>
    <row r="2679" spans="3:3" x14ac:dyDescent="0.2">
      <c r="C2679" s="22"/>
    </row>
    <row r="2680" spans="3:3" x14ac:dyDescent="0.2">
      <c r="C2680" s="22"/>
    </row>
    <row r="2681" spans="3:3" x14ac:dyDescent="0.2">
      <c r="C2681" s="22"/>
    </row>
    <row r="2682" spans="3:3" x14ac:dyDescent="0.2">
      <c r="C2682" s="22"/>
    </row>
    <row r="2683" spans="3:3" x14ac:dyDescent="0.2">
      <c r="C2683" s="22"/>
    </row>
    <row r="2684" spans="3:3" x14ac:dyDescent="0.2">
      <c r="C2684" s="22"/>
    </row>
    <row r="2685" spans="3:3" x14ac:dyDescent="0.2">
      <c r="C2685" s="22"/>
    </row>
    <row r="2686" spans="3:3" x14ac:dyDescent="0.2">
      <c r="C2686" s="22"/>
    </row>
    <row r="2687" spans="3:3" x14ac:dyDescent="0.2">
      <c r="C2687" s="22"/>
    </row>
    <row r="2688" spans="3:3" x14ac:dyDescent="0.2">
      <c r="C2688" s="22"/>
    </row>
    <row r="2689" spans="3:3" x14ac:dyDescent="0.2">
      <c r="C2689" s="22"/>
    </row>
    <row r="2690" spans="3:3" x14ac:dyDescent="0.2">
      <c r="C2690" s="22"/>
    </row>
    <row r="2691" spans="3:3" x14ac:dyDescent="0.2">
      <c r="C2691" s="22"/>
    </row>
    <row r="2692" spans="3:3" x14ac:dyDescent="0.2">
      <c r="C2692" s="22"/>
    </row>
    <row r="2693" spans="3:3" x14ac:dyDescent="0.2">
      <c r="C2693" s="22"/>
    </row>
    <row r="2694" spans="3:3" x14ac:dyDescent="0.2">
      <c r="C2694" s="22"/>
    </row>
    <row r="2695" spans="3:3" x14ac:dyDescent="0.2">
      <c r="C2695" s="22"/>
    </row>
    <row r="2696" spans="3:3" x14ac:dyDescent="0.2">
      <c r="C2696" s="22"/>
    </row>
    <row r="2697" spans="3:3" x14ac:dyDescent="0.2">
      <c r="C2697" s="22"/>
    </row>
    <row r="2698" spans="3:3" x14ac:dyDescent="0.2">
      <c r="C2698" s="22"/>
    </row>
    <row r="2699" spans="3:3" x14ac:dyDescent="0.2">
      <c r="C2699" s="22"/>
    </row>
    <row r="2700" spans="3:3" x14ac:dyDescent="0.2">
      <c r="C2700" s="22"/>
    </row>
    <row r="2701" spans="3:3" x14ac:dyDescent="0.2">
      <c r="C2701" s="22"/>
    </row>
    <row r="2702" spans="3:3" x14ac:dyDescent="0.2">
      <c r="C2702" s="22"/>
    </row>
    <row r="2703" spans="3:3" x14ac:dyDescent="0.2">
      <c r="C2703" s="22"/>
    </row>
    <row r="2704" spans="3:3" x14ac:dyDescent="0.2">
      <c r="C2704" s="22"/>
    </row>
    <row r="2705" spans="3:3" x14ac:dyDescent="0.2">
      <c r="C2705" s="22"/>
    </row>
    <row r="2706" spans="3:3" x14ac:dyDescent="0.2">
      <c r="C2706" s="22"/>
    </row>
    <row r="2707" spans="3:3" x14ac:dyDescent="0.2">
      <c r="C2707" s="22"/>
    </row>
    <row r="2708" spans="3:3" x14ac:dyDescent="0.2">
      <c r="C2708" s="22"/>
    </row>
    <row r="2709" spans="3:3" x14ac:dyDescent="0.2">
      <c r="C2709" s="22"/>
    </row>
    <row r="2710" spans="3:3" x14ac:dyDescent="0.2">
      <c r="C2710" s="22"/>
    </row>
    <row r="2711" spans="3:3" x14ac:dyDescent="0.2">
      <c r="C2711" s="22"/>
    </row>
    <row r="2712" spans="3:3" x14ac:dyDescent="0.2">
      <c r="C2712" s="22"/>
    </row>
    <row r="2713" spans="3:3" x14ac:dyDescent="0.2">
      <c r="C2713" s="22"/>
    </row>
    <row r="2714" spans="3:3" x14ac:dyDescent="0.2">
      <c r="C2714" s="22"/>
    </row>
    <row r="2715" spans="3:3" x14ac:dyDescent="0.2">
      <c r="C2715" s="22"/>
    </row>
    <row r="2716" spans="3:3" x14ac:dyDescent="0.2">
      <c r="C2716" s="22"/>
    </row>
    <row r="2717" spans="3:3" x14ac:dyDescent="0.2">
      <c r="C2717" s="22"/>
    </row>
    <row r="2718" spans="3:3" x14ac:dyDescent="0.2">
      <c r="C2718" s="22"/>
    </row>
    <row r="2719" spans="3:3" x14ac:dyDescent="0.2">
      <c r="C2719" s="22"/>
    </row>
    <row r="2720" spans="3:3" x14ac:dyDescent="0.2">
      <c r="C2720" s="22"/>
    </row>
    <row r="2721" spans="3:3" x14ac:dyDescent="0.2">
      <c r="C2721" s="22"/>
    </row>
    <row r="2722" spans="3:3" x14ac:dyDescent="0.2">
      <c r="C2722" s="22"/>
    </row>
    <row r="2723" spans="3:3" x14ac:dyDescent="0.2">
      <c r="C2723" s="22"/>
    </row>
    <row r="2724" spans="3:3" x14ac:dyDescent="0.2">
      <c r="C2724" s="22"/>
    </row>
    <row r="2725" spans="3:3" x14ac:dyDescent="0.2">
      <c r="C2725" s="22"/>
    </row>
    <row r="2726" spans="3:3" x14ac:dyDescent="0.2">
      <c r="C2726" s="22"/>
    </row>
    <row r="2727" spans="3:3" x14ac:dyDescent="0.2">
      <c r="C2727" s="22"/>
    </row>
    <row r="2728" spans="3:3" x14ac:dyDescent="0.2">
      <c r="C2728" s="22"/>
    </row>
    <row r="2729" spans="3:3" x14ac:dyDescent="0.2">
      <c r="C2729" s="22"/>
    </row>
    <row r="2730" spans="3:3" x14ac:dyDescent="0.2">
      <c r="C2730" s="22"/>
    </row>
    <row r="2731" spans="3:3" x14ac:dyDescent="0.2">
      <c r="C2731" s="22"/>
    </row>
    <row r="2732" spans="3:3" x14ac:dyDescent="0.2">
      <c r="C2732" s="22"/>
    </row>
    <row r="2733" spans="3:3" x14ac:dyDescent="0.2">
      <c r="C2733" s="22"/>
    </row>
    <row r="2734" spans="3:3" x14ac:dyDescent="0.2">
      <c r="C2734" s="22"/>
    </row>
    <row r="2735" spans="3:3" x14ac:dyDescent="0.2">
      <c r="C2735" s="22"/>
    </row>
    <row r="2736" spans="3:3" x14ac:dyDescent="0.2">
      <c r="C2736" s="22"/>
    </row>
    <row r="2737" spans="3:3" x14ac:dyDescent="0.2">
      <c r="C2737" s="22"/>
    </row>
    <row r="2738" spans="3:3" x14ac:dyDescent="0.2">
      <c r="C2738" s="22"/>
    </row>
    <row r="2739" spans="3:3" x14ac:dyDescent="0.2">
      <c r="C2739" s="22"/>
    </row>
    <row r="2740" spans="3:3" x14ac:dyDescent="0.2">
      <c r="C2740" s="22"/>
    </row>
    <row r="2741" spans="3:3" x14ac:dyDescent="0.2">
      <c r="C2741" s="22"/>
    </row>
    <row r="2742" spans="3:3" x14ac:dyDescent="0.2">
      <c r="C2742" s="22"/>
    </row>
    <row r="2743" spans="3:3" x14ac:dyDescent="0.2">
      <c r="C2743" s="22"/>
    </row>
    <row r="2744" spans="3:3" x14ac:dyDescent="0.2">
      <c r="C2744" s="22"/>
    </row>
    <row r="2745" spans="3:3" x14ac:dyDescent="0.2">
      <c r="C2745" s="22"/>
    </row>
    <row r="2746" spans="3:3" x14ac:dyDescent="0.2">
      <c r="C2746" s="22"/>
    </row>
    <row r="2747" spans="3:3" x14ac:dyDescent="0.2">
      <c r="C2747" s="22"/>
    </row>
    <row r="2748" spans="3:3" x14ac:dyDescent="0.2">
      <c r="C2748" s="22"/>
    </row>
    <row r="2749" spans="3:3" x14ac:dyDescent="0.2">
      <c r="C2749" s="22"/>
    </row>
    <row r="2750" spans="3:3" x14ac:dyDescent="0.2">
      <c r="C2750" s="22"/>
    </row>
    <row r="2751" spans="3:3" x14ac:dyDescent="0.2">
      <c r="C2751" s="22"/>
    </row>
    <row r="2752" spans="3:3" x14ac:dyDescent="0.2">
      <c r="C2752" s="22"/>
    </row>
    <row r="2753" spans="3:3" x14ac:dyDescent="0.2">
      <c r="C2753" s="22"/>
    </row>
    <row r="2754" spans="3:3" x14ac:dyDescent="0.2">
      <c r="C2754" s="22"/>
    </row>
    <row r="2755" spans="3:3" x14ac:dyDescent="0.2">
      <c r="C2755" s="22"/>
    </row>
    <row r="2756" spans="3:3" x14ac:dyDescent="0.2">
      <c r="C2756" s="22"/>
    </row>
    <row r="2757" spans="3:3" x14ac:dyDescent="0.2">
      <c r="C2757" s="22"/>
    </row>
    <row r="2758" spans="3:3" x14ac:dyDescent="0.2">
      <c r="C2758" s="22"/>
    </row>
    <row r="2759" spans="3:3" x14ac:dyDescent="0.2">
      <c r="C2759" s="22"/>
    </row>
    <row r="2760" spans="3:3" x14ac:dyDescent="0.2">
      <c r="C2760" s="22"/>
    </row>
    <row r="2761" spans="3:3" x14ac:dyDescent="0.2">
      <c r="C2761" s="22"/>
    </row>
    <row r="2762" spans="3:3" x14ac:dyDescent="0.2">
      <c r="C2762" s="22"/>
    </row>
    <row r="2763" spans="3:3" x14ac:dyDescent="0.2">
      <c r="C2763" s="22"/>
    </row>
    <row r="2764" spans="3:3" x14ac:dyDescent="0.2">
      <c r="C2764" s="22"/>
    </row>
    <row r="2765" spans="3:3" x14ac:dyDescent="0.2">
      <c r="C2765" s="22"/>
    </row>
    <row r="2766" spans="3:3" x14ac:dyDescent="0.2">
      <c r="C2766" s="22"/>
    </row>
    <row r="2767" spans="3:3" x14ac:dyDescent="0.2">
      <c r="C2767" s="22"/>
    </row>
    <row r="2768" spans="3:3" x14ac:dyDescent="0.2">
      <c r="C2768" s="22"/>
    </row>
    <row r="2769" spans="3:3" x14ac:dyDescent="0.2">
      <c r="C2769" s="22"/>
    </row>
    <row r="2770" spans="3:3" x14ac:dyDescent="0.2">
      <c r="C2770" s="22"/>
    </row>
    <row r="2771" spans="3:3" x14ac:dyDescent="0.2">
      <c r="C2771" s="22"/>
    </row>
    <row r="2772" spans="3:3" x14ac:dyDescent="0.2">
      <c r="C2772" s="22"/>
    </row>
    <row r="2773" spans="3:3" x14ac:dyDescent="0.2">
      <c r="C2773" s="22"/>
    </row>
    <row r="2774" spans="3:3" x14ac:dyDescent="0.2">
      <c r="C2774" s="22"/>
    </row>
    <row r="2775" spans="3:3" x14ac:dyDescent="0.2">
      <c r="C2775" s="22"/>
    </row>
    <row r="2776" spans="3:3" x14ac:dyDescent="0.2">
      <c r="C2776" s="22"/>
    </row>
    <row r="2777" spans="3:3" x14ac:dyDescent="0.2">
      <c r="C2777" s="22"/>
    </row>
    <row r="2778" spans="3:3" x14ac:dyDescent="0.2">
      <c r="C2778" s="22"/>
    </row>
    <row r="2779" spans="3:3" x14ac:dyDescent="0.2">
      <c r="C2779" s="22"/>
    </row>
    <row r="2780" spans="3:3" x14ac:dyDescent="0.2">
      <c r="C2780" s="22"/>
    </row>
    <row r="2781" spans="3:3" x14ac:dyDescent="0.2">
      <c r="C2781" s="22"/>
    </row>
    <row r="2782" spans="3:3" x14ac:dyDescent="0.2">
      <c r="C2782" s="22"/>
    </row>
    <row r="2783" spans="3:3" x14ac:dyDescent="0.2">
      <c r="C2783" s="22"/>
    </row>
    <row r="2784" spans="3:3" x14ac:dyDescent="0.2">
      <c r="C2784" s="22"/>
    </row>
    <row r="2785" spans="3:3" x14ac:dyDescent="0.2">
      <c r="C2785" s="22"/>
    </row>
    <row r="2786" spans="3:3" x14ac:dyDescent="0.2">
      <c r="C2786" s="22"/>
    </row>
    <row r="2787" spans="3:3" x14ac:dyDescent="0.2">
      <c r="C2787" s="22"/>
    </row>
    <row r="2788" spans="3:3" x14ac:dyDescent="0.2">
      <c r="C2788" s="22"/>
    </row>
    <row r="2789" spans="3:3" x14ac:dyDescent="0.2">
      <c r="C2789" s="22"/>
    </row>
    <row r="2790" spans="3:3" x14ac:dyDescent="0.2">
      <c r="C2790" s="22"/>
    </row>
    <row r="2791" spans="3:3" x14ac:dyDescent="0.2">
      <c r="C2791" s="22"/>
    </row>
    <row r="2792" spans="3:3" x14ac:dyDescent="0.2">
      <c r="C2792" s="22"/>
    </row>
    <row r="2793" spans="3:3" x14ac:dyDescent="0.2">
      <c r="C2793" s="22"/>
    </row>
    <row r="2794" spans="3:3" x14ac:dyDescent="0.2">
      <c r="C2794" s="22"/>
    </row>
    <row r="2795" spans="3:3" x14ac:dyDescent="0.2">
      <c r="C2795" s="22"/>
    </row>
    <row r="2796" spans="3:3" x14ac:dyDescent="0.2">
      <c r="C2796" s="22"/>
    </row>
    <row r="2797" spans="3:3" x14ac:dyDescent="0.2">
      <c r="C2797" s="22"/>
    </row>
    <row r="2798" spans="3:3" x14ac:dyDescent="0.2">
      <c r="C2798" s="22"/>
    </row>
    <row r="2799" spans="3:3" x14ac:dyDescent="0.2">
      <c r="C2799" s="22"/>
    </row>
    <row r="2800" spans="3:3" x14ac:dyDescent="0.2">
      <c r="C2800" s="22"/>
    </row>
    <row r="2801" spans="3:3" x14ac:dyDescent="0.2">
      <c r="C2801" s="22"/>
    </row>
    <row r="2802" spans="3:3" x14ac:dyDescent="0.2">
      <c r="C2802" s="22"/>
    </row>
    <row r="2803" spans="3:3" x14ac:dyDescent="0.2">
      <c r="C2803" s="22"/>
    </row>
    <row r="2804" spans="3:3" x14ac:dyDescent="0.2">
      <c r="C2804" s="22"/>
    </row>
    <row r="2805" spans="3:3" x14ac:dyDescent="0.2">
      <c r="C2805" s="22"/>
    </row>
    <row r="2806" spans="3:3" x14ac:dyDescent="0.2">
      <c r="C2806" s="22"/>
    </row>
    <row r="2807" spans="3:3" x14ac:dyDescent="0.2">
      <c r="C2807" s="22"/>
    </row>
    <row r="2808" spans="3:3" x14ac:dyDescent="0.2">
      <c r="C2808" s="22"/>
    </row>
    <row r="2809" spans="3:3" x14ac:dyDescent="0.2">
      <c r="C2809" s="22"/>
    </row>
    <row r="2810" spans="3:3" x14ac:dyDescent="0.2">
      <c r="C2810" s="22"/>
    </row>
    <row r="2811" spans="3:3" x14ac:dyDescent="0.2">
      <c r="C2811" s="22"/>
    </row>
    <row r="2812" spans="3:3" x14ac:dyDescent="0.2">
      <c r="C2812" s="22"/>
    </row>
    <row r="2813" spans="3:3" x14ac:dyDescent="0.2">
      <c r="C2813" s="22"/>
    </row>
    <row r="2814" spans="3:3" x14ac:dyDescent="0.2">
      <c r="C2814" s="22"/>
    </row>
    <row r="2815" spans="3:3" x14ac:dyDescent="0.2">
      <c r="C2815" s="22"/>
    </row>
    <row r="2816" spans="3:3" x14ac:dyDescent="0.2">
      <c r="C2816" s="22"/>
    </row>
    <row r="2817" spans="3:3" x14ac:dyDescent="0.2">
      <c r="C2817" s="22"/>
    </row>
    <row r="2818" spans="3:3" x14ac:dyDescent="0.2">
      <c r="C2818" s="22"/>
    </row>
    <row r="2819" spans="3:3" x14ac:dyDescent="0.2">
      <c r="C2819" s="22"/>
    </row>
    <row r="2820" spans="3:3" x14ac:dyDescent="0.2">
      <c r="C2820" s="22"/>
    </row>
    <row r="2821" spans="3:3" x14ac:dyDescent="0.2">
      <c r="C2821" s="22"/>
    </row>
    <row r="2822" spans="3:3" x14ac:dyDescent="0.2">
      <c r="C2822" s="22"/>
    </row>
    <row r="2823" spans="3:3" x14ac:dyDescent="0.2">
      <c r="C2823" s="22"/>
    </row>
    <row r="2824" spans="3:3" x14ac:dyDescent="0.2">
      <c r="C2824" s="22"/>
    </row>
    <row r="2825" spans="3:3" x14ac:dyDescent="0.2">
      <c r="C2825" s="22"/>
    </row>
    <row r="2826" spans="3:3" x14ac:dyDescent="0.2">
      <c r="C2826" s="22"/>
    </row>
    <row r="2827" spans="3:3" x14ac:dyDescent="0.2">
      <c r="C2827" s="22"/>
    </row>
    <row r="2828" spans="3:3" x14ac:dyDescent="0.2">
      <c r="C2828" s="22"/>
    </row>
    <row r="2829" spans="3:3" x14ac:dyDescent="0.2">
      <c r="C2829" s="22"/>
    </row>
    <row r="2830" spans="3:3" x14ac:dyDescent="0.2">
      <c r="C2830" s="22"/>
    </row>
    <row r="2831" spans="3:3" x14ac:dyDescent="0.2">
      <c r="C2831" s="22"/>
    </row>
    <row r="2832" spans="3:3" x14ac:dyDescent="0.2">
      <c r="C2832" s="22"/>
    </row>
    <row r="2833" spans="3:3" x14ac:dyDescent="0.2">
      <c r="C2833" s="22"/>
    </row>
    <row r="2834" spans="3:3" x14ac:dyDescent="0.2">
      <c r="C2834" s="22"/>
    </row>
    <row r="2835" spans="3:3" x14ac:dyDescent="0.2">
      <c r="C2835" s="22"/>
    </row>
    <row r="2836" spans="3:3" x14ac:dyDescent="0.2">
      <c r="C2836" s="22"/>
    </row>
    <row r="2837" spans="3:3" x14ac:dyDescent="0.2">
      <c r="C2837" s="22"/>
    </row>
    <row r="2838" spans="3:3" x14ac:dyDescent="0.2">
      <c r="C2838" s="22"/>
    </row>
    <row r="2839" spans="3:3" x14ac:dyDescent="0.2">
      <c r="C2839" s="22"/>
    </row>
    <row r="2840" spans="3:3" x14ac:dyDescent="0.2">
      <c r="C2840" s="22"/>
    </row>
    <row r="2841" spans="3:3" x14ac:dyDescent="0.2">
      <c r="C2841" s="22"/>
    </row>
    <row r="2842" spans="3:3" x14ac:dyDescent="0.2">
      <c r="C2842" s="22"/>
    </row>
    <row r="2843" spans="3:3" x14ac:dyDescent="0.2">
      <c r="C2843" s="22"/>
    </row>
    <row r="2844" spans="3:3" x14ac:dyDescent="0.2">
      <c r="C2844" s="22"/>
    </row>
    <row r="2845" spans="3:3" x14ac:dyDescent="0.2">
      <c r="C2845" s="22"/>
    </row>
    <row r="2846" spans="3:3" x14ac:dyDescent="0.2">
      <c r="C2846" s="22"/>
    </row>
    <row r="2847" spans="3:3" x14ac:dyDescent="0.2">
      <c r="C2847" s="22"/>
    </row>
    <row r="2848" spans="3:3" x14ac:dyDescent="0.2">
      <c r="C2848" s="22"/>
    </row>
    <row r="2849" spans="3:3" x14ac:dyDescent="0.2">
      <c r="C2849" s="22"/>
    </row>
    <row r="2850" spans="3:3" x14ac:dyDescent="0.2">
      <c r="C2850" s="22"/>
    </row>
    <row r="2851" spans="3:3" x14ac:dyDescent="0.2">
      <c r="C2851" s="22"/>
    </row>
    <row r="2852" spans="3:3" x14ac:dyDescent="0.2">
      <c r="C2852" s="22"/>
    </row>
    <row r="2853" spans="3:3" x14ac:dyDescent="0.2">
      <c r="C2853" s="22"/>
    </row>
    <row r="2854" spans="3:3" x14ac:dyDescent="0.2">
      <c r="C2854" s="22"/>
    </row>
    <row r="2855" spans="3:3" x14ac:dyDescent="0.2">
      <c r="C2855" s="22"/>
    </row>
    <row r="2856" spans="3:3" x14ac:dyDescent="0.2">
      <c r="C2856" s="22"/>
    </row>
    <row r="2857" spans="3:3" x14ac:dyDescent="0.2">
      <c r="C2857" s="22"/>
    </row>
    <row r="2858" spans="3:3" x14ac:dyDescent="0.2">
      <c r="C2858" s="22"/>
    </row>
    <row r="2859" spans="3:3" x14ac:dyDescent="0.2">
      <c r="C2859" s="22"/>
    </row>
    <row r="2860" spans="3:3" x14ac:dyDescent="0.2">
      <c r="C2860" s="22"/>
    </row>
    <row r="2861" spans="3:3" x14ac:dyDescent="0.2">
      <c r="C2861" s="22"/>
    </row>
    <row r="2862" spans="3:3" x14ac:dyDescent="0.2">
      <c r="C2862" s="22"/>
    </row>
    <row r="2863" spans="3:3" x14ac:dyDescent="0.2">
      <c r="C2863" s="22"/>
    </row>
    <row r="2864" spans="3:3" x14ac:dyDescent="0.2">
      <c r="C2864" s="22"/>
    </row>
    <row r="2865" spans="3:3" x14ac:dyDescent="0.2">
      <c r="C2865" s="22"/>
    </row>
    <row r="2866" spans="3:3" x14ac:dyDescent="0.2">
      <c r="C2866" s="22"/>
    </row>
    <row r="2867" spans="3:3" x14ac:dyDescent="0.2">
      <c r="C2867" s="22"/>
    </row>
    <row r="2868" spans="3:3" x14ac:dyDescent="0.2">
      <c r="C2868" s="22"/>
    </row>
    <row r="2869" spans="3:3" x14ac:dyDescent="0.2">
      <c r="C2869" s="22"/>
    </row>
    <row r="2870" spans="3:3" x14ac:dyDescent="0.2">
      <c r="C2870" s="22"/>
    </row>
    <row r="2871" spans="3:3" x14ac:dyDescent="0.2">
      <c r="C2871" s="22"/>
    </row>
    <row r="2872" spans="3:3" x14ac:dyDescent="0.2">
      <c r="C2872" s="22"/>
    </row>
    <row r="2873" spans="3:3" x14ac:dyDescent="0.2">
      <c r="C2873" s="22"/>
    </row>
    <row r="2874" spans="3:3" x14ac:dyDescent="0.2">
      <c r="C2874" s="22"/>
    </row>
    <row r="2875" spans="3:3" x14ac:dyDescent="0.2">
      <c r="C2875" s="22"/>
    </row>
    <row r="2876" spans="3:3" x14ac:dyDescent="0.2">
      <c r="C2876" s="22"/>
    </row>
    <row r="2877" spans="3:3" x14ac:dyDescent="0.2">
      <c r="C2877" s="22"/>
    </row>
    <row r="2878" spans="3:3" x14ac:dyDescent="0.2">
      <c r="C2878" s="22"/>
    </row>
    <row r="2879" spans="3:3" x14ac:dyDescent="0.2">
      <c r="C2879" s="22"/>
    </row>
    <row r="2880" spans="3:3" x14ac:dyDescent="0.2">
      <c r="C2880" s="22"/>
    </row>
    <row r="2881" spans="3:3" x14ac:dyDescent="0.2">
      <c r="C2881" s="22"/>
    </row>
    <row r="2882" spans="3:3" x14ac:dyDescent="0.2">
      <c r="C2882" s="22"/>
    </row>
    <row r="2883" spans="3:3" x14ac:dyDescent="0.2">
      <c r="C2883" s="22"/>
    </row>
    <row r="2884" spans="3:3" x14ac:dyDescent="0.2">
      <c r="C2884" s="22"/>
    </row>
    <row r="2885" spans="3:3" x14ac:dyDescent="0.2">
      <c r="C2885" s="22"/>
    </row>
    <row r="2886" spans="3:3" x14ac:dyDescent="0.2">
      <c r="C2886" s="22"/>
    </row>
    <row r="2887" spans="3:3" x14ac:dyDescent="0.2">
      <c r="C2887" s="22"/>
    </row>
    <row r="2888" spans="3:3" x14ac:dyDescent="0.2">
      <c r="C2888" s="22"/>
    </row>
    <row r="2889" spans="3:3" x14ac:dyDescent="0.2">
      <c r="C2889" s="22"/>
    </row>
    <row r="2890" spans="3:3" x14ac:dyDescent="0.2">
      <c r="C2890" s="22"/>
    </row>
    <row r="2891" spans="3:3" x14ac:dyDescent="0.2">
      <c r="C2891" s="22"/>
    </row>
    <row r="2892" spans="3:3" x14ac:dyDescent="0.2">
      <c r="C2892" s="22"/>
    </row>
    <row r="2893" spans="3:3" x14ac:dyDescent="0.2">
      <c r="C2893" s="22"/>
    </row>
    <row r="2894" spans="3:3" x14ac:dyDescent="0.2">
      <c r="C2894" s="22"/>
    </row>
    <row r="2895" spans="3:3" x14ac:dyDescent="0.2">
      <c r="C2895" s="22"/>
    </row>
    <row r="2896" spans="3:3" x14ac:dyDescent="0.2">
      <c r="C2896" s="22"/>
    </row>
    <row r="2897" spans="3:3" x14ac:dyDescent="0.2">
      <c r="C2897" s="22"/>
    </row>
    <row r="2898" spans="3:3" x14ac:dyDescent="0.2">
      <c r="C2898" s="22"/>
    </row>
    <row r="2899" spans="3:3" x14ac:dyDescent="0.2">
      <c r="C2899" s="22"/>
    </row>
    <row r="2900" spans="3:3" x14ac:dyDescent="0.2">
      <c r="C2900" s="22"/>
    </row>
    <row r="2901" spans="3:3" x14ac:dyDescent="0.2">
      <c r="C2901" s="22"/>
    </row>
    <row r="2902" spans="3:3" x14ac:dyDescent="0.2">
      <c r="C2902" s="22"/>
    </row>
    <row r="2903" spans="3:3" x14ac:dyDescent="0.2">
      <c r="C2903" s="22"/>
    </row>
    <row r="2904" spans="3:3" x14ac:dyDescent="0.2">
      <c r="C2904" s="22"/>
    </row>
    <row r="2905" spans="3:3" x14ac:dyDescent="0.2">
      <c r="C2905" s="22"/>
    </row>
    <row r="2906" spans="3:3" x14ac:dyDescent="0.2">
      <c r="C2906" s="22"/>
    </row>
    <row r="2907" spans="3:3" x14ac:dyDescent="0.2">
      <c r="C2907" s="22"/>
    </row>
    <row r="2908" spans="3:3" x14ac:dyDescent="0.2">
      <c r="C2908" s="22"/>
    </row>
    <row r="2909" spans="3:3" x14ac:dyDescent="0.2">
      <c r="C2909" s="22"/>
    </row>
    <row r="2910" spans="3:3" x14ac:dyDescent="0.2">
      <c r="C2910" s="22"/>
    </row>
    <row r="2911" spans="3:3" x14ac:dyDescent="0.2">
      <c r="C2911" s="22"/>
    </row>
    <row r="2912" spans="3:3" x14ac:dyDescent="0.2">
      <c r="C2912" s="22"/>
    </row>
    <row r="2913" spans="3:3" x14ac:dyDescent="0.2">
      <c r="C2913" s="22"/>
    </row>
    <row r="2914" spans="3:3" x14ac:dyDescent="0.2">
      <c r="C2914" s="22"/>
    </row>
    <row r="2915" spans="3:3" x14ac:dyDescent="0.2">
      <c r="C2915" s="22"/>
    </row>
    <row r="2916" spans="3:3" x14ac:dyDescent="0.2">
      <c r="C2916" s="22"/>
    </row>
    <row r="2917" spans="3:3" x14ac:dyDescent="0.2">
      <c r="C2917" s="22"/>
    </row>
    <row r="2918" spans="3:3" x14ac:dyDescent="0.2">
      <c r="C2918" s="22"/>
    </row>
    <row r="2919" spans="3:3" x14ac:dyDescent="0.2">
      <c r="C2919" s="22"/>
    </row>
    <row r="2920" spans="3:3" x14ac:dyDescent="0.2">
      <c r="C2920" s="22"/>
    </row>
    <row r="2921" spans="3:3" x14ac:dyDescent="0.2">
      <c r="C2921" s="22"/>
    </row>
    <row r="2922" spans="3:3" x14ac:dyDescent="0.2">
      <c r="C2922" s="22"/>
    </row>
    <row r="2923" spans="3:3" x14ac:dyDescent="0.2">
      <c r="C2923" s="22"/>
    </row>
    <row r="2924" spans="3:3" x14ac:dyDescent="0.2">
      <c r="C2924" s="22"/>
    </row>
    <row r="2925" spans="3:3" x14ac:dyDescent="0.2">
      <c r="C2925" s="22"/>
    </row>
    <row r="2926" spans="3:3" x14ac:dyDescent="0.2">
      <c r="C2926" s="22"/>
    </row>
    <row r="2927" spans="3:3" x14ac:dyDescent="0.2">
      <c r="C2927" s="22"/>
    </row>
    <row r="2928" spans="3:3" x14ac:dyDescent="0.2">
      <c r="C2928" s="22"/>
    </row>
    <row r="2929" spans="3:3" x14ac:dyDescent="0.2">
      <c r="C2929" s="22"/>
    </row>
    <row r="2930" spans="3:3" x14ac:dyDescent="0.2">
      <c r="C2930" s="22"/>
    </row>
    <row r="2931" spans="3:3" x14ac:dyDescent="0.2">
      <c r="C2931" s="22"/>
    </row>
    <row r="2932" spans="3:3" x14ac:dyDescent="0.2">
      <c r="C2932" s="22"/>
    </row>
    <row r="2933" spans="3:3" x14ac:dyDescent="0.2">
      <c r="C2933" s="22"/>
    </row>
    <row r="2934" spans="3:3" x14ac:dyDescent="0.2">
      <c r="C2934" s="22"/>
    </row>
    <row r="2935" spans="3:3" x14ac:dyDescent="0.2">
      <c r="C2935" s="22"/>
    </row>
    <row r="2936" spans="3:3" x14ac:dyDescent="0.2">
      <c r="C2936" s="22"/>
    </row>
    <row r="2937" spans="3:3" x14ac:dyDescent="0.2">
      <c r="C2937" s="22"/>
    </row>
    <row r="2938" spans="3:3" x14ac:dyDescent="0.2">
      <c r="C2938" s="22"/>
    </row>
    <row r="2939" spans="3:3" x14ac:dyDescent="0.2">
      <c r="C2939" s="22"/>
    </row>
    <row r="2940" spans="3:3" x14ac:dyDescent="0.2">
      <c r="C2940" s="22"/>
    </row>
    <row r="2941" spans="3:3" x14ac:dyDescent="0.2">
      <c r="C2941" s="22"/>
    </row>
    <row r="2942" spans="3:3" x14ac:dyDescent="0.2">
      <c r="C2942" s="22"/>
    </row>
    <row r="2943" spans="3:3" x14ac:dyDescent="0.2">
      <c r="C2943" s="22"/>
    </row>
    <row r="2944" spans="3:3" x14ac:dyDescent="0.2">
      <c r="C2944" s="22"/>
    </row>
    <row r="2945" spans="3:3" x14ac:dyDescent="0.2">
      <c r="C2945" s="22"/>
    </row>
    <row r="2946" spans="3:3" x14ac:dyDescent="0.2">
      <c r="C2946" s="22"/>
    </row>
    <row r="2947" spans="3:3" x14ac:dyDescent="0.2">
      <c r="C2947" s="22"/>
    </row>
    <row r="2948" spans="3:3" x14ac:dyDescent="0.2">
      <c r="C2948" s="22"/>
    </row>
    <row r="2949" spans="3:3" x14ac:dyDescent="0.2">
      <c r="C2949" s="22"/>
    </row>
    <row r="2950" spans="3:3" x14ac:dyDescent="0.2">
      <c r="C2950" s="22"/>
    </row>
    <row r="2951" spans="3:3" x14ac:dyDescent="0.2">
      <c r="C2951" s="22"/>
    </row>
    <row r="2952" spans="3:3" x14ac:dyDescent="0.2">
      <c r="C2952" s="22"/>
    </row>
    <row r="2953" spans="3:3" x14ac:dyDescent="0.2">
      <c r="C2953" s="22"/>
    </row>
    <row r="2954" spans="3:3" x14ac:dyDescent="0.2">
      <c r="C2954" s="22"/>
    </row>
    <row r="2955" spans="3:3" x14ac:dyDescent="0.2">
      <c r="C2955" s="22"/>
    </row>
    <row r="2956" spans="3:3" x14ac:dyDescent="0.2">
      <c r="C2956" s="22"/>
    </row>
    <row r="2957" spans="3:3" x14ac:dyDescent="0.2">
      <c r="C2957" s="22"/>
    </row>
    <row r="2958" spans="3:3" x14ac:dyDescent="0.2">
      <c r="C2958" s="22"/>
    </row>
    <row r="2959" spans="3:3" x14ac:dyDescent="0.2">
      <c r="C2959" s="22"/>
    </row>
    <row r="2960" spans="3:3" x14ac:dyDescent="0.2">
      <c r="C2960" s="22"/>
    </row>
    <row r="2961" spans="3:3" x14ac:dyDescent="0.2">
      <c r="C2961" s="22"/>
    </row>
    <row r="2962" spans="3:3" x14ac:dyDescent="0.2">
      <c r="C2962" s="22"/>
    </row>
    <row r="2963" spans="3:3" x14ac:dyDescent="0.2">
      <c r="C2963" s="22"/>
    </row>
    <row r="2964" spans="3:3" x14ac:dyDescent="0.2">
      <c r="C2964" s="22"/>
    </row>
    <row r="2965" spans="3:3" x14ac:dyDescent="0.2">
      <c r="C2965" s="22"/>
    </row>
    <row r="2966" spans="3:3" x14ac:dyDescent="0.2">
      <c r="C2966" s="22"/>
    </row>
    <row r="2967" spans="3:3" x14ac:dyDescent="0.2">
      <c r="C2967" s="22"/>
    </row>
    <row r="2968" spans="3:3" x14ac:dyDescent="0.2">
      <c r="C2968" s="22"/>
    </row>
    <row r="2969" spans="3:3" x14ac:dyDescent="0.2">
      <c r="C2969" s="22"/>
    </row>
    <row r="2970" spans="3:3" x14ac:dyDescent="0.2">
      <c r="C2970" s="22"/>
    </row>
    <row r="2971" spans="3:3" x14ac:dyDescent="0.2">
      <c r="C2971" s="22"/>
    </row>
    <row r="2972" spans="3:3" x14ac:dyDescent="0.2">
      <c r="C2972" s="22"/>
    </row>
    <row r="2973" spans="3:3" x14ac:dyDescent="0.2">
      <c r="C2973" s="22"/>
    </row>
    <row r="2974" spans="3:3" x14ac:dyDescent="0.2">
      <c r="C2974" s="22"/>
    </row>
    <row r="2975" spans="3:3" x14ac:dyDescent="0.2">
      <c r="C2975" s="22"/>
    </row>
    <row r="2976" spans="3:3" x14ac:dyDescent="0.2">
      <c r="C2976" s="22"/>
    </row>
    <row r="2977" spans="3:3" x14ac:dyDescent="0.2">
      <c r="C2977" s="22"/>
    </row>
    <row r="2978" spans="3:3" x14ac:dyDescent="0.2">
      <c r="C2978" s="22"/>
    </row>
    <row r="2979" spans="3:3" x14ac:dyDescent="0.2">
      <c r="C2979" s="22"/>
    </row>
    <row r="2980" spans="3:3" x14ac:dyDescent="0.2">
      <c r="C2980" s="22"/>
    </row>
    <row r="2981" spans="3:3" x14ac:dyDescent="0.2">
      <c r="C2981" s="22"/>
    </row>
    <row r="2982" spans="3:3" x14ac:dyDescent="0.2">
      <c r="C2982" s="22"/>
    </row>
    <row r="2983" spans="3:3" x14ac:dyDescent="0.2">
      <c r="C2983" s="22"/>
    </row>
    <row r="2984" spans="3:3" x14ac:dyDescent="0.2">
      <c r="C2984" s="22"/>
    </row>
    <row r="2985" spans="3:3" x14ac:dyDescent="0.2">
      <c r="C2985" s="22"/>
    </row>
    <row r="2986" spans="3:3" x14ac:dyDescent="0.2">
      <c r="C2986" s="22"/>
    </row>
    <row r="2987" spans="3:3" x14ac:dyDescent="0.2">
      <c r="C2987" s="22"/>
    </row>
    <row r="2988" spans="3:3" x14ac:dyDescent="0.2">
      <c r="C2988" s="22"/>
    </row>
    <row r="2989" spans="3:3" x14ac:dyDescent="0.2">
      <c r="C2989" s="22"/>
    </row>
    <row r="2990" spans="3:3" x14ac:dyDescent="0.2">
      <c r="C2990" s="22"/>
    </row>
    <row r="2991" spans="3:3" x14ac:dyDescent="0.2">
      <c r="C2991" s="22"/>
    </row>
    <row r="2992" spans="3:3" x14ac:dyDescent="0.2">
      <c r="C2992" s="22"/>
    </row>
    <row r="2993" spans="3:3" x14ac:dyDescent="0.2">
      <c r="C2993" s="22"/>
    </row>
    <row r="2994" spans="3:3" x14ac:dyDescent="0.2">
      <c r="C2994" s="22"/>
    </row>
    <row r="2995" spans="3:3" x14ac:dyDescent="0.2">
      <c r="C2995" s="22"/>
    </row>
    <row r="2996" spans="3:3" x14ac:dyDescent="0.2">
      <c r="C2996" s="22"/>
    </row>
    <row r="2997" spans="3:3" x14ac:dyDescent="0.2">
      <c r="C2997" s="22"/>
    </row>
    <row r="2998" spans="3:3" x14ac:dyDescent="0.2">
      <c r="C2998" s="22"/>
    </row>
    <row r="2999" spans="3:3" x14ac:dyDescent="0.2">
      <c r="C2999" s="22"/>
    </row>
    <row r="3000" spans="3:3" x14ac:dyDescent="0.2">
      <c r="C3000" s="22"/>
    </row>
    <row r="3001" spans="3:3" x14ac:dyDescent="0.2">
      <c r="C3001" s="22"/>
    </row>
    <row r="3002" spans="3:3" x14ac:dyDescent="0.2">
      <c r="C3002" s="22"/>
    </row>
    <row r="3003" spans="3:3" x14ac:dyDescent="0.2">
      <c r="C3003" s="22"/>
    </row>
    <row r="3004" spans="3:3" x14ac:dyDescent="0.2">
      <c r="C3004" s="22"/>
    </row>
    <row r="3005" spans="3:3" x14ac:dyDescent="0.2">
      <c r="C3005" s="22"/>
    </row>
    <row r="3006" spans="3:3" x14ac:dyDescent="0.2">
      <c r="C3006" s="22"/>
    </row>
    <row r="3007" spans="3:3" x14ac:dyDescent="0.2">
      <c r="C3007" s="22"/>
    </row>
    <row r="3008" spans="3:3" x14ac:dyDescent="0.2">
      <c r="C3008" s="22"/>
    </row>
    <row r="3009" spans="3:3" x14ac:dyDescent="0.2">
      <c r="C3009" s="22"/>
    </row>
    <row r="3010" spans="3:3" x14ac:dyDescent="0.2">
      <c r="C3010" s="22"/>
    </row>
    <row r="3011" spans="3:3" x14ac:dyDescent="0.2">
      <c r="C3011" s="22"/>
    </row>
    <row r="3012" spans="3:3" x14ac:dyDescent="0.2">
      <c r="C3012" s="22"/>
    </row>
    <row r="3013" spans="3:3" x14ac:dyDescent="0.2">
      <c r="C3013" s="22"/>
    </row>
    <row r="3014" spans="3:3" x14ac:dyDescent="0.2">
      <c r="C3014" s="22"/>
    </row>
    <row r="3015" spans="3:3" x14ac:dyDescent="0.2">
      <c r="C3015" s="22"/>
    </row>
    <row r="3016" spans="3:3" x14ac:dyDescent="0.2">
      <c r="C3016" s="22"/>
    </row>
    <row r="3017" spans="3:3" x14ac:dyDescent="0.2">
      <c r="C3017" s="22"/>
    </row>
    <row r="3018" spans="3:3" x14ac:dyDescent="0.2">
      <c r="C3018" s="22"/>
    </row>
    <row r="3019" spans="3:3" x14ac:dyDescent="0.2">
      <c r="C3019" s="22"/>
    </row>
    <row r="3020" spans="3:3" x14ac:dyDescent="0.2">
      <c r="C3020" s="22"/>
    </row>
    <row r="3021" spans="3:3" x14ac:dyDescent="0.2">
      <c r="C3021" s="22"/>
    </row>
    <row r="3022" spans="3:3" x14ac:dyDescent="0.2">
      <c r="C3022" s="22"/>
    </row>
    <row r="3023" spans="3:3" x14ac:dyDescent="0.2">
      <c r="C3023" s="22"/>
    </row>
    <row r="3024" spans="3:3" x14ac:dyDescent="0.2">
      <c r="C3024" s="22"/>
    </row>
    <row r="3025" spans="3:3" x14ac:dyDescent="0.2">
      <c r="C3025" s="22"/>
    </row>
    <row r="3026" spans="3:3" x14ac:dyDescent="0.2">
      <c r="C3026" s="22"/>
    </row>
    <row r="3027" spans="3:3" x14ac:dyDescent="0.2">
      <c r="C3027" s="22"/>
    </row>
    <row r="3028" spans="3:3" x14ac:dyDescent="0.2">
      <c r="C3028" s="22"/>
    </row>
    <row r="3029" spans="3:3" x14ac:dyDescent="0.2">
      <c r="C3029" s="22"/>
    </row>
    <row r="3030" spans="3:3" x14ac:dyDescent="0.2">
      <c r="C3030" s="22"/>
    </row>
    <row r="3031" spans="3:3" x14ac:dyDescent="0.2">
      <c r="C3031" s="22"/>
    </row>
    <row r="3032" spans="3:3" x14ac:dyDescent="0.2">
      <c r="C3032" s="22"/>
    </row>
    <row r="3033" spans="3:3" x14ac:dyDescent="0.2">
      <c r="C3033" s="22"/>
    </row>
    <row r="3034" spans="3:3" x14ac:dyDescent="0.2">
      <c r="C3034" s="22"/>
    </row>
    <row r="3035" spans="3:3" x14ac:dyDescent="0.2">
      <c r="C3035" s="22"/>
    </row>
    <row r="3036" spans="3:3" x14ac:dyDescent="0.2">
      <c r="C3036" s="22"/>
    </row>
    <row r="3037" spans="3:3" x14ac:dyDescent="0.2">
      <c r="C3037" s="22"/>
    </row>
    <row r="3038" spans="3:3" x14ac:dyDescent="0.2">
      <c r="C3038" s="22"/>
    </row>
    <row r="3039" spans="3:3" x14ac:dyDescent="0.2">
      <c r="C3039" s="22"/>
    </row>
    <row r="3040" spans="3:3" x14ac:dyDescent="0.2">
      <c r="C3040" s="22"/>
    </row>
    <row r="3041" spans="3:3" x14ac:dyDescent="0.2">
      <c r="C3041" s="22"/>
    </row>
    <row r="3042" spans="3:3" x14ac:dyDescent="0.2">
      <c r="C3042" s="22"/>
    </row>
    <row r="3043" spans="3:3" x14ac:dyDescent="0.2">
      <c r="C3043" s="22"/>
    </row>
    <row r="3044" spans="3:3" x14ac:dyDescent="0.2">
      <c r="C3044" s="22"/>
    </row>
    <row r="3045" spans="3:3" x14ac:dyDescent="0.2">
      <c r="C3045" s="22"/>
    </row>
    <row r="3046" spans="3:3" x14ac:dyDescent="0.2">
      <c r="C3046" s="22"/>
    </row>
    <row r="3047" spans="3:3" x14ac:dyDescent="0.2">
      <c r="C3047" s="22"/>
    </row>
    <row r="3048" spans="3:3" x14ac:dyDescent="0.2">
      <c r="C3048" s="22"/>
    </row>
    <row r="3049" spans="3:3" x14ac:dyDescent="0.2">
      <c r="C3049" s="22"/>
    </row>
    <row r="3050" spans="3:3" x14ac:dyDescent="0.2">
      <c r="C3050" s="22"/>
    </row>
    <row r="3051" spans="3:3" x14ac:dyDescent="0.2">
      <c r="C3051" s="22"/>
    </row>
    <row r="3052" spans="3:3" x14ac:dyDescent="0.2">
      <c r="C3052" s="22"/>
    </row>
    <row r="3053" spans="3:3" x14ac:dyDescent="0.2">
      <c r="C3053" s="22"/>
    </row>
    <row r="3054" spans="3:3" x14ac:dyDescent="0.2">
      <c r="C3054" s="22"/>
    </row>
    <row r="3055" spans="3:3" x14ac:dyDescent="0.2">
      <c r="C3055" s="22"/>
    </row>
    <row r="3056" spans="3:3" x14ac:dyDescent="0.2">
      <c r="C3056" s="22"/>
    </row>
    <row r="3057" spans="3:3" x14ac:dyDescent="0.2">
      <c r="C3057" s="22"/>
    </row>
    <row r="3058" spans="3:3" x14ac:dyDescent="0.2">
      <c r="C3058" s="22"/>
    </row>
    <row r="3059" spans="3:3" x14ac:dyDescent="0.2">
      <c r="C3059" s="22"/>
    </row>
    <row r="3060" spans="3:3" x14ac:dyDescent="0.2">
      <c r="C3060" s="22"/>
    </row>
    <row r="3061" spans="3:3" x14ac:dyDescent="0.2">
      <c r="C3061" s="22"/>
    </row>
    <row r="3062" spans="3:3" x14ac:dyDescent="0.2">
      <c r="C3062" s="22"/>
    </row>
    <row r="3063" spans="3:3" x14ac:dyDescent="0.2">
      <c r="C3063" s="22"/>
    </row>
    <row r="3064" spans="3:3" x14ac:dyDescent="0.2">
      <c r="C3064" s="22"/>
    </row>
    <row r="3065" spans="3:3" x14ac:dyDescent="0.2">
      <c r="C3065" s="22"/>
    </row>
    <row r="3066" spans="3:3" x14ac:dyDescent="0.2">
      <c r="C3066" s="22"/>
    </row>
    <row r="3067" spans="3:3" x14ac:dyDescent="0.2">
      <c r="C3067" s="22"/>
    </row>
    <row r="3068" spans="3:3" x14ac:dyDescent="0.2">
      <c r="C3068" s="22"/>
    </row>
    <row r="3069" spans="3:3" x14ac:dyDescent="0.2">
      <c r="C3069" s="22"/>
    </row>
    <row r="3070" spans="3:3" x14ac:dyDescent="0.2">
      <c r="C3070" s="22"/>
    </row>
    <row r="3071" spans="3:3" x14ac:dyDescent="0.2">
      <c r="C3071" s="22"/>
    </row>
    <row r="3072" spans="3:3" x14ac:dyDescent="0.2">
      <c r="C3072" s="22"/>
    </row>
    <row r="3073" spans="3:3" x14ac:dyDescent="0.2">
      <c r="C3073" s="22"/>
    </row>
    <row r="3074" spans="3:3" x14ac:dyDescent="0.2">
      <c r="C3074" s="22"/>
    </row>
    <row r="3075" spans="3:3" x14ac:dyDescent="0.2">
      <c r="C3075" s="22"/>
    </row>
    <row r="3076" spans="3:3" x14ac:dyDescent="0.2">
      <c r="C3076" s="22"/>
    </row>
    <row r="3077" spans="3:3" x14ac:dyDescent="0.2">
      <c r="C3077" s="22"/>
    </row>
    <row r="3078" spans="3:3" x14ac:dyDescent="0.2">
      <c r="C3078" s="22"/>
    </row>
    <row r="3079" spans="3:3" x14ac:dyDescent="0.2">
      <c r="C3079" s="22"/>
    </row>
    <row r="3080" spans="3:3" x14ac:dyDescent="0.2">
      <c r="C3080" s="22"/>
    </row>
    <row r="3081" spans="3:3" x14ac:dyDescent="0.2">
      <c r="C3081" s="22"/>
    </row>
    <row r="3082" spans="3:3" x14ac:dyDescent="0.2">
      <c r="C3082" s="22"/>
    </row>
    <row r="3083" spans="3:3" x14ac:dyDescent="0.2">
      <c r="C3083" s="22"/>
    </row>
    <row r="3084" spans="3:3" x14ac:dyDescent="0.2">
      <c r="C3084" s="22"/>
    </row>
    <row r="3085" spans="3:3" x14ac:dyDescent="0.2">
      <c r="C3085" s="22"/>
    </row>
    <row r="3086" spans="3:3" x14ac:dyDescent="0.2">
      <c r="C3086" s="22"/>
    </row>
    <row r="3087" spans="3:3" x14ac:dyDescent="0.2">
      <c r="C3087" s="22"/>
    </row>
    <row r="3088" spans="3:3" x14ac:dyDescent="0.2">
      <c r="C3088" s="22"/>
    </row>
    <row r="3089" spans="3:3" x14ac:dyDescent="0.2">
      <c r="C3089" s="22"/>
    </row>
    <row r="3090" spans="3:3" x14ac:dyDescent="0.2">
      <c r="C3090" s="22"/>
    </row>
    <row r="3091" spans="3:3" x14ac:dyDescent="0.2">
      <c r="C3091" s="22"/>
    </row>
    <row r="3092" spans="3:3" x14ac:dyDescent="0.2">
      <c r="C3092" s="22"/>
    </row>
    <row r="3093" spans="3:3" x14ac:dyDescent="0.2">
      <c r="C3093" s="22"/>
    </row>
    <row r="3094" spans="3:3" x14ac:dyDescent="0.2">
      <c r="C3094" s="22"/>
    </row>
    <row r="3095" spans="3:3" x14ac:dyDescent="0.2">
      <c r="C3095" s="22"/>
    </row>
    <row r="3096" spans="3:3" x14ac:dyDescent="0.2">
      <c r="C3096" s="22"/>
    </row>
    <row r="3097" spans="3:3" x14ac:dyDescent="0.2">
      <c r="C3097" s="22"/>
    </row>
    <row r="3098" spans="3:3" x14ac:dyDescent="0.2">
      <c r="C3098" s="22"/>
    </row>
    <row r="3099" spans="3:3" x14ac:dyDescent="0.2">
      <c r="C3099" s="22"/>
    </row>
    <row r="3100" spans="3:3" x14ac:dyDescent="0.2">
      <c r="C3100" s="22"/>
    </row>
    <row r="3101" spans="3:3" x14ac:dyDescent="0.2">
      <c r="C3101" s="22"/>
    </row>
    <row r="3102" spans="3:3" x14ac:dyDescent="0.2">
      <c r="C3102" s="22"/>
    </row>
    <row r="3103" spans="3:3" x14ac:dyDescent="0.2">
      <c r="C3103" s="22"/>
    </row>
    <row r="3104" spans="3:3" x14ac:dyDescent="0.2">
      <c r="C3104" s="22"/>
    </row>
    <row r="3105" spans="3:3" x14ac:dyDescent="0.2">
      <c r="C3105" s="22"/>
    </row>
    <row r="3106" spans="3:3" x14ac:dyDescent="0.2">
      <c r="C3106" s="22"/>
    </row>
    <row r="3107" spans="3:3" x14ac:dyDescent="0.2">
      <c r="C3107" s="22"/>
    </row>
    <row r="3108" spans="3:3" x14ac:dyDescent="0.2">
      <c r="C3108" s="22"/>
    </row>
    <row r="3109" spans="3:3" x14ac:dyDescent="0.2">
      <c r="C3109" s="22"/>
    </row>
    <row r="3110" spans="3:3" x14ac:dyDescent="0.2">
      <c r="C3110" s="22"/>
    </row>
    <row r="3111" spans="3:3" x14ac:dyDescent="0.2">
      <c r="C3111" s="22"/>
    </row>
    <row r="3112" spans="3:3" x14ac:dyDescent="0.2">
      <c r="C3112" s="22"/>
    </row>
    <row r="3113" spans="3:3" x14ac:dyDescent="0.2">
      <c r="C3113" s="22"/>
    </row>
    <row r="3114" spans="3:3" x14ac:dyDescent="0.2">
      <c r="C3114" s="22"/>
    </row>
    <row r="3115" spans="3:3" x14ac:dyDescent="0.2">
      <c r="C3115" s="22"/>
    </row>
    <row r="3116" spans="3:3" x14ac:dyDescent="0.2">
      <c r="C3116" s="22"/>
    </row>
    <row r="3117" spans="3:3" x14ac:dyDescent="0.2">
      <c r="C3117" s="22"/>
    </row>
    <row r="3118" spans="3:3" x14ac:dyDescent="0.2">
      <c r="C3118" s="22"/>
    </row>
    <row r="3119" spans="3:3" x14ac:dyDescent="0.2">
      <c r="C3119" s="22"/>
    </row>
    <row r="3120" spans="3:3" x14ac:dyDescent="0.2">
      <c r="C3120" s="22"/>
    </row>
    <row r="3121" spans="3:3" x14ac:dyDescent="0.2">
      <c r="C3121" s="22"/>
    </row>
    <row r="3122" spans="3:3" x14ac:dyDescent="0.2">
      <c r="C3122" s="22"/>
    </row>
    <row r="3123" spans="3:3" x14ac:dyDescent="0.2">
      <c r="C3123" s="22"/>
    </row>
    <row r="3124" spans="3:3" x14ac:dyDescent="0.2">
      <c r="C3124" s="22"/>
    </row>
    <row r="3125" spans="3:3" x14ac:dyDescent="0.2">
      <c r="C3125" s="22"/>
    </row>
    <row r="3126" spans="3:3" x14ac:dyDescent="0.2">
      <c r="C3126" s="22"/>
    </row>
    <row r="3127" spans="3:3" x14ac:dyDescent="0.2">
      <c r="C3127" s="22"/>
    </row>
    <row r="3128" spans="3:3" x14ac:dyDescent="0.2">
      <c r="C3128" s="22"/>
    </row>
    <row r="3129" spans="3:3" x14ac:dyDescent="0.2">
      <c r="C3129" s="22"/>
    </row>
    <row r="3130" spans="3:3" x14ac:dyDescent="0.2">
      <c r="C3130" s="22"/>
    </row>
    <row r="3131" spans="3:3" x14ac:dyDescent="0.2">
      <c r="C3131" s="22"/>
    </row>
    <row r="3132" spans="3:3" x14ac:dyDescent="0.2">
      <c r="C3132" s="22"/>
    </row>
    <row r="3133" spans="3:3" x14ac:dyDescent="0.2">
      <c r="C3133" s="22"/>
    </row>
    <row r="3134" spans="3:3" x14ac:dyDescent="0.2">
      <c r="C3134" s="22"/>
    </row>
    <row r="3135" spans="3:3" x14ac:dyDescent="0.2">
      <c r="C3135" s="22"/>
    </row>
    <row r="3136" spans="3:3" x14ac:dyDescent="0.2">
      <c r="C3136" s="22"/>
    </row>
    <row r="3137" spans="3:3" x14ac:dyDescent="0.2">
      <c r="C3137" s="22"/>
    </row>
    <row r="3138" spans="3:3" x14ac:dyDescent="0.2">
      <c r="C3138" s="22"/>
    </row>
    <row r="3139" spans="3:3" x14ac:dyDescent="0.2">
      <c r="C3139" s="22"/>
    </row>
    <row r="3140" spans="3:3" x14ac:dyDescent="0.2">
      <c r="C3140" s="22"/>
    </row>
    <row r="3141" spans="3:3" x14ac:dyDescent="0.2">
      <c r="C3141" s="22"/>
    </row>
    <row r="3142" spans="3:3" x14ac:dyDescent="0.2">
      <c r="C3142" s="22"/>
    </row>
    <row r="3143" spans="3:3" x14ac:dyDescent="0.2">
      <c r="C3143" s="22"/>
    </row>
    <row r="3144" spans="3:3" x14ac:dyDescent="0.2">
      <c r="C3144" s="22"/>
    </row>
    <row r="3145" spans="3:3" x14ac:dyDescent="0.2">
      <c r="C3145" s="22"/>
    </row>
    <row r="3146" spans="3:3" x14ac:dyDescent="0.2">
      <c r="C3146" s="22"/>
    </row>
    <row r="3147" spans="3:3" x14ac:dyDescent="0.2">
      <c r="C3147" s="22"/>
    </row>
    <row r="3148" spans="3:3" x14ac:dyDescent="0.2">
      <c r="C3148" s="22"/>
    </row>
    <row r="3149" spans="3:3" x14ac:dyDescent="0.2">
      <c r="C3149" s="22"/>
    </row>
    <row r="3150" spans="3:3" x14ac:dyDescent="0.2">
      <c r="C3150" s="22"/>
    </row>
    <row r="3151" spans="3:3" x14ac:dyDescent="0.2">
      <c r="C3151" s="22"/>
    </row>
    <row r="3152" spans="3:3" x14ac:dyDescent="0.2">
      <c r="C3152" s="22"/>
    </row>
    <row r="3153" spans="3:3" x14ac:dyDescent="0.2">
      <c r="C3153" s="22"/>
    </row>
    <row r="3154" spans="3:3" x14ac:dyDescent="0.2">
      <c r="C3154" s="22"/>
    </row>
    <row r="3155" spans="3:3" x14ac:dyDescent="0.2">
      <c r="C3155" s="22"/>
    </row>
    <row r="3156" spans="3:3" x14ac:dyDescent="0.2">
      <c r="C3156" s="22"/>
    </row>
    <row r="3157" spans="3:3" x14ac:dyDescent="0.2">
      <c r="C3157" s="22"/>
    </row>
    <row r="3158" spans="3:3" x14ac:dyDescent="0.2">
      <c r="C3158" s="22"/>
    </row>
    <row r="3159" spans="3:3" x14ac:dyDescent="0.2">
      <c r="C3159" s="22"/>
    </row>
    <row r="3160" spans="3:3" x14ac:dyDescent="0.2">
      <c r="C3160" s="22"/>
    </row>
    <row r="3161" spans="3:3" x14ac:dyDescent="0.2">
      <c r="C3161" s="22"/>
    </row>
    <row r="3162" spans="3:3" x14ac:dyDescent="0.2">
      <c r="C3162" s="22"/>
    </row>
    <row r="3163" spans="3:3" x14ac:dyDescent="0.2">
      <c r="C3163" s="22"/>
    </row>
    <row r="3164" spans="3:3" x14ac:dyDescent="0.2">
      <c r="C3164" s="22"/>
    </row>
    <row r="3165" spans="3:3" x14ac:dyDescent="0.2">
      <c r="C3165" s="22"/>
    </row>
    <row r="3166" spans="3:3" x14ac:dyDescent="0.2">
      <c r="C3166" s="22"/>
    </row>
    <row r="3167" spans="3:3" x14ac:dyDescent="0.2">
      <c r="C3167" s="22"/>
    </row>
    <row r="3168" spans="3:3" x14ac:dyDescent="0.2">
      <c r="C3168" s="22"/>
    </row>
    <row r="3169" spans="3:3" x14ac:dyDescent="0.2">
      <c r="C3169" s="22"/>
    </row>
    <row r="3170" spans="3:3" x14ac:dyDescent="0.2">
      <c r="C3170" s="22"/>
    </row>
    <row r="3171" spans="3:3" x14ac:dyDescent="0.2">
      <c r="C3171" s="22"/>
    </row>
    <row r="3172" spans="3:3" x14ac:dyDescent="0.2">
      <c r="C3172" s="22"/>
    </row>
    <row r="3173" spans="3:3" x14ac:dyDescent="0.2">
      <c r="C3173" s="22"/>
    </row>
    <row r="3174" spans="3:3" x14ac:dyDescent="0.2">
      <c r="C3174" s="22"/>
    </row>
    <row r="3175" spans="3:3" x14ac:dyDescent="0.2">
      <c r="C3175" s="22"/>
    </row>
    <row r="3176" spans="3:3" x14ac:dyDescent="0.2">
      <c r="C3176" s="22"/>
    </row>
    <row r="3177" spans="3:3" x14ac:dyDescent="0.2">
      <c r="C3177" s="22"/>
    </row>
    <row r="3178" spans="3:3" x14ac:dyDescent="0.2">
      <c r="C3178" s="22"/>
    </row>
    <row r="3179" spans="3:3" x14ac:dyDescent="0.2">
      <c r="C3179" s="22"/>
    </row>
    <row r="3180" spans="3:3" x14ac:dyDescent="0.2">
      <c r="C3180" s="22"/>
    </row>
    <row r="3181" spans="3:3" x14ac:dyDescent="0.2">
      <c r="C3181" s="22"/>
    </row>
    <row r="3182" spans="3:3" x14ac:dyDescent="0.2">
      <c r="C3182" s="22"/>
    </row>
    <row r="3183" spans="3:3" x14ac:dyDescent="0.2">
      <c r="C3183" s="22"/>
    </row>
    <row r="3184" spans="3:3" x14ac:dyDescent="0.2">
      <c r="C3184" s="22"/>
    </row>
    <row r="3185" spans="3:3" x14ac:dyDescent="0.2">
      <c r="C3185" s="22"/>
    </row>
    <row r="3186" spans="3:3" x14ac:dyDescent="0.2">
      <c r="C3186" s="22"/>
    </row>
    <row r="3187" spans="3:3" x14ac:dyDescent="0.2">
      <c r="C3187" s="22"/>
    </row>
    <row r="3188" spans="3:3" x14ac:dyDescent="0.2">
      <c r="C3188" s="22"/>
    </row>
    <row r="3189" spans="3:3" x14ac:dyDescent="0.2">
      <c r="C3189" s="22"/>
    </row>
    <row r="3190" spans="3:3" x14ac:dyDescent="0.2">
      <c r="C3190" s="22"/>
    </row>
    <row r="3191" spans="3:3" x14ac:dyDescent="0.2">
      <c r="C3191" s="22"/>
    </row>
    <row r="3192" spans="3:3" x14ac:dyDescent="0.2">
      <c r="C3192" s="22"/>
    </row>
    <row r="3193" spans="3:3" x14ac:dyDescent="0.2">
      <c r="C3193" s="22"/>
    </row>
    <row r="3194" spans="3:3" x14ac:dyDescent="0.2">
      <c r="C3194" s="22"/>
    </row>
    <row r="3195" spans="3:3" x14ac:dyDescent="0.2">
      <c r="C3195" s="22"/>
    </row>
    <row r="3196" spans="3:3" x14ac:dyDescent="0.2">
      <c r="C3196" s="22"/>
    </row>
    <row r="3197" spans="3:3" x14ac:dyDescent="0.2">
      <c r="C3197" s="22"/>
    </row>
    <row r="3198" spans="3:3" x14ac:dyDescent="0.2">
      <c r="C3198" s="22"/>
    </row>
    <row r="3199" spans="3:3" x14ac:dyDescent="0.2">
      <c r="C3199" s="22"/>
    </row>
    <row r="3200" spans="3:3" x14ac:dyDescent="0.2">
      <c r="C3200" s="22"/>
    </row>
    <row r="3201" spans="3:3" x14ac:dyDescent="0.2">
      <c r="C3201" s="22"/>
    </row>
    <row r="3202" spans="3:3" x14ac:dyDescent="0.2">
      <c r="C3202" s="22"/>
    </row>
    <row r="3203" spans="3:3" x14ac:dyDescent="0.2">
      <c r="C3203" s="22"/>
    </row>
    <row r="3204" spans="3:3" x14ac:dyDescent="0.2">
      <c r="C3204" s="22"/>
    </row>
    <row r="3205" spans="3:3" x14ac:dyDescent="0.2">
      <c r="C3205" s="22"/>
    </row>
    <row r="3206" spans="3:3" x14ac:dyDescent="0.2">
      <c r="C3206" s="22"/>
    </row>
    <row r="3207" spans="3:3" x14ac:dyDescent="0.2">
      <c r="C3207" s="22"/>
    </row>
    <row r="3208" spans="3:3" x14ac:dyDescent="0.2">
      <c r="C3208" s="22"/>
    </row>
    <row r="3209" spans="3:3" x14ac:dyDescent="0.2">
      <c r="C3209" s="22"/>
    </row>
    <row r="3210" spans="3:3" x14ac:dyDescent="0.2">
      <c r="C3210" s="22"/>
    </row>
    <row r="3211" spans="3:3" x14ac:dyDescent="0.2">
      <c r="C3211" s="22"/>
    </row>
    <row r="3212" spans="3:3" x14ac:dyDescent="0.2">
      <c r="C3212" s="22"/>
    </row>
    <row r="3213" spans="3:3" x14ac:dyDescent="0.2">
      <c r="C3213" s="22"/>
    </row>
    <row r="3214" spans="3:3" x14ac:dyDescent="0.2">
      <c r="C3214" s="22"/>
    </row>
    <row r="3215" spans="3:3" x14ac:dyDescent="0.2">
      <c r="C3215" s="22"/>
    </row>
    <row r="3216" spans="3:3" x14ac:dyDescent="0.2">
      <c r="C3216" s="22"/>
    </row>
    <row r="3217" spans="3:3" x14ac:dyDescent="0.2">
      <c r="C3217" s="22"/>
    </row>
    <row r="3218" spans="3:3" x14ac:dyDescent="0.2">
      <c r="C3218" s="22"/>
    </row>
    <row r="3219" spans="3:3" x14ac:dyDescent="0.2">
      <c r="C3219" s="22"/>
    </row>
    <row r="3220" spans="3:3" x14ac:dyDescent="0.2">
      <c r="C3220" s="22"/>
    </row>
    <row r="3221" spans="3:3" x14ac:dyDescent="0.2">
      <c r="C3221" s="22"/>
    </row>
    <row r="3222" spans="3:3" x14ac:dyDescent="0.2">
      <c r="C3222" s="22"/>
    </row>
    <row r="3223" spans="3:3" x14ac:dyDescent="0.2">
      <c r="C3223" s="22"/>
    </row>
    <row r="3224" spans="3:3" x14ac:dyDescent="0.2">
      <c r="C3224" s="22"/>
    </row>
    <row r="3225" spans="3:3" x14ac:dyDescent="0.2">
      <c r="C3225" s="22"/>
    </row>
    <row r="3226" spans="3:3" x14ac:dyDescent="0.2">
      <c r="C3226" s="22"/>
    </row>
    <row r="3227" spans="3:3" x14ac:dyDescent="0.2">
      <c r="C3227" s="22"/>
    </row>
    <row r="3228" spans="3:3" x14ac:dyDescent="0.2">
      <c r="C3228" s="22"/>
    </row>
    <row r="3229" spans="3:3" x14ac:dyDescent="0.2">
      <c r="C3229" s="22"/>
    </row>
    <row r="3230" spans="3:3" x14ac:dyDescent="0.2">
      <c r="C3230" s="22"/>
    </row>
    <row r="3231" spans="3:3" x14ac:dyDescent="0.2">
      <c r="C3231" s="22"/>
    </row>
    <row r="3232" spans="3:3" x14ac:dyDescent="0.2">
      <c r="C3232" s="22"/>
    </row>
    <row r="3233" spans="3:3" x14ac:dyDescent="0.2">
      <c r="C3233" s="22"/>
    </row>
    <row r="3234" spans="3:3" x14ac:dyDescent="0.2">
      <c r="C3234" s="22"/>
    </row>
    <row r="3235" spans="3:3" x14ac:dyDescent="0.2">
      <c r="C3235" s="22"/>
    </row>
    <row r="3236" spans="3:3" x14ac:dyDescent="0.2">
      <c r="C3236" s="22"/>
    </row>
    <row r="3237" spans="3:3" x14ac:dyDescent="0.2">
      <c r="C3237" s="22"/>
    </row>
    <row r="3238" spans="3:3" x14ac:dyDescent="0.2">
      <c r="C3238" s="22"/>
    </row>
    <row r="3239" spans="3:3" x14ac:dyDescent="0.2">
      <c r="C3239" s="22"/>
    </row>
    <row r="3240" spans="3:3" x14ac:dyDescent="0.2">
      <c r="C3240" s="22"/>
    </row>
    <row r="3241" spans="3:3" x14ac:dyDescent="0.2">
      <c r="C3241" s="22"/>
    </row>
    <row r="3242" spans="3:3" x14ac:dyDescent="0.2">
      <c r="C3242" s="22"/>
    </row>
    <row r="3243" spans="3:3" x14ac:dyDescent="0.2">
      <c r="C3243" s="22"/>
    </row>
    <row r="3244" spans="3:3" x14ac:dyDescent="0.2">
      <c r="C3244" s="22"/>
    </row>
    <row r="3245" spans="3:3" x14ac:dyDescent="0.2">
      <c r="C3245" s="22"/>
    </row>
    <row r="3246" spans="3:3" x14ac:dyDescent="0.2">
      <c r="C3246" s="22"/>
    </row>
    <row r="3247" spans="3:3" x14ac:dyDescent="0.2">
      <c r="C3247" s="22"/>
    </row>
    <row r="3248" spans="3:3" x14ac:dyDescent="0.2">
      <c r="C3248" s="22"/>
    </row>
    <row r="3249" spans="3:3" x14ac:dyDescent="0.2">
      <c r="C3249" s="22"/>
    </row>
    <row r="3250" spans="3:3" x14ac:dyDescent="0.2">
      <c r="C3250" s="22"/>
    </row>
    <row r="3251" spans="3:3" x14ac:dyDescent="0.2">
      <c r="C3251" s="22"/>
    </row>
    <row r="3252" spans="3:3" x14ac:dyDescent="0.2">
      <c r="C3252" s="22"/>
    </row>
    <row r="3253" spans="3:3" x14ac:dyDescent="0.2">
      <c r="C3253" s="22"/>
    </row>
    <row r="3254" spans="3:3" x14ac:dyDescent="0.2">
      <c r="C3254" s="22"/>
    </row>
    <row r="3255" spans="3:3" x14ac:dyDescent="0.2">
      <c r="C3255" s="22"/>
    </row>
    <row r="3256" spans="3:3" x14ac:dyDescent="0.2">
      <c r="C3256" s="22"/>
    </row>
    <row r="3257" spans="3:3" x14ac:dyDescent="0.2">
      <c r="C3257" s="22"/>
    </row>
    <row r="3258" spans="3:3" x14ac:dyDescent="0.2">
      <c r="C3258" s="22"/>
    </row>
    <row r="3259" spans="3:3" x14ac:dyDescent="0.2">
      <c r="C3259" s="22"/>
    </row>
    <row r="3260" spans="3:3" x14ac:dyDescent="0.2">
      <c r="C3260" s="22"/>
    </row>
    <row r="3261" spans="3:3" x14ac:dyDescent="0.2">
      <c r="C3261" s="22"/>
    </row>
    <row r="3262" spans="3:3" x14ac:dyDescent="0.2">
      <c r="C3262" s="22"/>
    </row>
    <row r="3263" spans="3:3" x14ac:dyDescent="0.2">
      <c r="C3263" s="22"/>
    </row>
    <row r="3264" spans="3:3" x14ac:dyDescent="0.2">
      <c r="C3264" s="22"/>
    </row>
    <row r="3265" spans="3:3" x14ac:dyDescent="0.2">
      <c r="C3265" s="22"/>
    </row>
    <row r="3266" spans="3:3" x14ac:dyDescent="0.2">
      <c r="C3266" s="22"/>
    </row>
    <row r="3267" spans="3:3" x14ac:dyDescent="0.2">
      <c r="C3267" s="22"/>
    </row>
    <row r="3268" spans="3:3" x14ac:dyDescent="0.2">
      <c r="C3268" s="22"/>
    </row>
    <row r="3269" spans="3:3" x14ac:dyDescent="0.2">
      <c r="C3269" s="22"/>
    </row>
    <row r="3270" spans="3:3" x14ac:dyDescent="0.2">
      <c r="C3270" s="22"/>
    </row>
    <row r="3271" spans="3:3" x14ac:dyDescent="0.2">
      <c r="C3271" s="22"/>
    </row>
    <row r="3272" spans="3:3" x14ac:dyDescent="0.2">
      <c r="C3272" s="22"/>
    </row>
    <row r="3273" spans="3:3" x14ac:dyDescent="0.2">
      <c r="C3273" s="22"/>
    </row>
    <row r="3274" spans="3:3" x14ac:dyDescent="0.2">
      <c r="C3274" s="22"/>
    </row>
    <row r="3275" spans="3:3" x14ac:dyDescent="0.2">
      <c r="C3275" s="22"/>
    </row>
    <row r="3276" spans="3:3" x14ac:dyDescent="0.2">
      <c r="C3276" s="22"/>
    </row>
    <row r="3277" spans="3:3" x14ac:dyDescent="0.2">
      <c r="C3277" s="22"/>
    </row>
    <row r="3278" spans="3:3" x14ac:dyDescent="0.2">
      <c r="C3278" s="22"/>
    </row>
    <row r="3279" spans="3:3" x14ac:dyDescent="0.2">
      <c r="C3279" s="22"/>
    </row>
    <row r="3280" spans="3:3" x14ac:dyDescent="0.2">
      <c r="C3280" s="22"/>
    </row>
    <row r="3281" spans="3:3" x14ac:dyDescent="0.2">
      <c r="C3281" s="22"/>
    </row>
    <row r="3282" spans="3:3" x14ac:dyDescent="0.2">
      <c r="C3282" s="22"/>
    </row>
    <row r="3283" spans="3:3" x14ac:dyDescent="0.2">
      <c r="C3283" s="22"/>
    </row>
    <row r="3284" spans="3:3" x14ac:dyDescent="0.2">
      <c r="C3284" s="22"/>
    </row>
    <row r="3285" spans="3:3" x14ac:dyDescent="0.2">
      <c r="C3285" s="22"/>
    </row>
    <row r="3286" spans="3:3" x14ac:dyDescent="0.2">
      <c r="C3286" s="22"/>
    </row>
    <row r="3287" spans="3:3" x14ac:dyDescent="0.2">
      <c r="C3287" s="22"/>
    </row>
    <row r="3288" spans="3:3" x14ac:dyDescent="0.2">
      <c r="C3288" s="22"/>
    </row>
    <row r="3289" spans="3:3" x14ac:dyDescent="0.2">
      <c r="C3289" s="22"/>
    </row>
    <row r="3290" spans="3:3" x14ac:dyDescent="0.2">
      <c r="C3290" s="22"/>
    </row>
    <row r="3291" spans="3:3" x14ac:dyDescent="0.2">
      <c r="C3291" s="22"/>
    </row>
    <row r="3292" spans="3:3" x14ac:dyDescent="0.2">
      <c r="C3292" s="22"/>
    </row>
    <row r="3293" spans="3:3" x14ac:dyDescent="0.2">
      <c r="C3293" s="22"/>
    </row>
    <row r="3294" spans="3:3" x14ac:dyDescent="0.2">
      <c r="C3294" s="22"/>
    </row>
    <row r="3295" spans="3:3" x14ac:dyDescent="0.2">
      <c r="C3295" s="22"/>
    </row>
    <row r="3296" spans="3:3" x14ac:dyDescent="0.2">
      <c r="C3296" s="22"/>
    </row>
    <row r="3297" spans="3:3" x14ac:dyDescent="0.2">
      <c r="C3297" s="22"/>
    </row>
    <row r="3298" spans="3:3" x14ac:dyDescent="0.2">
      <c r="C3298" s="22"/>
    </row>
    <row r="3299" spans="3:3" x14ac:dyDescent="0.2">
      <c r="C3299" s="22"/>
    </row>
    <row r="3300" spans="3:3" x14ac:dyDescent="0.2">
      <c r="C3300" s="22"/>
    </row>
    <row r="3301" spans="3:3" x14ac:dyDescent="0.2">
      <c r="C3301" s="22"/>
    </row>
    <row r="3302" spans="3:3" x14ac:dyDescent="0.2">
      <c r="C3302" s="22"/>
    </row>
    <row r="3303" spans="3:3" x14ac:dyDescent="0.2">
      <c r="C3303" s="22"/>
    </row>
    <row r="3304" spans="3:3" x14ac:dyDescent="0.2">
      <c r="C3304" s="22"/>
    </row>
    <row r="3305" spans="3:3" x14ac:dyDescent="0.2">
      <c r="C3305" s="22"/>
    </row>
    <row r="3306" spans="3:3" x14ac:dyDescent="0.2">
      <c r="C3306" s="22"/>
    </row>
    <row r="3307" spans="3:3" x14ac:dyDescent="0.2">
      <c r="C3307" s="22"/>
    </row>
    <row r="3308" spans="3:3" x14ac:dyDescent="0.2">
      <c r="C3308" s="22"/>
    </row>
    <row r="3309" spans="3:3" x14ac:dyDescent="0.2">
      <c r="C3309" s="22"/>
    </row>
    <row r="3310" spans="3:3" x14ac:dyDescent="0.2">
      <c r="C3310" s="22"/>
    </row>
    <row r="3311" spans="3:3" x14ac:dyDescent="0.2">
      <c r="C3311" s="22"/>
    </row>
    <row r="3312" spans="3:3" x14ac:dyDescent="0.2">
      <c r="C3312" s="22"/>
    </row>
    <row r="3313" spans="3:3" x14ac:dyDescent="0.2">
      <c r="C3313" s="22"/>
    </row>
    <row r="3314" spans="3:3" x14ac:dyDescent="0.2">
      <c r="C3314" s="22"/>
    </row>
    <row r="3315" spans="3:3" x14ac:dyDescent="0.2">
      <c r="C3315" s="22"/>
    </row>
    <row r="3316" spans="3:3" x14ac:dyDescent="0.2">
      <c r="C3316" s="22"/>
    </row>
    <row r="3317" spans="3:3" x14ac:dyDescent="0.2">
      <c r="C3317" s="22"/>
    </row>
    <row r="3318" spans="3:3" x14ac:dyDescent="0.2">
      <c r="C3318" s="22"/>
    </row>
    <row r="3319" spans="3:3" x14ac:dyDescent="0.2">
      <c r="C3319" s="22"/>
    </row>
    <row r="3320" spans="3:3" x14ac:dyDescent="0.2">
      <c r="C3320" s="22"/>
    </row>
    <row r="3321" spans="3:3" x14ac:dyDescent="0.2">
      <c r="C3321" s="22"/>
    </row>
    <row r="3322" spans="3:3" x14ac:dyDescent="0.2">
      <c r="C3322" s="22"/>
    </row>
    <row r="3323" spans="3:3" x14ac:dyDescent="0.2">
      <c r="C3323" s="22"/>
    </row>
    <row r="3324" spans="3:3" x14ac:dyDescent="0.2">
      <c r="C3324" s="22"/>
    </row>
    <row r="3325" spans="3:3" x14ac:dyDescent="0.2">
      <c r="C3325" s="22"/>
    </row>
    <row r="3326" spans="3:3" x14ac:dyDescent="0.2">
      <c r="C3326" s="22"/>
    </row>
    <row r="3327" spans="3:3" x14ac:dyDescent="0.2">
      <c r="C3327" s="22"/>
    </row>
    <row r="3328" spans="3:3" x14ac:dyDescent="0.2">
      <c r="C3328" s="22"/>
    </row>
    <row r="3329" spans="3:3" x14ac:dyDescent="0.2">
      <c r="C3329" s="22"/>
    </row>
    <row r="3330" spans="3:3" x14ac:dyDescent="0.2">
      <c r="C3330" s="22"/>
    </row>
    <row r="3331" spans="3:3" x14ac:dyDescent="0.2">
      <c r="C3331" s="22"/>
    </row>
    <row r="3332" spans="3:3" x14ac:dyDescent="0.2">
      <c r="C3332" s="22"/>
    </row>
    <row r="3333" spans="3:3" x14ac:dyDescent="0.2">
      <c r="C3333" s="22"/>
    </row>
    <row r="3334" spans="3:3" x14ac:dyDescent="0.2">
      <c r="C3334" s="22"/>
    </row>
    <row r="3335" spans="3:3" x14ac:dyDescent="0.2">
      <c r="C3335" s="22"/>
    </row>
    <row r="3336" spans="3:3" x14ac:dyDescent="0.2">
      <c r="C3336" s="22"/>
    </row>
    <row r="3337" spans="3:3" x14ac:dyDescent="0.2">
      <c r="C3337" s="22"/>
    </row>
    <row r="3338" spans="3:3" x14ac:dyDescent="0.2">
      <c r="C3338" s="22"/>
    </row>
    <row r="3339" spans="3:3" x14ac:dyDescent="0.2">
      <c r="C3339" s="22"/>
    </row>
    <row r="3340" spans="3:3" x14ac:dyDescent="0.2">
      <c r="C3340" s="22"/>
    </row>
    <row r="3341" spans="3:3" x14ac:dyDescent="0.2">
      <c r="C3341" s="22"/>
    </row>
    <row r="3342" spans="3:3" x14ac:dyDescent="0.2">
      <c r="C3342" s="22"/>
    </row>
    <row r="3343" spans="3:3" x14ac:dyDescent="0.2">
      <c r="C3343" s="22"/>
    </row>
    <row r="3344" spans="3:3" x14ac:dyDescent="0.2">
      <c r="C3344" s="22"/>
    </row>
    <row r="3345" spans="3:3" x14ac:dyDescent="0.2">
      <c r="C3345" s="22"/>
    </row>
    <row r="3346" spans="3:3" x14ac:dyDescent="0.2">
      <c r="C3346" s="22"/>
    </row>
    <row r="3347" spans="3:3" x14ac:dyDescent="0.2">
      <c r="C3347" s="22"/>
    </row>
    <row r="3348" spans="3:3" x14ac:dyDescent="0.2">
      <c r="C3348" s="22"/>
    </row>
    <row r="3349" spans="3:3" x14ac:dyDescent="0.2">
      <c r="C3349" s="22"/>
    </row>
    <row r="3350" spans="3:3" x14ac:dyDescent="0.2">
      <c r="C3350" s="22"/>
    </row>
    <row r="3351" spans="3:3" x14ac:dyDescent="0.2">
      <c r="C3351" s="22"/>
    </row>
    <row r="3352" spans="3:3" x14ac:dyDescent="0.2">
      <c r="C3352" s="22"/>
    </row>
    <row r="3353" spans="3:3" x14ac:dyDescent="0.2">
      <c r="C3353" s="22"/>
    </row>
    <row r="3354" spans="3:3" x14ac:dyDescent="0.2">
      <c r="C3354" s="22"/>
    </row>
    <row r="3355" spans="3:3" x14ac:dyDescent="0.2">
      <c r="C3355" s="22"/>
    </row>
    <row r="3356" spans="3:3" x14ac:dyDescent="0.2">
      <c r="C3356" s="22"/>
    </row>
    <row r="3357" spans="3:3" x14ac:dyDescent="0.2">
      <c r="C3357" s="22"/>
    </row>
    <row r="3358" spans="3:3" x14ac:dyDescent="0.2">
      <c r="C3358" s="22"/>
    </row>
    <row r="3359" spans="3:3" x14ac:dyDescent="0.2">
      <c r="C3359" s="22"/>
    </row>
    <row r="3360" spans="3:3" x14ac:dyDescent="0.2">
      <c r="C3360" s="22"/>
    </row>
    <row r="3361" spans="3:3" x14ac:dyDescent="0.2">
      <c r="C3361" s="22"/>
    </row>
    <row r="3362" spans="3:3" x14ac:dyDescent="0.2">
      <c r="C3362" s="22"/>
    </row>
    <row r="3363" spans="3:3" x14ac:dyDescent="0.2">
      <c r="C3363" s="22"/>
    </row>
    <row r="3364" spans="3:3" x14ac:dyDescent="0.2">
      <c r="C3364" s="22"/>
    </row>
    <row r="3365" spans="3:3" x14ac:dyDescent="0.2">
      <c r="C3365" s="22"/>
    </row>
    <row r="3366" spans="3:3" x14ac:dyDescent="0.2">
      <c r="C3366" s="22"/>
    </row>
    <row r="3367" spans="3:3" x14ac:dyDescent="0.2">
      <c r="C3367" s="22"/>
    </row>
    <row r="3368" spans="3:3" x14ac:dyDescent="0.2">
      <c r="C3368" s="22"/>
    </row>
    <row r="3369" spans="3:3" x14ac:dyDescent="0.2">
      <c r="C3369" s="22"/>
    </row>
    <row r="3370" spans="3:3" x14ac:dyDescent="0.2">
      <c r="C3370" s="22"/>
    </row>
    <row r="3371" spans="3:3" x14ac:dyDescent="0.2">
      <c r="C3371" s="22"/>
    </row>
    <row r="3372" spans="3:3" x14ac:dyDescent="0.2">
      <c r="C3372" s="22"/>
    </row>
    <row r="3373" spans="3:3" x14ac:dyDescent="0.2">
      <c r="C3373" s="22"/>
    </row>
    <row r="3374" spans="3:3" x14ac:dyDescent="0.2">
      <c r="C3374" s="22"/>
    </row>
    <row r="3375" spans="3:3" x14ac:dyDescent="0.2">
      <c r="C3375" s="22"/>
    </row>
    <row r="3376" spans="3:3" x14ac:dyDescent="0.2">
      <c r="C3376" s="22"/>
    </row>
    <row r="3377" spans="3:3" x14ac:dyDescent="0.2">
      <c r="C3377" s="22"/>
    </row>
    <row r="3378" spans="3:3" x14ac:dyDescent="0.2">
      <c r="C3378" s="22"/>
    </row>
    <row r="3379" spans="3:3" x14ac:dyDescent="0.2">
      <c r="C3379" s="22"/>
    </row>
    <row r="3380" spans="3:3" x14ac:dyDescent="0.2">
      <c r="C3380" s="22"/>
    </row>
    <row r="3381" spans="3:3" x14ac:dyDescent="0.2">
      <c r="C3381" s="22"/>
    </row>
    <row r="3382" spans="3:3" x14ac:dyDescent="0.2">
      <c r="C3382" s="22"/>
    </row>
    <row r="3383" spans="3:3" x14ac:dyDescent="0.2">
      <c r="C3383" s="22"/>
    </row>
    <row r="3384" spans="3:3" x14ac:dyDescent="0.2">
      <c r="C3384" s="22"/>
    </row>
    <row r="3385" spans="3:3" x14ac:dyDescent="0.2">
      <c r="C3385" s="22"/>
    </row>
    <row r="3386" spans="3:3" x14ac:dyDescent="0.2">
      <c r="C3386" s="22"/>
    </row>
    <row r="3387" spans="3:3" x14ac:dyDescent="0.2">
      <c r="C3387" s="22"/>
    </row>
    <row r="3388" spans="3:3" x14ac:dyDescent="0.2">
      <c r="C3388" s="22"/>
    </row>
    <row r="3389" spans="3:3" x14ac:dyDescent="0.2">
      <c r="C3389" s="22"/>
    </row>
    <row r="3390" spans="3:3" x14ac:dyDescent="0.2">
      <c r="C3390" s="22"/>
    </row>
    <row r="3391" spans="3:3" x14ac:dyDescent="0.2">
      <c r="C3391" s="22"/>
    </row>
    <row r="3392" spans="3:3" x14ac:dyDescent="0.2">
      <c r="C3392" s="22"/>
    </row>
    <row r="3393" spans="3:3" x14ac:dyDescent="0.2">
      <c r="C3393" s="22"/>
    </row>
    <row r="3394" spans="3:3" x14ac:dyDescent="0.2">
      <c r="C3394" s="22"/>
    </row>
    <row r="3395" spans="3:3" x14ac:dyDescent="0.2">
      <c r="C3395" s="22"/>
    </row>
    <row r="3396" spans="3:3" x14ac:dyDescent="0.2">
      <c r="C3396" s="22"/>
    </row>
    <row r="3397" spans="3:3" x14ac:dyDescent="0.2">
      <c r="C3397" s="22"/>
    </row>
    <row r="3398" spans="3:3" x14ac:dyDescent="0.2">
      <c r="C3398" s="22"/>
    </row>
    <row r="3399" spans="3:3" x14ac:dyDescent="0.2">
      <c r="C3399" s="22"/>
    </row>
    <row r="3400" spans="3:3" x14ac:dyDescent="0.2">
      <c r="C3400" s="22"/>
    </row>
    <row r="3401" spans="3:3" x14ac:dyDescent="0.2">
      <c r="C3401" s="22"/>
    </row>
    <row r="3402" spans="3:3" x14ac:dyDescent="0.2">
      <c r="C3402" s="22"/>
    </row>
    <row r="3403" spans="3:3" x14ac:dyDescent="0.2">
      <c r="C3403" s="22"/>
    </row>
    <row r="3404" spans="3:3" x14ac:dyDescent="0.2">
      <c r="C3404" s="22"/>
    </row>
    <row r="3405" spans="3:3" x14ac:dyDescent="0.2">
      <c r="C3405" s="22"/>
    </row>
    <row r="3406" spans="3:3" x14ac:dyDescent="0.2">
      <c r="C3406" s="22"/>
    </row>
    <row r="3407" spans="3:3" x14ac:dyDescent="0.2">
      <c r="C3407" s="22"/>
    </row>
    <row r="3408" spans="3:3" x14ac:dyDescent="0.2">
      <c r="C3408" s="22"/>
    </row>
    <row r="3409" spans="3:3" x14ac:dyDescent="0.2">
      <c r="C3409" s="22"/>
    </row>
    <row r="3410" spans="3:3" x14ac:dyDescent="0.2">
      <c r="C3410" s="22"/>
    </row>
    <row r="3411" spans="3:3" x14ac:dyDescent="0.2">
      <c r="C3411" s="22"/>
    </row>
    <row r="3412" spans="3:3" x14ac:dyDescent="0.2">
      <c r="C3412" s="22"/>
    </row>
    <row r="3413" spans="3:3" x14ac:dyDescent="0.2">
      <c r="C3413" s="22"/>
    </row>
    <row r="3414" spans="3:3" x14ac:dyDescent="0.2">
      <c r="C3414" s="22"/>
    </row>
    <row r="3415" spans="3:3" x14ac:dyDescent="0.2">
      <c r="C3415" s="22"/>
    </row>
    <row r="3416" spans="3:3" x14ac:dyDescent="0.2">
      <c r="C3416" s="22"/>
    </row>
    <row r="3417" spans="3:3" x14ac:dyDescent="0.2">
      <c r="C3417" s="22"/>
    </row>
    <row r="3418" spans="3:3" x14ac:dyDescent="0.2">
      <c r="C3418" s="22"/>
    </row>
    <row r="3419" spans="3:3" x14ac:dyDescent="0.2">
      <c r="C3419" s="22"/>
    </row>
    <row r="3420" spans="3:3" x14ac:dyDescent="0.2">
      <c r="C3420" s="22"/>
    </row>
    <row r="3421" spans="3:3" x14ac:dyDescent="0.2">
      <c r="C3421" s="22"/>
    </row>
    <row r="3422" spans="3:3" x14ac:dyDescent="0.2">
      <c r="C3422" s="22"/>
    </row>
    <row r="3423" spans="3:3" x14ac:dyDescent="0.2">
      <c r="C3423" s="22"/>
    </row>
    <row r="3424" spans="3:3" x14ac:dyDescent="0.2">
      <c r="C3424" s="22"/>
    </row>
    <row r="3425" spans="3:3" x14ac:dyDescent="0.2">
      <c r="C3425" s="22"/>
    </row>
    <row r="3426" spans="3:3" x14ac:dyDescent="0.2">
      <c r="C3426" s="22"/>
    </row>
    <row r="3427" spans="3:3" x14ac:dyDescent="0.2">
      <c r="C3427" s="22"/>
    </row>
    <row r="3428" spans="3:3" x14ac:dyDescent="0.2">
      <c r="C3428" s="22"/>
    </row>
    <row r="3429" spans="3:3" x14ac:dyDescent="0.2">
      <c r="C3429" s="22"/>
    </row>
    <row r="3430" spans="3:3" x14ac:dyDescent="0.2">
      <c r="C3430" s="22"/>
    </row>
    <row r="3431" spans="3:3" x14ac:dyDescent="0.2">
      <c r="C3431" s="22"/>
    </row>
    <row r="3432" spans="3:3" x14ac:dyDescent="0.2">
      <c r="C3432" s="22"/>
    </row>
    <row r="3433" spans="3:3" x14ac:dyDescent="0.2">
      <c r="C3433" s="22"/>
    </row>
    <row r="3434" spans="3:3" x14ac:dyDescent="0.2">
      <c r="C3434" s="22"/>
    </row>
    <row r="3435" spans="3:3" x14ac:dyDescent="0.2">
      <c r="C3435" s="22"/>
    </row>
    <row r="3436" spans="3:3" x14ac:dyDescent="0.2">
      <c r="C3436" s="22"/>
    </row>
    <row r="3437" spans="3:3" x14ac:dyDescent="0.2">
      <c r="C3437" s="22"/>
    </row>
    <row r="3438" spans="3:3" x14ac:dyDescent="0.2">
      <c r="C3438" s="22"/>
    </row>
    <row r="3439" spans="3:3" x14ac:dyDescent="0.2">
      <c r="C3439" s="22"/>
    </row>
    <row r="3440" spans="3:3" x14ac:dyDescent="0.2">
      <c r="C3440" s="22"/>
    </row>
    <row r="3441" spans="3:3" x14ac:dyDescent="0.2">
      <c r="C3441" s="22"/>
    </row>
    <row r="3442" spans="3:3" x14ac:dyDescent="0.2">
      <c r="C3442" s="22"/>
    </row>
    <row r="3443" spans="3:3" x14ac:dyDescent="0.2">
      <c r="C3443" s="22"/>
    </row>
    <row r="3444" spans="3:3" x14ac:dyDescent="0.2">
      <c r="C3444" s="22"/>
    </row>
    <row r="3445" spans="3:3" x14ac:dyDescent="0.2">
      <c r="C3445" s="22"/>
    </row>
    <row r="3446" spans="3:3" x14ac:dyDescent="0.2">
      <c r="C3446" s="22"/>
    </row>
    <row r="3447" spans="3:3" x14ac:dyDescent="0.2">
      <c r="C3447" s="22"/>
    </row>
    <row r="3448" spans="3:3" x14ac:dyDescent="0.2">
      <c r="C3448" s="22"/>
    </row>
    <row r="3449" spans="3:3" x14ac:dyDescent="0.2">
      <c r="C3449" s="22"/>
    </row>
    <row r="3450" spans="3:3" x14ac:dyDescent="0.2">
      <c r="C3450" s="22"/>
    </row>
    <row r="3451" spans="3:3" x14ac:dyDescent="0.2">
      <c r="C3451" s="22"/>
    </row>
    <row r="3452" spans="3:3" x14ac:dyDescent="0.2">
      <c r="C3452" s="22"/>
    </row>
    <row r="3453" spans="3:3" x14ac:dyDescent="0.2">
      <c r="C3453" s="22"/>
    </row>
    <row r="3454" spans="3:3" x14ac:dyDescent="0.2">
      <c r="C3454" s="22"/>
    </row>
    <row r="3455" spans="3:3" x14ac:dyDescent="0.2">
      <c r="C3455" s="22"/>
    </row>
    <row r="3456" spans="3:3" x14ac:dyDescent="0.2">
      <c r="C3456" s="22"/>
    </row>
    <row r="3457" spans="3:3" x14ac:dyDescent="0.2">
      <c r="C3457" s="22"/>
    </row>
    <row r="3458" spans="3:3" x14ac:dyDescent="0.2">
      <c r="C3458" s="22"/>
    </row>
    <row r="3459" spans="3:3" x14ac:dyDescent="0.2">
      <c r="C3459" s="22"/>
    </row>
    <row r="3460" spans="3:3" x14ac:dyDescent="0.2">
      <c r="C3460" s="22"/>
    </row>
    <row r="3461" spans="3:3" x14ac:dyDescent="0.2">
      <c r="C3461" s="22"/>
    </row>
    <row r="3462" spans="3:3" x14ac:dyDescent="0.2">
      <c r="C3462" s="22"/>
    </row>
    <row r="3463" spans="3:3" x14ac:dyDescent="0.2">
      <c r="C3463" s="22"/>
    </row>
    <row r="3464" spans="3:3" x14ac:dyDescent="0.2">
      <c r="C3464" s="22"/>
    </row>
    <row r="3465" spans="3:3" x14ac:dyDescent="0.2">
      <c r="C3465" s="22"/>
    </row>
    <row r="3466" spans="3:3" x14ac:dyDescent="0.2">
      <c r="C3466" s="22"/>
    </row>
    <row r="3467" spans="3:3" x14ac:dyDescent="0.2">
      <c r="C3467" s="22"/>
    </row>
    <row r="3468" spans="3:3" x14ac:dyDescent="0.2">
      <c r="C3468" s="22"/>
    </row>
    <row r="3469" spans="3:3" x14ac:dyDescent="0.2">
      <c r="C3469" s="22"/>
    </row>
    <row r="3470" spans="3:3" x14ac:dyDescent="0.2">
      <c r="C3470" s="22"/>
    </row>
    <row r="3471" spans="3:3" x14ac:dyDescent="0.2">
      <c r="C3471" s="22"/>
    </row>
    <row r="3472" spans="3:3" x14ac:dyDescent="0.2">
      <c r="C3472" s="22"/>
    </row>
    <row r="3473" spans="3:3" x14ac:dyDescent="0.2">
      <c r="C3473" s="22"/>
    </row>
    <row r="3474" spans="3:3" x14ac:dyDescent="0.2">
      <c r="C3474" s="22"/>
    </row>
    <row r="3475" spans="3:3" x14ac:dyDescent="0.2">
      <c r="C3475" s="22"/>
    </row>
    <row r="3476" spans="3:3" x14ac:dyDescent="0.2">
      <c r="C3476" s="22"/>
    </row>
    <row r="3477" spans="3:3" x14ac:dyDescent="0.2">
      <c r="C3477" s="22"/>
    </row>
    <row r="3478" spans="3:3" x14ac:dyDescent="0.2">
      <c r="C3478" s="22"/>
    </row>
    <row r="3479" spans="3:3" x14ac:dyDescent="0.2">
      <c r="C3479" s="22"/>
    </row>
    <row r="3480" spans="3:3" x14ac:dyDescent="0.2">
      <c r="C3480" s="22"/>
    </row>
    <row r="3481" spans="3:3" x14ac:dyDescent="0.2">
      <c r="C3481" s="22"/>
    </row>
    <row r="3482" spans="3:3" x14ac:dyDescent="0.2">
      <c r="C3482" s="22"/>
    </row>
    <row r="3483" spans="3:3" x14ac:dyDescent="0.2">
      <c r="C3483" s="22"/>
    </row>
    <row r="3484" spans="3:3" x14ac:dyDescent="0.2">
      <c r="C3484" s="22"/>
    </row>
    <row r="3485" spans="3:3" x14ac:dyDescent="0.2">
      <c r="C3485" s="22"/>
    </row>
    <row r="3486" spans="3:3" x14ac:dyDescent="0.2">
      <c r="C3486" s="22"/>
    </row>
    <row r="3487" spans="3:3" x14ac:dyDescent="0.2">
      <c r="C3487" s="22"/>
    </row>
    <row r="3488" spans="3:3" x14ac:dyDescent="0.2">
      <c r="C3488" s="22"/>
    </row>
    <row r="3489" spans="3:3" x14ac:dyDescent="0.2">
      <c r="C3489" s="22"/>
    </row>
    <row r="3490" spans="3:3" x14ac:dyDescent="0.2">
      <c r="C3490" s="22"/>
    </row>
    <row r="3491" spans="3:3" x14ac:dyDescent="0.2">
      <c r="C3491" s="22"/>
    </row>
    <row r="3492" spans="3:3" x14ac:dyDescent="0.2">
      <c r="C3492" s="22"/>
    </row>
    <row r="3493" spans="3:3" x14ac:dyDescent="0.2">
      <c r="C3493" s="22"/>
    </row>
    <row r="3494" spans="3:3" x14ac:dyDescent="0.2">
      <c r="C3494" s="22"/>
    </row>
    <row r="3495" spans="3:3" x14ac:dyDescent="0.2">
      <c r="C3495" s="22"/>
    </row>
    <row r="3496" spans="3:3" x14ac:dyDescent="0.2">
      <c r="C3496" s="22"/>
    </row>
    <row r="3497" spans="3:3" x14ac:dyDescent="0.2">
      <c r="C3497" s="22"/>
    </row>
    <row r="3498" spans="3:3" x14ac:dyDescent="0.2">
      <c r="C3498" s="22"/>
    </row>
    <row r="3499" spans="3:3" x14ac:dyDescent="0.2">
      <c r="C3499" s="22"/>
    </row>
    <row r="3500" spans="3:3" x14ac:dyDescent="0.2">
      <c r="C3500" s="22"/>
    </row>
    <row r="3501" spans="3:3" x14ac:dyDescent="0.2">
      <c r="C3501" s="22"/>
    </row>
    <row r="3502" spans="3:3" x14ac:dyDescent="0.2">
      <c r="C3502" s="22"/>
    </row>
    <row r="3503" spans="3:3" x14ac:dyDescent="0.2">
      <c r="C3503" s="22"/>
    </row>
    <row r="3504" spans="3:3" x14ac:dyDescent="0.2">
      <c r="C3504" s="22"/>
    </row>
    <row r="3505" spans="3:3" x14ac:dyDescent="0.2">
      <c r="C3505" s="22"/>
    </row>
    <row r="3506" spans="3:3" x14ac:dyDescent="0.2">
      <c r="C3506" s="22"/>
    </row>
    <row r="3507" spans="3:3" x14ac:dyDescent="0.2">
      <c r="C3507" s="22"/>
    </row>
    <row r="3508" spans="3:3" x14ac:dyDescent="0.2">
      <c r="C3508" s="22"/>
    </row>
    <row r="3509" spans="3:3" x14ac:dyDescent="0.2">
      <c r="C3509" s="22"/>
    </row>
    <row r="3510" spans="3:3" x14ac:dyDescent="0.2">
      <c r="C3510" s="22"/>
    </row>
    <row r="3511" spans="3:3" x14ac:dyDescent="0.2">
      <c r="C3511" s="22"/>
    </row>
    <row r="3512" spans="3:3" x14ac:dyDescent="0.2">
      <c r="C3512" s="22"/>
    </row>
    <row r="3513" spans="3:3" x14ac:dyDescent="0.2">
      <c r="C3513" s="22"/>
    </row>
    <row r="3514" spans="3:3" x14ac:dyDescent="0.2">
      <c r="C3514" s="22"/>
    </row>
    <row r="3515" spans="3:3" x14ac:dyDescent="0.2">
      <c r="C3515" s="22"/>
    </row>
    <row r="3516" spans="3:3" x14ac:dyDescent="0.2">
      <c r="C3516" s="22"/>
    </row>
    <row r="3517" spans="3:3" x14ac:dyDescent="0.2">
      <c r="C3517" s="22"/>
    </row>
    <row r="3518" spans="3:3" x14ac:dyDescent="0.2">
      <c r="C3518" s="22"/>
    </row>
    <row r="3519" spans="3:3" x14ac:dyDescent="0.2">
      <c r="C3519" s="22"/>
    </row>
    <row r="3520" spans="3:3" x14ac:dyDescent="0.2">
      <c r="C3520" s="22"/>
    </row>
    <row r="3521" spans="3:3" x14ac:dyDescent="0.2">
      <c r="C3521" s="22"/>
    </row>
    <row r="3522" spans="3:3" x14ac:dyDescent="0.2">
      <c r="C3522" s="22"/>
    </row>
    <row r="3523" spans="3:3" x14ac:dyDescent="0.2">
      <c r="C3523" s="22"/>
    </row>
    <row r="3524" spans="3:3" x14ac:dyDescent="0.2">
      <c r="C3524" s="22"/>
    </row>
    <row r="3525" spans="3:3" x14ac:dyDescent="0.2">
      <c r="C3525" s="22"/>
    </row>
    <row r="3526" spans="3:3" x14ac:dyDescent="0.2">
      <c r="C3526" s="22"/>
    </row>
    <row r="3527" spans="3:3" x14ac:dyDescent="0.2">
      <c r="C3527" s="22"/>
    </row>
    <row r="3528" spans="3:3" x14ac:dyDescent="0.2">
      <c r="C3528" s="22"/>
    </row>
    <row r="3529" spans="3:3" x14ac:dyDescent="0.2">
      <c r="C3529" s="22"/>
    </row>
    <row r="3530" spans="3:3" x14ac:dyDescent="0.2">
      <c r="C3530" s="22"/>
    </row>
    <row r="3531" spans="3:3" x14ac:dyDescent="0.2">
      <c r="C3531" s="22"/>
    </row>
    <row r="3532" spans="3:3" x14ac:dyDescent="0.2">
      <c r="C3532" s="22"/>
    </row>
    <row r="3533" spans="3:3" x14ac:dyDescent="0.2">
      <c r="C3533" s="22"/>
    </row>
    <row r="3534" spans="3:3" x14ac:dyDescent="0.2">
      <c r="C3534" s="22"/>
    </row>
    <row r="3535" spans="3:3" x14ac:dyDescent="0.2">
      <c r="C3535" s="22"/>
    </row>
    <row r="3536" spans="3:3" x14ac:dyDescent="0.2">
      <c r="C3536" s="22"/>
    </row>
    <row r="3537" spans="3:3" x14ac:dyDescent="0.2">
      <c r="C3537" s="22"/>
    </row>
    <row r="3538" spans="3:3" x14ac:dyDescent="0.2">
      <c r="C3538" s="22"/>
    </row>
    <row r="3539" spans="3:3" x14ac:dyDescent="0.2">
      <c r="C3539" s="22"/>
    </row>
    <row r="3540" spans="3:3" x14ac:dyDescent="0.2">
      <c r="C3540" s="22"/>
    </row>
    <row r="3541" spans="3:3" x14ac:dyDescent="0.2">
      <c r="C3541" s="22"/>
    </row>
    <row r="3542" spans="3:3" x14ac:dyDescent="0.2">
      <c r="C3542" s="22"/>
    </row>
    <row r="3543" spans="3:3" x14ac:dyDescent="0.2">
      <c r="C3543" s="22"/>
    </row>
    <row r="3544" spans="3:3" x14ac:dyDescent="0.2">
      <c r="C3544" s="22"/>
    </row>
    <row r="3545" spans="3:3" x14ac:dyDescent="0.2">
      <c r="C3545" s="22"/>
    </row>
    <row r="3546" spans="3:3" x14ac:dyDescent="0.2">
      <c r="C3546" s="22"/>
    </row>
    <row r="3547" spans="3:3" x14ac:dyDescent="0.2">
      <c r="C3547" s="22"/>
    </row>
    <row r="3548" spans="3:3" x14ac:dyDescent="0.2">
      <c r="C3548" s="22"/>
    </row>
    <row r="3549" spans="3:3" x14ac:dyDescent="0.2">
      <c r="C3549" s="22"/>
    </row>
    <row r="3550" spans="3:3" x14ac:dyDescent="0.2">
      <c r="C3550" s="22"/>
    </row>
    <row r="3551" spans="3:3" x14ac:dyDescent="0.2">
      <c r="C3551" s="22"/>
    </row>
    <row r="3552" spans="3:3" x14ac:dyDescent="0.2">
      <c r="C3552" s="22"/>
    </row>
    <row r="3553" spans="3:3" x14ac:dyDescent="0.2">
      <c r="C3553" s="22"/>
    </row>
    <row r="3554" spans="3:3" x14ac:dyDescent="0.2">
      <c r="C3554" s="22"/>
    </row>
    <row r="3555" spans="3:3" x14ac:dyDescent="0.2">
      <c r="C3555" s="22"/>
    </row>
    <row r="3556" spans="3:3" x14ac:dyDescent="0.2">
      <c r="C3556" s="22"/>
    </row>
    <row r="3557" spans="3:3" x14ac:dyDescent="0.2">
      <c r="C3557" s="22"/>
    </row>
    <row r="3558" spans="3:3" x14ac:dyDescent="0.2">
      <c r="C3558" s="22"/>
    </row>
    <row r="3559" spans="3:3" x14ac:dyDescent="0.2">
      <c r="C3559" s="22"/>
    </row>
    <row r="3560" spans="3:3" x14ac:dyDescent="0.2">
      <c r="C3560" s="22"/>
    </row>
    <row r="3561" spans="3:3" x14ac:dyDescent="0.2">
      <c r="C3561" s="22"/>
    </row>
    <row r="3562" spans="3:3" x14ac:dyDescent="0.2">
      <c r="C3562" s="22"/>
    </row>
    <row r="3563" spans="3:3" x14ac:dyDescent="0.2">
      <c r="C3563" s="22"/>
    </row>
    <row r="3564" spans="3:3" x14ac:dyDescent="0.2">
      <c r="C3564" s="22"/>
    </row>
    <row r="3565" spans="3:3" x14ac:dyDescent="0.2">
      <c r="C3565" s="22"/>
    </row>
    <row r="3566" spans="3:3" x14ac:dyDescent="0.2">
      <c r="C3566" s="22"/>
    </row>
    <row r="3567" spans="3:3" x14ac:dyDescent="0.2">
      <c r="C3567" s="22"/>
    </row>
    <row r="3568" spans="3:3" x14ac:dyDescent="0.2">
      <c r="C3568" s="22"/>
    </row>
    <row r="3569" spans="3:3" x14ac:dyDescent="0.2">
      <c r="C3569" s="22"/>
    </row>
    <row r="3570" spans="3:3" x14ac:dyDescent="0.2">
      <c r="C3570" s="22"/>
    </row>
    <row r="3571" spans="3:3" x14ac:dyDescent="0.2">
      <c r="C3571" s="22"/>
    </row>
    <row r="3572" spans="3:3" x14ac:dyDescent="0.2">
      <c r="C3572" s="22"/>
    </row>
    <row r="3573" spans="3:3" x14ac:dyDescent="0.2">
      <c r="C3573" s="22"/>
    </row>
    <row r="3574" spans="3:3" x14ac:dyDescent="0.2">
      <c r="C3574" s="22"/>
    </row>
    <row r="3575" spans="3:3" x14ac:dyDescent="0.2">
      <c r="C3575" s="22"/>
    </row>
    <row r="3576" spans="3:3" x14ac:dyDescent="0.2">
      <c r="C3576" s="22"/>
    </row>
    <row r="3577" spans="3:3" x14ac:dyDescent="0.2">
      <c r="C3577" s="22"/>
    </row>
    <row r="3578" spans="3:3" x14ac:dyDescent="0.2">
      <c r="C3578" s="22"/>
    </row>
    <row r="3579" spans="3:3" x14ac:dyDescent="0.2">
      <c r="C3579" s="22"/>
    </row>
    <row r="3580" spans="3:3" x14ac:dyDescent="0.2">
      <c r="C3580" s="22"/>
    </row>
    <row r="3581" spans="3:3" x14ac:dyDescent="0.2">
      <c r="C3581" s="22"/>
    </row>
    <row r="3582" spans="3:3" x14ac:dyDescent="0.2">
      <c r="C3582" s="22"/>
    </row>
    <row r="3583" spans="3:3" x14ac:dyDescent="0.2">
      <c r="C3583" s="22"/>
    </row>
    <row r="3584" spans="3:3" x14ac:dyDescent="0.2">
      <c r="C3584" s="22"/>
    </row>
    <row r="3585" spans="3:3" x14ac:dyDescent="0.2">
      <c r="C3585" s="22"/>
    </row>
    <row r="3586" spans="3:3" x14ac:dyDescent="0.2">
      <c r="C3586" s="22"/>
    </row>
    <row r="3587" spans="3:3" x14ac:dyDescent="0.2">
      <c r="C3587" s="22"/>
    </row>
    <row r="3588" spans="3:3" x14ac:dyDescent="0.2">
      <c r="C3588" s="22"/>
    </row>
    <row r="3589" spans="3:3" x14ac:dyDescent="0.2">
      <c r="C3589" s="22"/>
    </row>
    <row r="3590" spans="3:3" x14ac:dyDescent="0.2">
      <c r="C3590" s="22"/>
    </row>
    <row r="3591" spans="3:3" x14ac:dyDescent="0.2">
      <c r="C3591" s="22"/>
    </row>
    <row r="3592" spans="3:3" x14ac:dyDescent="0.2">
      <c r="C3592" s="22"/>
    </row>
    <row r="3593" spans="3:3" x14ac:dyDescent="0.2">
      <c r="C3593" s="22"/>
    </row>
    <row r="3594" spans="3:3" x14ac:dyDescent="0.2">
      <c r="C3594" s="22"/>
    </row>
    <row r="3595" spans="3:3" x14ac:dyDescent="0.2">
      <c r="C3595" s="22"/>
    </row>
    <row r="3596" spans="3:3" x14ac:dyDescent="0.2">
      <c r="C3596" s="22"/>
    </row>
    <row r="3597" spans="3:3" x14ac:dyDescent="0.2">
      <c r="C3597" s="22"/>
    </row>
    <row r="3598" spans="3:3" x14ac:dyDescent="0.2">
      <c r="C3598" s="22"/>
    </row>
    <row r="3599" spans="3:3" x14ac:dyDescent="0.2">
      <c r="C3599" s="22"/>
    </row>
    <row r="3600" spans="3:3" x14ac:dyDescent="0.2">
      <c r="C3600" s="22"/>
    </row>
    <row r="3601" spans="3:3" x14ac:dyDescent="0.2">
      <c r="C3601" s="22"/>
    </row>
    <row r="3602" spans="3:3" x14ac:dyDescent="0.2">
      <c r="C3602" s="22"/>
    </row>
    <row r="3603" spans="3:3" x14ac:dyDescent="0.2">
      <c r="C3603" s="22"/>
    </row>
    <row r="3604" spans="3:3" x14ac:dyDescent="0.2">
      <c r="C3604" s="22"/>
    </row>
    <row r="3605" spans="3:3" x14ac:dyDescent="0.2">
      <c r="C3605" s="22"/>
    </row>
    <row r="3606" spans="3:3" x14ac:dyDescent="0.2">
      <c r="C3606" s="22"/>
    </row>
    <row r="3607" spans="3:3" x14ac:dyDescent="0.2">
      <c r="C3607" s="22"/>
    </row>
    <row r="3608" spans="3:3" x14ac:dyDescent="0.2">
      <c r="C3608" s="22"/>
    </row>
    <row r="3609" spans="3:3" x14ac:dyDescent="0.2">
      <c r="C3609" s="22"/>
    </row>
    <row r="3610" spans="3:3" x14ac:dyDescent="0.2">
      <c r="C3610" s="22"/>
    </row>
    <row r="3611" spans="3:3" x14ac:dyDescent="0.2">
      <c r="C3611" s="22"/>
    </row>
    <row r="3612" spans="3:3" x14ac:dyDescent="0.2">
      <c r="C3612" s="22"/>
    </row>
    <row r="3613" spans="3:3" x14ac:dyDescent="0.2">
      <c r="C3613" s="22"/>
    </row>
    <row r="3614" spans="3:3" x14ac:dyDescent="0.2">
      <c r="C3614" s="22"/>
    </row>
    <row r="3615" spans="3:3" x14ac:dyDescent="0.2">
      <c r="C3615" s="22"/>
    </row>
    <row r="3616" spans="3:3" x14ac:dyDescent="0.2">
      <c r="C3616" s="22"/>
    </row>
    <row r="3617" spans="3:3" x14ac:dyDescent="0.2">
      <c r="C3617" s="22"/>
    </row>
    <row r="3618" spans="3:3" x14ac:dyDescent="0.2">
      <c r="C3618" s="22"/>
    </row>
    <row r="3619" spans="3:3" x14ac:dyDescent="0.2">
      <c r="C3619" s="22"/>
    </row>
    <row r="3620" spans="3:3" x14ac:dyDescent="0.2">
      <c r="C3620" s="22"/>
    </row>
    <row r="3621" spans="3:3" x14ac:dyDescent="0.2">
      <c r="C3621" s="22"/>
    </row>
    <row r="3622" spans="3:3" x14ac:dyDescent="0.2">
      <c r="C3622" s="22"/>
    </row>
    <row r="3623" spans="3:3" x14ac:dyDescent="0.2">
      <c r="C3623" s="22"/>
    </row>
    <row r="3624" spans="3:3" x14ac:dyDescent="0.2">
      <c r="C3624" s="22"/>
    </row>
    <row r="3625" spans="3:3" x14ac:dyDescent="0.2">
      <c r="C3625" s="22"/>
    </row>
    <row r="3626" spans="3:3" x14ac:dyDescent="0.2">
      <c r="C3626" s="22"/>
    </row>
    <row r="3627" spans="3:3" x14ac:dyDescent="0.2">
      <c r="C3627" s="22"/>
    </row>
    <row r="3628" spans="3:3" x14ac:dyDescent="0.2">
      <c r="C3628" s="22"/>
    </row>
    <row r="3629" spans="3:3" x14ac:dyDescent="0.2">
      <c r="C3629" s="22"/>
    </row>
    <row r="3630" spans="3:3" x14ac:dyDescent="0.2">
      <c r="C3630" s="22"/>
    </row>
    <row r="3631" spans="3:3" x14ac:dyDescent="0.2">
      <c r="C3631" s="22"/>
    </row>
    <row r="3632" spans="3:3" x14ac:dyDescent="0.2">
      <c r="C3632" s="22"/>
    </row>
    <row r="3633" spans="3:3" x14ac:dyDescent="0.2">
      <c r="C3633" s="22"/>
    </row>
    <row r="3634" spans="3:3" x14ac:dyDescent="0.2">
      <c r="C3634" s="22"/>
    </row>
    <row r="3635" spans="3:3" x14ac:dyDescent="0.2">
      <c r="C3635" s="22"/>
    </row>
    <row r="3636" spans="3:3" x14ac:dyDescent="0.2">
      <c r="C3636" s="22"/>
    </row>
    <row r="3637" spans="3:3" x14ac:dyDescent="0.2">
      <c r="C3637" s="22"/>
    </row>
    <row r="3638" spans="3:3" x14ac:dyDescent="0.2">
      <c r="C3638" s="22"/>
    </row>
    <row r="3639" spans="3:3" x14ac:dyDescent="0.2">
      <c r="C3639" s="22"/>
    </row>
    <row r="3640" spans="3:3" x14ac:dyDescent="0.2">
      <c r="C3640" s="22"/>
    </row>
    <row r="3641" spans="3:3" x14ac:dyDescent="0.2">
      <c r="C3641" s="22"/>
    </row>
    <row r="3642" spans="3:3" x14ac:dyDescent="0.2">
      <c r="C3642" s="22"/>
    </row>
    <row r="3643" spans="3:3" x14ac:dyDescent="0.2">
      <c r="C3643" s="22"/>
    </row>
    <row r="3644" spans="3:3" x14ac:dyDescent="0.2">
      <c r="C3644" s="22"/>
    </row>
    <row r="3645" spans="3:3" x14ac:dyDescent="0.2">
      <c r="C3645" s="22"/>
    </row>
    <row r="3646" spans="3:3" x14ac:dyDescent="0.2">
      <c r="C3646" s="22"/>
    </row>
    <row r="3647" spans="3:3" x14ac:dyDescent="0.2">
      <c r="C3647" s="22"/>
    </row>
    <row r="3648" spans="3:3" x14ac:dyDescent="0.2">
      <c r="C3648" s="22"/>
    </row>
    <row r="3649" spans="3:3" x14ac:dyDescent="0.2">
      <c r="C3649" s="22"/>
    </row>
    <row r="3650" spans="3:3" x14ac:dyDescent="0.2">
      <c r="C3650" s="22"/>
    </row>
    <row r="3651" spans="3:3" x14ac:dyDescent="0.2">
      <c r="C3651" s="22"/>
    </row>
    <row r="3652" spans="3:3" x14ac:dyDescent="0.2">
      <c r="C3652" s="22"/>
    </row>
    <row r="3653" spans="3:3" x14ac:dyDescent="0.2">
      <c r="C3653" s="22"/>
    </row>
    <row r="3654" spans="3:3" x14ac:dyDescent="0.2">
      <c r="C3654" s="22"/>
    </row>
    <row r="3655" spans="3:3" x14ac:dyDescent="0.2">
      <c r="C3655" s="22"/>
    </row>
    <row r="3656" spans="3:3" x14ac:dyDescent="0.2">
      <c r="C3656" s="22"/>
    </row>
    <row r="3657" spans="3:3" x14ac:dyDescent="0.2">
      <c r="C3657" s="22"/>
    </row>
    <row r="3658" spans="3:3" x14ac:dyDescent="0.2">
      <c r="C3658" s="22"/>
    </row>
    <row r="3659" spans="3:3" x14ac:dyDescent="0.2">
      <c r="C3659" s="22"/>
    </row>
    <row r="3660" spans="3:3" x14ac:dyDescent="0.2">
      <c r="C3660" s="22"/>
    </row>
    <row r="3661" spans="3:3" x14ac:dyDescent="0.2">
      <c r="C3661" s="22"/>
    </row>
    <row r="3662" spans="3:3" x14ac:dyDescent="0.2">
      <c r="C3662" s="22"/>
    </row>
    <row r="3663" spans="3:3" x14ac:dyDescent="0.2">
      <c r="C3663" s="22"/>
    </row>
    <row r="3664" spans="3:3" x14ac:dyDescent="0.2">
      <c r="C3664" s="22"/>
    </row>
    <row r="3665" spans="3:3" x14ac:dyDescent="0.2">
      <c r="C3665" s="22"/>
    </row>
    <row r="3666" spans="3:3" x14ac:dyDescent="0.2">
      <c r="C3666" s="22"/>
    </row>
    <row r="3667" spans="3:3" x14ac:dyDescent="0.2">
      <c r="C3667" s="22"/>
    </row>
    <row r="3668" spans="3:3" x14ac:dyDescent="0.2">
      <c r="C3668" s="22"/>
    </row>
    <row r="3669" spans="3:3" x14ac:dyDescent="0.2">
      <c r="C3669" s="22"/>
    </row>
    <row r="3670" spans="3:3" x14ac:dyDescent="0.2">
      <c r="C3670" s="22"/>
    </row>
    <row r="3671" spans="3:3" x14ac:dyDescent="0.2">
      <c r="C3671" s="22"/>
    </row>
    <row r="3672" spans="3:3" x14ac:dyDescent="0.2">
      <c r="C3672" s="22"/>
    </row>
    <row r="3673" spans="3:3" x14ac:dyDescent="0.2">
      <c r="C3673" s="22"/>
    </row>
    <row r="3674" spans="3:3" x14ac:dyDescent="0.2">
      <c r="C3674" s="22"/>
    </row>
    <row r="3675" spans="3:3" x14ac:dyDescent="0.2">
      <c r="C3675" s="22"/>
    </row>
    <row r="3676" spans="3:3" x14ac:dyDescent="0.2">
      <c r="C3676" s="22"/>
    </row>
    <row r="3677" spans="3:3" x14ac:dyDescent="0.2">
      <c r="C3677" s="22"/>
    </row>
    <row r="3678" spans="3:3" x14ac:dyDescent="0.2">
      <c r="C3678" s="22"/>
    </row>
    <row r="3679" spans="3:3" x14ac:dyDescent="0.2">
      <c r="C3679" s="22"/>
    </row>
    <row r="3680" spans="3:3" x14ac:dyDescent="0.2">
      <c r="C3680" s="22"/>
    </row>
    <row r="3681" spans="3:3" x14ac:dyDescent="0.2">
      <c r="C3681" s="22"/>
    </row>
    <row r="3682" spans="3:3" x14ac:dyDescent="0.2">
      <c r="C3682" s="22"/>
    </row>
    <row r="3683" spans="3:3" x14ac:dyDescent="0.2">
      <c r="C3683" s="22"/>
    </row>
    <row r="3684" spans="3:3" x14ac:dyDescent="0.2">
      <c r="C3684" s="22"/>
    </row>
    <row r="3685" spans="3:3" x14ac:dyDescent="0.2">
      <c r="C3685" s="22"/>
    </row>
    <row r="3686" spans="3:3" x14ac:dyDescent="0.2">
      <c r="C3686" s="22"/>
    </row>
    <row r="3687" spans="3:3" x14ac:dyDescent="0.2">
      <c r="C3687" s="22"/>
    </row>
    <row r="3688" spans="3:3" x14ac:dyDescent="0.2">
      <c r="C3688" s="22"/>
    </row>
    <row r="3689" spans="3:3" x14ac:dyDescent="0.2">
      <c r="C3689" s="22"/>
    </row>
    <row r="3690" spans="3:3" x14ac:dyDescent="0.2">
      <c r="C3690" s="22"/>
    </row>
    <row r="3691" spans="3:3" x14ac:dyDescent="0.2">
      <c r="C3691" s="22"/>
    </row>
    <row r="3692" spans="3:3" x14ac:dyDescent="0.2">
      <c r="C3692" s="22"/>
    </row>
    <row r="3693" spans="3:3" x14ac:dyDescent="0.2">
      <c r="C3693" s="22"/>
    </row>
    <row r="3694" spans="3:3" x14ac:dyDescent="0.2">
      <c r="C3694" s="22"/>
    </row>
    <row r="3695" spans="3:3" x14ac:dyDescent="0.2">
      <c r="C3695" s="22"/>
    </row>
    <row r="3696" spans="3:3" x14ac:dyDescent="0.2">
      <c r="C3696" s="22"/>
    </row>
    <row r="3697" spans="3:3" x14ac:dyDescent="0.2">
      <c r="C3697" s="22"/>
    </row>
    <row r="3698" spans="3:3" x14ac:dyDescent="0.2">
      <c r="C3698" s="22"/>
    </row>
    <row r="3699" spans="3:3" x14ac:dyDescent="0.2">
      <c r="C3699" s="22"/>
    </row>
    <row r="3700" spans="3:3" x14ac:dyDescent="0.2">
      <c r="C3700" s="22"/>
    </row>
    <row r="3701" spans="3:3" x14ac:dyDescent="0.2">
      <c r="C3701" s="22"/>
    </row>
    <row r="3702" spans="3:3" x14ac:dyDescent="0.2">
      <c r="C3702" s="22"/>
    </row>
    <row r="3703" spans="3:3" x14ac:dyDescent="0.2">
      <c r="C3703" s="22"/>
    </row>
    <row r="3704" spans="3:3" x14ac:dyDescent="0.2">
      <c r="C3704" s="22"/>
    </row>
    <row r="3705" spans="3:3" x14ac:dyDescent="0.2">
      <c r="C3705" s="22"/>
    </row>
    <row r="3706" spans="3:3" x14ac:dyDescent="0.2">
      <c r="C3706" s="22"/>
    </row>
    <row r="3707" spans="3:3" x14ac:dyDescent="0.2">
      <c r="C3707" s="22"/>
    </row>
    <row r="3708" spans="3:3" x14ac:dyDescent="0.2">
      <c r="C3708" s="22"/>
    </row>
    <row r="3709" spans="3:3" x14ac:dyDescent="0.2">
      <c r="C3709" s="22"/>
    </row>
    <row r="3710" spans="3:3" x14ac:dyDescent="0.2">
      <c r="C3710" s="22"/>
    </row>
    <row r="3711" spans="3:3" x14ac:dyDescent="0.2">
      <c r="C3711" s="22"/>
    </row>
    <row r="3712" spans="3:3" x14ac:dyDescent="0.2">
      <c r="C3712" s="22"/>
    </row>
    <row r="3713" spans="3:3" x14ac:dyDescent="0.2">
      <c r="C3713" s="22"/>
    </row>
    <row r="3714" spans="3:3" x14ac:dyDescent="0.2">
      <c r="C3714" s="22"/>
    </row>
    <row r="3715" spans="3:3" x14ac:dyDescent="0.2">
      <c r="C3715" s="22"/>
    </row>
    <row r="3716" spans="3:3" x14ac:dyDescent="0.2">
      <c r="C3716" s="22"/>
    </row>
    <row r="3717" spans="3:3" x14ac:dyDescent="0.2">
      <c r="C3717" s="22"/>
    </row>
    <row r="3718" spans="3:3" x14ac:dyDescent="0.2">
      <c r="C3718" s="22"/>
    </row>
    <row r="3719" spans="3:3" x14ac:dyDescent="0.2">
      <c r="C3719" s="22"/>
    </row>
    <row r="3720" spans="3:3" x14ac:dyDescent="0.2">
      <c r="C3720" s="22"/>
    </row>
    <row r="3721" spans="3:3" x14ac:dyDescent="0.2">
      <c r="C3721" s="22"/>
    </row>
    <row r="3722" spans="3:3" x14ac:dyDescent="0.2">
      <c r="C3722" s="22"/>
    </row>
    <row r="3723" spans="3:3" x14ac:dyDescent="0.2">
      <c r="C3723" s="22"/>
    </row>
    <row r="3724" spans="3:3" x14ac:dyDescent="0.2">
      <c r="C3724" s="22"/>
    </row>
    <row r="3725" spans="3:3" x14ac:dyDescent="0.2">
      <c r="C3725" s="22"/>
    </row>
    <row r="3726" spans="3:3" x14ac:dyDescent="0.2">
      <c r="C3726" s="22"/>
    </row>
    <row r="3727" spans="3:3" x14ac:dyDescent="0.2">
      <c r="C3727" s="22"/>
    </row>
    <row r="3728" spans="3:3" x14ac:dyDescent="0.2">
      <c r="C3728" s="22"/>
    </row>
    <row r="3729" spans="3:3" x14ac:dyDescent="0.2">
      <c r="C3729" s="22"/>
    </row>
    <row r="3730" spans="3:3" x14ac:dyDescent="0.2">
      <c r="C3730" s="22"/>
    </row>
    <row r="3731" spans="3:3" x14ac:dyDescent="0.2">
      <c r="C3731" s="22"/>
    </row>
    <row r="3732" spans="3:3" x14ac:dyDescent="0.2">
      <c r="C3732" s="22"/>
    </row>
    <row r="3733" spans="3:3" x14ac:dyDescent="0.2">
      <c r="C3733" s="22"/>
    </row>
    <row r="3734" spans="3:3" x14ac:dyDescent="0.2">
      <c r="C3734" s="22"/>
    </row>
    <row r="3735" spans="3:3" x14ac:dyDescent="0.2">
      <c r="C3735" s="22"/>
    </row>
    <row r="3736" spans="3:3" x14ac:dyDescent="0.2">
      <c r="C3736" s="22"/>
    </row>
    <row r="3737" spans="3:3" x14ac:dyDescent="0.2">
      <c r="C3737" s="22"/>
    </row>
    <row r="3738" spans="3:3" x14ac:dyDescent="0.2">
      <c r="C3738" s="22"/>
    </row>
    <row r="3739" spans="3:3" x14ac:dyDescent="0.2">
      <c r="C3739" s="22"/>
    </row>
    <row r="3740" spans="3:3" x14ac:dyDescent="0.2">
      <c r="C3740" s="22"/>
    </row>
    <row r="3741" spans="3:3" x14ac:dyDescent="0.2">
      <c r="C3741" s="22"/>
    </row>
    <row r="3742" spans="3:3" x14ac:dyDescent="0.2">
      <c r="C3742" s="22"/>
    </row>
    <row r="3743" spans="3:3" x14ac:dyDescent="0.2">
      <c r="C3743" s="22"/>
    </row>
    <row r="3744" spans="3:3" x14ac:dyDescent="0.2">
      <c r="C3744" s="22"/>
    </row>
    <row r="3745" spans="3:3" x14ac:dyDescent="0.2">
      <c r="C3745" s="22"/>
    </row>
    <row r="3746" spans="3:3" x14ac:dyDescent="0.2">
      <c r="C3746" s="22"/>
    </row>
    <row r="3747" spans="3:3" x14ac:dyDescent="0.2">
      <c r="C3747" s="22"/>
    </row>
    <row r="3748" spans="3:3" x14ac:dyDescent="0.2">
      <c r="C3748" s="22"/>
    </row>
    <row r="3749" spans="3:3" x14ac:dyDescent="0.2">
      <c r="C3749" s="22"/>
    </row>
    <row r="3750" spans="3:3" x14ac:dyDescent="0.2">
      <c r="C3750" s="22"/>
    </row>
    <row r="3751" spans="3:3" x14ac:dyDescent="0.2">
      <c r="C3751" s="22"/>
    </row>
    <row r="3752" spans="3:3" x14ac:dyDescent="0.2">
      <c r="C3752" s="22"/>
    </row>
    <row r="3753" spans="3:3" x14ac:dyDescent="0.2">
      <c r="C3753" s="22"/>
    </row>
    <row r="3754" spans="3:3" x14ac:dyDescent="0.2">
      <c r="C3754" s="22"/>
    </row>
    <row r="3755" spans="3:3" x14ac:dyDescent="0.2">
      <c r="C3755" s="22"/>
    </row>
    <row r="3756" spans="3:3" x14ac:dyDescent="0.2">
      <c r="C3756" s="22"/>
    </row>
    <row r="3757" spans="3:3" x14ac:dyDescent="0.2">
      <c r="C3757" s="22"/>
    </row>
    <row r="3758" spans="3:3" x14ac:dyDescent="0.2">
      <c r="C3758" s="22"/>
    </row>
    <row r="3759" spans="3:3" x14ac:dyDescent="0.2">
      <c r="C3759" s="22"/>
    </row>
    <row r="3760" spans="3:3" x14ac:dyDescent="0.2">
      <c r="C3760" s="22"/>
    </row>
    <row r="3761" spans="3:3" x14ac:dyDescent="0.2">
      <c r="C3761" s="22"/>
    </row>
    <row r="3762" spans="3:3" x14ac:dyDescent="0.2">
      <c r="C3762" s="22"/>
    </row>
    <row r="3763" spans="3:3" x14ac:dyDescent="0.2">
      <c r="C3763" s="22"/>
    </row>
    <row r="3764" spans="3:3" x14ac:dyDescent="0.2">
      <c r="C3764" s="22"/>
    </row>
    <row r="3765" spans="3:3" x14ac:dyDescent="0.2">
      <c r="C3765" s="22"/>
    </row>
    <row r="3766" spans="3:3" x14ac:dyDescent="0.2">
      <c r="C3766" s="22"/>
    </row>
    <row r="3767" spans="3:3" x14ac:dyDescent="0.2">
      <c r="C3767" s="22"/>
    </row>
    <row r="3768" spans="3:3" x14ac:dyDescent="0.2">
      <c r="C3768" s="22"/>
    </row>
    <row r="3769" spans="3:3" x14ac:dyDescent="0.2">
      <c r="C3769" s="22"/>
    </row>
    <row r="3770" spans="3:3" x14ac:dyDescent="0.2">
      <c r="C3770" s="22"/>
    </row>
    <row r="3771" spans="3:3" x14ac:dyDescent="0.2">
      <c r="C3771" s="22"/>
    </row>
    <row r="3772" spans="3:3" x14ac:dyDescent="0.2">
      <c r="C3772" s="22"/>
    </row>
    <row r="3773" spans="3:3" x14ac:dyDescent="0.2">
      <c r="C3773" s="22"/>
    </row>
    <row r="3774" spans="3:3" x14ac:dyDescent="0.2">
      <c r="C3774" s="22"/>
    </row>
    <row r="3775" spans="3:3" x14ac:dyDescent="0.2">
      <c r="C3775" s="22"/>
    </row>
    <row r="3776" spans="3:3" x14ac:dyDescent="0.2">
      <c r="C3776" s="22"/>
    </row>
    <row r="3777" spans="3:3" x14ac:dyDescent="0.2">
      <c r="C3777" s="22"/>
    </row>
    <row r="3778" spans="3:3" x14ac:dyDescent="0.2">
      <c r="C3778" s="22"/>
    </row>
    <row r="3779" spans="3:3" x14ac:dyDescent="0.2">
      <c r="C3779" s="22"/>
    </row>
    <row r="3780" spans="3:3" x14ac:dyDescent="0.2">
      <c r="C3780" s="22"/>
    </row>
    <row r="3781" spans="3:3" x14ac:dyDescent="0.2">
      <c r="C3781" s="22"/>
    </row>
    <row r="3782" spans="3:3" x14ac:dyDescent="0.2">
      <c r="C3782" s="22"/>
    </row>
    <row r="3783" spans="3:3" x14ac:dyDescent="0.2">
      <c r="C3783" s="22"/>
    </row>
    <row r="3784" spans="3:3" x14ac:dyDescent="0.2">
      <c r="C3784" s="22"/>
    </row>
    <row r="3785" spans="3:3" x14ac:dyDescent="0.2">
      <c r="C3785" s="22"/>
    </row>
    <row r="3786" spans="3:3" x14ac:dyDescent="0.2">
      <c r="C3786" s="22"/>
    </row>
    <row r="3787" spans="3:3" x14ac:dyDescent="0.2">
      <c r="C3787" s="22"/>
    </row>
    <row r="3788" spans="3:3" x14ac:dyDescent="0.2">
      <c r="C3788" s="22"/>
    </row>
    <row r="3789" spans="3:3" x14ac:dyDescent="0.2">
      <c r="C3789" s="22"/>
    </row>
    <row r="3790" spans="3:3" x14ac:dyDescent="0.2">
      <c r="C3790" s="22"/>
    </row>
    <row r="3791" spans="3:3" x14ac:dyDescent="0.2">
      <c r="C3791" s="22"/>
    </row>
    <row r="3792" spans="3:3" x14ac:dyDescent="0.2">
      <c r="C3792" s="22"/>
    </row>
    <row r="3793" spans="3:3" x14ac:dyDescent="0.2">
      <c r="C3793" s="22"/>
    </row>
    <row r="3794" spans="3:3" x14ac:dyDescent="0.2">
      <c r="C3794" s="22"/>
    </row>
    <row r="3795" spans="3:3" x14ac:dyDescent="0.2">
      <c r="C3795" s="22"/>
    </row>
    <row r="3796" spans="3:3" x14ac:dyDescent="0.2">
      <c r="C3796" s="22"/>
    </row>
    <row r="3797" spans="3:3" x14ac:dyDescent="0.2">
      <c r="C3797" s="22"/>
    </row>
    <row r="3798" spans="3:3" x14ac:dyDescent="0.2">
      <c r="C3798" s="22"/>
    </row>
    <row r="3799" spans="3:3" x14ac:dyDescent="0.2">
      <c r="C3799" s="22"/>
    </row>
    <row r="3800" spans="3:3" x14ac:dyDescent="0.2">
      <c r="C3800" s="22"/>
    </row>
    <row r="3801" spans="3:3" x14ac:dyDescent="0.2">
      <c r="C3801" s="22"/>
    </row>
    <row r="3802" spans="3:3" x14ac:dyDescent="0.2">
      <c r="C3802" s="22"/>
    </row>
    <row r="3803" spans="3:3" x14ac:dyDescent="0.2">
      <c r="C3803" s="22"/>
    </row>
    <row r="3804" spans="3:3" x14ac:dyDescent="0.2">
      <c r="C3804" s="22"/>
    </row>
    <row r="3805" spans="3:3" x14ac:dyDescent="0.2">
      <c r="C3805" s="22"/>
    </row>
    <row r="3806" spans="3:3" x14ac:dyDescent="0.2">
      <c r="C3806" s="22"/>
    </row>
    <row r="3807" spans="3:3" x14ac:dyDescent="0.2">
      <c r="C3807" s="22"/>
    </row>
    <row r="3808" spans="3:3" x14ac:dyDescent="0.2">
      <c r="C3808" s="22"/>
    </row>
    <row r="3809" spans="3:3" x14ac:dyDescent="0.2">
      <c r="C3809" s="22"/>
    </row>
    <row r="3810" spans="3:3" x14ac:dyDescent="0.2">
      <c r="C3810" s="22"/>
    </row>
    <row r="3811" spans="3:3" x14ac:dyDescent="0.2">
      <c r="C3811" s="22"/>
    </row>
    <row r="3812" spans="3:3" x14ac:dyDescent="0.2">
      <c r="C3812" s="22"/>
    </row>
    <row r="3813" spans="3:3" x14ac:dyDescent="0.2">
      <c r="C3813" s="22"/>
    </row>
    <row r="3814" spans="3:3" x14ac:dyDescent="0.2">
      <c r="C3814" s="22"/>
    </row>
    <row r="3815" spans="3:3" x14ac:dyDescent="0.2">
      <c r="C3815" s="22"/>
    </row>
    <row r="3816" spans="3:3" x14ac:dyDescent="0.2">
      <c r="C3816" s="22"/>
    </row>
    <row r="3817" spans="3:3" x14ac:dyDescent="0.2">
      <c r="C3817" s="22"/>
    </row>
    <row r="3818" spans="3:3" x14ac:dyDescent="0.2">
      <c r="C3818" s="22"/>
    </row>
    <row r="3819" spans="3:3" x14ac:dyDescent="0.2">
      <c r="C3819" s="22"/>
    </row>
    <row r="3820" spans="3:3" x14ac:dyDescent="0.2">
      <c r="C3820" s="22"/>
    </row>
    <row r="3821" spans="3:3" x14ac:dyDescent="0.2">
      <c r="C3821" s="22"/>
    </row>
    <row r="3822" spans="3:3" x14ac:dyDescent="0.2">
      <c r="C3822" s="22"/>
    </row>
    <row r="3823" spans="3:3" x14ac:dyDescent="0.2">
      <c r="C3823" s="22"/>
    </row>
    <row r="3824" spans="3:3" x14ac:dyDescent="0.2">
      <c r="C3824" s="22"/>
    </row>
    <row r="3825" spans="3:3" x14ac:dyDescent="0.2">
      <c r="C3825" s="22"/>
    </row>
    <row r="3826" spans="3:3" x14ac:dyDescent="0.2">
      <c r="C3826" s="22"/>
    </row>
    <row r="3827" spans="3:3" x14ac:dyDescent="0.2">
      <c r="C3827" s="22"/>
    </row>
    <row r="3828" spans="3:3" x14ac:dyDescent="0.2">
      <c r="C3828" s="22"/>
    </row>
    <row r="3829" spans="3:3" x14ac:dyDescent="0.2">
      <c r="C3829" s="22"/>
    </row>
    <row r="3830" spans="3:3" x14ac:dyDescent="0.2">
      <c r="C3830" s="22"/>
    </row>
    <row r="3831" spans="3:3" x14ac:dyDescent="0.2">
      <c r="C3831" s="22"/>
    </row>
    <row r="3832" spans="3:3" x14ac:dyDescent="0.2">
      <c r="C3832" s="22"/>
    </row>
    <row r="3833" spans="3:3" x14ac:dyDescent="0.2">
      <c r="C3833" s="22"/>
    </row>
    <row r="3834" spans="3:3" x14ac:dyDescent="0.2">
      <c r="C3834" s="22"/>
    </row>
    <row r="3835" spans="3:3" x14ac:dyDescent="0.2">
      <c r="C3835" s="22"/>
    </row>
    <row r="3836" spans="3:3" x14ac:dyDescent="0.2">
      <c r="C3836" s="22"/>
    </row>
    <row r="3837" spans="3:3" x14ac:dyDescent="0.2">
      <c r="C3837" s="22"/>
    </row>
    <row r="3838" spans="3:3" x14ac:dyDescent="0.2">
      <c r="C3838" s="22"/>
    </row>
    <row r="3839" spans="3:3" x14ac:dyDescent="0.2">
      <c r="C3839" s="22"/>
    </row>
    <row r="3840" spans="3:3" x14ac:dyDescent="0.2">
      <c r="C3840" s="22"/>
    </row>
    <row r="3841" spans="3:3" x14ac:dyDescent="0.2">
      <c r="C3841" s="22"/>
    </row>
    <row r="3842" spans="3:3" x14ac:dyDescent="0.2">
      <c r="C3842" s="22"/>
    </row>
    <row r="3843" spans="3:3" x14ac:dyDescent="0.2">
      <c r="C3843" s="22"/>
    </row>
    <row r="3844" spans="3:3" x14ac:dyDescent="0.2">
      <c r="C3844" s="22"/>
    </row>
    <row r="3845" spans="3:3" x14ac:dyDescent="0.2">
      <c r="C3845" s="22"/>
    </row>
    <row r="3846" spans="3:3" x14ac:dyDescent="0.2">
      <c r="C3846" s="22"/>
    </row>
    <row r="3847" spans="3:3" x14ac:dyDescent="0.2">
      <c r="C3847" s="22"/>
    </row>
    <row r="3848" spans="3:3" x14ac:dyDescent="0.2">
      <c r="C3848" s="22"/>
    </row>
    <row r="3849" spans="3:3" x14ac:dyDescent="0.2">
      <c r="C3849" s="22"/>
    </row>
    <row r="3850" spans="3:3" x14ac:dyDescent="0.2">
      <c r="C3850" s="22"/>
    </row>
    <row r="3851" spans="3:3" x14ac:dyDescent="0.2">
      <c r="C3851" s="22"/>
    </row>
    <row r="3852" spans="3:3" x14ac:dyDescent="0.2">
      <c r="C3852" s="22"/>
    </row>
    <row r="3853" spans="3:3" x14ac:dyDescent="0.2">
      <c r="C3853" s="22"/>
    </row>
    <row r="3854" spans="3:3" x14ac:dyDescent="0.2">
      <c r="C3854" s="22"/>
    </row>
    <row r="3855" spans="3:3" x14ac:dyDescent="0.2">
      <c r="C3855" s="22"/>
    </row>
    <row r="3856" spans="3:3" x14ac:dyDescent="0.2">
      <c r="C3856" s="22"/>
    </row>
    <row r="3857" spans="3:3" x14ac:dyDescent="0.2">
      <c r="C3857" s="22"/>
    </row>
    <row r="3858" spans="3:3" x14ac:dyDescent="0.2">
      <c r="C3858" s="22"/>
    </row>
    <row r="3859" spans="3:3" x14ac:dyDescent="0.2">
      <c r="C3859" s="22"/>
    </row>
    <row r="3860" spans="3:3" x14ac:dyDescent="0.2">
      <c r="C3860" s="22"/>
    </row>
    <row r="3861" spans="3:3" x14ac:dyDescent="0.2">
      <c r="C3861" s="22"/>
    </row>
    <row r="3862" spans="3:3" x14ac:dyDescent="0.2">
      <c r="C3862" s="22"/>
    </row>
    <row r="3863" spans="3:3" x14ac:dyDescent="0.2">
      <c r="C3863" s="22"/>
    </row>
    <row r="3864" spans="3:3" x14ac:dyDescent="0.2">
      <c r="C3864" s="22"/>
    </row>
    <row r="3865" spans="3:3" x14ac:dyDescent="0.2">
      <c r="C3865" s="22"/>
    </row>
    <row r="3866" spans="3:3" x14ac:dyDescent="0.2">
      <c r="C3866" s="22"/>
    </row>
    <row r="3867" spans="3:3" x14ac:dyDescent="0.2">
      <c r="C3867" s="22"/>
    </row>
    <row r="3868" spans="3:3" x14ac:dyDescent="0.2">
      <c r="C3868" s="22"/>
    </row>
    <row r="3869" spans="3:3" x14ac:dyDescent="0.2">
      <c r="C3869" s="22"/>
    </row>
    <row r="3870" spans="3:3" x14ac:dyDescent="0.2">
      <c r="C3870" s="22"/>
    </row>
    <row r="3871" spans="3:3" x14ac:dyDescent="0.2">
      <c r="C3871" s="22"/>
    </row>
    <row r="3872" spans="3:3" x14ac:dyDescent="0.2">
      <c r="C3872" s="22"/>
    </row>
    <row r="3873" spans="3:3" x14ac:dyDescent="0.2">
      <c r="C3873" s="22"/>
    </row>
    <row r="3874" spans="3:3" x14ac:dyDescent="0.2">
      <c r="C3874" s="22"/>
    </row>
    <row r="3875" spans="3:3" x14ac:dyDescent="0.2">
      <c r="C3875" s="22"/>
    </row>
    <row r="3876" spans="3:3" x14ac:dyDescent="0.2">
      <c r="C3876" s="22"/>
    </row>
    <row r="3877" spans="3:3" x14ac:dyDescent="0.2">
      <c r="C3877" s="22"/>
    </row>
    <row r="3878" spans="3:3" x14ac:dyDescent="0.2">
      <c r="C3878" s="22"/>
    </row>
    <row r="3879" spans="3:3" x14ac:dyDescent="0.2">
      <c r="C3879" s="22"/>
    </row>
    <row r="3880" spans="3:3" x14ac:dyDescent="0.2">
      <c r="C3880" s="22"/>
    </row>
    <row r="3881" spans="3:3" x14ac:dyDescent="0.2">
      <c r="C3881" s="22"/>
    </row>
    <row r="3882" spans="3:3" x14ac:dyDescent="0.2">
      <c r="C3882" s="22"/>
    </row>
    <row r="3883" spans="3:3" x14ac:dyDescent="0.2">
      <c r="C3883" s="22"/>
    </row>
    <row r="3884" spans="3:3" x14ac:dyDescent="0.2">
      <c r="C3884" s="22"/>
    </row>
    <row r="3885" spans="3:3" x14ac:dyDescent="0.2">
      <c r="C3885" s="22"/>
    </row>
    <row r="3886" spans="3:3" x14ac:dyDescent="0.2">
      <c r="C3886" s="22"/>
    </row>
    <row r="3887" spans="3:3" x14ac:dyDescent="0.2">
      <c r="C3887" s="22"/>
    </row>
    <row r="3888" spans="3:3" x14ac:dyDescent="0.2">
      <c r="C3888" s="22"/>
    </row>
    <row r="3889" spans="3:3" x14ac:dyDescent="0.2">
      <c r="C3889" s="22"/>
    </row>
    <row r="3890" spans="3:3" x14ac:dyDescent="0.2">
      <c r="C3890" s="22"/>
    </row>
    <row r="3891" spans="3:3" x14ac:dyDescent="0.2">
      <c r="C3891" s="22"/>
    </row>
    <row r="3892" spans="3:3" x14ac:dyDescent="0.2">
      <c r="C3892" s="22"/>
    </row>
    <row r="3893" spans="3:3" x14ac:dyDescent="0.2">
      <c r="C3893" s="22"/>
    </row>
    <row r="3894" spans="3:3" x14ac:dyDescent="0.2">
      <c r="C3894" s="22"/>
    </row>
    <row r="3895" spans="3:3" x14ac:dyDescent="0.2">
      <c r="C3895" s="22"/>
    </row>
    <row r="3896" spans="3:3" x14ac:dyDescent="0.2">
      <c r="C3896" s="22"/>
    </row>
    <row r="3897" spans="3:3" x14ac:dyDescent="0.2">
      <c r="C3897" s="22"/>
    </row>
    <row r="3898" spans="3:3" x14ac:dyDescent="0.2">
      <c r="C3898" s="22"/>
    </row>
    <row r="3899" spans="3:3" x14ac:dyDescent="0.2">
      <c r="C3899" s="22"/>
    </row>
    <row r="3900" spans="3:3" x14ac:dyDescent="0.2">
      <c r="C3900" s="22"/>
    </row>
    <row r="3901" spans="3:3" x14ac:dyDescent="0.2">
      <c r="C3901" s="22"/>
    </row>
    <row r="3902" spans="3:3" x14ac:dyDescent="0.2">
      <c r="C3902" s="22"/>
    </row>
    <row r="3903" spans="3:3" x14ac:dyDescent="0.2">
      <c r="C3903" s="22"/>
    </row>
    <row r="3904" spans="3:3" x14ac:dyDescent="0.2">
      <c r="C3904" s="22"/>
    </row>
    <row r="3905" spans="3:3" x14ac:dyDescent="0.2">
      <c r="C3905" s="22"/>
    </row>
    <row r="3906" spans="3:3" x14ac:dyDescent="0.2">
      <c r="C3906" s="22"/>
    </row>
    <row r="3907" spans="3:3" x14ac:dyDescent="0.2">
      <c r="C3907" s="22"/>
    </row>
    <row r="3908" spans="3:3" x14ac:dyDescent="0.2">
      <c r="C3908" s="22"/>
    </row>
    <row r="3909" spans="3:3" x14ac:dyDescent="0.2">
      <c r="C3909" s="22"/>
    </row>
    <row r="3910" spans="3:3" x14ac:dyDescent="0.2">
      <c r="C3910" s="22"/>
    </row>
    <row r="3911" spans="3:3" x14ac:dyDescent="0.2">
      <c r="C3911" s="22"/>
    </row>
    <row r="3912" spans="3:3" x14ac:dyDescent="0.2">
      <c r="C3912" s="22"/>
    </row>
    <row r="3913" spans="3:3" x14ac:dyDescent="0.2">
      <c r="C3913" s="22"/>
    </row>
    <row r="3914" spans="3:3" x14ac:dyDescent="0.2">
      <c r="C3914" s="22"/>
    </row>
    <row r="3915" spans="3:3" x14ac:dyDescent="0.2">
      <c r="C3915" s="22"/>
    </row>
    <row r="3916" spans="3:3" x14ac:dyDescent="0.2">
      <c r="C3916" s="22"/>
    </row>
    <row r="3917" spans="3:3" x14ac:dyDescent="0.2">
      <c r="C3917" s="22"/>
    </row>
    <row r="3918" spans="3:3" x14ac:dyDescent="0.2">
      <c r="C3918" s="22"/>
    </row>
    <row r="3919" spans="3:3" x14ac:dyDescent="0.2">
      <c r="C3919" s="22"/>
    </row>
    <row r="3920" spans="3:3" x14ac:dyDescent="0.2">
      <c r="C3920" s="22"/>
    </row>
    <row r="3921" spans="3:3" x14ac:dyDescent="0.2">
      <c r="C3921" s="22"/>
    </row>
    <row r="3922" spans="3:3" x14ac:dyDescent="0.2">
      <c r="C3922" s="22"/>
    </row>
    <row r="3923" spans="3:3" x14ac:dyDescent="0.2">
      <c r="C3923" s="22"/>
    </row>
    <row r="3924" spans="3:3" x14ac:dyDescent="0.2">
      <c r="C3924" s="22"/>
    </row>
    <row r="3925" spans="3:3" x14ac:dyDescent="0.2">
      <c r="C3925" s="22"/>
    </row>
    <row r="3926" spans="3:3" x14ac:dyDescent="0.2">
      <c r="C3926" s="22"/>
    </row>
    <row r="3927" spans="3:3" x14ac:dyDescent="0.2">
      <c r="C3927" s="22"/>
    </row>
    <row r="3928" spans="3:3" x14ac:dyDescent="0.2">
      <c r="C3928" s="22"/>
    </row>
    <row r="3929" spans="3:3" x14ac:dyDescent="0.2">
      <c r="C3929" s="22"/>
    </row>
    <row r="3930" spans="3:3" x14ac:dyDescent="0.2">
      <c r="C3930" s="22"/>
    </row>
    <row r="3931" spans="3:3" x14ac:dyDescent="0.2">
      <c r="C3931" s="22"/>
    </row>
    <row r="3932" spans="3:3" x14ac:dyDescent="0.2">
      <c r="C3932" s="22"/>
    </row>
    <row r="3933" spans="3:3" x14ac:dyDescent="0.2">
      <c r="C3933" s="22"/>
    </row>
    <row r="3934" spans="3:3" x14ac:dyDescent="0.2">
      <c r="C3934" s="22"/>
    </row>
    <row r="3935" spans="3:3" x14ac:dyDescent="0.2">
      <c r="C3935" s="22"/>
    </row>
    <row r="3936" spans="3:3" x14ac:dyDescent="0.2">
      <c r="C3936" s="22"/>
    </row>
    <row r="3937" spans="3:3" x14ac:dyDescent="0.2">
      <c r="C3937" s="22"/>
    </row>
    <row r="3938" spans="3:3" x14ac:dyDescent="0.2">
      <c r="C3938" s="22"/>
    </row>
    <row r="3939" spans="3:3" x14ac:dyDescent="0.2">
      <c r="C3939" s="22"/>
    </row>
    <row r="3940" spans="3:3" x14ac:dyDescent="0.2">
      <c r="C3940" s="22"/>
    </row>
    <row r="3941" spans="3:3" x14ac:dyDescent="0.2">
      <c r="C3941" s="22"/>
    </row>
    <row r="3942" spans="3:3" x14ac:dyDescent="0.2">
      <c r="C3942" s="22"/>
    </row>
    <row r="3943" spans="3:3" x14ac:dyDescent="0.2">
      <c r="C3943" s="22"/>
    </row>
    <row r="3944" spans="3:3" x14ac:dyDescent="0.2">
      <c r="C3944" s="22"/>
    </row>
    <row r="3945" spans="3:3" x14ac:dyDescent="0.2">
      <c r="C3945" s="22"/>
    </row>
    <row r="3946" spans="3:3" x14ac:dyDescent="0.2">
      <c r="C3946" s="22"/>
    </row>
    <row r="3947" spans="3:3" x14ac:dyDescent="0.2">
      <c r="C3947" s="22"/>
    </row>
    <row r="3948" spans="3:3" x14ac:dyDescent="0.2">
      <c r="C3948" s="22"/>
    </row>
    <row r="3949" spans="3:3" x14ac:dyDescent="0.2">
      <c r="C3949" s="22"/>
    </row>
    <row r="3950" spans="3:3" x14ac:dyDescent="0.2">
      <c r="C3950" s="22"/>
    </row>
    <row r="3951" spans="3:3" x14ac:dyDescent="0.2">
      <c r="C3951" s="22"/>
    </row>
    <row r="3952" spans="3:3" x14ac:dyDescent="0.2">
      <c r="C3952" s="22"/>
    </row>
    <row r="3953" spans="3:3" x14ac:dyDescent="0.2">
      <c r="C3953" s="22"/>
    </row>
    <row r="3954" spans="3:3" x14ac:dyDescent="0.2">
      <c r="C3954" s="22"/>
    </row>
    <row r="3955" spans="3:3" x14ac:dyDescent="0.2">
      <c r="C3955" s="22"/>
    </row>
    <row r="3956" spans="3:3" x14ac:dyDescent="0.2">
      <c r="C3956" s="22"/>
    </row>
    <row r="3957" spans="3:3" x14ac:dyDescent="0.2">
      <c r="C3957" s="22"/>
    </row>
    <row r="3958" spans="3:3" x14ac:dyDescent="0.2">
      <c r="C3958" s="22"/>
    </row>
    <row r="3959" spans="3:3" x14ac:dyDescent="0.2">
      <c r="C3959" s="22"/>
    </row>
    <row r="3960" spans="3:3" x14ac:dyDescent="0.2">
      <c r="C3960" s="22"/>
    </row>
    <row r="3961" spans="3:3" x14ac:dyDescent="0.2">
      <c r="C3961" s="22"/>
    </row>
    <row r="3962" spans="3:3" x14ac:dyDescent="0.2">
      <c r="C3962" s="22"/>
    </row>
    <row r="3963" spans="3:3" x14ac:dyDescent="0.2">
      <c r="C3963" s="22"/>
    </row>
    <row r="3964" spans="3:3" x14ac:dyDescent="0.2">
      <c r="C3964" s="22"/>
    </row>
    <row r="3965" spans="3:3" x14ac:dyDescent="0.2">
      <c r="C3965" s="22"/>
    </row>
    <row r="3966" spans="3:3" x14ac:dyDescent="0.2">
      <c r="C3966" s="22"/>
    </row>
    <row r="3967" spans="3:3" x14ac:dyDescent="0.2">
      <c r="C3967" s="22"/>
    </row>
    <row r="3968" spans="3:3" x14ac:dyDescent="0.2">
      <c r="C3968" s="22"/>
    </row>
    <row r="3969" spans="3:3" x14ac:dyDescent="0.2">
      <c r="C3969" s="22"/>
    </row>
    <row r="3970" spans="3:3" x14ac:dyDescent="0.2">
      <c r="C3970" s="22"/>
    </row>
    <row r="3971" spans="3:3" x14ac:dyDescent="0.2">
      <c r="C3971" s="22"/>
    </row>
    <row r="3972" spans="3:3" x14ac:dyDescent="0.2">
      <c r="C3972" s="22"/>
    </row>
    <row r="3973" spans="3:3" x14ac:dyDescent="0.2">
      <c r="C3973" s="22"/>
    </row>
    <row r="3974" spans="3:3" x14ac:dyDescent="0.2">
      <c r="C3974" s="22"/>
    </row>
    <row r="3975" spans="3:3" x14ac:dyDescent="0.2">
      <c r="C3975" s="22"/>
    </row>
    <row r="3976" spans="3:3" x14ac:dyDescent="0.2">
      <c r="C3976" s="22"/>
    </row>
    <row r="3977" spans="3:3" x14ac:dyDescent="0.2">
      <c r="C3977" s="22"/>
    </row>
    <row r="3978" spans="3:3" x14ac:dyDescent="0.2">
      <c r="C3978" s="22"/>
    </row>
    <row r="3979" spans="3:3" x14ac:dyDescent="0.2">
      <c r="C3979" s="22"/>
    </row>
    <row r="3980" spans="3:3" x14ac:dyDescent="0.2">
      <c r="C3980" s="22"/>
    </row>
    <row r="3981" spans="3:3" x14ac:dyDescent="0.2">
      <c r="C3981" s="22"/>
    </row>
    <row r="3982" spans="3:3" x14ac:dyDescent="0.2">
      <c r="C3982" s="22"/>
    </row>
    <row r="3983" spans="3:3" x14ac:dyDescent="0.2">
      <c r="C3983" s="22"/>
    </row>
    <row r="3984" spans="3:3" x14ac:dyDescent="0.2">
      <c r="C3984" s="22"/>
    </row>
    <row r="3985" spans="3:3" x14ac:dyDescent="0.2">
      <c r="C3985" s="22"/>
    </row>
    <row r="3986" spans="3:3" x14ac:dyDescent="0.2">
      <c r="C3986" s="22"/>
    </row>
    <row r="3987" spans="3:3" x14ac:dyDescent="0.2">
      <c r="C3987" s="22"/>
    </row>
    <row r="3988" spans="3:3" x14ac:dyDescent="0.2">
      <c r="C3988" s="22"/>
    </row>
    <row r="3989" spans="3:3" x14ac:dyDescent="0.2">
      <c r="C3989" s="22"/>
    </row>
    <row r="3990" spans="3:3" x14ac:dyDescent="0.2">
      <c r="C3990" s="22"/>
    </row>
    <row r="3991" spans="3:3" x14ac:dyDescent="0.2">
      <c r="C3991" s="22"/>
    </row>
    <row r="3992" spans="3:3" x14ac:dyDescent="0.2">
      <c r="C3992" s="22"/>
    </row>
    <row r="3993" spans="3:3" x14ac:dyDescent="0.2">
      <c r="C3993" s="22"/>
    </row>
    <row r="3994" spans="3:3" x14ac:dyDescent="0.2">
      <c r="C3994" s="22"/>
    </row>
    <row r="3995" spans="3:3" x14ac:dyDescent="0.2">
      <c r="C3995" s="22"/>
    </row>
    <row r="3996" spans="3:3" x14ac:dyDescent="0.2">
      <c r="C3996" s="22"/>
    </row>
    <row r="3997" spans="3:3" x14ac:dyDescent="0.2">
      <c r="C3997" s="22"/>
    </row>
    <row r="3998" spans="3:3" x14ac:dyDescent="0.2">
      <c r="C3998" s="22"/>
    </row>
    <row r="3999" spans="3:3" x14ac:dyDescent="0.2">
      <c r="C3999" s="22"/>
    </row>
    <row r="4000" spans="3:3" x14ac:dyDescent="0.2">
      <c r="C4000" s="22"/>
    </row>
    <row r="4001" spans="3:3" x14ac:dyDescent="0.2">
      <c r="C4001" s="22"/>
    </row>
    <row r="4002" spans="3:3" x14ac:dyDescent="0.2">
      <c r="C4002" s="22"/>
    </row>
    <row r="4003" spans="3:3" x14ac:dyDescent="0.2">
      <c r="C4003" s="22"/>
    </row>
    <row r="4004" spans="3:3" x14ac:dyDescent="0.2">
      <c r="C4004" s="22"/>
    </row>
    <row r="4005" spans="3:3" x14ac:dyDescent="0.2">
      <c r="C4005" s="22"/>
    </row>
    <row r="4006" spans="3:3" x14ac:dyDescent="0.2">
      <c r="C4006" s="22"/>
    </row>
    <row r="4007" spans="3:3" x14ac:dyDescent="0.2">
      <c r="C4007" s="22"/>
    </row>
    <row r="4008" spans="3:3" x14ac:dyDescent="0.2">
      <c r="C4008" s="22"/>
    </row>
    <row r="4009" spans="3:3" x14ac:dyDescent="0.2">
      <c r="C4009" s="22"/>
    </row>
    <row r="4010" spans="3:3" x14ac:dyDescent="0.2">
      <c r="C4010" s="22"/>
    </row>
    <row r="4011" spans="3:3" x14ac:dyDescent="0.2">
      <c r="C4011" s="22"/>
    </row>
    <row r="4012" spans="3:3" x14ac:dyDescent="0.2">
      <c r="C4012" s="22"/>
    </row>
    <row r="4013" spans="3:3" x14ac:dyDescent="0.2">
      <c r="C4013" s="22"/>
    </row>
    <row r="4014" spans="3:3" x14ac:dyDescent="0.2">
      <c r="C4014" s="22"/>
    </row>
    <row r="4015" spans="3:3" x14ac:dyDescent="0.2">
      <c r="C4015" s="22"/>
    </row>
    <row r="4016" spans="3:3" x14ac:dyDescent="0.2">
      <c r="C4016" s="22"/>
    </row>
    <row r="4017" spans="3:3" x14ac:dyDescent="0.2">
      <c r="C4017" s="22"/>
    </row>
    <row r="4018" spans="3:3" x14ac:dyDescent="0.2">
      <c r="C4018" s="22"/>
    </row>
    <row r="4019" spans="3:3" x14ac:dyDescent="0.2">
      <c r="C4019" s="22"/>
    </row>
    <row r="4020" spans="3:3" x14ac:dyDescent="0.2">
      <c r="C4020" s="22"/>
    </row>
    <row r="4021" spans="3:3" x14ac:dyDescent="0.2">
      <c r="C4021" s="22"/>
    </row>
    <row r="4022" spans="3:3" x14ac:dyDescent="0.2">
      <c r="C4022" s="22"/>
    </row>
    <row r="4023" spans="3:3" x14ac:dyDescent="0.2">
      <c r="C4023" s="22"/>
    </row>
    <row r="4024" spans="3:3" x14ac:dyDescent="0.2">
      <c r="C4024" s="22"/>
    </row>
    <row r="4025" spans="3:3" x14ac:dyDescent="0.2">
      <c r="C4025" s="22"/>
    </row>
    <row r="4026" spans="3:3" x14ac:dyDescent="0.2">
      <c r="C4026" s="22"/>
    </row>
    <row r="4027" spans="3:3" x14ac:dyDescent="0.2">
      <c r="C4027" s="22"/>
    </row>
    <row r="4028" spans="3:3" x14ac:dyDescent="0.2">
      <c r="C4028" s="22"/>
    </row>
    <row r="4029" spans="3:3" x14ac:dyDescent="0.2">
      <c r="C4029" s="22"/>
    </row>
    <row r="4030" spans="3:3" x14ac:dyDescent="0.2">
      <c r="C4030" s="22"/>
    </row>
    <row r="4031" spans="3:3" x14ac:dyDescent="0.2">
      <c r="C4031" s="22"/>
    </row>
    <row r="4032" spans="3:3" x14ac:dyDescent="0.2">
      <c r="C4032" s="22"/>
    </row>
    <row r="4033" spans="3:3" x14ac:dyDescent="0.2">
      <c r="C4033" s="22"/>
    </row>
    <row r="4034" spans="3:3" x14ac:dyDescent="0.2">
      <c r="C4034" s="22"/>
    </row>
    <row r="4035" spans="3:3" x14ac:dyDescent="0.2">
      <c r="C4035" s="22"/>
    </row>
    <row r="4036" spans="3:3" x14ac:dyDescent="0.2">
      <c r="C4036" s="22"/>
    </row>
    <row r="4037" spans="3:3" x14ac:dyDescent="0.2">
      <c r="C4037" s="22"/>
    </row>
    <row r="4038" spans="3:3" x14ac:dyDescent="0.2">
      <c r="C4038" s="22"/>
    </row>
    <row r="4039" spans="3:3" x14ac:dyDescent="0.2">
      <c r="C4039" s="22"/>
    </row>
    <row r="4040" spans="3:3" x14ac:dyDescent="0.2">
      <c r="C4040" s="22"/>
    </row>
    <row r="4041" spans="3:3" x14ac:dyDescent="0.2">
      <c r="C4041" s="22"/>
    </row>
    <row r="4042" spans="3:3" x14ac:dyDescent="0.2">
      <c r="C4042" s="22"/>
    </row>
    <row r="4043" spans="3:3" x14ac:dyDescent="0.2">
      <c r="C4043" s="22"/>
    </row>
    <row r="4044" spans="3:3" x14ac:dyDescent="0.2">
      <c r="C4044" s="22"/>
    </row>
    <row r="4045" spans="3:3" x14ac:dyDescent="0.2">
      <c r="C4045" s="22"/>
    </row>
    <row r="4046" spans="3:3" x14ac:dyDescent="0.2">
      <c r="C4046" s="22"/>
    </row>
    <row r="4047" spans="3:3" x14ac:dyDescent="0.2">
      <c r="C4047" s="22"/>
    </row>
    <row r="4048" spans="3:3" x14ac:dyDescent="0.2">
      <c r="C4048" s="22"/>
    </row>
    <row r="4049" spans="3:3" x14ac:dyDescent="0.2">
      <c r="C4049" s="22"/>
    </row>
    <row r="4050" spans="3:3" x14ac:dyDescent="0.2">
      <c r="C4050" s="22"/>
    </row>
    <row r="4051" spans="3:3" x14ac:dyDescent="0.2">
      <c r="C4051" s="22"/>
    </row>
    <row r="4052" spans="3:3" x14ac:dyDescent="0.2">
      <c r="C4052" s="22"/>
    </row>
    <row r="4053" spans="3:3" x14ac:dyDescent="0.2">
      <c r="C4053" s="22"/>
    </row>
    <row r="4054" spans="3:3" x14ac:dyDescent="0.2">
      <c r="C4054" s="22"/>
    </row>
    <row r="4055" spans="3:3" x14ac:dyDescent="0.2">
      <c r="C4055" s="22"/>
    </row>
    <row r="4056" spans="3:3" x14ac:dyDescent="0.2">
      <c r="C4056" s="22"/>
    </row>
    <row r="4057" spans="3:3" x14ac:dyDescent="0.2">
      <c r="C4057" s="22"/>
    </row>
    <row r="4058" spans="3:3" x14ac:dyDescent="0.2">
      <c r="C4058" s="22"/>
    </row>
    <row r="4059" spans="3:3" x14ac:dyDescent="0.2">
      <c r="C4059" s="22"/>
    </row>
    <row r="4060" spans="3:3" x14ac:dyDescent="0.2">
      <c r="C4060" s="22"/>
    </row>
    <row r="4061" spans="3:3" x14ac:dyDescent="0.2">
      <c r="C4061" s="22"/>
    </row>
    <row r="4062" spans="3:3" x14ac:dyDescent="0.2">
      <c r="C4062" s="22"/>
    </row>
    <row r="4063" spans="3:3" x14ac:dyDescent="0.2">
      <c r="C4063" s="22"/>
    </row>
    <row r="4064" spans="3:3" x14ac:dyDescent="0.2">
      <c r="C4064" s="22"/>
    </row>
    <row r="4065" spans="3:3" x14ac:dyDescent="0.2">
      <c r="C4065" s="22"/>
    </row>
    <row r="4066" spans="3:3" x14ac:dyDescent="0.2">
      <c r="C4066" s="22"/>
    </row>
    <row r="4067" spans="3:3" x14ac:dyDescent="0.2">
      <c r="C4067" s="22"/>
    </row>
    <row r="4068" spans="3:3" x14ac:dyDescent="0.2">
      <c r="C4068" s="22"/>
    </row>
    <row r="4069" spans="3:3" x14ac:dyDescent="0.2">
      <c r="C4069" s="22"/>
    </row>
    <row r="4070" spans="3:3" x14ac:dyDescent="0.2">
      <c r="C4070" s="22"/>
    </row>
    <row r="4071" spans="3:3" x14ac:dyDescent="0.2">
      <c r="C4071" s="22"/>
    </row>
    <row r="4072" spans="3:3" x14ac:dyDescent="0.2">
      <c r="C4072" s="22"/>
    </row>
    <row r="4073" spans="3:3" x14ac:dyDescent="0.2">
      <c r="C4073" s="22"/>
    </row>
    <row r="4074" spans="3:3" x14ac:dyDescent="0.2">
      <c r="C4074" s="22"/>
    </row>
    <row r="4075" spans="3:3" x14ac:dyDescent="0.2">
      <c r="C4075" s="22"/>
    </row>
    <row r="4076" spans="3:3" x14ac:dyDescent="0.2">
      <c r="C4076" s="22"/>
    </row>
    <row r="4077" spans="3:3" x14ac:dyDescent="0.2">
      <c r="C4077" s="22"/>
    </row>
    <row r="4078" spans="3:3" x14ac:dyDescent="0.2">
      <c r="C4078" s="22"/>
    </row>
    <row r="4079" spans="3:3" x14ac:dyDescent="0.2">
      <c r="C4079" s="22"/>
    </row>
    <row r="4080" spans="3:3" x14ac:dyDescent="0.2">
      <c r="C4080" s="22"/>
    </row>
    <row r="4081" spans="3:3" x14ac:dyDescent="0.2">
      <c r="C4081" s="22"/>
    </row>
    <row r="4082" spans="3:3" x14ac:dyDescent="0.2">
      <c r="C4082" s="22"/>
    </row>
    <row r="4083" spans="3:3" x14ac:dyDescent="0.2">
      <c r="C4083" s="22"/>
    </row>
    <row r="4084" spans="3:3" x14ac:dyDescent="0.2">
      <c r="C4084" s="22"/>
    </row>
    <row r="4085" spans="3:3" x14ac:dyDescent="0.2">
      <c r="C4085" s="22"/>
    </row>
    <row r="4086" spans="3:3" x14ac:dyDescent="0.2">
      <c r="C4086" s="22"/>
    </row>
    <row r="4087" spans="3:3" x14ac:dyDescent="0.2">
      <c r="C4087" s="22"/>
    </row>
    <row r="4088" spans="3:3" x14ac:dyDescent="0.2">
      <c r="C4088" s="22"/>
    </row>
    <row r="4089" spans="3:3" x14ac:dyDescent="0.2">
      <c r="C4089" s="22"/>
    </row>
    <row r="4090" spans="3:3" x14ac:dyDescent="0.2">
      <c r="C4090" s="22"/>
    </row>
    <row r="4091" spans="3:3" x14ac:dyDescent="0.2">
      <c r="C4091" s="22"/>
    </row>
    <row r="4092" spans="3:3" x14ac:dyDescent="0.2">
      <c r="C4092" s="22"/>
    </row>
    <row r="4093" spans="3:3" x14ac:dyDescent="0.2">
      <c r="C4093" s="22"/>
    </row>
    <row r="4094" spans="3:3" x14ac:dyDescent="0.2">
      <c r="C4094" s="22"/>
    </row>
    <row r="4095" spans="3:3" x14ac:dyDescent="0.2">
      <c r="C4095" s="22"/>
    </row>
    <row r="4096" spans="3:3" x14ac:dyDescent="0.2">
      <c r="C4096" s="22"/>
    </row>
    <row r="4097" spans="3:3" x14ac:dyDescent="0.2">
      <c r="C4097" s="22"/>
    </row>
    <row r="4098" spans="3:3" x14ac:dyDescent="0.2">
      <c r="C4098" s="22"/>
    </row>
    <row r="4099" spans="3:3" x14ac:dyDescent="0.2">
      <c r="C4099" s="22"/>
    </row>
    <row r="4100" spans="3:3" x14ac:dyDescent="0.2">
      <c r="C4100" s="22"/>
    </row>
    <row r="4101" spans="3:3" x14ac:dyDescent="0.2">
      <c r="C4101" s="22"/>
    </row>
    <row r="4102" spans="3:3" x14ac:dyDescent="0.2">
      <c r="C4102" s="22"/>
    </row>
    <row r="4103" spans="3:3" x14ac:dyDescent="0.2">
      <c r="C4103" s="22"/>
    </row>
    <row r="4104" spans="3:3" x14ac:dyDescent="0.2">
      <c r="C4104" s="22"/>
    </row>
    <row r="4105" spans="3:3" x14ac:dyDescent="0.2">
      <c r="C4105" s="22"/>
    </row>
    <row r="4106" spans="3:3" x14ac:dyDescent="0.2">
      <c r="C4106" s="22"/>
    </row>
    <row r="4107" spans="3:3" x14ac:dyDescent="0.2">
      <c r="C4107" s="22"/>
    </row>
    <row r="4108" spans="3:3" x14ac:dyDescent="0.2">
      <c r="C4108" s="22"/>
    </row>
    <row r="4109" spans="3:3" x14ac:dyDescent="0.2">
      <c r="C4109" s="22"/>
    </row>
    <row r="4110" spans="3:3" x14ac:dyDescent="0.2">
      <c r="C4110" s="22"/>
    </row>
    <row r="4111" spans="3:3" x14ac:dyDescent="0.2">
      <c r="C4111" s="22"/>
    </row>
    <row r="4112" spans="3:3" x14ac:dyDescent="0.2">
      <c r="C4112" s="22"/>
    </row>
    <row r="4113" spans="3:3" x14ac:dyDescent="0.2">
      <c r="C4113" s="22"/>
    </row>
    <row r="4114" spans="3:3" x14ac:dyDescent="0.2">
      <c r="C4114" s="22"/>
    </row>
    <row r="4115" spans="3:3" x14ac:dyDescent="0.2">
      <c r="C4115" s="22"/>
    </row>
    <row r="4116" spans="3:3" x14ac:dyDescent="0.2">
      <c r="C4116" s="22"/>
    </row>
    <row r="4117" spans="3:3" x14ac:dyDescent="0.2">
      <c r="C4117" s="22"/>
    </row>
    <row r="4118" spans="3:3" x14ac:dyDescent="0.2">
      <c r="C4118" s="22"/>
    </row>
    <row r="4119" spans="3:3" x14ac:dyDescent="0.2">
      <c r="C4119" s="22"/>
    </row>
    <row r="4120" spans="3:3" x14ac:dyDescent="0.2">
      <c r="C4120" s="22"/>
    </row>
    <row r="4121" spans="3:3" x14ac:dyDescent="0.2">
      <c r="C4121" s="22"/>
    </row>
    <row r="4122" spans="3:3" x14ac:dyDescent="0.2">
      <c r="C4122" s="22"/>
    </row>
    <row r="4123" spans="3:3" x14ac:dyDescent="0.2">
      <c r="C4123" s="22"/>
    </row>
    <row r="4124" spans="3:3" x14ac:dyDescent="0.2">
      <c r="C4124" s="22"/>
    </row>
    <row r="4125" spans="3:3" x14ac:dyDescent="0.2">
      <c r="C4125" s="22"/>
    </row>
    <row r="4126" spans="3:3" x14ac:dyDescent="0.2">
      <c r="C4126" s="22"/>
    </row>
    <row r="4127" spans="3:3" x14ac:dyDescent="0.2">
      <c r="C4127" s="22"/>
    </row>
    <row r="4128" spans="3:3" x14ac:dyDescent="0.2">
      <c r="C4128" s="22"/>
    </row>
    <row r="4129" spans="3:3" x14ac:dyDescent="0.2">
      <c r="C4129" s="22"/>
    </row>
    <row r="4130" spans="3:3" x14ac:dyDescent="0.2">
      <c r="C4130" s="22"/>
    </row>
    <row r="4131" spans="3:3" x14ac:dyDescent="0.2">
      <c r="C4131" s="22"/>
    </row>
    <row r="4132" spans="3:3" x14ac:dyDescent="0.2">
      <c r="C4132" s="22"/>
    </row>
    <row r="4133" spans="3:3" x14ac:dyDescent="0.2">
      <c r="C4133" s="22"/>
    </row>
    <row r="4134" spans="3:3" x14ac:dyDescent="0.2">
      <c r="C4134" s="22"/>
    </row>
    <row r="4135" spans="3:3" x14ac:dyDescent="0.2">
      <c r="C4135" s="22"/>
    </row>
    <row r="4136" spans="3:3" x14ac:dyDescent="0.2">
      <c r="C4136" s="22"/>
    </row>
    <row r="4137" spans="3:3" x14ac:dyDescent="0.2">
      <c r="C4137" s="22"/>
    </row>
    <row r="4138" spans="3:3" x14ac:dyDescent="0.2">
      <c r="C4138" s="22"/>
    </row>
    <row r="4139" spans="3:3" x14ac:dyDescent="0.2">
      <c r="C4139" s="22"/>
    </row>
    <row r="4140" spans="3:3" x14ac:dyDescent="0.2">
      <c r="C4140" s="22"/>
    </row>
    <row r="4141" spans="3:3" x14ac:dyDescent="0.2">
      <c r="C4141" s="22"/>
    </row>
    <row r="4142" spans="3:3" x14ac:dyDescent="0.2">
      <c r="C4142" s="22"/>
    </row>
    <row r="4143" spans="3:3" x14ac:dyDescent="0.2">
      <c r="C4143" s="22"/>
    </row>
    <row r="4144" spans="3:3" x14ac:dyDescent="0.2">
      <c r="C4144" s="22"/>
    </row>
    <row r="4145" spans="3:3" x14ac:dyDescent="0.2">
      <c r="C4145" s="22"/>
    </row>
    <row r="4146" spans="3:3" x14ac:dyDescent="0.2">
      <c r="C4146" s="22"/>
    </row>
    <row r="4147" spans="3:3" x14ac:dyDescent="0.2">
      <c r="C4147" s="22"/>
    </row>
    <row r="4148" spans="3:3" x14ac:dyDescent="0.2">
      <c r="C4148" s="22"/>
    </row>
    <row r="4149" spans="3:3" x14ac:dyDescent="0.2">
      <c r="C4149" s="22"/>
    </row>
    <row r="4150" spans="3:3" x14ac:dyDescent="0.2">
      <c r="C4150" s="22"/>
    </row>
    <row r="4151" spans="3:3" x14ac:dyDescent="0.2">
      <c r="C4151" s="22"/>
    </row>
    <row r="4152" spans="3:3" x14ac:dyDescent="0.2">
      <c r="C4152" s="22"/>
    </row>
    <row r="4153" spans="3:3" x14ac:dyDescent="0.2">
      <c r="C4153" s="22"/>
    </row>
    <row r="4154" spans="3:3" x14ac:dyDescent="0.2">
      <c r="C4154" s="22"/>
    </row>
    <row r="4155" spans="3:3" x14ac:dyDescent="0.2">
      <c r="C4155" s="22"/>
    </row>
    <row r="4156" spans="3:3" x14ac:dyDescent="0.2">
      <c r="C4156" s="22"/>
    </row>
    <row r="4157" spans="3:3" x14ac:dyDescent="0.2">
      <c r="C4157" s="22"/>
    </row>
    <row r="4158" spans="3:3" x14ac:dyDescent="0.2">
      <c r="C4158" s="22"/>
    </row>
    <row r="4159" spans="3:3" x14ac:dyDescent="0.2">
      <c r="C4159" s="22"/>
    </row>
    <row r="4160" spans="3:3" x14ac:dyDescent="0.2">
      <c r="C4160" s="22"/>
    </row>
    <row r="4161" spans="3:3" x14ac:dyDescent="0.2">
      <c r="C4161" s="22"/>
    </row>
    <row r="4162" spans="3:3" x14ac:dyDescent="0.2">
      <c r="C4162" s="22"/>
    </row>
    <row r="4163" spans="3:3" x14ac:dyDescent="0.2">
      <c r="C4163" s="22"/>
    </row>
    <row r="4164" spans="3:3" x14ac:dyDescent="0.2">
      <c r="C4164" s="22"/>
    </row>
    <row r="4165" spans="3:3" x14ac:dyDescent="0.2">
      <c r="C4165" s="22"/>
    </row>
    <row r="4166" spans="3:3" x14ac:dyDescent="0.2">
      <c r="C4166" s="22"/>
    </row>
    <row r="4167" spans="3:3" x14ac:dyDescent="0.2">
      <c r="C4167" s="22"/>
    </row>
    <row r="4168" spans="3:3" x14ac:dyDescent="0.2">
      <c r="C4168" s="22"/>
    </row>
    <row r="4169" spans="3:3" x14ac:dyDescent="0.2">
      <c r="C4169" s="22"/>
    </row>
    <row r="4170" spans="3:3" x14ac:dyDescent="0.2">
      <c r="C4170" s="22"/>
    </row>
    <row r="4171" spans="3:3" x14ac:dyDescent="0.2">
      <c r="C4171" s="22"/>
    </row>
    <row r="4172" spans="3:3" x14ac:dyDescent="0.2">
      <c r="C4172" s="22"/>
    </row>
    <row r="4173" spans="3:3" x14ac:dyDescent="0.2">
      <c r="C4173" s="22"/>
    </row>
    <row r="4174" spans="3:3" x14ac:dyDescent="0.2">
      <c r="C4174" s="22"/>
    </row>
    <row r="4175" spans="3:3" x14ac:dyDescent="0.2">
      <c r="C4175" s="22"/>
    </row>
    <row r="4176" spans="3:3" x14ac:dyDescent="0.2">
      <c r="C4176" s="22"/>
    </row>
    <row r="4177" spans="3:3" x14ac:dyDescent="0.2">
      <c r="C4177" s="22"/>
    </row>
    <row r="4178" spans="3:3" x14ac:dyDescent="0.2">
      <c r="C4178" s="22"/>
    </row>
    <row r="4179" spans="3:3" x14ac:dyDescent="0.2">
      <c r="C4179" s="22"/>
    </row>
    <row r="4180" spans="3:3" x14ac:dyDescent="0.2">
      <c r="C4180" s="22"/>
    </row>
    <row r="4181" spans="3:3" x14ac:dyDescent="0.2">
      <c r="C4181" s="22"/>
    </row>
    <row r="4182" spans="3:3" x14ac:dyDescent="0.2">
      <c r="C4182" s="22"/>
    </row>
    <row r="4183" spans="3:3" x14ac:dyDescent="0.2">
      <c r="C4183" s="22"/>
    </row>
    <row r="4184" spans="3:3" x14ac:dyDescent="0.2">
      <c r="C4184" s="22"/>
    </row>
    <row r="4185" spans="3:3" x14ac:dyDescent="0.2">
      <c r="C4185" s="22"/>
    </row>
    <row r="4186" spans="3:3" x14ac:dyDescent="0.2">
      <c r="C4186" s="22"/>
    </row>
    <row r="4187" spans="3:3" x14ac:dyDescent="0.2">
      <c r="C4187" s="22"/>
    </row>
    <row r="4188" spans="3:3" x14ac:dyDescent="0.2">
      <c r="C4188" s="22"/>
    </row>
    <row r="4189" spans="3:3" x14ac:dyDescent="0.2">
      <c r="C4189" s="22"/>
    </row>
    <row r="4190" spans="3:3" x14ac:dyDescent="0.2">
      <c r="C4190" s="22"/>
    </row>
    <row r="4191" spans="3:3" x14ac:dyDescent="0.2">
      <c r="C4191" s="22"/>
    </row>
    <row r="4192" spans="3:3" x14ac:dyDescent="0.2">
      <c r="C4192" s="22"/>
    </row>
    <row r="4193" spans="3:3" x14ac:dyDescent="0.2">
      <c r="C4193" s="22"/>
    </row>
    <row r="4194" spans="3:3" x14ac:dyDescent="0.2">
      <c r="C4194" s="22"/>
    </row>
    <row r="4195" spans="3:3" x14ac:dyDescent="0.2">
      <c r="C4195" s="22"/>
    </row>
    <row r="4196" spans="3:3" x14ac:dyDescent="0.2">
      <c r="C4196" s="22"/>
    </row>
    <row r="4197" spans="3:3" x14ac:dyDescent="0.2">
      <c r="C4197" s="22"/>
    </row>
    <row r="4198" spans="3:3" x14ac:dyDescent="0.2">
      <c r="C4198" s="22"/>
    </row>
    <row r="4199" spans="3:3" x14ac:dyDescent="0.2">
      <c r="C4199" s="22"/>
    </row>
    <row r="4200" spans="3:3" x14ac:dyDescent="0.2">
      <c r="C4200" s="22"/>
    </row>
    <row r="4201" spans="3:3" x14ac:dyDescent="0.2">
      <c r="C4201" s="22"/>
    </row>
    <row r="4202" spans="3:3" x14ac:dyDescent="0.2">
      <c r="C4202" s="22"/>
    </row>
    <row r="4203" spans="3:3" x14ac:dyDescent="0.2">
      <c r="C4203" s="22"/>
    </row>
    <row r="4204" spans="3:3" x14ac:dyDescent="0.2">
      <c r="C4204" s="22"/>
    </row>
    <row r="4205" spans="3:3" x14ac:dyDescent="0.2">
      <c r="C4205" s="22"/>
    </row>
    <row r="4206" spans="3:3" x14ac:dyDescent="0.2">
      <c r="C4206" s="22"/>
    </row>
    <row r="4207" spans="3:3" x14ac:dyDescent="0.2">
      <c r="C4207" s="22"/>
    </row>
    <row r="4208" spans="3:3" x14ac:dyDescent="0.2">
      <c r="C4208" s="22"/>
    </row>
    <row r="4209" spans="3:3" x14ac:dyDescent="0.2">
      <c r="C4209" s="22"/>
    </row>
    <row r="4210" spans="3:3" x14ac:dyDescent="0.2">
      <c r="C4210" s="22"/>
    </row>
    <row r="4211" spans="3:3" x14ac:dyDescent="0.2">
      <c r="C4211" s="22"/>
    </row>
    <row r="4212" spans="3:3" x14ac:dyDescent="0.2">
      <c r="C4212" s="22"/>
    </row>
    <row r="4213" spans="3:3" x14ac:dyDescent="0.2">
      <c r="C4213" s="22"/>
    </row>
    <row r="4214" spans="3:3" x14ac:dyDescent="0.2">
      <c r="C4214" s="22"/>
    </row>
    <row r="4215" spans="3:3" x14ac:dyDescent="0.2">
      <c r="C4215" s="22"/>
    </row>
    <row r="4216" spans="3:3" x14ac:dyDescent="0.2">
      <c r="C4216" s="22"/>
    </row>
    <row r="4217" spans="3:3" x14ac:dyDescent="0.2">
      <c r="C4217" s="22"/>
    </row>
    <row r="4218" spans="3:3" x14ac:dyDescent="0.2">
      <c r="C4218" s="22"/>
    </row>
    <row r="4219" spans="3:3" x14ac:dyDescent="0.2">
      <c r="C4219" s="22"/>
    </row>
    <row r="4220" spans="3:3" x14ac:dyDescent="0.2">
      <c r="C4220" s="22"/>
    </row>
    <row r="4221" spans="3:3" x14ac:dyDescent="0.2">
      <c r="C4221" s="22"/>
    </row>
    <row r="4222" spans="3:3" x14ac:dyDescent="0.2">
      <c r="C4222" s="22"/>
    </row>
    <row r="4223" spans="3:3" x14ac:dyDescent="0.2">
      <c r="C4223" s="22"/>
    </row>
    <row r="4224" spans="3:3" x14ac:dyDescent="0.2">
      <c r="C4224" s="22"/>
    </row>
    <row r="4225" spans="3:3" x14ac:dyDescent="0.2">
      <c r="C4225" s="22"/>
    </row>
    <row r="4226" spans="3:3" x14ac:dyDescent="0.2">
      <c r="C4226" s="22"/>
    </row>
    <row r="4227" spans="3:3" x14ac:dyDescent="0.2">
      <c r="C4227" s="22"/>
    </row>
    <row r="4228" spans="3:3" x14ac:dyDescent="0.2">
      <c r="C4228" s="22"/>
    </row>
    <row r="4229" spans="3:3" x14ac:dyDescent="0.2">
      <c r="C4229" s="22"/>
    </row>
    <row r="4230" spans="3:3" x14ac:dyDescent="0.2">
      <c r="C4230" s="22"/>
    </row>
    <row r="4231" spans="3:3" x14ac:dyDescent="0.2">
      <c r="C4231" s="22"/>
    </row>
    <row r="4232" spans="3:3" x14ac:dyDescent="0.2">
      <c r="C4232" s="22"/>
    </row>
    <row r="4233" spans="3:3" x14ac:dyDescent="0.2">
      <c r="C4233" s="22"/>
    </row>
    <row r="4234" spans="3:3" x14ac:dyDescent="0.2">
      <c r="C4234" s="22"/>
    </row>
    <row r="4235" spans="3:3" x14ac:dyDescent="0.2">
      <c r="C4235" s="22"/>
    </row>
    <row r="4236" spans="3:3" x14ac:dyDescent="0.2">
      <c r="C4236" s="22"/>
    </row>
    <row r="4237" spans="3:3" x14ac:dyDescent="0.2">
      <c r="C4237" s="22"/>
    </row>
    <row r="4238" spans="3:3" x14ac:dyDescent="0.2">
      <c r="C4238" s="22"/>
    </row>
    <row r="4239" spans="3:3" x14ac:dyDescent="0.2">
      <c r="C4239" s="22"/>
    </row>
    <row r="4240" spans="3:3" x14ac:dyDescent="0.2">
      <c r="C4240" s="22"/>
    </row>
    <row r="4241" spans="3:3" x14ac:dyDescent="0.2">
      <c r="C4241" s="22"/>
    </row>
    <row r="4242" spans="3:3" x14ac:dyDescent="0.2">
      <c r="C4242" s="22"/>
    </row>
    <row r="4243" spans="3:3" x14ac:dyDescent="0.2">
      <c r="C4243" s="22"/>
    </row>
    <row r="4244" spans="3:3" x14ac:dyDescent="0.2">
      <c r="C4244" s="22"/>
    </row>
    <row r="4245" spans="3:3" x14ac:dyDescent="0.2">
      <c r="C4245" s="22"/>
    </row>
    <row r="4246" spans="3:3" x14ac:dyDescent="0.2">
      <c r="C4246" s="22"/>
    </row>
    <row r="4247" spans="3:3" x14ac:dyDescent="0.2">
      <c r="C4247" s="22"/>
    </row>
    <row r="4248" spans="3:3" x14ac:dyDescent="0.2">
      <c r="C4248" s="22"/>
    </row>
    <row r="4249" spans="3:3" x14ac:dyDescent="0.2">
      <c r="C4249" s="22"/>
    </row>
    <row r="4250" spans="3:3" x14ac:dyDescent="0.2">
      <c r="C4250" s="22"/>
    </row>
    <row r="4251" spans="3:3" x14ac:dyDescent="0.2">
      <c r="C4251" s="22"/>
    </row>
    <row r="4252" spans="3:3" x14ac:dyDescent="0.2">
      <c r="C4252" s="22"/>
    </row>
    <row r="4253" spans="3:3" x14ac:dyDescent="0.2">
      <c r="C4253" s="22"/>
    </row>
    <row r="4254" spans="3:3" x14ac:dyDescent="0.2">
      <c r="C4254" s="22"/>
    </row>
    <row r="4255" spans="3:3" x14ac:dyDescent="0.2">
      <c r="C4255" s="22"/>
    </row>
    <row r="4256" spans="3:3" x14ac:dyDescent="0.2">
      <c r="C4256" s="22"/>
    </row>
    <row r="4257" spans="3:3" x14ac:dyDescent="0.2">
      <c r="C4257" s="22"/>
    </row>
    <row r="4258" spans="3:3" x14ac:dyDescent="0.2">
      <c r="C4258" s="22"/>
    </row>
    <row r="4259" spans="3:3" x14ac:dyDescent="0.2">
      <c r="C4259" s="22"/>
    </row>
    <row r="4260" spans="3:3" x14ac:dyDescent="0.2">
      <c r="C4260" s="22"/>
    </row>
    <row r="4261" spans="3:3" x14ac:dyDescent="0.2">
      <c r="C4261" s="22"/>
    </row>
    <row r="4262" spans="3:3" x14ac:dyDescent="0.2">
      <c r="C4262" s="22"/>
    </row>
    <row r="4263" spans="3:3" x14ac:dyDescent="0.2">
      <c r="C4263" s="22"/>
    </row>
    <row r="4264" spans="3:3" x14ac:dyDescent="0.2">
      <c r="C4264" s="22"/>
    </row>
    <row r="4265" spans="3:3" x14ac:dyDescent="0.2">
      <c r="C4265" s="22"/>
    </row>
    <row r="4266" spans="3:3" x14ac:dyDescent="0.2">
      <c r="C4266" s="22"/>
    </row>
    <row r="4267" spans="3:3" x14ac:dyDescent="0.2">
      <c r="C4267" s="22"/>
    </row>
    <row r="4268" spans="3:3" x14ac:dyDescent="0.2">
      <c r="C4268" s="22"/>
    </row>
    <row r="4269" spans="3:3" x14ac:dyDescent="0.2">
      <c r="C4269" s="22"/>
    </row>
    <row r="4270" spans="3:3" x14ac:dyDescent="0.2">
      <c r="C4270" s="22"/>
    </row>
    <row r="4271" spans="3:3" x14ac:dyDescent="0.2">
      <c r="C4271" s="22"/>
    </row>
    <row r="4272" spans="3:3" x14ac:dyDescent="0.2">
      <c r="C4272" s="22"/>
    </row>
    <row r="4273" spans="3:3" x14ac:dyDescent="0.2">
      <c r="C4273" s="22"/>
    </row>
    <row r="4274" spans="3:3" x14ac:dyDescent="0.2">
      <c r="C4274" s="22"/>
    </row>
    <row r="4275" spans="3:3" x14ac:dyDescent="0.2">
      <c r="C4275" s="22"/>
    </row>
    <row r="4276" spans="3:3" x14ac:dyDescent="0.2">
      <c r="C4276" s="22"/>
    </row>
    <row r="4277" spans="3:3" x14ac:dyDescent="0.2">
      <c r="C4277" s="22"/>
    </row>
    <row r="4278" spans="3:3" x14ac:dyDescent="0.2">
      <c r="C4278" s="22"/>
    </row>
    <row r="4279" spans="3:3" x14ac:dyDescent="0.2">
      <c r="C4279" s="22"/>
    </row>
    <row r="4280" spans="3:3" x14ac:dyDescent="0.2">
      <c r="C4280" s="22"/>
    </row>
    <row r="4281" spans="3:3" x14ac:dyDescent="0.2">
      <c r="C4281" s="22"/>
    </row>
    <row r="4282" spans="3:3" x14ac:dyDescent="0.2">
      <c r="C4282" s="22"/>
    </row>
    <row r="4283" spans="3:3" x14ac:dyDescent="0.2">
      <c r="C4283" s="22"/>
    </row>
    <row r="4284" spans="3:3" x14ac:dyDescent="0.2">
      <c r="C4284" s="22"/>
    </row>
    <row r="4285" spans="3:3" x14ac:dyDescent="0.2">
      <c r="C4285" s="22"/>
    </row>
    <row r="4286" spans="3:3" x14ac:dyDescent="0.2">
      <c r="C4286" s="22"/>
    </row>
    <row r="4287" spans="3:3" x14ac:dyDescent="0.2">
      <c r="C4287" s="22"/>
    </row>
    <row r="4288" spans="3:3" x14ac:dyDescent="0.2">
      <c r="C4288" s="22"/>
    </row>
    <row r="4289" spans="3:3" x14ac:dyDescent="0.2">
      <c r="C4289" s="22"/>
    </row>
    <row r="4290" spans="3:3" x14ac:dyDescent="0.2">
      <c r="C4290" s="22"/>
    </row>
    <row r="4291" spans="3:3" x14ac:dyDescent="0.2">
      <c r="C4291" s="22"/>
    </row>
    <row r="4292" spans="3:3" x14ac:dyDescent="0.2">
      <c r="C4292" s="22"/>
    </row>
    <row r="4293" spans="3:3" x14ac:dyDescent="0.2">
      <c r="C4293" s="22"/>
    </row>
    <row r="4294" spans="3:3" x14ac:dyDescent="0.2">
      <c r="C4294" s="22"/>
    </row>
    <row r="4295" spans="3:3" x14ac:dyDescent="0.2">
      <c r="C4295" s="22"/>
    </row>
    <row r="4296" spans="3:3" x14ac:dyDescent="0.2">
      <c r="C4296" s="22"/>
    </row>
    <row r="4297" spans="3:3" x14ac:dyDescent="0.2">
      <c r="C4297" s="22"/>
    </row>
    <row r="4298" spans="3:3" x14ac:dyDescent="0.2">
      <c r="C4298" s="22"/>
    </row>
    <row r="4299" spans="3:3" x14ac:dyDescent="0.2">
      <c r="C4299" s="22"/>
    </row>
    <row r="4300" spans="3:3" x14ac:dyDescent="0.2">
      <c r="C4300" s="22"/>
    </row>
    <row r="4301" spans="3:3" x14ac:dyDescent="0.2">
      <c r="C4301" s="22"/>
    </row>
    <row r="4302" spans="3:3" x14ac:dyDescent="0.2">
      <c r="C4302" s="22"/>
    </row>
    <row r="4303" spans="3:3" x14ac:dyDescent="0.2">
      <c r="C4303" s="22"/>
    </row>
    <row r="4304" spans="3:3" x14ac:dyDescent="0.2">
      <c r="C4304" s="22"/>
    </row>
    <row r="4305" spans="3:3" x14ac:dyDescent="0.2">
      <c r="C4305" s="22"/>
    </row>
    <row r="4306" spans="3:3" x14ac:dyDescent="0.2">
      <c r="C4306" s="22"/>
    </row>
    <row r="4307" spans="3:3" x14ac:dyDescent="0.2">
      <c r="C4307" s="22"/>
    </row>
    <row r="4308" spans="3:3" x14ac:dyDescent="0.2">
      <c r="C4308" s="22"/>
    </row>
    <row r="4309" spans="3:3" x14ac:dyDescent="0.2">
      <c r="C4309" s="22"/>
    </row>
    <row r="4310" spans="3:3" x14ac:dyDescent="0.2">
      <c r="C4310" s="22"/>
    </row>
    <row r="4311" spans="3:3" x14ac:dyDescent="0.2">
      <c r="C4311" s="22"/>
    </row>
    <row r="4312" spans="3:3" x14ac:dyDescent="0.2">
      <c r="C4312" s="22"/>
    </row>
    <row r="4313" spans="3:3" x14ac:dyDescent="0.2">
      <c r="C4313" s="22"/>
    </row>
    <row r="4314" spans="3:3" x14ac:dyDescent="0.2">
      <c r="C4314" s="22"/>
    </row>
    <row r="4315" spans="3:3" x14ac:dyDescent="0.2">
      <c r="C4315" s="22"/>
    </row>
    <row r="4316" spans="3:3" x14ac:dyDescent="0.2">
      <c r="C4316" s="22"/>
    </row>
    <row r="4317" spans="3:3" x14ac:dyDescent="0.2">
      <c r="C4317" s="22"/>
    </row>
    <row r="4318" spans="3:3" x14ac:dyDescent="0.2">
      <c r="C4318" s="22"/>
    </row>
    <row r="4319" spans="3:3" x14ac:dyDescent="0.2">
      <c r="C4319" s="22"/>
    </row>
    <row r="4320" spans="3:3" x14ac:dyDescent="0.2">
      <c r="C4320" s="22"/>
    </row>
    <row r="4321" spans="3:3" x14ac:dyDescent="0.2">
      <c r="C4321" s="22"/>
    </row>
    <row r="4322" spans="3:3" x14ac:dyDescent="0.2">
      <c r="C4322" s="22"/>
    </row>
    <row r="4323" spans="3:3" x14ac:dyDescent="0.2">
      <c r="C4323" s="22"/>
    </row>
    <row r="4324" spans="3:3" x14ac:dyDescent="0.2">
      <c r="C4324" s="22"/>
    </row>
    <row r="4325" spans="3:3" x14ac:dyDescent="0.2">
      <c r="C4325" s="22"/>
    </row>
    <row r="4326" spans="3:3" x14ac:dyDescent="0.2">
      <c r="C4326" s="22"/>
    </row>
    <row r="4327" spans="3:3" x14ac:dyDescent="0.2">
      <c r="C4327" s="22"/>
    </row>
    <row r="4328" spans="3:3" x14ac:dyDescent="0.2">
      <c r="C4328" s="22"/>
    </row>
    <row r="4329" spans="3:3" x14ac:dyDescent="0.2">
      <c r="C4329" s="22"/>
    </row>
    <row r="4330" spans="3:3" x14ac:dyDescent="0.2">
      <c r="C4330" s="22"/>
    </row>
    <row r="4331" spans="3:3" x14ac:dyDescent="0.2">
      <c r="C4331" s="22"/>
    </row>
    <row r="4332" spans="3:3" x14ac:dyDescent="0.2">
      <c r="C4332" s="22"/>
    </row>
    <row r="4333" spans="3:3" x14ac:dyDescent="0.2">
      <c r="C4333" s="22"/>
    </row>
    <row r="4334" spans="3:3" x14ac:dyDescent="0.2">
      <c r="C4334" s="22"/>
    </row>
    <row r="4335" spans="3:3" x14ac:dyDescent="0.2">
      <c r="C4335" s="22"/>
    </row>
    <row r="4336" spans="3:3" x14ac:dyDescent="0.2">
      <c r="C4336" s="22"/>
    </row>
    <row r="4337" spans="3:3" x14ac:dyDescent="0.2">
      <c r="C4337" s="22"/>
    </row>
    <row r="4338" spans="3:3" x14ac:dyDescent="0.2">
      <c r="C4338" s="22"/>
    </row>
    <row r="4339" spans="3:3" x14ac:dyDescent="0.2">
      <c r="C4339" s="22"/>
    </row>
    <row r="4340" spans="3:3" x14ac:dyDescent="0.2">
      <c r="C4340" s="22"/>
    </row>
    <row r="4341" spans="3:3" x14ac:dyDescent="0.2">
      <c r="C4341" s="22"/>
    </row>
    <row r="4342" spans="3:3" x14ac:dyDescent="0.2">
      <c r="C4342" s="22"/>
    </row>
    <row r="4343" spans="3:3" x14ac:dyDescent="0.2">
      <c r="C4343" s="22"/>
    </row>
    <row r="4344" spans="3:3" x14ac:dyDescent="0.2">
      <c r="C4344" s="22"/>
    </row>
    <row r="4345" spans="3:3" x14ac:dyDescent="0.2">
      <c r="C4345" s="22"/>
    </row>
    <row r="4346" spans="3:3" x14ac:dyDescent="0.2">
      <c r="C4346" s="22"/>
    </row>
    <row r="4347" spans="3:3" x14ac:dyDescent="0.2">
      <c r="C4347" s="22"/>
    </row>
    <row r="4348" spans="3:3" x14ac:dyDescent="0.2">
      <c r="C4348" s="22"/>
    </row>
    <row r="4349" spans="3:3" x14ac:dyDescent="0.2">
      <c r="C4349" s="22"/>
    </row>
    <row r="4350" spans="3:3" x14ac:dyDescent="0.2">
      <c r="C4350" s="22"/>
    </row>
    <row r="4351" spans="3:3" x14ac:dyDescent="0.2">
      <c r="C4351" s="22"/>
    </row>
    <row r="4352" spans="3:3" x14ac:dyDescent="0.2">
      <c r="C4352" s="22"/>
    </row>
    <row r="4353" spans="3:3" x14ac:dyDescent="0.2">
      <c r="C4353" s="22"/>
    </row>
    <row r="4354" spans="3:3" x14ac:dyDescent="0.2">
      <c r="C4354" s="22"/>
    </row>
    <row r="4355" spans="3:3" x14ac:dyDescent="0.2">
      <c r="C4355" s="22"/>
    </row>
    <row r="4356" spans="3:3" x14ac:dyDescent="0.2">
      <c r="C4356" s="22"/>
    </row>
    <row r="4357" spans="3:3" x14ac:dyDescent="0.2">
      <c r="C4357" s="22"/>
    </row>
    <row r="4358" spans="3:3" x14ac:dyDescent="0.2">
      <c r="C4358" s="22"/>
    </row>
    <row r="4359" spans="3:3" x14ac:dyDescent="0.2">
      <c r="C4359" s="22"/>
    </row>
    <row r="4360" spans="3:3" x14ac:dyDescent="0.2">
      <c r="C4360" s="22"/>
    </row>
    <row r="4361" spans="3:3" x14ac:dyDescent="0.2">
      <c r="C4361" s="22"/>
    </row>
    <row r="4362" spans="3:3" x14ac:dyDescent="0.2">
      <c r="C4362" s="22"/>
    </row>
    <row r="4363" spans="3:3" x14ac:dyDescent="0.2">
      <c r="C4363" s="22"/>
    </row>
    <row r="4364" spans="3:3" x14ac:dyDescent="0.2">
      <c r="C4364" s="22"/>
    </row>
    <row r="4365" spans="3:3" x14ac:dyDescent="0.2">
      <c r="C4365" s="22"/>
    </row>
    <row r="4366" spans="3:3" x14ac:dyDescent="0.2">
      <c r="C4366" s="22"/>
    </row>
    <row r="4367" spans="3:3" x14ac:dyDescent="0.2">
      <c r="C4367" s="22"/>
    </row>
    <row r="4368" spans="3:3" x14ac:dyDescent="0.2">
      <c r="C4368" s="22"/>
    </row>
    <row r="4369" spans="3:3" x14ac:dyDescent="0.2">
      <c r="C4369" s="22"/>
    </row>
    <row r="4370" spans="3:3" x14ac:dyDescent="0.2">
      <c r="C4370" s="22"/>
    </row>
    <row r="4371" spans="3:3" x14ac:dyDescent="0.2">
      <c r="C4371" s="22"/>
    </row>
    <row r="4372" spans="3:3" x14ac:dyDescent="0.2">
      <c r="C4372" s="22"/>
    </row>
    <row r="4373" spans="3:3" x14ac:dyDescent="0.2">
      <c r="C4373" s="22"/>
    </row>
    <row r="4374" spans="3:3" x14ac:dyDescent="0.2">
      <c r="C4374" s="22"/>
    </row>
    <row r="4375" spans="3:3" x14ac:dyDescent="0.2">
      <c r="C4375" s="22"/>
    </row>
    <row r="4376" spans="3:3" x14ac:dyDescent="0.2">
      <c r="C4376" s="22"/>
    </row>
    <row r="4377" spans="3:3" x14ac:dyDescent="0.2">
      <c r="C4377" s="22"/>
    </row>
    <row r="4378" spans="3:3" x14ac:dyDescent="0.2">
      <c r="C4378" s="22"/>
    </row>
    <row r="4379" spans="3:3" x14ac:dyDescent="0.2">
      <c r="C4379" s="22"/>
    </row>
    <row r="4380" spans="3:3" x14ac:dyDescent="0.2">
      <c r="C4380" s="22"/>
    </row>
    <row r="4381" spans="3:3" x14ac:dyDescent="0.2">
      <c r="C4381" s="22"/>
    </row>
    <row r="4382" spans="3:3" x14ac:dyDescent="0.2">
      <c r="C4382" s="22"/>
    </row>
    <row r="4383" spans="3:3" x14ac:dyDescent="0.2">
      <c r="C4383" s="22"/>
    </row>
    <row r="4384" spans="3:3" x14ac:dyDescent="0.2">
      <c r="C4384" s="22"/>
    </row>
    <row r="4385" spans="3:3" x14ac:dyDescent="0.2">
      <c r="C4385" s="22"/>
    </row>
    <row r="4386" spans="3:3" x14ac:dyDescent="0.2">
      <c r="C4386" s="22"/>
    </row>
    <row r="4387" spans="3:3" x14ac:dyDescent="0.2">
      <c r="C4387" s="22"/>
    </row>
    <row r="4388" spans="3:3" x14ac:dyDescent="0.2">
      <c r="C4388" s="22"/>
    </row>
    <row r="4389" spans="3:3" x14ac:dyDescent="0.2">
      <c r="C4389" s="22"/>
    </row>
    <row r="4390" spans="3:3" x14ac:dyDescent="0.2">
      <c r="C4390" s="22"/>
    </row>
    <row r="4391" spans="3:3" x14ac:dyDescent="0.2">
      <c r="C4391" s="22"/>
    </row>
    <row r="4392" spans="3:3" x14ac:dyDescent="0.2">
      <c r="C4392" s="22"/>
    </row>
    <row r="4393" spans="3:3" x14ac:dyDescent="0.2">
      <c r="C4393" s="22"/>
    </row>
    <row r="4394" spans="3:3" x14ac:dyDescent="0.2">
      <c r="C4394" s="22"/>
    </row>
    <row r="4395" spans="3:3" x14ac:dyDescent="0.2">
      <c r="C4395" s="22"/>
    </row>
    <row r="4396" spans="3:3" x14ac:dyDescent="0.2">
      <c r="C4396" s="22"/>
    </row>
    <row r="4397" spans="3:3" x14ac:dyDescent="0.2">
      <c r="C4397" s="22"/>
    </row>
    <row r="4398" spans="3:3" x14ac:dyDescent="0.2">
      <c r="C4398" s="22"/>
    </row>
    <row r="4399" spans="3:3" x14ac:dyDescent="0.2">
      <c r="C4399" s="22"/>
    </row>
    <row r="4400" spans="3:3" x14ac:dyDescent="0.2">
      <c r="C4400" s="22"/>
    </row>
    <row r="4401" spans="3:3" x14ac:dyDescent="0.2">
      <c r="C4401" s="22"/>
    </row>
    <row r="4402" spans="3:3" x14ac:dyDescent="0.2">
      <c r="C4402" s="22"/>
    </row>
    <row r="4403" spans="3:3" x14ac:dyDescent="0.2">
      <c r="C4403" s="22"/>
    </row>
    <row r="4404" spans="3:3" x14ac:dyDescent="0.2">
      <c r="C4404" s="22"/>
    </row>
    <row r="4405" spans="3:3" x14ac:dyDescent="0.2">
      <c r="C4405" s="22"/>
    </row>
    <row r="4406" spans="3:3" x14ac:dyDescent="0.2">
      <c r="C4406" s="22"/>
    </row>
    <row r="4407" spans="3:3" x14ac:dyDescent="0.2">
      <c r="C4407" s="22"/>
    </row>
    <row r="4408" spans="3:3" x14ac:dyDescent="0.2">
      <c r="C4408" s="22"/>
    </row>
    <row r="4409" spans="3:3" x14ac:dyDescent="0.2">
      <c r="C4409" s="22"/>
    </row>
    <row r="4410" spans="3:3" x14ac:dyDescent="0.2">
      <c r="C4410" s="22"/>
    </row>
    <row r="4411" spans="3:3" x14ac:dyDescent="0.2">
      <c r="C4411" s="22"/>
    </row>
    <row r="4412" spans="3:3" x14ac:dyDescent="0.2">
      <c r="C4412" s="22"/>
    </row>
    <row r="4413" spans="3:3" x14ac:dyDescent="0.2">
      <c r="C4413" s="22"/>
    </row>
    <row r="4414" spans="3:3" x14ac:dyDescent="0.2">
      <c r="C4414" s="22"/>
    </row>
    <row r="4415" spans="3:3" x14ac:dyDescent="0.2">
      <c r="C4415" s="22"/>
    </row>
    <row r="4416" spans="3:3" x14ac:dyDescent="0.2">
      <c r="C4416" s="22"/>
    </row>
    <row r="4417" spans="3:3" x14ac:dyDescent="0.2">
      <c r="C4417" s="22"/>
    </row>
    <row r="4418" spans="3:3" x14ac:dyDescent="0.2">
      <c r="C4418" s="22"/>
    </row>
    <row r="4419" spans="3:3" x14ac:dyDescent="0.2">
      <c r="C4419" s="22"/>
    </row>
    <row r="4420" spans="3:3" x14ac:dyDescent="0.2">
      <c r="C4420" s="22"/>
    </row>
    <row r="4421" spans="3:3" x14ac:dyDescent="0.2">
      <c r="C4421" s="22"/>
    </row>
    <row r="4422" spans="3:3" x14ac:dyDescent="0.2">
      <c r="C4422" s="22"/>
    </row>
    <row r="4423" spans="3:3" x14ac:dyDescent="0.2">
      <c r="C4423" s="22"/>
    </row>
    <row r="4424" spans="3:3" x14ac:dyDescent="0.2">
      <c r="C4424" s="22"/>
    </row>
    <row r="4425" spans="3:3" x14ac:dyDescent="0.2">
      <c r="C4425" s="22"/>
    </row>
    <row r="4426" spans="3:3" x14ac:dyDescent="0.2">
      <c r="C4426" s="22"/>
    </row>
    <row r="4427" spans="3:3" x14ac:dyDescent="0.2">
      <c r="C4427" s="22"/>
    </row>
    <row r="4428" spans="3:3" x14ac:dyDescent="0.2">
      <c r="C4428" s="22"/>
    </row>
    <row r="4429" spans="3:3" x14ac:dyDescent="0.2">
      <c r="C4429" s="22"/>
    </row>
    <row r="4430" spans="3:3" x14ac:dyDescent="0.2">
      <c r="C4430" s="22"/>
    </row>
    <row r="4431" spans="3:3" x14ac:dyDescent="0.2">
      <c r="C4431" s="22"/>
    </row>
    <row r="4432" spans="3:3" x14ac:dyDescent="0.2">
      <c r="C4432" s="22"/>
    </row>
    <row r="4433" spans="3:3" x14ac:dyDescent="0.2">
      <c r="C4433" s="22"/>
    </row>
    <row r="4434" spans="3:3" x14ac:dyDescent="0.2">
      <c r="C4434" s="22"/>
    </row>
    <row r="4435" spans="3:3" x14ac:dyDescent="0.2">
      <c r="C4435" s="22"/>
    </row>
    <row r="4436" spans="3:3" x14ac:dyDescent="0.2">
      <c r="C4436" s="22"/>
    </row>
    <row r="4437" spans="3:3" x14ac:dyDescent="0.2">
      <c r="C4437" s="22"/>
    </row>
    <row r="4438" spans="3:3" x14ac:dyDescent="0.2">
      <c r="C4438" s="22"/>
    </row>
    <row r="4439" spans="3:3" x14ac:dyDescent="0.2">
      <c r="C4439" s="22"/>
    </row>
    <row r="4440" spans="3:3" x14ac:dyDescent="0.2">
      <c r="C4440" s="22"/>
    </row>
    <row r="4441" spans="3:3" x14ac:dyDescent="0.2">
      <c r="C4441" s="22"/>
    </row>
    <row r="4442" spans="3:3" x14ac:dyDescent="0.2">
      <c r="C4442" s="22"/>
    </row>
    <row r="4443" spans="3:3" x14ac:dyDescent="0.2">
      <c r="C4443" s="22"/>
    </row>
    <row r="4444" spans="3:3" x14ac:dyDescent="0.2">
      <c r="C4444" s="22"/>
    </row>
    <row r="4445" spans="3:3" x14ac:dyDescent="0.2">
      <c r="C4445" s="22"/>
    </row>
    <row r="4446" spans="3:3" x14ac:dyDescent="0.2">
      <c r="C4446" s="22"/>
    </row>
    <row r="4447" spans="3:3" x14ac:dyDescent="0.2">
      <c r="C4447" s="22"/>
    </row>
    <row r="4448" spans="3:3" x14ac:dyDescent="0.2">
      <c r="C4448" s="22"/>
    </row>
    <row r="4449" spans="3:3" x14ac:dyDescent="0.2">
      <c r="C4449" s="22"/>
    </row>
    <row r="4450" spans="3:3" x14ac:dyDescent="0.2">
      <c r="C4450" s="22"/>
    </row>
    <row r="4451" spans="3:3" x14ac:dyDescent="0.2">
      <c r="C4451" s="22"/>
    </row>
    <row r="4452" spans="3:3" x14ac:dyDescent="0.2">
      <c r="C4452" s="22"/>
    </row>
    <row r="4453" spans="3:3" x14ac:dyDescent="0.2">
      <c r="C4453" s="22"/>
    </row>
    <row r="4454" spans="3:3" x14ac:dyDescent="0.2">
      <c r="C4454" s="22"/>
    </row>
    <row r="4455" spans="3:3" x14ac:dyDescent="0.2">
      <c r="C4455" s="22"/>
    </row>
    <row r="4456" spans="3:3" x14ac:dyDescent="0.2">
      <c r="C4456" s="22"/>
    </row>
    <row r="4457" spans="3:3" x14ac:dyDescent="0.2">
      <c r="C4457" s="22"/>
    </row>
    <row r="4458" spans="3:3" x14ac:dyDescent="0.2">
      <c r="C4458" s="22"/>
    </row>
    <row r="4459" spans="3:3" x14ac:dyDescent="0.2">
      <c r="C4459" s="22"/>
    </row>
    <row r="4460" spans="3:3" x14ac:dyDescent="0.2">
      <c r="C4460" s="22"/>
    </row>
    <row r="4461" spans="3:3" x14ac:dyDescent="0.2">
      <c r="C4461" s="22"/>
    </row>
    <row r="4462" spans="3:3" x14ac:dyDescent="0.2">
      <c r="C4462" s="22"/>
    </row>
    <row r="4463" spans="3:3" x14ac:dyDescent="0.2">
      <c r="C4463" s="22"/>
    </row>
    <row r="4464" spans="3:3" x14ac:dyDescent="0.2">
      <c r="C4464" s="22"/>
    </row>
    <row r="4465" spans="3:3" x14ac:dyDescent="0.2">
      <c r="C4465" s="22"/>
    </row>
    <row r="4466" spans="3:3" x14ac:dyDescent="0.2">
      <c r="C4466" s="22"/>
    </row>
    <row r="4467" spans="3:3" x14ac:dyDescent="0.2">
      <c r="C4467" s="22"/>
    </row>
    <row r="4468" spans="3:3" x14ac:dyDescent="0.2">
      <c r="C4468" s="22"/>
    </row>
    <row r="4469" spans="3:3" x14ac:dyDescent="0.2">
      <c r="C4469" s="22"/>
    </row>
    <row r="4470" spans="3:3" x14ac:dyDescent="0.2">
      <c r="C4470" s="22"/>
    </row>
    <row r="4471" spans="3:3" x14ac:dyDescent="0.2">
      <c r="C4471" s="22"/>
    </row>
    <row r="4472" spans="3:3" x14ac:dyDescent="0.2">
      <c r="C4472" s="22"/>
    </row>
    <row r="4473" spans="3:3" x14ac:dyDescent="0.2">
      <c r="C4473" s="22"/>
    </row>
    <row r="4474" spans="3:3" x14ac:dyDescent="0.2">
      <c r="C4474" s="22"/>
    </row>
    <row r="4475" spans="3:3" x14ac:dyDescent="0.2">
      <c r="C4475" s="22"/>
    </row>
    <row r="4476" spans="3:3" x14ac:dyDescent="0.2">
      <c r="C4476" s="22"/>
    </row>
    <row r="4477" spans="3:3" x14ac:dyDescent="0.2">
      <c r="C4477" s="22"/>
    </row>
    <row r="4478" spans="3:3" x14ac:dyDescent="0.2">
      <c r="C4478" s="22"/>
    </row>
    <row r="4479" spans="3:3" x14ac:dyDescent="0.2">
      <c r="C4479" s="22"/>
    </row>
    <row r="4480" spans="3:3" x14ac:dyDescent="0.2">
      <c r="C4480" s="22"/>
    </row>
    <row r="4481" spans="3:3" x14ac:dyDescent="0.2">
      <c r="C4481" s="22"/>
    </row>
    <row r="4482" spans="3:3" x14ac:dyDescent="0.2">
      <c r="C4482" s="22"/>
    </row>
    <row r="4483" spans="3:3" x14ac:dyDescent="0.2">
      <c r="C4483" s="22"/>
    </row>
    <row r="4484" spans="3:3" x14ac:dyDescent="0.2">
      <c r="C4484" s="22"/>
    </row>
    <row r="4485" spans="3:3" x14ac:dyDescent="0.2">
      <c r="C4485" s="22"/>
    </row>
    <row r="4486" spans="3:3" x14ac:dyDescent="0.2">
      <c r="C4486" s="22"/>
    </row>
    <row r="4487" spans="3:3" x14ac:dyDescent="0.2">
      <c r="C4487" s="22"/>
    </row>
    <row r="4488" spans="3:3" x14ac:dyDescent="0.2">
      <c r="C4488" s="22"/>
    </row>
    <row r="4489" spans="3:3" x14ac:dyDescent="0.2">
      <c r="C4489" s="22"/>
    </row>
    <row r="4490" spans="3:3" x14ac:dyDescent="0.2">
      <c r="C4490" s="22"/>
    </row>
    <row r="4491" spans="3:3" x14ac:dyDescent="0.2">
      <c r="C4491" s="22"/>
    </row>
    <row r="4492" spans="3:3" x14ac:dyDescent="0.2">
      <c r="C4492" s="22"/>
    </row>
    <row r="4493" spans="3:3" x14ac:dyDescent="0.2">
      <c r="C4493" s="22"/>
    </row>
    <row r="4494" spans="3:3" x14ac:dyDescent="0.2">
      <c r="C4494" s="22"/>
    </row>
    <row r="4495" spans="3:3" x14ac:dyDescent="0.2">
      <c r="C4495" s="22"/>
    </row>
    <row r="4496" spans="3:3" x14ac:dyDescent="0.2">
      <c r="C4496" s="22"/>
    </row>
    <row r="4497" spans="3:3" x14ac:dyDescent="0.2">
      <c r="C4497" s="22"/>
    </row>
    <row r="4498" spans="3:3" x14ac:dyDescent="0.2">
      <c r="C4498" s="22"/>
    </row>
    <row r="4499" spans="3:3" x14ac:dyDescent="0.2">
      <c r="C4499" s="22"/>
    </row>
    <row r="4500" spans="3:3" x14ac:dyDescent="0.2">
      <c r="C4500" s="22"/>
    </row>
    <row r="4501" spans="3:3" x14ac:dyDescent="0.2">
      <c r="C4501" s="22"/>
    </row>
    <row r="4502" spans="3:3" x14ac:dyDescent="0.2">
      <c r="C4502" s="22"/>
    </row>
    <row r="4503" spans="3:3" x14ac:dyDescent="0.2">
      <c r="C4503" s="22"/>
    </row>
    <row r="4504" spans="3:3" x14ac:dyDescent="0.2">
      <c r="C4504" s="22"/>
    </row>
    <row r="4505" spans="3:3" x14ac:dyDescent="0.2">
      <c r="C4505" s="22"/>
    </row>
    <row r="4506" spans="3:3" x14ac:dyDescent="0.2">
      <c r="C4506" s="22"/>
    </row>
    <row r="4507" spans="3:3" x14ac:dyDescent="0.2">
      <c r="C4507" s="22"/>
    </row>
    <row r="4508" spans="3:3" x14ac:dyDescent="0.2">
      <c r="C4508" s="22"/>
    </row>
    <row r="4509" spans="3:3" x14ac:dyDescent="0.2">
      <c r="C4509" s="22"/>
    </row>
    <row r="4510" spans="3:3" x14ac:dyDescent="0.2">
      <c r="C4510" s="22"/>
    </row>
    <row r="4511" spans="3:3" x14ac:dyDescent="0.2">
      <c r="C4511" s="22"/>
    </row>
    <row r="4512" spans="3:3" x14ac:dyDescent="0.2">
      <c r="C4512" s="22"/>
    </row>
    <row r="4513" spans="3:3" x14ac:dyDescent="0.2">
      <c r="C4513" s="22"/>
    </row>
    <row r="4514" spans="3:3" x14ac:dyDescent="0.2">
      <c r="C4514" s="22"/>
    </row>
    <row r="4515" spans="3:3" x14ac:dyDescent="0.2">
      <c r="C4515" s="22"/>
    </row>
    <row r="4516" spans="3:3" x14ac:dyDescent="0.2">
      <c r="C4516" s="22"/>
    </row>
    <row r="4517" spans="3:3" x14ac:dyDescent="0.2">
      <c r="C4517" s="22"/>
    </row>
    <row r="4518" spans="3:3" x14ac:dyDescent="0.2">
      <c r="C4518" s="22"/>
    </row>
    <row r="4519" spans="3:3" x14ac:dyDescent="0.2">
      <c r="C4519" s="22"/>
    </row>
    <row r="4520" spans="3:3" x14ac:dyDescent="0.2">
      <c r="C4520" s="22"/>
    </row>
    <row r="4521" spans="3:3" x14ac:dyDescent="0.2">
      <c r="C4521" s="22"/>
    </row>
    <row r="4522" spans="3:3" x14ac:dyDescent="0.2">
      <c r="C4522" s="22"/>
    </row>
    <row r="4523" spans="3:3" x14ac:dyDescent="0.2">
      <c r="C4523" s="22"/>
    </row>
    <row r="4524" spans="3:3" x14ac:dyDescent="0.2">
      <c r="C4524" s="22"/>
    </row>
    <row r="4525" spans="3:3" x14ac:dyDescent="0.2">
      <c r="C4525" s="22"/>
    </row>
    <row r="4526" spans="3:3" x14ac:dyDescent="0.2">
      <c r="C4526" s="22"/>
    </row>
    <row r="4527" spans="3:3" x14ac:dyDescent="0.2">
      <c r="C4527" s="22"/>
    </row>
    <row r="4528" spans="3:3" x14ac:dyDescent="0.2">
      <c r="C4528" s="22"/>
    </row>
    <row r="4529" spans="3:3" x14ac:dyDescent="0.2">
      <c r="C4529" s="22"/>
    </row>
    <row r="4530" spans="3:3" x14ac:dyDescent="0.2">
      <c r="C4530" s="22"/>
    </row>
    <row r="4531" spans="3:3" x14ac:dyDescent="0.2">
      <c r="C4531" s="22"/>
    </row>
    <row r="4532" spans="3:3" x14ac:dyDescent="0.2">
      <c r="C4532" s="22"/>
    </row>
    <row r="4533" spans="3:3" x14ac:dyDescent="0.2">
      <c r="C4533" s="22"/>
    </row>
    <row r="4534" spans="3:3" x14ac:dyDescent="0.2">
      <c r="C4534" s="22"/>
    </row>
    <row r="4535" spans="3:3" x14ac:dyDescent="0.2">
      <c r="C4535" s="22"/>
    </row>
    <row r="4536" spans="3:3" x14ac:dyDescent="0.2">
      <c r="C4536" s="22"/>
    </row>
    <row r="4537" spans="3:3" x14ac:dyDescent="0.2">
      <c r="C4537" s="22"/>
    </row>
    <row r="4538" spans="3:3" x14ac:dyDescent="0.2">
      <c r="C4538" s="22"/>
    </row>
    <row r="4539" spans="3:3" x14ac:dyDescent="0.2">
      <c r="C4539" s="22"/>
    </row>
    <row r="4540" spans="3:3" x14ac:dyDescent="0.2">
      <c r="C4540" s="22"/>
    </row>
    <row r="4541" spans="3:3" x14ac:dyDescent="0.2">
      <c r="C4541" s="22"/>
    </row>
    <row r="4542" spans="3:3" x14ac:dyDescent="0.2">
      <c r="C4542" s="22"/>
    </row>
    <row r="4543" spans="3:3" x14ac:dyDescent="0.2">
      <c r="C4543" s="22"/>
    </row>
    <row r="4544" spans="3:3" x14ac:dyDescent="0.2">
      <c r="C4544" s="22"/>
    </row>
    <row r="4545" spans="3:3" x14ac:dyDescent="0.2">
      <c r="C4545" s="22"/>
    </row>
    <row r="4546" spans="3:3" x14ac:dyDescent="0.2">
      <c r="C4546" s="22"/>
    </row>
    <row r="4547" spans="3:3" x14ac:dyDescent="0.2">
      <c r="C4547" s="22"/>
    </row>
    <row r="4548" spans="3:3" x14ac:dyDescent="0.2">
      <c r="C4548" s="22"/>
    </row>
    <row r="4549" spans="3:3" x14ac:dyDescent="0.2">
      <c r="C4549" s="22"/>
    </row>
    <row r="4550" spans="3:3" x14ac:dyDescent="0.2">
      <c r="C4550" s="22"/>
    </row>
    <row r="4551" spans="3:3" x14ac:dyDescent="0.2">
      <c r="C4551" s="22"/>
    </row>
    <row r="4552" spans="3:3" x14ac:dyDescent="0.2">
      <c r="C4552" s="22"/>
    </row>
    <row r="4553" spans="3:3" x14ac:dyDescent="0.2">
      <c r="C4553" s="22"/>
    </row>
    <row r="4554" spans="3:3" x14ac:dyDescent="0.2">
      <c r="C4554" s="22"/>
    </row>
    <row r="4555" spans="3:3" x14ac:dyDescent="0.2">
      <c r="C4555" s="22"/>
    </row>
    <row r="4556" spans="3:3" x14ac:dyDescent="0.2">
      <c r="C4556" s="22"/>
    </row>
    <row r="4557" spans="3:3" x14ac:dyDescent="0.2">
      <c r="C4557" s="22"/>
    </row>
    <row r="4558" spans="3:3" x14ac:dyDescent="0.2">
      <c r="C4558" s="22"/>
    </row>
    <row r="4559" spans="3:3" x14ac:dyDescent="0.2">
      <c r="C4559" s="22"/>
    </row>
    <row r="4560" spans="3:3" x14ac:dyDescent="0.2">
      <c r="C4560" s="22"/>
    </row>
    <row r="4561" spans="3:3" x14ac:dyDescent="0.2">
      <c r="C4561" s="22"/>
    </row>
    <row r="4562" spans="3:3" x14ac:dyDescent="0.2">
      <c r="C4562" s="22"/>
    </row>
    <row r="4563" spans="3:3" x14ac:dyDescent="0.2">
      <c r="C4563" s="22"/>
    </row>
    <row r="4564" spans="3:3" x14ac:dyDescent="0.2">
      <c r="C4564" s="22"/>
    </row>
    <row r="4565" spans="3:3" x14ac:dyDescent="0.2">
      <c r="C4565" s="22"/>
    </row>
    <row r="4566" spans="3:3" x14ac:dyDescent="0.2">
      <c r="C4566" s="22"/>
    </row>
    <row r="4567" spans="3:3" x14ac:dyDescent="0.2">
      <c r="C4567" s="22"/>
    </row>
    <row r="4568" spans="3:3" x14ac:dyDescent="0.2">
      <c r="C4568" s="22"/>
    </row>
    <row r="4569" spans="3:3" x14ac:dyDescent="0.2">
      <c r="C4569" s="22"/>
    </row>
    <row r="4570" spans="3:3" x14ac:dyDescent="0.2">
      <c r="C4570" s="22"/>
    </row>
    <row r="4571" spans="3:3" x14ac:dyDescent="0.2">
      <c r="C4571" s="22"/>
    </row>
    <row r="4572" spans="3:3" x14ac:dyDescent="0.2">
      <c r="C4572" s="22"/>
    </row>
    <row r="4573" spans="3:3" x14ac:dyDescent="0.2">
      <c r="C4573" s="22"/>
    </row>
    <row r="4574" spans="3:3" x14ac:dyDescent="0.2">
      <c r="C4574" s="22"/>
    </row>
    <row r="4575" spans="3:3" x14ac:dyDescent="0.2">
      <c r="C4575" s="22"/>
    </row>
    <row r="4576" spans="3:3" x14ac:dyDescent="0.2">
      <c r="C4576" s="22"/>
    </row>
    <row r="4577" spans="3:3" x14ac:dyDescent="0.2">
      <c r="C4577" s="22"/>
    </row>
    <row r="4578" spans="3:3" x14ac:dyDescent="0.2">
      <c r="C4578" s="22"/>
    </row>
    <row r="4579" spans="3:3" x14ac:dyDescent="0.2">
      <c r="C4579" s="22"/>
    </row>
    <row r="4580" spans="3:3" x14ac:dyDescent="0.2">
      <c r="C4580" s="22"/>
    </row>
    <row r="4581" spans="3:3" x14ac:dyDescent="0.2">
      <c r="C4581" s="22"/>
    </row>
    <row r="4582" spans="3:3" x14ac:dyDescent="0.2">
      <c r="C4582" s="22"/>
    </row>
    <row r="4583" spans="3:3" x14ac:dyDescent="0.2">
      <c r="C4583" s="22"/>
    </row>
    <row r="4584" spans="3:3" x14ac:dyDescent="0.2">
      <c r="C4584" s="22"/>
    </row>
    <row r="4585" spans="3:3" x14ac:dyDescent="0.2">
      <c r="C4585" s="22"/>
    </row>
    <row r="4586" spans="3:3" x14ac:dyDescent="0.2">
      <c r="C4586" s="22"/>
    </row>
    <row r="4587" spans="3:3" x14ac:dyDescent="0.2">
      <c r="C4587" s="22"/>
    </row>
    <row r="4588" spans="3:3" x14ac:dyDescent="0.2">
      <c r="C4588" s="22"/>
    </row>
    <row r="4589" spans="3:3" x14ac:dyDescent="0.2">
      <c r="C4589" s="22"/>
    </row>
    <row r="4590" spans="3:3" x14ac:dyDescent="0.2">
      <c r="C4590" s="22"/>
    </row>
    <row r="4591" spans="3:3" x14ac:dyDescent="0.2">
      <c r="C4591" s="22"/>
    </row>
    <row r="4592" spans="3:3" x14ac:dyDescent="0.2">
      <c r="C4592" s="22"/>
    </row>
    <row r="4593" spans="3:3" x14ac:dyDescent="0.2">
      <c r="C4593" s="22"/>
    </row>
    <row r="4594" spans="3:3" x14ac:dyDescent="0.2">
      <c r="C4594" s="22"/>
    </row>
    <row r="4595" spans="3:3" x14ac:dyDescent="0.2">
      <c r="C4595" s="22"/>
    </row>
    <row r="4596" spans="3:3" x14ac:dyDescent="0.2">
      <c r="C4596" s="22"/>
    </row>
    <row r="4597" spans="3:3" x14ac:dyDescent="0.2">
      <c r="C4597" s="22"/>
    </row>
    <row r="4598" spans="3:3" x14ac:dyDescent="0.2">
      <c r="C4598" s="22"/>
    </row>
    <row r="4599" spans="3:3" x14ac:dyDescent="0.2">
      <c r="C4599" s="22"/>
    </row>
    <row r="4600" spans="3:3" x14ac:dyDescent="0.2">
      <c r="C4600" s="22"/>
    </row>
    <row r="4601" spans="3:3" x14ac:dyDescent="0.2">
      <c r="C4601" s="22"/>
    </row>
    <row r="4602" spans="3:3" x14ac:dyDescent="0.2">
      <c r="C4602" s="22"/>
    </row>
    <row r="4603" spans="3:3" x14ac:dyDescent="0.2">
      <c r="C4603" s="22"/>
    </row>
    <row r="4604" spans="3:3" x14ac:dyDescent="0.2">
      <c r="C4604" s="22"/>
    </row>
    <row r="4605" spans="3:3" x14ac:dyDescent="0.2">
      <c r="C4605" s="22"/>
    </row>
    <row r="4606" spans="3:3" x14ac:dyDescent="0.2">
      <c r="C4606" s="22"/>
    </row>
    <row r="4607" spans="3:3" x14ac:dyDescent="0.2">
      <c r="C4607" s="22"/>
    </row>
    <row r="4608" spans="3:3" x14ac:dyDescent="0.2">
      <c r="C4608" s="22"/>
    </row>
    <row r="4609" spans="3:3" x14ac:dyDescent="0.2">
      <c r="C4609" s="22"/>
    </row>
    <row r="4610" spans="3:3" x14ac:dyDescent="0.2">
      <c r="C4610" s="22"/>
    </row>
    <row r="4611" spans="3:3" x14ac:dyDescent="0.2">
      <c r="C4611" s="22"/>
    </row>
    <row r="4612" spans="3:3" x14ac:dyDescent="0.2">
      <c r="C4612" s="22"/>
    </row>
    <row r="4613" spans="3:3" x14ac:dyDescent="0.2">
      <c r="C4613" s="22"/>
    </row>
    <row r="4614" spans="3:3" x14ac:dyDescent="0.2">
      <c r="C4614" s="22"/>
    </row>
    <row r="4615" spans="3:3" x14ac:dyDescent="0.2">
      <c r="C4615" s="22"/>
    </row>
    <row r="4616" spans="3:3" x14ac:dyDescent="0.2">
      <c r="C4616" s="22"/>
    </row>
    <row r="4617" spans="3:3" x14ac:dyDescent="0.2">
      <c r="C4617" s="22"/>
    </row>
    <row r="4618" spans="3:3" x14ac:dyDescent="0.2">
      <c r="C4618" s="22"/>
    </row>
    <row r="4619" spans="3:3" x14ac:dyDescent="0.2">
      <c r="C4619" s="22"/>
    </row>
    <row r="4620" spans="3:3" x14ac:dyDescent="0.2">
      <c r="C4620" s="22"/>
    </row>
    <row r="4621" spans="3:3" x14ac:dyDescent="0.2">
      <c r="C4621" s="22"/>
    </row>
    <row r="4622" spans="3:3" x14ac:dyDescent="0.2">
      <c r="C4622" s="22"/>
    </row>
    <row r="4623" spans="3:3" x14ac:dyDescent="0.2">
      <c r="C4623" s="22"/>
    </row>
    <row r="4624" spans="3:3" x14ac:dyDescent="0.2">
      <c r="C4624" s="22"/>
    </row>
    <row r="4625" spans="3:3" x14ac:dyDescent="0.2">
      <c r="C4625" s="22"/>
    </row>
    <row r="4626" spans="3:3" x14ac:dyDescent="0.2">
      <c r="C4626" s="22"/>
    </row>
    <row r="4627" spans="3:3" x14ac:dyDescent="0.2">
      <c r="C4627" s="22"/>
    </row>
    <row r="4628" spans="3:3" x14ac:dyDescent="0.2">
      <c r="C4628" s="22"/>
    </row>
    <row r="4629" spans="3:3" x14ac:dyDescent="0.2">
      <c r="C4629" s="22"/>
    </row>
    <row r="4630" spans="3:3" x14ac:dyDescent="0.2">
      <c r="C4630" s="22"/>
    </row>
    <row r="4631" spans="3:3" x14ac:dyDescent="0.2">
      <c r="C4631" s="22"/>
    </row>
    <row r="4632" spans="3:3" x14ac:dyDescent="0.2">
      <c r="C4632" s="22"/>
    </row>
    <row r="4633" spans="3:3" x14ac:dyDescent="0.2">
      <c r="C4633" s="22"/>
    </row>
    <row r="4634" spans="3:3" x14ac:dyDescent="0.2">
      <c r="C4634" s="22"/>
    </row>
    <row r="4635" spans="3:3" x14ac:dyDescent="0.2">
      <c r="C4635" s="22"/>
    </row>
    <row r="4636" spans="3:3" x14ac:dyDescent="0.2">
      <c r="C4636" s="22"/>
    </row>
    <row r="4637" spans="3:3" x14ac:dyDescent="0.2">
      <c r="C4637" s="22"/>
    </row>
    <row r="4638" spans="3:3" x14ac:dyDescent="0.2">
      <c r="C4638" s="22"/>
    </row>
    <row r="4639" spans="3:3" x14ac:dyDescent="0.2">
      <c r="C4639" s="22"/>
    </row>
    <row r="4640" spans="3:3" x14ac:dyDescent="0.2">
      <c r="C4640" s="22"/>
    </row>
    <row r="4641" spans="3:3" x14ac:dyDescent="0.2">
      <c r="C4641" s="22"/>
    </row>
    <row r="4642" spans="3:3" x14ac:dyDescent="0.2">
      <c r="C4642" s="22"/>
    </row>
    <row r="4643" spans="3:3" x14ac:dyDescent="0.2">
      <c r="C4643" s="22"/>
    </row>
    <row r="4644" spans="3:3" x14ac:dyDescent="0.2">
      <c r="C4644" s="22"/>
    </row>
    <row r="4645" spans="3:3" x14ac:dyDescent="0.2">
      <c r="C4645" s="22"/>
    </row>
    <row r="4646" spans="3:3" x14ac:dyDescent="0.2">
      <c r="C4646" s="22"/>
    </row>
    <row r="4647" spans="3:3" x14ac:dyDescent="0.2">
      <c r="C4647" s="22"/>
    </row>
    <row r="4648" spans="3:3" x14ac:dyDescent="0.2">
      <c r="C4648" s="22"/>
    </row>
    <row r="4649" spans="3:3" x14ac:dyDescent="0.2">
      <c r="C4649" s="22"/>
    </row>
    <row r="4650" spans="3:3" x14ac:dyDescent="0.2">
      <c r="C4650" s="22"/>
    </row>
    <row r="4651" spans="3:3" x14ac:dyDescent="0.2">
      <c r="C4651" s="22"/>
    </row>
    <row r="4652" spans="3:3" x14ac:dyDescent="0.2">
      <c r="C4652" s="22"/>
    </row>
    <row r="4653" spans="3:3" x14ac:dyDescent="0.2">
      <c r="C4653" s="22"/>
    </row>
    <row r="4654" spans="3:3" x14ac:dyDescent="0.2">
      <c r="C4654" s="22"/>
    </row>
    <row r="4655" spans="3:3" x14ac:dyDescent="0.2">
      <c r="C4655" s="22"/>
    </row>
    <row r="4656" spans="3:3" x14ac:dyDescent="0.2">
      <c r="C4656" s="22"/>
    </row>
    <row r="4657" spans="3:3" x14ac:dyDescent="0.2">
      <c r="C4657" s="22"/>
    </row>
    <row r="4658" spans="3:3" x14ac:dyDescent="0.2">
      <c r="C4658" s="22"/>
    </row>
    <row r="4659" spans="3:3" x14ac:dyDescent="0.2">
      <c r="C4659" s="22"/>
    </row>
    <row r="4660" spans="3:3" x14ac:dyDescent="0.2">
      <c r="C4660" s="22"/>
    </row>
    <row r="4661" spans="3:3" x14ac:dyDescent="0.2">
      <c r="C4661" s="22"/>
    </row>
    <row r="4662" spans="3:3" x14ac:dyDescent="0.2">
      <c r="C4662" s="22"/>
    </row>
    <row r="4663" spans="3:3" x14ac:dyDescent="0.2">
      <c r="C4663" s="22"/>
    </row>
    <row r="4664" spans="3:3" x14ac:dyDescent="0.2">
      <c r="C4664" s="22"/>
    </row>
    <row r="4665" spans="3:3" x14ac:dyDescent="0.2">
      <c r="C4665" s="22"/>
    </row>
    <row r="4666" spans="3:3" x14ac:dyDescent="0.2">
      <c r="C4666" s="22"/>
    </row>
    <row r="4667" spans="3:3" x14ac:dyDescent="0.2">
      <c r="C4667" s="22"/>
    </row>
    <row r="4668" spans="3:3" x14ac:dyDescent="0.2">
      <c r="C4668" s="22"/>
    </row>
    <row r="4669" spans="3:3" x14ac:dyDescent="0.2">
      <c r="C4669" s="22"/>
    </row>
    <row r="4670" spans="3:3" x14ac:dyDescent="0.2">
      <c r="C4670" s="22"/>
    </row>
    <row r="4671" spans="3:3" x14ac:dyDescent="0.2">
      <c r="C4671" s="22"/>
    </row>
    <row r="4672" spans="3:3" x14ac:dyDescent="0.2">
      <c r="C4672" s="22"/>
    </row>
    <row r="4673" spans="3:3" x14ac:dyDescent="0.2">
      <c r="C4673" s="22"/>
    </row>
    <row r="4674" spans="3:3" x14ac:dyDescent="0.2">
      <c r="C4674" s="22"/>
    </row>
    <row r="4675" spans="3:3" x14ac:dyDescent="0.2">
      <c r="C4675" s="22"/>
    </row>
    <row r="4676" spans="3:3" x14ac:dyDescent="0.2">
      <c r="C4676" s="22"/>
    </row>
    <row r="4677" spans="3:3" x14ac:dyDescent="0.2">
      <c r="C4677" s="22"/>
    </row>
    <row r="4678" spans="3:3" x14ac:dyDescent="0.2">
      <c r="C4678" s="22"/>
    </row>
    <row r="4679" spans="3:3" x14ac:dyDescent="0.2">
      <c r="C4679" s="22"/>
    </row>
    <row r="4680" spans="3:3" x14ac:dyDescent="0.2">
      <c r="C4680" s="22"/>
    </row>
    <row r="4681" spans="3:3" x14ac:dyDescent="0.2">
      <c r="C4681" s="22"/>
    </row>
    <row r="4682" spans="3:3" x14ac:dyDescent="0.2">
      <c r="C4682" s="22"/>
    </row>
    <row r="4683" spans="3:3" x14ac:dyDescent="0.2">
      <c r="C4683" s="22"/>
    </row>
    <row r="4684" spans="3:3" x14ac:dyDescent="0.2">
      <c r="C4684" s="22"/>
    </row>
    <row r="4685" spans="3:3" x14ac:dyDescent="0.2">
      <c r="C4685" s="22"/>
    </row>
    <row r="4686" spans="3:3" x14ac:dyDescent="0.2">
      <c r="C4686" s="22"/>
    </row>
    <row r="4687" spans="3:3" x14ac:dyDescent="0.2">
      <c r="C4687" s="22"/>
    </row>
    <row r="4688" spans="3:3" x14ac:dyDescent="0.2">
      <c r="C4688" s="22"/>
    </row>
    <row r="4689" spans="3:3" x14ac:dyDescent="0.2">
      <c r="C4689" s="22"/>
    </row>
    <row r="4690" spans="3:3" x14ac:dyDescent="0.2">
      <c r="C4690" s="22"/>
    </row>
    <row r="4691" spans="3:3" x14ac:dyDescent="0.2">
      <c r="C4691" s="22"/>
    </row>
    <row r="4692" spans="3:3" x14ac:dyDescent="0.2">
      <c r="C4692" s="22"/>
    </row>
    <row r="4693" spans="3:3" x14ac:dyDescent="0.2">
      <c r="C4693" s="22"/>
    </row>
    <row r="4694" spans="3:3" x14ac:dyDescent="0.2">
      <c r="C4694" s="22"/>
    </row>
    <row r="4695" spans="3:3" x14ac:dyDescent="0.2">
      <c r="C4695" s="22"/>
    </row>
    <row r="4696" spans="3:3" x14ac:dyDescent="0.2">
      <c r="C4696" s="22"/>
    </row>
    <row r="4697" spans="3:3" x14ac:dyDescent="0.2">
      <c r="C4697" s="22"/>
    </row>
    <row r="4698" spans="3:3" x14ac:dyDescent="0.2">
      <c r="C4698" s="22"/>
    </row>
    <row r="4699" spans="3:3" x14ac:dyDescent="0.2">
      <c r="C4699" s="22"/>
    </row>
    <row r="4700" spans="3:3" x14ac:dyDescent="0.2">
      <c r="C4700" s="22"/>
    </row>
    <row r="4701" spans="3:3" x14ac:dyDescent="0.2">
      <c r="C4701" s="22"/>
    </row>
    <row r="4702" spans="3:3" x14ac:dyDescent="0.2">
      <c r="C4702" s="22"/>
    </row>
    <row r="4703" spans="3:3" x14ac:dyDescent="0.2">
      <c r="C4703" s="22"/>
    </row>
    <row r="4704" spans="3:3" x14ac:dyDescent="0.2">
      <c r="C4704" s="22"/>
    </row>
    <row r="4705" spans="3:3" x14ac:dyDescent="0.2">
      <c r="C4705" s="22"/>
    </row>
    <row r="4706" spans="3:3" x14ac:dyDescent="0.2">
      <c r="C4706" s="22"/>
    </row>
    <row r="4707" spans="3:3" x14ac:dyDescent="0.2">
      <c r="C4707" s="22"/>
    </row>
    <row r="4708" spans="3:3" x14ac:dyDescent="0.2">
      <c r="C4708" s="22"/>
    </row>
    <row r="4709" spans="3:3" x14ac:dyDescent="0.2">
      <c r="C4709" s="22"/>
    </row>
    <row r="4710" spans="3:3" x14ac:dyDescent="0.2">
      <c r="C4710" s="22"/>
    </row>
    <row r="4711" spans="3:3" x14ac:dyDescent="0.2">
      <c r="C4711" s="22"/>
    </row>
    <row r="4712" spans="3:3" x14ac:dyDescent="0.2">
      <c r="C4712" s="22"/>
    </row>
    <row r="4713" spans="3:3" x14ac:dyDescent="0.2">
      <c r="C4713" s="22"/>
    </row>
    <row r="4714" spans="3:3" x14ac:dyDescent="0.2">
      <c r="C4714" s="22"/>
    </row>
    <row r="4715" spans="3:3" x14ac:dyDescent="0.2">
      <c r="C4715" s="22"/>
    </row>
    <row r="4716" spans="3:3" x14ac:dyDescent="0.2">
      <c r="C4716" s="22"/>
    </row>
    <row r="4717" spans="3:3" x14ac:dyDescent="0.2">
      <c r="C4717" s="22"/>
    </row>
    <row r="4718" spans="3:3" x14ac:dyDescent="0.2">
      <c r="C4718" s="22"/>
    </row>
    <row r="4719" spans="3:3" x14ac:dyDescent="0.2">
      <c r="C4719" s="22"/>
    </row>
    <row r="4720" spans="3:3" x14ac:dyDescent="0.2">
      <c r="C4720" s="22"/>
    </row>
    <row r="4721" spans="3:3" x14ac:dyDescent="0.2">
      <c r="C4721" s="22"/>
    </row>
    <row r="4722" spans="3:3" x14ac:dyDescent="0.2">
      <c r="C4722" s="22"/>
    </row>
    <row r="4723" spans="3:3" x14ac:dyDescent="0.2">
      <c r="C4723" s="22"/>
    </row>
    <row r="4724" spans="3:3" x14ac:dyDescent="0.2">
      <c r="C4724" s="22"/>
    </row>
    <row r="4725" spans="3:3" x14ac:dyDescent="0.2">
      <c r="C4725" s="22"/>
    </row>
    <row r="4726" spans="3:3" x14ac:dyDescent="0.2">
      <c r="C4726" s="22"/>
    </row>
    <row r="4727" spans="3:3" x14ac:dyDescent="0.2">
      <c r="C4727" s="22"/>
    </row>
    <row r="4728" spans="3:3" x14ac:dyDescent="0.2">
      <c r="C4728" s="22"/>
    </row>
    <row r="4729" spans="3:3" x14ac:dyDescent="0.2">
      <c r="C4729" s="22"/>
    </row>
    <row r="4730" spans="3:3" x14ac:dyDescent="0.2">
      <c r="C4730" s="22"/>
    </row>
    <row r="4731" spans="3:3" x14ac:dyDescent="0.2">
      <c r="C4731" s="22"/>
    </row>
    <row r="4732" spans="3:3" x14ac:dyDescent="0.2">
      <c r="C4732" s="22"/>
    </row>
    <row r="4733" spans="3:3" x14ac:dyDescent="0.2">
      <c r="C4733" s="22"/>
    </row>
    <row r="4734" spans="3:3" x14ac:dyDescent="0.2">
      <c r="C4734" s="22"/>
    </row>
    <row r="4735" spans="3:3" x14ac:dyDescent="0.2">
      <c r="C4735" s="22"/>
    </row>
    <row r="4736" spans="3:3" x14ac:dyDescent="0.2">
      <c r="C4736" s="22"/>
    </row>
    <row r="4737" spans="3:3" x14ac:dyDescent="0.2">
      <c r="C4737" s="22"/>
    </row>
    <row r="4738" spans="3:3" x14ac:dyDescent="0.2">
      <c r="C4738" s="22"/>
    </row>
    <row r="4739" spans="3:3" x14ac:dyDescent="0.2">
      <c r="C4739" s="22"/>
    </row>
    <row r="4740" spans="3:3" x14ac:dyDescent="0.2">
      <c r="C4740" s="22"/>
    </row>
    <row r="4741" spans="3:3" x14ac:dyDescent="0.2">
      <c r="C4741" s="22"/>
    </row>
    <row r="4742" spans="3:3" x14ac:dyDescent="0.2">
      <c r="C4742" s="22"/>
    </row>
    <row r="4743" spans="3:3" x14ac:dyDescent="0.2">
      <c r="C4743" s="22"/>
    </row>
    <row r="4744" spans="3:3" x14ac:dyDescent="0.2">
      <c r="C4744" s="22"/>
    </row>
    <row r="4745" spans="3:3" x14ac:dyDescent="0.2">
      <c r="C4745" s="22"/>
    </row>
    <row r="4746" spans="3:3" x14ac:dyDescent="0.2">
      <c r="C4746" s="22"/>
    </row>
    <row r="4747" spans="3:3" x14ac:dyDescent="0.2">
      <c r="C4747" s="22"/>
    </row>
    <row r="4748" spans="3:3" x14ac:dyDescent="0.2">
      <c r="C4748" s="22"/>
    </row>
    <row r="4749" spans="3:3" x14ac:dyDescent="0.2">
      <c r="C4749" s="22"/>
    </row>
    <row r="4750" spans="3:3" x14ac:dyDescent="0.2">
      <c r="C4750" s="22"/>
    </row>
    <row r="4751" spans="3:3" x14ac:dyDescent="0.2">
      <c r="C4751" s="22"/>
    </row>
    <row r="4752" spans="3:3" x14ac:dyDescent="0.2">
      <c r="C4752" s="22"/>
    </row>
    <row r="4753" spans="3:3" x14ac:dyDescent="0.2">
      <c r="C4753" s="22"/>
    </row>
    <row r="4754" spans="3:3" x14ac:dyDescent="0.2">
      <c r="C4754" s="22"/>
    </row>
    <row r="4755" spans="3:3" x14ac:dyDescent="0.2">
      <c r="C4755" s="22"/>
    </row>
    <row r="4756" spans="3:3" x14ac:dyDescent="0.2">
      <c r="C4756" s="22"/>
    </row>
    <row r="4757" spans="3:3" x14ac:dyDescent="0.2">
      <c r="C4757" s="22"/>
    </row>
    <row r="4758" spans="3:3" x14ac:dyDescent="0.2">
      <c r="C4758" s="22"/>
    </row>
    <row r="4759" spans="3:3" x14ac:dyDescent="0.2">
      <c r="C4759" s="22"/>
    </row>
    <row r="4760" spans="3:3" x14ac:dyDescent="0.2">
      <c r="C4760" s="22"/>
    </row>
    <row r="4761" spans="3:3" x14ac:dyDescent="0.2">
      <c r="C4761" s="22"/>
    </row>
    <row r="4762" spans="3:3" x14ac:dyDescent="0.2">
      <c r="C4762" s="22"/>
    </row>
    <row r="4763" spans="3:3" x14ac:dyDescent="0.2">
      <c r="C4763" s="22"/>
    </row>
    <row r="4764" spans="3:3" x14ac:dyDescent="0.2">
      <c r="C4764" s="22"/>
    </row>
    <row r="4765" spans="3:3" x14ac:dyDescent="0.2">
      <c r="C4765" s="22"/>
    </row>
    <row r="4766" spans="3:3" x14ac:dyDescent="0.2">
      <c r="C4766" s="22"/>
    </row>
    <row r="4767" spans="3:3" x14ac:dyDescent="0.2">
      <c r="C4767" s="22"/>
    </row>
    <row r="4768" spans="3:3" x14ac:dyDescent="0.2">
      <c r="C4768" s="22"/>
    </row>
    <row r="4769" spans="3:3" x14ac:dyDescent="0.2">
      <c r="C4769" s="22"/>
    </row>
    <row r="4770" spans="3:3" x14ac:dyDescent="0.2">
      <c r="C4770" s="22"/>
    </row>
    <row r="4771" spans="3:3" x14ac:dyDescent="0.2">
      <c r="C4771" s="22"/>
    </row>
    <row r="4772" spans="3:3" x14ac:dyDescent="0.2">
      <c r="C4772" s="22"/>
    </row>
    <row r="4773" spans="3:3" x14ac:dyDescent="0.2">
      <c r="C4773" s="22"/>
    </row>
    <row r="4774" spans="3:3" x14ac:dyDescent="0.2">
      <c r="C4774" s="22"/>
    </row>
    <row r="4775" spans="3:3" x14ac:dyDescent="0.2">
      <c r="C4775" s="22"/>
    </row>
    <row r="4776" spans="3:3" x14ac:dyDescent="0.2">
      <c r="C4776" s="22"/>
    </row>
    <row r="4777" spans="3:3" x14ac:dyDescent="0.2">
      <c r="C4777" s="22"/>
    </row>
    <row r="4778" spans="3:3" x14ac:dyDescent="0.2">
      <c r="C4778" s="22"/>
    </row>
    <row r="4779" spans="3:3" x14ac:dyDescent="0.2">
      <c r="C4779" s="22"/>
    </row>
    <row r="4780" spans="3:3" x14ac:dyDescent="0.2">
      <c r="C4780" s="22"/>
    </row>
    <row r="4781" spans="3:3" x14ac:dyDescent="0.2">
      <c r="C4781" s="22"/>
    </row>
    <row r="4782" spans="3:3" x14ac:dyDescent="0.2">
      <c r="C4782" s="22"/>
    </row>
    <row r="4783" spans="3:3" x14ac:dyDescent="0.2">
      <c r="C4783" s="22"/>
    </row>
    <row r="4784" spans="3:3" x14ac:dyDescent="0.2">
      <c r="C4784" s="22"/>
    </row>
    <row r="4785" spans="3:3" x14ac:dyDescent="0.2">
      <c r="C4785" s="22"/>
    </row>
    <row r="4786" spans="3:3" x14ac:dyDescent="0.2">
      <c r="C4786" s="22"/>
    </row>
    <row r="4787" spans="3:3" x14ac:dyDescent="0.2">
      <c r="C4787" s="22"/>
    </row>
    <row r="4788" spans="3:3" x14ac:dyDescent="0.2">
      <c r="C4788" s="22"/>
    </row>
    <row r="4789" spans="3:3" x14ac:dyDescent="0.2">
      <c r="C4789" s="22"/>
    </row>
    <row r="4790" spans="3:3" x14ac:dyDescent="0.2">
      <c r="C4790" s="22"/>
    </row>
    <row r="4791" spans="3:3" x14ac:dyDescent="0.2">
      <c r="C4791" s="22"/>
    </row>
    <row r="4792" spans="3:3" x14ac:dyDescent="0.2">
      <c r="C4792" s="22"/>
    </row>
    <row r="4793" spans="3:3" x14ac:dyDescent="0.2">
      <c r="C4793" s="22"/>
    </row>
    <row r="4794" spans="3:3" x14ac:dyDescent="0.2">
      <c r="C4794" s="22"/>
    </row>
    <row r="4795" spans="3:3" x14ac:dyDescent="0.2">
      <c r="C4795" s="22"/>
    </row>
    <row r="4796" spans="3:3" x14ac:dyDescent="0.2">
      <c r="C4796" s="22"/>
    </row>
    <row r="4797" spans="3:3" x14ac:dyDescent="0.2">
      <c r="C4797" s="22"/>
    </row>
    <row r="4798" spans="3:3" x14ac:dyDescent="0.2">
      <c r="C4798" s="22"/>
    </row>
    <row r="4799" spans="3:3" x14ac:dyDescent="0.2">
      <c r="C4799" s="22"/>
    </row>
    <row r="4800" spans="3:3" x14ac:dyDescent="0.2">
      <c r="C4800" s="22"/>
    </row>
    <row r="4801" spans="3:3" x14ac:dyDescent="0.2">
      <c r="C4801" s="22"/>
    </row>
    <row r="4802" spans="3:3" x14ac:dyDescent="0.2">
      <c r="C4802" s="22"/>
    </row>
    <row r="4803" spans="3:3" x14ac:dyDescent="0.2">
      <c r="C4803" s="22"/>
    </row>
    <row r="4804" spans="3:3" x14ac:dyDescent="0.2">
      <c r="C4804" s="22"/>
    </row>
    <row r="4805" spans="3:3" x14ac:dyDescent="0.2">
      <c r="C4805" s="22"/>
    </row>
    <row r="4806" spans="3:3" x14ac:dyDescent="0.2">
      <c r="C4806" s="22"/>
    </row>
    <row r="4807" spans="3:3" x14ac:dyDescent="0.2">
      <c r="C4807" s="22"/>
    </row>
    <row r="4808" spans="3:3" x14ac:dyDescent="0.2">
      <c r="C4808" s="22"/>
    </row>
    <row r="4809" spans="3:3" x14ac:dyDescent="0.2">
      <c r="C4809" s="22"/>
    </row>
    <row r="4810" spans="3:3" x14ac:dyDescent="0.2">
      <c r="C4810" s="22"/>
    </row>
    <row r="4811" spans="3:3" x14ac:dyDescent="0.2">
      <c r="C4811" s="22"/>
    </row>
    <row r="4812" spans="3:3" x14ac:dyDescent="0.2">
      <c r="C4812" s="22"/>
    </row>
    <row r="4813" spans="3:3" x14ac:dyDescent="0.2">
      <c r="C4813" s="22"/>
    </row>
    <row r="4814" spans="3:3" x14ac:dyDescent="0.2">
      <c r="C4814" s="22"/>
    </row>
    <row r="4815" spans="3:3" x14ac:dyDescent="0.2">
      <c r="C4815" s="22"/>
    </row>
    <row r="4816" spans="3:3" x14ac:dyDescent="0.2">
      <c r="C4816" s="22"/>
    </row>
    <row r="4817" spans="3:3" x14ac:dyDescent="0.2">
      <c r="C4817" s="22"/>
    </row>
    <row r="4818" spans="3:3" x14ac:dyDescent="0.2">
      <c r="C4818" s="22"/>
    </row>
    <row r="4819" spans="3:3" x14ac:dyDescent="0.2">
      <c r="C4819" s="22"/>
    </row>
    <row r="4820" spans="3:3" x14ac:dyDescent="0.2">
      <c r="C4820" s="22"/>
    </row>
    <row r="4821" spans="3:3" x14ac:dyDescent="0.2">
      <c r="C4821" s="22"/>
    </row>
    <row r="4822" spans="3:3" x14ac:dyDescent="0.2">
      <c r="C4822" s="22"/>
    </row>
    <row r="4823" spans="3:3" x14ac:dyDescent="0.2">
      <c r="C4823" s="22"/>
    </row>
    <row r="4824" spans="3:3" x14ac:dyDescent="0.2">
      <c r="C4824" s="22"/>
    </row>
    <row r="4825" spans="3:3" x14ac:dyDescent="0.2">
      <c r="C4825" s="22"/>
    </row>
    <row r="4826" spans="3:3" x14ac:dyDescent="0.2">
      <c r="C4826" s="22"/>
    </row>
    <row r="4827" spans="3:3" x14ac:dyDescent="0.2">
      <c r="C4827" s="22"/>
    </row>
    <row r="4828" spans="3:3" x14ac:dyDescent="0.2">
      <c r="C4828" s="22"/>
    </row>
    <row r="4829" spans="3:3" x14ac:dyDescent="0.2">
      <c r="C4829" s="22"/>
    </row>
    <row r="4830" spans="3:3" x14ac:dyDescent="0.2">
      <c r="C4830" s="22"/>
    </row>
    <row r="4831" spans="3:3" x14ac:dyDescent="0.2">
      <c r="C4831" s="22"/>
    </row>
    <row r="4832" spans="3:3" x14ac:dyDescent="0.2">
      <c r="C4832" s="22"/>
    </row>
    <row r="4833" spans="3:3" x14ac:dyDescent="0.2">
      <c r="C4833" s="22"/>
    </row>
    <row r="4834" spans="3:3" x14ac:dyDescent="0.2">
      <c r="C4834" s="22"/>
    </row>
    <row r="4835" spans="3:3" x14ac:dyDescent="0.2">
      <c r="C4835" s="22"/>
    </row>
    <row r="4836" spans="3:3" x14ac:dyDescent="0.2">
      <c r="C4836" s="22"/>
    </row>
    <row r="4837" spans="3:3" x14ac:dyDescent="0.2">
      <c r="C4837" s="22"/>
    </row>
    <row r="4838" spans="3:3" x14ac:dyDescent="0.2">
      <c r="C4838" s="22"/>
    </row>
    <row r="4839" spans="3:3" x14ac:dyDescent="0.2">
      <c r="C4839" s="22"/>
    </row>
    <row r="4840" spans="3:3" x14ac:dyDescent="0.2">
      <c r="C4840" s="22"/>
    </row>
    <row r="4841" spans="3:3" x14ac:dyDescent="0.2">
      <c r="C4841" s="22"/>
    </row>
    <row r="4842" spans="3:3" x14ac:dyDescent="0.2">
      <c r="C4842" s="22"/>
    </row>
    <row r="4843" spans="3:3" x14ac:dyDescent="0.2">
      <c r="C4843" s="22"/>
    </row>
    <row r="4844" spans="3:3" x14ac:dyDescent="0.2">
      <c r="C4844" s="22"/>
    </row>
    <row r="4845" spans="3:3" x14ac:dyDescent="0.2">
      <c r="C4845" s="22"/>
    </row>
    <row r="4846" spans="3:3" x14ac:dyDescent="0.2">
      <c r="C4846" s="22"/>
    </row>
    <row r="4847" spans="3:3" x14ac:dyDescent="0.2">
      <c r="C4847" s="22"/>
    </row>
    <row r="4848" spans="3:3" x14ac:dyDescent="0.2">
      <c r="C4848" s="22"/>
    </row>
    <row r="4849" spans="3:3" x14ac:dyDescent="0.2">
      <c r="C4849" s="22"/>
    </row>
    <row r="4850" spans="3:3" x14ac:dyDescent="0.2">
      <c r="C4850" s="22"/>
    </row>
    <row r="4851" spans="3:3" x14ac:dyDescent="0.2">
      <c r="C4851" s="22"/>
    </row>
    <row r="4852" spans="3:3" x14ac:dyDescent="0.2">
      <c r="C4852" s="22"/>
    </row>
    <row r="4853" spans="3:3" x14ac:dyDescent="0.2">
      <c r="C4853" s="22"/>
    </row>
    <row r="4854" spans="3:3" x14ac:dyDescent="0.2">
      <c r="C4854" s="22"/>
    </row>
    <row r="4855" spans="3:3" x14ac:dyDescent="0.2">
      <c r="C4855" s="22"/>
    </row>
    <row r="4856" spans="3:3" x14ac:dyDescent="0.2">
      <c r="C4856" s="22"/>
    </row>
    <row r="4857" spans="3:3" x14ac:dyDescent="0.2">
      <c r="C4857" s="22"/>
    </row>
    <row r="4858" spans="3:3" x14ac:dyDescent="0.2">
      <c r="C4858" s="22"/>
    </row>
    <row r="4859" spans="3:3" x14ac:dyDescent="0.2">
      <c r="C4859" s="22"/>
    </row>
    <row r="4860" spans="3:3" x14ac:dyDescent="0.2">
      <c r="C4860" s="22"/>
    </row>
    <row r="4861" spans="3:3" x14ac:dyDescent="0.2">
      <c r="C4861" s="22"/>
    </row>
    <row r="4862" spans="3:3" x14ac:dyDescent="0.2">
      <c r="C4862" s="22"/>
    </row>
    <row r="4863" spans="3:3" x14ac:dyDescent="0.2">
      <c r="C4863" s="22"/>
    </row>
    <row r="4864" spans="3:3" x14ac:dyDescent="0.2">
      <c r="C4864" s="22"/>
    </row>
    <row r="4865" spans="3:3" x14ac:dyDescent="0.2">
      <c r="C4865" s="22"/>
    </row>
    <row r="4866" spans="3:3" x14ac:dyDescent="0.2">
      <c r="C4866" s="22"/>
    </row>
    <row r="4867" spans="3:3" x14ac:dyDescent="0.2">
      <c r="C4867" s="22"/>
    </row>
    <row r="4868" spans="3:3" x14ac:dyDescent="0.2">
      <c r="C4868" s="22"/>
    </row>
    <row r="4869" spans="3:3" x14ac:dyDescent="0.2">
      <c r="C4869" s="22"/>
    </row>
    <row r="4870" spans="3:3" x14ac:dyDescent="0.2">
      <c r="C4870" s="22"/>
    </row>
    <row r="4871" spans="3:3" x14ac:dyDescent="0.2">
      <c r="C4871" s="22"/>
    </row>
    <row r="4872" spans="3:3" x14ac:dyDescent="0.2">
      <c r="C4872" s="22"/>
    </row>
    <row r="4873" spans="3:3" x14ac:dyDescent="0.2">
      <c r="C4873" s="22"/>
    </row>
    <row r="4874" spans="3:3" x14ac:dyDescent="0.2">
      <c r="C4874" s="22"/>
    </row>
    <row r="4875" spans="3:3" x14ac:dyDescent="0.2">
      <c r="C4875" s="22"/>
    </row>
    <row r="4876" spans="3:3" x14ac:dyDescent="0.2">
      <c r="C4876" s="22"/>
    </row>
    <row r="4877" spans="3:3" x14ac:dyDescent="0.2">
      <c r="C4877" s="22"/>
    </row>
    <row r="4878" spans="3:3" x14ac:dyDescent="0.2">
      <c r="C4878" s="22"/>
    </row>
    <row r="4879" spans="3:3" x14ac:dyDescent="0.2">
      <c r="C4879" s="22"/>
    </row>
    <row r="4880" spans="3:3" x14ac:dyDescent="0.2">
      <c r="C4880" s="22"/>
    </row>
    <row r="4881" spans="3:3" x14ac:dyDescent="0.2">
      <c r="C4881" s="22"/>
    </row>
    <row r="4882" spans="3:3" x14ac:dyDescent="0.2">
      <c r="C4882" s="22"/>
    </row>
    <row r="4883" spans="3:3" x14ac:dyDescent="0.2">
      <c r="C4883" s="22"/>
    </row>
    <row r="4884" spans="3:3" x14ac:dyDescent="0.2">
      <c r="C4884" s="22"/>
    </row>
    <row r="4885" spans="3:3" x14ac:dyDescent="0.2">
      <c r="C4885" s="22"/>
    </row>
    <row r="4886" spans="3:3" x14ac:dyDescent="0.2">
      <c r="C4886" s="22"/>
    </row>
    <row r="4887" spans="3:3" x14ac:dyDescent="0.2">
      <c r="C4887" s="22"/>
    </row>
    <row r="4888" spans="3:3" x14ac:dyDescent="0.2">
      <c r="C4888" s="22"/>
    </row>
    <row r="4889" spans="3:3" x14ac:dyDescent="0.2">
      <c r="C4889" s="22"/>
    </row>
    <row r="4890" spans="3:3" x14ac:dyDescent="0.2">
      <c r="C4890" s="22"/>
    </row>
    <row r="4891" spans="3:3" x14ac:dyDescent="0.2">
      <c r="C4891" s="22"/>
    </row>
    <row r="4892" spans="3:3" x14ac:dyDescent="0.2">
      <c r="C4892" s="22"/>
    </row>
    <row r="4893" spans="3:3" x14ac:dyDescent="0.2">
      <c r="C4893" s="22"/>
    </row>
    <row r="4894" spans="3:3" x14ac:dyDescent="0.2">
      <c r="C4894" s="22"/>
    </row>
    <row r="4895" spans="3:3" x14ac:dyDescent="0.2">
      <c r="C4895" s="22"/>
    </row>
    <row r="4896" spans="3:3" x14ac:dyDescent="0.2">
      <c r="C4896" s="22"/>
    </row>
    <row r="4897" spans="3:3" x14ac:dyDescent="0.2">
      <c r="C4897" s="22"/>
    </row>
    <row r="4898" spans="3:3" x14ac:dyDescent="0.2">
      <c r="C4898" s="22"/>
    </row>
    <row r="4899" spans="3:3" x14ac:dyDescent="0.2">
      <c r="C4899" s="22"/>
    </row>
    <row r="4900" spans="3:3" x14ac:dyDescent="0.2">
      <c r="C4900" s="22"/>
    </row>
    <row r="4901" spans="3:3" x14ac:dyDescent="0.2">
      <c r="C4901" s="22"/>
    </row>
    <row r="4902" spans="3:3" x14ac:dyDescent="0.2">
      <c r="C4902" s="22"/>
    </row>
    <row r="4903" spans="3:3" x14ac:dyDescent="0.2">
      <c r="C4903" s="22"/>
    </row>
    <row r="4904" spans="3:3" x14ac:dyDescent="0.2">
      <c r="C4904" s="22"/>
    </row>
    <row r="4905" spans="3:3" x14ac:dyDescent="0.2">
      <c r="C4905" s="22"/>
    </row>
    <row r="4906" spans="3:3" x14ac:dyDescent="0.2">
      <c r="C4906" s="22"/>
    </row>
    <row r="4907" spans="3:3" x14ac:dyDescent="0.2">
      <c r="C4907" s="22"/>
    </row>
    <row r="4908" spans="3:3" x14ac:dyDescent="0.2">
      <c r="C4908" s="22"/>
    </row>
    <row r="4909" spans="3:3" x14ac:dyDescent="0.2">
      <c r="C4909" s="22"/>
    </row>
    <row r="4910" spans="3:3" x14ac:dyDescent="0.2">
      <c r="C4910" s="22"/>
    </row>
    <row r="4911" spans="3:3" x14ac:dyDescent="0.2">
      <c r="C4911" s="22"/>
    </row>
    <row r="4912" spans="3:3" x14ac:dyDescent="0.2">
      <c r="C4912" s="22"/>
    </row>
    <row r="4913" spans="3:3" x14ac:dyDescent="0.2">
      <c r="C4913" s="22"/>
    </row>
    <row r="4914" spans="3:3" x14ac:dyDescent="0.2">
      <c r="C4914" s="22"/>
    </row>
    <row r="4915" spans="3:3" x14ac:dyDescent="0.2">
      <c r="C4915" s="22"/>
    </row>
    <row r="4916" spans="3:3" x14ac:dyDescent="0.2">
      <c r="C4916" s="22"/>
    </row>
    <row r="4917" spans="3:3" x14ac:dyDescent="0.2">
      <c r="C4917" s="22"/>
    </row>
    <row r="4918" spans="3:3" x14ac:dyDescent="0.2">
      <c r="C4918" s="22"/>
    </row>
    <row r="4919" spans="3:3" x14ac:dyDescent="0.2">
      <c r="C4919" s="22"/>
    </row>
    <row r="4920" spans="3:3" x14ac:dyDescent="0.2">
      <c r="C4920" s="22"/>
    </row>
    <row r="4921" spans="3:3" x14ac:dyDescent="0.2">
      <c r="C4921" s="22"/>
    </row>
    <row r="4922" spans="3:3" x14ac:dyDescent="0.2">
      <c r="C4922" s="22"/>
    </row>
    <row r="4923" spans="3:3" x14ac:dyDescent="0.2">
      <c r="C4923" s="22"/>
    </row>
    <row r="4924" spans="3:3" x14ac:dyDescent="0.2">
      <c r="C4924" s="22"/>
    </row>
    <row r="4925" spans="3:3" x14ac:dyDescent="0.2">
      <c r="C4925" s="22"/>
    </row>
    <row r="4926" spans="3:3" x14ac:dyDescent="0.2">
      <c r="C4926" s="22"/>
    </row>
    <row r="4927" spans="3:3" x14ac:dyDescent="0.2">
      <c r="C4927" s="22"/>
    </row>
    <row r="4928" spans="3:3" x14ac:dyDescent="0.2">
      <c r="C4928" s="22"/>
    </row>
    <row r="4929" spans="3:3" x14ac:dyDescent="0.2">
      <c r="C4929" s="22"/>
    </row>
    <row r="4930" spans="3:3" x14ac:dyDescent="0.2">
      <c r="C4930" s="22"/>
    </row>
    <row r="4931" spans="3:3" x14ac:dyDescent="0.2">
      <c r="C4931" s="22"/>
    </row>
    <row r="4932" spans="3:3" x14ac:dyDescent="0.2">
      <c r="C4932" s="22"/>
    </row>
    <row r="4933" spans="3:3" x14ac:dyDescent="0.2">
      <c r="C4933" s="22"/>
    </row>
    <row r="4934" spans="3:3" x14ac:dyDescent="0.2">
      <c r="C4934" s="22"/>
    </row>
    <row r="4935" spans="3:3" x14ac:dyDescent="0.2">
      <c r="C4935" s="22"/>
    </row>
    <row r="4936" spans="3:3" x14ac:dyDescent="0.2">
      <c r="C4936" s="22"/>
    </row>
    <row r="4937" spans="3:3" x14ac:dyDescent="0.2">
      <c r="C4937" s="22"/>
    </row>
    <row r="4938" spans="3:3" x14ac:dyDescent="0.2">
      <c r="C4938" s="22"/>
    </row>
    <row r="4939" spans="3:3" x14ac:dyDescent="0.2">
      <c r="C4939" s="22"/>
    </row>
    <row r="4940" spans="3:3" x14ac:dyDescent="0.2">
      <c r="C4940" s="22"/>
    </row>
    <row r="4941" spans="3:3" x14ac:dyDescent="0.2">
      <c r="C4941" s="22"/>
    </row>
    <row r="4942" spans="3:3" x14ac:dyDescent="0.2">
      <c r="C4942" s="22"/>
    </row>
    <row r="4943" spans="3:3" x14ac:dyDescent="0.2">
      <c r="C4943" s="22"/>
    </row>
    <row r="4944" spans="3:3" x14ac:dyDescent="0.2">
      <c r="C4944" s="22"/>
    </row>
    <row r="4945" spans="3:3" x14ac:dyDescent="0.2">
      <c r="C4945" s="22"/>
    </row>
    <row r="4946" spans="3:3" x14ac:dyDescent="0.2">
      <c r="C4946" s="22"/>
    </row>
    <row r="4947" spans="3:3" x14ac:dyDescent="0.2">
      <c r="C4947" s="22"/>
    </row>
    <row r="4948" spans="3:3" x14ac:dyDescent="0.2">
      <c r="C4948" s="22"/>
    </row>
    <row r="4949" spans="3:3" x14ac:dyDescent="0.2">
      <c r="C4949" s="22"/>
    </row>
    <row r="4950" spans="3:3" x14ac:dyDescent="0.2">
      <c r="C4950" s="22"/>
    </row>
    <row r="4951" spans="3:3" x14ac:dyDescent="0.2">
      <c r="C4951" s="22"/>
    </row>
    <row r="4952" spans="3:3" x14ac:dyDescent="0.2">
      <c r="C4952" s="22"/>
    </row>
    <row r="4953" spans="3:3" x14ac:dyDescent="0.2">
      <c r="C4953" s="22"/>
    </row>
    <row r="4954" spans="3:3" x14ac:dyDescent="0.2">
      <c r="C4954" s="22"/>
    </row>
    <row r="4955" spans="3:3" x14ac:dyDescent="0.2">
      <c r="C4955" s="22"/>
    </row>
    <row r="4956" spans="3:3" x14ac:dyDescent="0.2">
      <c r="C4956" s="22"/>
    </row>
    <row r="4957" spans="3:3" x14ac:dyDescent="0.2">
      <c r="C4957" s="22"/>
    </row>
    <row r="4958" spans="3:3" x14ac:dyDescent="0.2">
      <c r="C4958" s="22"/>
    </row>
    <row r="4959" spans="3:3" x14ac:dyDescent="0.2">
      <c r="C4959" s="22"/>
    </row>
    <row r="4960" spans="3:3" x14ac:dyDescent="0.2">
      <c r="C4960" s="22"/>
    </row>
    <row r="4961" spans="3:3" x14ac:dyDescent="0.2">
      <c r="C4961" s="22"/>
    </row>
    <row r="4962" spans="3:3" x14ac:dyDescent="0.2">
      <c r="C4962" s="22"/>
    </row>
    <row r="4963" spans="3:3" x14ac:dyDescent="0.2">
      <c r="C4963" s="22"/>
    </row>
    <row r="4964" spans="3:3" x14ac:dyDescent="0.2">
      <c r="C4964" s="22"/>
    </row>
    <row r="4965" spans="3:3" x14ac:dyDescent="0.2">
      <c r="C4965" s="22"/>
    </row>
    <row r="4966" spans="3:3" x14ac:dyDescent="0.2">
      <c r="C4966" s="22"/>
    </row>
    <row r="4967" spans="3:3" x14ac:dyDescent="0.2">
      <c r="C4967" s="22"/>
    </row>
    <row r="4968" spans="3:3" x14ac:dyDescent="0.2">
      <c r="C4968" s="22"/>
    </row>
    <row r="4969" spans="3:3" x14ac:dyDescent="0.2">
      <c r="C4969" s="22"/>
    </row>
    <row r="4970" spans="3:3" x14ac:dyDescent="0.2">
      <c r="C4970" s="22"/>
    </row>
    <row r="4971" spans="3:3" x14ac:dyDescent="0.2">
      <c r="C4971" s="22"/>
    </row>
    <row r="4972" spans="3:3" x14ac:dyDescent="0.2">
      <c r="C4972" s="22"/>
    </row>
    <row r="4973" spans="3:3" x14ac:dyDescent="0.2">
      <c r="C4973" s="22"/>
    </row>
    <row r="4974" spans="3:3" x14ac:dyDescent="0.2">
      <c r="C4974" s="22"/>
    </row>
    <row r="4975" spans="3:3" x14ac:dyDescent="0.2">
      <c r="C4975" s="22"/>
    </row>
    <row r="4976" spans="3:3" x14ac:dyDescent="0.2">
      <c r="C4976" s="22"/>
    </row>
    <row r="4977" spans="3:3" x14ac:dyDescent="0.2">
      <c r="C4977" s="22"/>
    </row>
    <row r="4978" spans="3:3" x14ac:dyDescent="0.2">
      <c r="C4978" s="22"/>
    </row>
    <row r="4979" spans="3:3" x14ac:dyDescent="0.2">
      <c r="C4979" s="22"/>
    </row>
    <row r="4980" spans="3:3" x14ac:dyDescent="0.2">
      <c r="C4980" s="22"/>
    </row>
    <row r="4981" spans="3:3" x14ac:dyDescent="0.2">
      <c r="C4981" s="22"/>
    </row>
    <row r="4982" spans="3:3" x14ac:dyDescent="0.2">
      <c r="C4982" s="22"/>
    </row>
    <row r="4983" spans="3:3" x14ac:dyDescent="0.2">
      <c r="C4983" s="22"/>
    </row>
    <row r="4984" spans="3:3" x14ac:dyDescent="0.2">
      <c r="C4984" s="22"/>
    </row>
    <row r="4985" spans="3:3" x14ac:dyDescent="0.2">
      <c r="C4985" s="22"/>
    </row>
    <row r="4986" spans="3:3" x14ac:dyDescent="0.2">
      <c r="C4986" s="22"/>
    </row>
    <row r="4987" spans="3:3" x14ac:dyDescent="0.2">
      <c r="C4987" s="22"/>
    </row>
    <row r="4988" spans="3:3" x14ac:dyDescent="0.2">
      <c r="C4988" s="22"/>
    </row>
    <row r="4989" spans="3:3" x14ac:dyDescent="0.2">
      <c r="C4989" s="22"/>
    </row>
    <row r="4990" spans="3:3" x14ac:dyDescent="0.2">
      <c r="C4990" s="22"/>
    </row>
    <row r="4991" spans="3:3" x14ac:dyDescent="0.2">
      <c r="C4991" s="22"/>
    </row>
    <row r="4992" spans="3:3" x14ac:dyDescent="0.2">
      <c r="C4992" s="22"/>
    </row>
    <row r="4993" spans="3:3" x14ac:dyDescent="0.2">
      <c r="C4993" s="22"/>
    </row>
    <row r="4994" spans="3:3" x14ac:dyDescent="0.2">
      <c r="C4994" s="22"/>
    </row>
    <row r="4995" spans="3:3" x14ac:dyDescent="0.2">
      <c r="C4995" s="22"/>
    </row>
    <row r="4996" spans="3:3" x14ac:dyDescent="0.2">
      <c r="C4996" s="22"/>
    </row>
    <row r="4997" spans="3:3" x14ac:dyDescent="0.2">
      <c r="C4997" s="22"/>
    </row>
    <row r="4998" spans="3:3" x14ac:dyDescent="0.2">
      <c r="C4998" s="22"/>
    </row>
    <row r="4999" spans="3:3" x14ac:dyDescent="0.2">
      <c r="C4999" s="22"/>
    </row>
    <row r="5000" spans="3:3" x14ac:dyDescent="0.2">
      <c r="C5000" s="22"/>
    </row>
    <row r="5001" spans="3:3" x14ac:dyDescent="0.2">
      <c r="C5001" s="22"/>
    </row>
    <row r="5002" spans="3:3" x14ac:dyDescent="0.2">
      <c r="C5002" s="22"/>
    </row>
    <row r="5003" spans="3:3" x14ac:dyDescent="0.2">
      <c r="C5003" s="22"/>
    </row>
    <row r="5004" spans="3:3" x14ac:dyDescent="0.2">
      <c r="C5004" s="22"/>
    </row>
    <row r="5005" spans="3:3" x14ac:dyDescent="0.2">
      <c r="C5005" s="22"/>
    </row>
    <row r="5006" spans="3:3" x14ac:dyDescent="0.2">
      <c r="C5006" s="22"/>
    </row>
    <row r="5007" spans="3:3" x14ac:dyDescent="0.2">
      <c r="C5007" s="22"/>
    </row>
    <row r="5008" spans="3:3" x14ac:dyDescent="0.2">
      <c r="C5008" s="22"/>
    </row>
    <row r="5009" spans="3:3" x14ac:dyDescent="0.2">
      <c r="C5009" s="22"/>
    </row>
    <row r="5010" spans="3:3" x14ac:dyDescent="0.2">
      <c r="C5010" s="22"/>
    </row>
    <row r="5011" spans="3:3" x14ac:dyDescent="0.2">
      <c r="C5011" s="22"/>
    </row>
    <row r="5012" spans="3:3" x14ac:dyDescent="0.2">
      <c r="C5012" s="22"/>
    </row>
    <row r="5013" spans="3:3" x14ac:dyDescent="0.2">
      <c r="C5013" s="22"/>
    </row>
    <row r="5014" spans="3:3" x14ac:dyDescent="0.2">
      <c r="C5014" s="22"/>
    </row>
    <row r="5015" spans="3:3" x14ac:dyDescent="0.2">
      <c r="C5015" s="22"/>
    </row>
    <row r="5016" spans="3:3" x14ac:dyDescent="0.2">
      <c r="C5016" s="22"/>
    </row>
    <row r="5017" spans="3:3" x14ac:dyDescent="0.2">
      <c r="C5017" s="22"/>
    </row>
    <row r="5018" spans="3:3" x14ac:dyDescent="0.2">
      <c r="C5018" s="22"/>
    </row>
    <row r="5019" spans="3:3" x14ac:dyDescent="0.2">
      <c r="C5019" s="22"/>
    </row>
    <row r="5020" spans="3:3" x14ac:dyDescent="0.2">
      <c r="C5020" s="22"/>
    </row>
    <row r="5021" spans="3:3" x14ac:dyDescent="0.2">
      <c r="C5021" s="22"/>
    </row>
    <row r="5022" spans="3:3" x14ac:dyDescent="0.2">
      <c r="C5022" s="22"/>
    </row>
    <row r="5023" spans="3:3" x14ac:dyDescent="0.2">
      <c r="C5023" s="22"/>
    </row>
    <row r="5024" spans="3:3" x14ac:dyDescent="0.2">
      <c r="C5024" s="22"/>
    </row>
    <row r="5025" spans="3:3" x14ac:dyDescent="0.2">
      <c r="C5025" s="22"/>
    </row>
    <row r="5026" spans="3:3" x14ac:dyDescent="0.2">
      <c r="C5026" s="22"/>
    </row>
    <row r="5027" spans="3:3" x14ac:dyDescent="0.2">
      <c r="C5027" s="22"/>
    </row>
    <row r="5028" spans="3:3" x14ac:dyDescent="0.2">
      <c r="C5028" s="22"/>
    </row>
    <row r="5029" spans="3:3" x14ac:dyDescent="0.2">
      <c r="C5029" s="22"/>
    </row>
    <row r="5030" spans="3:3" x14ac:dyDescent="0.2">
      <c r="C5030" s="22"/>
    </row>
    <row r="5031" spans="3:3" x14ac:dyDescent="0.2">
      <c r="C5031" s="22"/>
    </row>
    <row r="5032" spans="3:3" x14ac:dyDescent="0.2">
      <c r="C5032" s="22"/>
    </row>
    <row r="5033" spans="3:3" x14ac:dyDescent="0.2">
      <c r="C5033" s="22"/>
    </row>
    <row r="5034" spans="3:3" x14ac:dyDescent="0.2">
      <c r="C5034" s="22"/>
    </row>
    <row r="5035" spans="3:3" x14ac:dyDescent="0.2">
      <c r="C5035" s="22"/>
    </row>
    <row r="5036" spans="3:3" x14ac:dyDescent="0.2">
      <c r="C5036" s="22"/>
    </row>
    <row r="5037" spans="3:3" x14ac:dyDescent="0.2">
      <c r="C5037" s="22"/>
    </row>
    <row r="5038" spans="3:3" x14ac:dyDescent="0.2">
      <c r="C5038" s="22"/>
    </row>
    <row r="5039" spans="3:3" x14ac:dyDescent="0.2">
      <c r="C5039" s="22"/>
    </row>
    <row r="5040" spans="3:3" x14ac:dyDescent="0.2">
      <c r="C5040" s="22"/>
    </row>
    <row r="5041" spans="3:3" x14ac:dyDescent="0.2">
      <c r="C5041" s="22"/>
    </row>
    <row r="5042" spans="3:3" x14ac:dyDescent="0.2">
      <c r="C5042" s="22"/>
    </row>
    <row r="5043" spans="3:3" x14ac:dyDescent="0.2">
      <c r="C5043" s="22"/>
    </row>
    <row r="5044" spans="3:3" x14ac:dyDescent="0.2">
      <c r="C5044" s="22"/>
    </row>
    <row r="5045" spans="3:3" x14ac:dyDescent="0.2">
      <c r="C5045" s="22"/>
    </row>
    <row r="5046" spans="3:3" x14ac:dyDescent="0.2">
      <c r="C5046" s="22"/>
    </row>
    <row r="5047" spans="3:3" x14ac:dyDescent="0.2">
      <c r="C5047" s="22"/>
    </row>
    <row r="5048" spans="3:3" x14ac:dyDescent="0.2">
      <c r="C5048" s="22"/>
    </row>
    <row r="5049" spans="3:3" x14ac:dyDescent="0.2">
      <c r="C5049" s="22"/>
    </row>
    <row r="5050" spans="3:3" x14ac:dyDescent="0.2">
      <c r="C5050" s="22"/>
    </row>
    <row r="5051" spans="3:3" x14ac:dyDescent="0.2">
      <c r="C5051" s="22"/>
    </row>
    <row r="5052" spans="3:3" x14ac:dyDescent="0.2">
      <c r="C5052" s="22"/>
    </row>
    <row r="5053" spans="3:3" x14ac:dyDescent="0.2">
      <c r="C5053" s="22"/>
    </row>
    <row r="5054" spans="3:3" x14ac:dyDescent="0.2">
      <c r="C5054" s="22"/>
    </row>
    <row r="5055" spans="3:3" x14ac:dyDescent="0.2">
      <c r="C5055" s="22"/>
    </row>
    <row r="5056" spans="3:3" x14ac:dyDescent="0.2">
      <c r="C5056" s="22"/>
    </row>
    <row r="5057" spans="3:3" x14ac:dyDescent="0.2">
      <c r="C5057" s="22"/>
    </row>
    <row r="5058" spans="3:3" x14ac:dyDescent="0.2">
      <c r="C5058" s="22"/>
    </row>
    <row r="5059" spans="3:3" x14ac:dyDescent="0.2">
      <c r="C5059" s="22"/>
    </row>
    <row r="5060" spans="3:3" x14ac:dyDescent="0.2">
      <c r="C5060" s="22"/>
    </row>
    <row r="5061" spans="3:3" x14ac:dyDescent="0.2">
      <c r="C5061" s="22"/>
    </row>
    <row r="5062" spans="3:3" x14ac:dyDescent="0.2">
      <c r="C5062" s="22"/>
    </row>
    <row r="5063" spans="3:3" x14ac:dyDescent="0.2">
      <c r="C5063" s="22"/>
    </row>
    <row r="5064" spans="3:3" x14ac:dyDescent="0.2">
      <c r="C5064" s="22"/>
    </row>
    <row r="5065" spans="3:3" x14ac:dyDescent="0.2">
      <c r="C5065" s="22"/>
    </row>
    <row r="5066" spans="3:3" x14ac:dyDescent="0.2">
      <c r="C5066" s="22"/>
    </row>
    <row r="5067" spans="3:3" x14ac:dyDescent="0.2">
      <c r="C5067" s="22"/>
    </row>
    <row r="5068" spans="3:3" x14ac:dyDescent="0.2">
      <c r="C5068" s="22"/>
    </row>
    <row r="5069" spans="3:3" x14ac:dyDescent="0.2">
      <c r="C5069" s="22"/>
    </row>
    <row r="5070" spans="3:3" x14ac:dyDescent="0.2">
      <c r="C5070" s="22"/>
    </row>
    <row r="5071" spans="3:3" x14ac:dyDescent="0.2">
      <c r="C5071" s="22"/>
    </row>
    <row r="5072" spans="3:3" x14ac:dyDescent="0.2">
      <c r="C5072" s="22"/>
    </row>
    <row r="5073" spans="3:3" x14ac:dyDescent="0.2">
      <c r="C5073" s="22"/>
    </row>
    <row r="5074" spans="3:3" x14ac:dyDescent="0.2">
      <c r="C5074" s="22"/>
    </row>
    <row r="5075" spans="3:3" x14ac:dyDescent="0.2">
      <c r="C5075" s="22"/>
    </row>
    <row r="5076" spans="3:3" x14ac:dyDescent="0.2">
      <c r="C5076" s="22"/>
    </row>
    <row r="5077" spans="3:3" x14ac:dyDescent="0.2">
      <c r="C5077" s="22"/>
    </row>
    <row r="5078" spans="3:3" x14ac:dyDescent="0.2">
      <c r="C5078" s="22"/>
    </row>
    <row r="5079" spans="3:3" x14ac:dyDescent="0.2">
      <c r="C5079" s="22"/>
    </row>
    <row r="5080" spans="3:3" x14ac:dyDescent="0.2">
      <c r="C5080" s="22"/>
    </row>
    <row r="5081" spans="3:3" x14ac:dyDescent="0.2">
      <c r="C5081" s="22"/>
    </row>
    <row r="5082" spans="3:3" x14ac:dyDescent="0.2">
      <c r="C5082" s="22"/>
    </row>
    <row r="5083" spans="3:3" x14ac:dyDescent="0.2">
      <c r="C5083" s="22"/>
    </row>
    <row r="5084" spans="3:3" x14ac:dyDescent="0.2">
      <c r="C5084" s="22"/>
    </row>
    <row r="5085" spans="3:3" x14ac:dyDescent="0.2">
      <c r="C5085" s="22"/>
    </row>
    <row r="5086" spans="3:3" x14ac:dyDescent="0.2">
      <c r="C5086" s="22"/>
    </row>
    <row r="5087" spans="3:3" x14ac:dyDescent="0.2">
      <c r="C5087" s="22"/>
    </row>
    <row r="5088" spans="3:3" x14ac:dyDescent="0.2">
      <c r="C5088" s="22"/>
    </row>
    <row r="5089" spans="3:3" x14ac:dyDescent="0.2">
      <c r="C5089" s="22"/>
    </row>
    <row r="5090" spans="3:3" x14ac:dyDescent="0.2">
      <c r="C5090" s="22"/>
    </row>
    <row r="5091" spans="3:3" x14ac:dyDescent="0.2">
      <c r="C5091" s="22"/>
    </row>
    <row r="5092" spans="3:3" x14ac:dyDescent="0.2">
      <c r="C5092" s="22"/>
    </row>
    <row r="5093" spans="3:3" x14ac:dyDescent="0.2">
      <c r="C5093" s="22"/>
    </row>
    <row r="5094" spans="3:3" x14ac:dyDescent="0.2">
      <c r="C5094" s="22"/>
    </row>
    <row r="5095" spans="3:3" x14ac:dyDescent="0.2">
      <c r="C5095" s="22"/>
    </row>
    <row r="5096" spans="3:3" x14ac:dyDescent="0.2">
      <c r="C5096" s="22"/>
    </row>
    <row r="5097" spans="3:3" x14ac:dyDescent="0.2">
      <c r="C5097" s="22"/>
    </row>
    <row r="5098" spans="3:3" x14ac:dyDescent="0.2">
      <c r="C5098" s="22"/>
    </row>
    <row r="5099" spans="3:3" x14ac:dyDescent="0.2">
      <c r="C5099" s="22"/>
    </row>
    <row r="5100" spans="3:3" x14ac:dyDescent="0.2">
      <c r="C5100" s="22"/>
    </row>
    <row r="5101" spans="3:3" x14ac:dyDescent="0.2">
      <c r="C5101" s="22"/>
    </row>
    <row r="5102" spans="3:3" x14ac:dyDescent="0.2">
      <c r="C5102" s="22"/>
    </row>
    <row r="5103" spans="3:3" x14ac:dyDescent="0.2">
      <c r="C5103" s="22"/>
    </row>
    <row r="5104" spans="3:3" x14ac:dyDescent="0.2">
      <c r="C5104" s="22"/>
    </row>
    <row r="5105" spans="3:3" x14ac:dyDescent="0.2">
      <c r="C5105" s="22"/>
    </row>
    <row r="5106" spans="3:3" x14ac:dyDescent="0.2">
      <c r="C5106" s="22"/>
    </row>
    <row r="5107" spans="3:3" x14ac:dyDescent="0.2">
      <c r="C5107" s="22"/>
    </row>
    <row r="5108" spans="3:3" x14ac:dyDescent="0.2">
      <c r="C5108" s="22"/>
    </row>
    <row r="5109" spans="3:3" x14ac:dyDescent="0.2">
      <c r="C5109" s="22"/>
    </row>
    <row r="5110" spans="3:3" x14ac:dyDescent="0.2">
      <c r="C5110" s="22"/>
    </row>
    <row r="5111" spans="3:3" x14ac:dyDescent="0.2">
      <c r="C5111" s="22"/>
    </row>
    <row r="5112" spans="3:3" x14ac:dyDescent="0.2">
      <c r="C5112" s="22"/>
    </row>
    <row r="5113" spans="3:3" x14ac:dyDescent="0.2">
      <c r="C5113" s="22"/>
    </row>
    <row r="5114" spans="3:3" x14ac:dyDescent="0.2">
      <c r="C5114" s="22"/>
    </row>
    <row r="5115" spans="3:3" x14ac:dyDescent="0.2">
      <c r="C5115" s="22"/>
    </row>
    <row r="5116" spans="3:3" x14ac:dyDescent="0.2">
      <c r="C5116" s="22"/>
    </row>
    <row r="5117" spans="3:3" x14ac:dyDescent="0.2">
      <c r="C5117" s="22"/>
    </row>
    <row r="5118" spans="3:3" x14ac:dyDescent="0.2">
      <c r="C5118" s="22"/>
    </row>
    <row r="5119" spans="3:3" x14ac:dyDescent="0.2">
      <c r="C5119" s="22"/>
    </row>
    <row r="5120" spans="3:3" x14ac:dyDescent="0.2">
      <c r="C5120" s="22"/>
    </row>
    <row r="5121" spans="3:3" x14ac:dyDescent="0.2">
      <c r="C5121" s="22"/>
    </row>
    <row r="5122" spans="3:3" x14ac:dyDescent="0.2">
      <c r="C5122" s="22"/>
    </row>
    <row r="5123" spans="3:3" x14ac:dyDescent="0.2">
      <c r="C5123" s="22"/>
    </row>
    <row r="5124" spans="3:3" x14ac:dyDescent="0.2">
      <c r="C5124" s="22"/>
    </row>
    <row r="5125" spans="3:3" x14ac:dyDescent="0.2">
      <c r="C5125" s="22"/>
    </row>
    <row r="5126" spans="3:3" x14ac:dyDescent="0.2">
      <c r="C5126" s="22"/>
    </row>
    <row r="5127" spans="3:3" x14ac:dyDescent="0.2">
      <c r="C5127" s="22"/>
    </row>
    <row r="5128" spans="3:3" x14ac:dyDescent="0.2">
      <c r="C5128" s="22"/>
    </row>
    <row r="5129" spans="3:3" x14ac:dyDescent="0.2">
      <c r="C5129" s="22"/>
    </row>
    <row r="5130" spans="3:3" x14ac:dyDescent="0.2">
      <c r="C5130" s="22"/>
    </row>
    <row r="5131" spans="3:3" x14ac:dyDescent="0.2">
      <c r="C5131" s="22"/>
    </row>
    <row r="5132" spans="3:3" x14ac:dyDescent="0.2">
      <c r="C5132" s="22"/>
    </row>
    <row r="5133" spans="3:3" x14ac:dyDescent="0.2">
      <c r="C5133" s="22"/>
    </row>
    <row r="5134" spans="3:3" x14ac:dyDescent="0.2">
      <c r="C5134" s="22"/>
    </row>
    <row r="5135" spans="3:3" x14ac:dyDescent="0.2">
      <c r="C5135" s="22"/>
    </row>
    <row r="5136" spans="3:3" x14ac:dyDescent="0.2">
      <c r="C5136" s="22"/>
    </row>
    <row r="5137" spans="3:3" x14ac:dyDescent="0.2">
      <c r="C5137" s="22"/>
    </row>
    <row r="5138" spans="3:3" x14ac:dyDescent="0.2">
      <c r="C5138" s="22"/>
    </row>
    <row r="5139" spans="3:3" x14ac:dyDescent="0.2">
      <c r="C5139" s="22"/>
    </row>
    <row r="5140" spans="3:3" x14ac:dyDescent="0.2">
      <c r="C5140" s="22"/>
    </row>
    <row r="5141" spans="3:3" x14ac:dyDescent="0.2">
      <c r="C5141" s="22"/>
    </row>
    <row r="5142" spans="3:3" x14ac:dyDescent="0.2">
      <c r="C5142" s="22"/>
    </row>
    <row r="5143" spans="3:3" x14ac:dyDescent="0.2">
      <c r="C5143" s="22"/>
    </row>
    <row r="5144" spans="3:3" x14ac:dyDescent="0.2">
      <c r="C5144" s="22"/>
    </row>
    <row r="5145" spans="3:3" x14ac:dyDescent="0.2">
      <c r="C5145" s="22"/>
    </row>
    <row r="5146" spans="3:3" x14ac:dyDescent="0.2">
      <c r="C5146" s="22"/>
    </row>
    <row r="5147" spans="3:3" x14ac:dyDescent="0.2">
      <c r="C5147" s="22"/>
    </row>
    <row r="5148" spans="3:3" x14ac:dyDescent="0.2">
      <c r="C5148" s="22"/>
    </row>
    <row r="5149" spans="3:3" x14ac:dyDescent="0.2">
      <c r="C5149" s="22"/>
    </row>
    <row r="5150" spans="3:3" x14ac:dyDescent="0.2">
      <c r="C5150" s="22"/>
    </row>
    <row r="5151" spans="3:3" x14ac:dyDescent="0.2">
      <c r="C5151" s="22"/>
    </row>
    <row r="5152" spans="3:3" x14ac:dyDescent="0.2">
      <c r="C5152" s="22"/>
    </row>
    <row r="5153" spans="3:3" x14ac:dyDescent="0.2">
      <c r="C5153" s="22"/>
    </row>
    <row r="5154" spans="3:3" x14ac:dyDescent="0.2">
      <c r="C5154" s="22"/>
    </row>
    <row r="5155" spans="3:3" x14ac:dyDescent="0.2">
      <c r="C5155" s="22"/>
    </row>
    <row r="5156" spans="3:3" x14ac:dyDescent="0.2">
      <c r="C5156" s="22"/>
    </row>
    <row r="5157" spans="3:3" x14ac:dyDescent="0.2">
      <c r="C5157" s="22"/>
    </row>
    <row r="5158" spans="3:3" x14ac:dyDescent="0.2">
      <c r="C5158" s="22"/>
    </row>
    <row r="5159" spans="3:3" x14ac:dyDescent="0.2">
      <c r="C5159" s="22"/>
    </row>
    <row r="5160" spans="3:3" x14ac:dyDescent="0.2">
      <c r="C5160" s="22"/>
    </row>
    <row r="5161" spans="3:3" x14ac:dyDescent="0.2">
      <c r="C5161" s="22"/>
    </row>
    <row r="5162" spans="3:3" x14ac:dyDescent="0.2">
      <c r="C5162" s="22"/>
    </row>
    <row r="5163" spans="3:3" x14ac:dyDescent="0.2">
      <c r="C5163" s="22"/>
    </row>
    <row r="5164" spans="3:3" x14ac:dyDescent="0.2">
      <c r="C5164" s="22"/>
    </row>
    <row r="5165" spans="3:3" x14ac:dyDescent="0.2">
      <c r="C5165" s="22"/>
    </row>
    <row r="5166" spans="3:3" x14ac:dyDescent="0.2">
      <c r="C5166" s="22"/>
    </row>
    <row r="5167" spans="3:3" x14ac:dyDescent="0.2">
      <c r="C5167" s="22"/>
    </row>
    <row r="5168" spans="3:3" x14ac:dyDescent="0.2">
      <c r="C5168" s="22"/>
    </row>
    <row r="5169" spans="3:3" x14ac:dyDescent="0.2">
      <c r="C5169" s="22"/>
    </row>
    <row r="5170" spans="3:3" x14ac:dyDescent="0.2">
      <c r="C5170" s="22"/>
    </row>
    <row r="5171" spans="3:3" x14ac:dyDescent="0.2">
      <c r="C5171" s="22"/>
    </row>
    <row r="5172" spans="3:3" x14ac:dyDescent="0.2">
      <c r="C5172" s="22"/>
    </row>
    <row r="5173" spans="3:3" x14ac:dyDescent="0.2">
      <c r="C5173" s="22"/>
    </row>
    <row r="5174" spans="3:3" x14ac:dyDescent="0.2">
      <c r="C5174" s="22"/>
    </row>
    <row r="5175" spans="3:3" x14ac:dyDescent="0.2">
      <c r="C5175" s="22"/>
    </row>
    <row r="5176" spans="3:3" x14ac:dyDescent="0.2">
      <c r="C5176" s="22"/>
    </row>
    <row r="5177" spans="3:3" x14ac:dyDescent="0.2">
      <c r="C5177" s="22"/>
    </row>
    <row r="5178" spans="3:3" x14ac:dyDescent="0.2">
      <c r="C5178" s="22"/>
    </row>
    <row r="5179" spans="3:3" x14ac:dyDescent="0.2">
      <c r="C5179" s="22"/>
    </row>
    <row r="5180" spans="3:3" x14ac:dyDescent="0.2">
      <c r="C5180" s="22"/>
    </row>
    <row r="5181" spans="3:3" x14ac:dyDescent="0.2">
      <c r="C5181" s="22"/>
    </row>
    <row r="5182" spans="3:3" x14ac:dyDescent="0.2">
      <c r="C5182" s="22"/>
    </row>
    <row r="5183" spans="3:3" x14ac:dyDescent="0.2">
      <c r="C5183" s="22"/>
    </row>
    <row r="5184" spans="3:3" x14ac:dyDescent="0.2">
      <c r="C5184" s="22"/>
    </row>
    <row r="5185" spans="3:3" x14ac:dyDescent="0.2">
      <c r="C5185" s="22"/>
    </row>
    <row r="5186" spans="3:3" x14ac:dyDescent="0.2">
      <c r="C5186" s="22"/>
    </row>
    <row r="5187" spans="3:3" x14ac:dyDescent="0.2">
      <c r="C5187" s="22"/>
    </row>
    <row r="5188" spans="3:3" x14ac:dyDescent="0.2">
      <c r="C5188" s="22"/>
    </row>
    <row r="5189" spans="3:3" x14ac:dyDescent="0.2">
      <c r="C5189" s="22"/>
    </row>
    <row r="5190" spans="3:3" x14ac:dyDescent="0.2">
      <c r="C5190" s="22"/>
    </row>
    <row r="5191" spans="3:3" x14ac:dyDescent="0.2">
      <c r="C5191" s="22"/>
    </row>
    <row r="5192" spans="3:3" x14ac:dyDescent="0.2">
      <c r="C5192" s="22"/>
    </row>
    <row r="5193" spans="3:3" x14ac:dyDescent="0.2">
      <c r="C5193" s="22"/>
    </row>
    <row r="5194" spans="3:3" x14ac:dyDescent="0.2">
      <c r="C5194" s="22"/>
    </row>
    <row r="5195" spans="3:3" x14ac:dyDescent="0.2">
      <c r="C5195" s="22"/>
    </row>
    <row r="5196" spans="3:3" x14ac:dyDescent="0.2">
      <c r="C5196" s="22"/>
    </row>
    <row r="5197" spans="3:3" x14ac:dyDescent="0.2">
      <c r="C5197" s="22"/>
    </row>
    <row r="5198" spans="3:3" x14ac:dyDescent="0.2">
      <c r="C5198" s="22"/>
    </row>
    <row r="5199" spans="3:3" x14ac:dyDescent="0.2">
      <c r="C5199" s="22"/>
    </row>
    <row r="5200" spans="3:3" x14ac:dyDescent="0.2">
      <c r="C5200" s="22"/>
    </row>
    <row r="5201" spans="3:3" x14ac:dyDescent="0.2">
      <c r="C5201" s="22"/>
    </row>
    <row r="5202" spans="3:3" x14ac:dyDescent="0.2">
      <c r="C5202" s="22"/>
    </row>
    <row r="5203" spans="3:3" x14ac:dyDescent="0.2">
      <c r="C5203" s="22"/>
    </row>
    <row r="5204" spans="3:3" x14ac:dyDescent="0.2">
      <c r="C5204" s="22"/>
    </row>
    <row r="5205" spans="3:3" x14ac:dyDescent="0.2">
      <c r="C5205" s="22"/>
    </row>
    <row r="5206" spans="3:3" x14ac:dyDescent="0.2">
      <c r="C5206" s="22"/>
    </row>
    <row r="5207" spans="3:3" x14ac:dyDescent="0.2">
      <c r="C5207" s="22"/>
    </row>
    <row r="5208" spans="3:3" x14ac:dyDescent="0.2">
      <c r="C5208" s="22"/>
    </row>
    <row r="5209" spans="3:3" x14ac:dyDescent="0.2">
      <c r="C5209" s="22"/>
    </row>
    <row r="5210" spans="3:3" x14ac:dyDescent="0.2">
      <c r="C5210" s="22"/>
    </row>
    <row r="5211" spans="3:3" x14ac:dyDescent="0.2">
      <c r="C5211" s="22"/>
    </row>
    <row r="5212" spans="3:3" x14ac:dyDescent="0.2">
      <c r="C5212" s="22"/>
    </row>
    <row r="5213" spans="3:3" x14ac:dyDescent="0.2">
      <c r="C5213" s="22"/>
    </row>
    <row r="5214" spans="3:3" x14ac:dyDescent="0.2">
      <c r="C5214" s="22"/>
    </row>
    <row r="5215" spans="3:3" x14ac:dyDescent="0.2">
      <c r="C5215" s="22"/>
    </row>
    <row r="5216" spans="3:3" x14ac:dyDescent="0.2">
      <c r="C5216" s="22"/>
    </row>
    <row r="5217" spans="3:3" x14ac:dyDescent="0.2">
      <c r="C5217" s="22"/>
    </row>
    <row r="5218" spans="3:3" x14ac:dyDescent="0.2">
      <c r="C5218" s="22"/>
    </row>
    <row r="5219" spans="3:3" x14ac:dyDescent="0.2">
      <c r="C5219" s="22"/>
    </row>
    <row r="5220" spans="3:3" x14ac:dyDescent="0.2">
      <c r="C5220" s="22"/>
    </row>
    <row r="5221" spans="3:3" x14ac:dyDescent="0.2">
      <c r="C5221" s="22"/>
    </row>
    <row r="5222" spans="3:3" x14ac:dyDescent="0.2">
      <c r="C5222" s="22"/>
    </row>
    <row r="5223" spans="3:3" x14ac:dyDescent="0.2">
      <c r="C5223" s="22"/>
    </row>
    <row r="5224" spans="3:3" x14ac:dyDescent="0.2">
      <c r="C5224" s="22"/>
    </row>
    <row r="5225" spans="3:3" x14ac:dyDescent="0.2">
      <c r="C5225" s="22"/>
    </row>
    <row r="5226" spans="3:3" x14ac:dyDescent="0.2">
      <c r="C5226" s="22"/>
    </row>
    <row r="5227" spans="3:3" x14ac:dyDescent="0.2">
      <c r="C5227" s="22"/>
    </row>
    <row r="5228" spans="3:3" x14ac:dyDescent="0.2">
      <c r="C5228" s="22"/>
    </row>
    <row r="5229" spans="3:3" x14ac:dyDescent="0.2">
      <c r="C5229" s="22"/>
    </row>
    <row r="5230" spans="3:3" x14ac:dyDescent="0.2">
      <c r="C5230" s="22"/>
    </row>
    <row r="5231" spans="3:3" x14ac:dyDescent="0.2">
      <c r="C5231" s="22"/>
    </row>
    <row r="5232" spans="3:3" x14ac:dyDescent="0.2">
      <c r="C5232" s="22"/>
    </row>
    <row r="5233" spans="3:3" x14ac:dyDescent="0.2">
      <c r="C5233" s="22"/>
    </row>
    <row r="5234" spans="3:3" x14ac:dyDescent="0.2">
      <c r="C5234" s="22"/>
    </row>
    <row r="5235" spans="3:3" x14ac:dyDescent="0.2">
      <c r="C5235" s="22"/>
    </row>
    <row r="5236" spans="3:3" x14ac:dyDescent="0.2">
      <c r="C5236" s="22"/>
    </row>
    <row r="5237" spans="3:3" x14ac:dyDescent="0.2">
      <c r="C5237" s="22"/>
    </row>
    <row r="5238" spans="3:3" x14ac:dyDescent="0.2">
      <c r="C5238" s="22"/>
    </row>
    <row r="5239" spans="3:3" x14ac:dyDescent="0.2">
      <c r="C5239" s="22"/>
    </row>
    <row r="5240" spans="3:3" x14ac:dyDescent="0.2">
      <c r="C5240" s="22"/>
    </row>
    <row r="5241" spans="3:3" x14ac:dyDescent="0.2">
      <c r="C5241" s="22"/>
    </row>
    <row r="5242" spans="3:3" x14ac:dyDescent="0.2">
      <c r="C5242" s="22"/>
    </row>
    <row r="5243" spans="3:3" x14ac:dyDescent="0.2">
      <c r="C5243" s="22"/>
    </row>
    <row r="5244" spans="3:3" x14ac:dyDescent="0.2">
      <c r="C5244" s="22"/>
    </row>
    <row r="5245" spans="3:3" x14ac:dyDescent="0.2">
      <c r="C5245" s="22"/>
    </row>
    <row r="5246" spans="3:3" x14ac:dyDescent="0.2">
      <c r="C5246" s="22"/>
    </row>
    <row r="5247" spans="3:3" x14ac:dyDescent="0.2">
      <c r="C5247" s="22"/>
    </row>
    <row r="5248" spans="3:3" x14ac:dyDescent="0.2">
      <c r="C5248" s="22"/>
    </row>
    <row r="5249" spans="3:3" x14ac:dyDescent="0.2">
      <c r="C5249" s="22"/>
    </row>
    <row r="5250" spans="3:3" x14ac:dyDescent="0.2">
      <c r="C5250" s="22"/>
    </row>
    <row r="5251" spans="3:3" x14ac:dyDescent="0.2">
      <c r="C5251" s="22"/>
    </row>
    <row r="5252" spans="3:3" x14ac:dyDescent="0.2">
      <c r="C5252" s="22"/>
    </row>
    <row r="5253" spans="3:3" x14ac:dyDescent="0.2">
      <c r="C5253" s="22"/>
    </row>
    <row r="5254" spans="3:3" x14ac:dyDescent="0.2">
      <c r="C5254" s="22"/>
    </row>
    <row r="5255" spans="3:3" x14ac:dyDescent="0.2">
      <c r="C5255" s="22"/>
    </row>
    <row r="5256" spans="3:3" x14ac:dyDescent="0.2">
      <c r="C5256" s="22"/>
    </row>
    <row r="5257" spans="3:3" x14ac:dyDescent="0.2">
      <c r="C5257" s="22"/>
    </row>
    <row r="5258" spans="3:3" x14ac:dyDescent="0.2">
      <c r="C5258" s="22"/>
    </row>
    <row r="5259" spans="3:3" x14ac:dyDescent="0.2">
      <c r="C5259" s="22"/>
    </row>
    <row r="5260" spans="3:3" x14ac:dyDescent="0.2">
      <c r="C5260" s="22"/>
    </row>
    <row r="5261" spans="3:3" x14ac:dyDescent="0.2">
      <c r="C5261" s="22"/>
    </row>
    <row r="5262" spans="3:3" x14ac:dyDescent="0.2">
      <c r="C5262" s="22"/>
    </row>
    <row r="5263" spans="3:3" x14ac:dyDescent="0.2">
      <c r="C5263" s="22"/>
    </row>
    <row r="5264" spans="3:3" x14ac:dyDescent="0.2">
      <c r="C5264" s="22"/>
    </row>
    <row r="5265" spans="3:3" x14ac:dyDescent="0.2">
      <c r="C5265" s="22"/>
    </row>
    <row r="5266" spans="3:3" x14ac:dyDescent="0.2">
      <c r="C5266" s="22"/>
    </row>
    <row r="5267" spans="3:3" x14ac:dyDescent="0.2">
      <c r="C5267" s="22"/>
    </row>
    <row r="5268" spans="3:3" x14ac:dyDescent="0.2">
      <c r="C5268" s="22"/>
    </row>
    <row r="5269" spans="3:3" x14ac:dyDescent="0.2">
      <c r="C5269" s="22"/>
    </row>
    <row r="5270" spans="3:3" x14ac:dyDescent="0.2">
      <c r="C5270" s="22"/>
    </row>
    <row r="5271" spans="3:3" x14ac:dyDescent="0.2">
      <c r="C5271" s="22"/>
    </row>
    <row r="5272" spans="3:3" x14ac:dyDescent="0.2">
      <c r="C5272" s="22"/>
    </row>
    <row r="5273" spans="3:3" x14ac:dyDescent="0.2">
      <c r="C5273" s="22"/>
    </row>
    <row r="5274" spans="3:3" x14ac:dyDescent="0.2">
      <c r="C5274" s="22"/>
    </row>
    <row r="5275" spans="3:3" x14ac:dyDescent="0.2">
      <c r="C5275" s="22"/>
    </row>
    <row r="5276" spans="3:3" x14ac:dyDescent="0.2">
      <c r="C5276" s="22"/>
    </row>
    <row r="5277" spans="3:3" x14ac:dyDescent="0.2">
      <c r="C5277" s="22"/>
    </row>
    <row r="5278" spans="3:3" x14ac:dyDescent="0.2">
      <c r="C5278" s="22"/>
    </row>
    <row r="5279" spans="3:3" x14ac:dyDescent="0.2">
      <c r="C5279" s="22"/>
    </row>
    <row r="5280" spans="3:3" x14ac:dyDescent="0.2">
      <c r="C5280" s="22"/>
    </row>
    <row r="5281" spans="3:3" x14ac:dyDescent="0.2">
      <c r="C5281" s="22"/>
    </row>
    <row r="5282" spans="3:3" x14ac:dyDescent="0.2">
      <c r="C5282" s="22"/>
    </row>
    <row r="5283" spans="3:3" x14ac:dyDescent="0.2">
      <c r="C5283" s="22"/>
    </row>
    <row r="5284" spans="3:3" x14ac:dyDescent="0.2">
      <c r="C5284" s="22"/>
    </row>
    <row r="5285" spans="3:3" x14ac:dyDescent="0.2">
      <c r="C5285" s="22"/>
    </row>
    <row r="5286" spans="3:3" x14ac:dyDescent="0.2">
      <c r="C5286" s="22"/>
    </row>
    <row r="5287" spans="3:3" x14ac:dyDescent="0.2">
      <c r="C5287" s="22"/>
    </row>
    <row r="5288" spans="3:3" x14ac:dyDescent="0.2">
      <c r="C5288" s="22"/>
    </row>
    <row r="5289" spans="3:3" x14ac:dyDescent="0.2">
      <c r="C5289" s="22"/>
    </row>
    <row r="5290" spans="3:3" x14ac:dyDescent="0.2">
      <c r="C5290" s="22"/>
    </row>
    <row r="5291" spans="3:3" x14ac:dyDescent="0.2">
      <c r="C5291" s="22"/>
    </row>
    <row r="5292" spans="3:3" x14ac:dyDescent="0.2">
      <c r="C5292" s="22"/>
    </row>
    <row r="5293" spans="3:3" x14ac:dyDescent="0.2">
      <c r="C5293" s="22"/>
    </row>
    <row r="5294" spans="3:3" x14ac:dyDescent="0.2">
      <c r="C5294" s="22"/>
    </row>
    <row r="5295" spans="3:3" x14ac:dyDescent="0.2">
      <c r="C5295" s="22"/>
    </row>
    <row r="5296" spans="3:3" x14ac:dyDescent="0.2">
      <c r="C5296" s="22"/>
    </row>
    <row r="5297" spans="3:3" x14ac:dyDescent="0.2">
      <c r="C5297" s="22"/>
    </row>
    <row r="5298" spans="3:3" x14ac:dyDescent="0.2">
      <c r="C5298" s="22"/>
    </row>
    <row r="5299" spans="3:3" x14ac:dyDescent="0.2">
      <c r="C5299" s="22"/>
    </row>
    <row r="5300" spans="3:3" x14ac:dyDescent="0.2">
      <c r="C5300" s="22"/>
    </row>
    <row r="5301" spans="3:3" x14ac:dyDescent="0.2">
      <c r="C5301" s="22"/>
    </row>
    <row r="5302" spans="3:3" x14ac:dyDescent="0.2">
      <c r="C5302" s="22"/>
    </row>
    <row r="5303" spans="3:3" x14ac:dyDescent="0.2">
      <c r="C5303" s="22"/>
    </row>
    <row r="5304" spans="3:3" x14ac:dyDescent="0.2">
      <c r="C5304" s="22"/>
    </row>
    <row r="5305" spans="3:3" x14ac:dyDescent="0.2">
      <c r="C5305" s="22"/>
    </row>
    <row r="5306" spans="3:3" x14ac:dyDescent="0.2">
      <c r="C5306" s="22"/>
    </row>
    <row r="5307" spans="3:3" x14ac:dyDescent="0.2">
      <c r="C5307" s="22"/>
    </row>
    <row r="5308" spans="3:3" x14ac:dyDescent="0.2">
      <c r="C5308" s="22"/>
    </row>
    <row r="5309" spans="3:3" x14ac:dyDescent="0.2">
      <c r="C5309" s="22"/>
    </row>
    <row r="5310" spans="3:3" x14ac:dyDescent="0.2">
      <c r="C5310" s="22"/>
    </row>
    <row r="5311" spans="3:3" x14ac:dyDescent="0.2">
      <c r="C5311" s="22"/>
    </row>
    <row r="5312" spans="3:3" x14ac:dyDescent="0.2">
      <c r="C5312" s="22"/>
    </row>
    <row r="5313" spans="3:3" x14ac:dyDescent="0.2">
      <c r="C5313" s="22"/>
    </row>
    <row r="5314" spans="3:3" x14ac:dyDescent="0.2">
      <c r="C5314" s="22"/>
    </row>
    <row r="5315" spans="3:3" x14ac:dyDescent="0.2">
      <c r="C5315" s="22"/>
    </row>
    <row r="5316" spans="3:3" x14ac:dyDescent="0.2">
      <c r="C5316" s="22"/>
    </row>
    <row r="5317" spans="3:3" x14ac:dyDescent="0.2">
      <c r="C5317" s="22"/>
    </row>
    <row r="5318" spans="3:3" x14ac:dyDescent="0.2">
      <c r="C5318" s="22"/>
    </row>
    <row r="5319" spans="3:3" x14ac:dyDescent="0.2">
      <c r="C5319" s="22"/>
    </row>
    <row r="5320" spans="3:3" x14ac:dyDescent="0.2">
      <c r="C5320" s="22"/>
    </row>
    <row r="5321" spans="3:3" x14ac:dyDescent="0.2">
      <c r="C5321" s="22"/>
    </row>
    <row r="5322" spans="3:3" x14ac:dyDescent="0.2">
      <c r="C5322" s="22"/>
    </row>
    <row r="5323" spans="3:3" x14ac:dyDescent="0.2">
      <c r="C5323" s="22"/>
    </row>
    <row r="5324" spans="3:3" x14ac:dyDescent="0.2">
      <c r="C5324" s="22"/>
    </row>
    <row r="5325" spans="3:3" x14ac:dyDescent="0.2">
      <c r="C5325" s="22"/>
    </row>
    <row r="5326" spans="3:3" x14ac:dyDescent="0.2">
      <c r="C5326" s="22"/>
    </row>
    <row r="5327" spans="3:3" x14ac:dyDescent="0.2">
      <c r="C5327" s="22"/>
    </row>
    <row r="5328" spans="3:3" x14ac:dyDescent="0.2">
      <c r="C5328" s="22"/>
    </row>
    <row r="5329" spans="3:3" x14ac:dyDescent="0.2">
      <c r="C5329" s="22"/>
    </row>
    <row r="5330" spans="3:3" x14ac:dyDescent="0.2">
      <c r="C5330" s="22"/>
    </row>
    <row r="5331" spans="3:3" x14ac:dyDescent="0.2">
      <c r="C5331" s="22"/>
    </row>
    <row r="5332" spans="3:3" x14ac:dyDescent="0.2">
      <c r="C5332" s="22"/>
    </row>
    <row r="5333" spans="3:3" x14ac:dyDescent="0.2">
      <c r="C5333" s="22"/>
    </row>
    <row r="5334" spans="3:3" x14ac:dyDescent="0.2">
      <c r="C5334" s="22"/>
    </row>
    <row r="5335" spans="3:3" x14ac:dyDescent="0.2">
      <c r="C5335" s="22"/>
    </row>
    <row r="5336" spans="3:3" x14ac:dyDescent="0.2">
      <c r="C5336" s="22"/>
    </row>
    <row r="5337" spans="3:3" x14ac:dyDescent="0.2">
      <c r="C5337" s="22"/>
    </row>
    <row r="5338" spans="3:3" x14ac:dyDescent="0.2">
      <c r="C5338" s="22"/>
    </row>
    <row r="5339" spans="3:3" x14ac:dyDescent="0.2">
      <c r="C5339" s="22"/>
    </row>
    <row r="5340" spans="3:3" x14ac:dyDescent="0.2">
      <c r="C5340" s="22"/>
    </row>
    <row r="5341" spans="3:3" x14ac:dyDescent="0.2">
      <c r="C5341" s="22"/>
    </row>
    <row r="5342" spans="3:3" x14ac:dyDescent="0.2">
      <c r="C5342" s="22"/>
    </row>
    <row r="5343" spans="3:3" x14ac:dyDescent="0.2">
      <c r="C5343" s="22"/>
    </row>
    <row r="5344" spans="3:3" x14ac:dyDescent="0.2">
      <c r="C5344" s="22"/>
    </row>
    <row r="5345" spans="3:3" x14ac:dyDescent="0.2">
      <c r="C5345" s="22"/>
    </row>
    <row r="5346" spans="3:3" x14ac:dyDescent="0.2">
      <c r="C5346" s="22"/>
    </row>
    <row r="5347" spans="3:3" x14ac:dyDescent="0.2">
      <c r="C5347" s="22"/>
    </row>
    <row r="5348" spans="3:3" x14ac:dyDescent="0.2">
      <c r="C5348" s="22"/>
    </row>
    <row r="5349" spans="3:3" x14ac:dyDescent="0.2">
      <c r="C5349" s="22"/>
    </row>
    <row r="5350" spans="3:3" x14ac:dyDescent="0.2">
      <c r="C5350" s="22"/>
    </row>
    <row r="5351" spans="3:3" x14ac:dyDescent="0.2">
      <c r="C5351" s="22"/>
    </row>
    <row r="5352" spans="3:3" x14ac:dyDescent="0.2">
      <c r="C5352" s="22"/>
    </row>
    <row r="5353" spans="3:3" x14ac:dyDescent="0.2">
      <c r="C5353" s="22"/>
    </row>
    <row r="5354" spans="3:3" x14ac:dyDescent="0.2">
      <c r="C5354" s="22"/>
    </row>
    <row r="5355" spans="3:3" x14ac:dyDescent="0.2">
      <c r="C5355" s="22"/>
    </row>
    <row r="5356" spans="3:3" x14ac:dyDescent="0.2">
      <c r="C5356" s="22"/>
    </row>
    <row r="5357" spans="3:3" x14ac:dyDescent="0.2">
      <c r="C5357" s="22"/>
    </row>
    <row r="5358" spans="3:3" x14ac:dyDescent="0.2">
      <c r="C5358" s="22"/>
    </row>
    <row r="5359" spans="3:3" x14ac:dyDescent="0.2">
      <c r="C5359" s="22"/>
    </row>
    <row r="5360" spans="3:3" x14ac:dyDescent="0.2">
      <c r="C5360" s="22"/>
    </row>
    <row r="5361" spans="3:3" x14ac:dyDescent="0.2">
      <c r="C5361" s="22"/>
    </row>
    <row r="5362" spans="3:3" x14ac:dyDescent="0.2">
      <c r="C5362" s="22"/>
    </row>
    <row r="5363" spans="3:3" x14ac:dyDescent="0.2">
      <c r="C5363" s="22"/>
    </row>
    <row r="5364" spans="3:3" x14ac:dyDescent="0.2">
      <c r="C5364" s="22"/>
    </row>
    <row r="5365" spans="3:3" x14ac:dyDescent="0.2">
      <c r="C5365" s="22"/>
    </row>
    <row r="5366" spans="3:3" x14ac:dyDescent="0.2">
      <c r="C5366" s="22"/>
    </row>
    <row r="5367" spans="3:3" x14ac:dyDescent="0.2">
      <c r="C5367" s="22"/>
    </row>
    <row r="5368" spans="3:3" x14ac:dyDescent="0.2">
      <c r="C5368" s="22"/>
    </row>
    <row r="5369" spans="3:3" x14ac:dyDescent="0.2">
      <c r="C5369" s="22"/>
    </row>
    <row r="5370" spans="3:3" x14ac:dyDescent="0.2">
      <c r="C5370" s="22"/>
    </row>
    <row r="5371" spans="3:3" x14ac:dyDescent="0.2">
      <c r="C5371" s="22"/>
    </row>
    <row r="5372" spans="3:3" x14ac:dyDescent="0.2">
      <c r="C5372" s="22"/>
    </row>
    <row r="5373" spans="3:3" x14ac:dyDescent="0.2">
      <c r="C5373" s="22"/>
    </row>
    <row r="5374" spans="3:3" x14ac:dyDescent="0.2">
      <c r="C5374" s="22"/>
    </row>
    <row r="5375" spans="3:3" x14ac:dyDescent="0.2">
      <c r="C5375" s="22"/>
    </row>
    <row r="5376" spans="3:3" x14ac:dyDescent="0.2">
      <c r="C5376" s="22"/>
    </row>
    <row r="5377" spans="3:3" x14ac:dyDescent="0.2">
      <c r="C5377" s="22"/>
    </row>
    <row r="5378" spans="3:3" x14ac:dyDescent="0.2">
      <c r="C5378" s="22"/>
    </row>
    <row r="5379" spans="3:3" x14ac:dyDescent="0.2">
      <c r="C5379" s="22"/>
    </row>
    <row r="5380" spans="3:3" x14ac:dyDescent="0.2">
      <c r="C5380" s="22"/>
    </row>
    <row r="5381" spans="3:3" x14ac:dyDescent="0.2">
      <c r="C5381" s="22"/>
    </row>
    <row r="5382" spans="3:3" x14ac:dyDescent="0.2">
      <c r="C5382" s="22"/>
    </row>
    <row r="5383" spans="3:3" x14ac:dyDescent="0.2">
      <c r="C5383" s="22"/>
    </row>
    <row r="5384" spans="3:3" x14ac:dyDescent="0.2">
      <c r="C5384" s="22"/>
    </row>
    <row r="5385" spans="3:3" x14ac:dyDescent="0.2">
      <c r="C5385" s="22"/>
    </row>
    <row r="5386" spans="3:3" x14ac:dyDescent="0.2">
      <c r="C5386" s="22"/>
    </row>
    <row r="5387" spans="3:3" x14ac:dyDescent="0.2">
      <c r="C5387" s="22"/>
    </row>
    <row r="5388" spans="3:3" x14ac:dyDescent="0.2">
      <c r="C5388" s="22"/>
    </row>
    <row r="5389" spans="3:3" x14ac:dyDescent="0.2">
      <c r="C5389" s="22"/>
    </row>
    <row r="5390" spans="3:3" x14ac:dyDescent="0.2">
      <c r="C5390" s="22"/>
    </row>
    <row r="5391" spans="3:3" x14ac:dyDescent="0.2">
      <c r="C5391" s="22"/>
    </row>
    <row r="5392" spans="3:3" x14ac:dyDescent="0.2">
      <c r="C5392" s="22"/>
    </row>
    <row r="5393" spans="3:3" x14ac:dyDescent="0.2">
      <c r="C5393" s="22"/>
    </row>
    <row r="5394" spans="3:3" x14ac:dyDescent="0.2">
      <c r="C5394" s="22"/>
    </row>
    <row r="5395" spans="3:3" x14ac:dyDescent="0.2">
      <c r="C5395" s="22"/>
    </row>
    <row r="5396" spans="3:3" x14ac:dyDescent="0.2">
      <c r="C5396" s="22"/>
    </row>
    <row r="5397" spans="3:3" x14ac:dyDescent="0.2">
      <c r="C5397" s="22"/>
    </row>
    <row r="5398" spans="3:3" x14ac:dyDescent="0.2">
      <c r="C5398" s="22"/>
    </row>
    <row r="5399" spans="3:3" x14ac:dyDescent="0.2">
      <c r="C5399" s="22"/>
    </row>
    <row r="5400" spans="3:3" x14ac:dyDescent="0.2">
      <c r="C5400" s="22"/>
    </row>
    <row r="5401" spans="3:3" x14ac:dyDescent="0.2">
      <c r="C5401" s="22"/>
    </row>
    <row r="5402" spans="3:3" x14ac:dyDescent="0.2">
      <c r="C5402" s="22"/>
    </row>
    <row r="5403" spans="3:3" x14ac:dyDescent="0.2">
      <c r="C5403" s="22"/>
    </row>
    <row r="5404" spans="3:3" x14ac:dyDescent="0.2">
      <c r="C5404" s="22"/>
    </row>
    <row r="5405" spans="3:3" x14ac:dyDescent="0.2">
      <c r="C5405" s="22"/>
    </row>
    <row r="5406" spans="3:3" x14ac:dyDescent="0.2">
      <c r="C5406" s="22"/>
    </row>
    <row r="5407" spans="3:3" x14ac:dyDescent="0.2">
      <c r="C5407" s="22"/>
    </row>
    <row r="5408" spans="3:3" x14ac:dyDescent="0.2">
      <c r="C5408" s="22"/>
    </row>
    <row r="5409" spans="3:3" x14ac:dyDescent="0.2">
      <c r="C5409" s="22"/>
    </row>
    <row r="5410" spans="3:3" x14ac:dyDescent="0.2">
      <c r="C5410" s="22"/>
    </row>
    <row r="5411" spans="3:3" x14ac:dyDescent="0.2">
      <c r="C5411" s="22"/>
    </row>
    <row r="5412" spans="3:3" x14ac:dyDescent="0.2">
      <c r="C5412" s="22"/>
    </row>
    <row r="5413" spans="3:3" x14ac:dyDescent="0.2">
      <c r="C5413" s="22"/>
    </row>
    <row r="5414" spans="3:3" x14ac:dyDescent="0.2">
      <c r="C5414" s="22"/>
    </row>
    <row r="5415" spans="3:3" x14ac:dyDescent="0.2">
      <c r="C5415" s="22"/>
    </row>
    <row r="5416" spans="3:3" x14ac:dyDescent="0.2">
      <c r="C5416" s="22"/>
    </row>
    <row r="5417" spans="3:3" x14ac:dyDescent="0.2">
      <c r="C5417" s="22"/>
    </row>
    <row r="5418" spans="3:3" x14ac:dyDescent="0.2">
      <c r="C5418" s="22"/>
    </row>
    <row r="5419" spans="3:3" x14ac:dyDescent="0.2">
      <c r="C5419" s="22"/>
    </row>
    <row r="5420" spans="3:3" x14ac:dyDescent="0.2">
      <c r="C5420" s="22"/>
    </row>
    <row r="5421" spans="3:3" x14ac:dyDescent="0.2">
      <c r="C5421" s="22"/>
    </row>
    <row r="5422" spans="3:3" x14ac:dyDescent="0.2">
      <c r="C5422" s="22"/>
    </row>
    <row r="5423" spans="3:3" x14ac:dyDescent="0.2">
      <c r="C5423" s="22"/>
    </row>
    <row r="5424" spans="3:3" x14ac:dyDescent="0.2">
      <c r="C5424" s="22"/>
    </row>
    <row r="5425" spans="3:3" x14ac:dyDescent="0.2">
      <c r="C5425" s="22"/>
    </row>
    <row r="5426" spans="3:3" x14ac:dyDescent="0.2">
      <c r="C5426" s="22"/>
    </row>
    <row r="5427" spans="3:3" x14ac:dyDescent="0.2">
      <c r="C5427" s="22"/>
    </row>
    <row r="5428" spans="3:3" x14ac:dyDescent="0.2">
      <c r="C5428" s="22"/>
    </row>
    <row r="5429" spans="3:3" x14ac:dyDescent="0.2">
      <c r="C5429" s="22"/>
    </row>
    <row r="5430" spans="3:3" x14ac:dyDescent="0.2">
      <c r="C5430" s="22"/>
    </row>
    <row r="5431" spans="3:3" x14ac:dyDescent="0.2">
      <c r="C5431" s="22"/>
    </row>
    <row r="5432" spans="3:3" x14ac:dyDescent="0.2">
      <c r="C5432" s="22"/>
    </row>
    <row r="5433" spans="3:3" x14ac:dyDescent="0.2">
      <c r="C5433" s="22"/>
    </row>
    <row r="5434" spans="3:3" x14ac:dyDescent="0.2">
      <c r="C5434" s="22"/>
    </row>
    <row r="5435" spans="3:3" x14ac:dyDescent="0.2">
      <c r="C5435" s="22"/>
    </row>
    <row r="5436" spans="3:3" x14ac:dyDescent="0.2">
      <c r="C5436" s="22"/>
    </row>
    <row r="5437" spans="3:3" x14ac:dyDescent="0.2">
      <c r="C5437" s="22"/>
    </row>
    <row r="5438" spans="3:3" x14ac:dyDescent="0.2">
      <c r="C5438" s="22"/>
    </row>
    <row r="5439" spans="3:3" x14ac:dyDescent="0.2">
      <c r="C5439" s="22"/>
    </row>
    <row r="5440" spans="3:3" x14ac:dyDescent="0.2">
      <c r="C5440" s="22"/>
    </row>
    <row r="5441" spans="3:3" x14ac:dyDescent="0.2">
      <c r="C5441" s="22"/>
    </row>
    <row r="5442" spans="3:3" x14ac:dyDescent="0.2">
      <c r="C5442" s="22"/>
    </row>
    <row r="5443" spans="3:3" x14ac:dyDescent="0.2">
      <c r="C5443" s="22"/>
    </row>
    <row r="5444" spans="3:3" x14ac:dyDescent="0.2">
      <c r="C5444" s="22"/>
    </row>
    <row r="5445" spans="3:3" x14ac:dyDescent="0.2">
      <c r="C5445" s="22"/>
    </row>
    <row r="5446" spans="3:3" x14ac:dyDescent="0.2">
      <c r="C5446" s="22"/>
    </row>
    <row r="5447" spans="3:3" x14ac:dyDescent="0.2">
      <c r="C5447" s="22"/>
    </row>
    <row r="5448" spans="3:3" x14ac:dyDescent="0.2">
      <c r="C5448" s="22"/>
    </row>
    <row r="5449" spans="3:3" x14ac:dyDescent="0.2">
      <c r="C5449" s="22"/>
    </row>
    <row r="5450" spans="3:3" x14ac:dyDescent="0.2">
      <c r="C5450" s="22"/>
    </row>
    <row r="5451" spans="3:3" x14ac:dyDescent="0.2">
      <c r="C5451" s="22"/>
    </row>
    <row r="5452" spans="3:3" x14ac:dyDescent="0.2">
      <c r="C5452" s="22"/>
    </row>
    <row r="5453" spans="3:3" x14ac:dyDescent="0.2">
      <c r="C5453" s="22"/>
    </row>
    <row r="5454" spans="3:3" x14ac:dyDescent="0.2">
      <c r="C5454" s="22"/>
    </row>
    <row r="5455" spans="3:3" x14ac:dyDescent="0.2">
      <c r="C5455" s="22"/>
    </row>
    <row r="5456" spans="3:3" x14ac:dyDescent="0.2">
      <c r="C5456" s="22"/>
    </row>
    <row r="5457" spans="3:3" x14ac:dyDescent="0.2">
      <c r="C5457" s="22"/>
    </row>
    <row r="5458" spans="3:3" x14ac:dyDescent="0.2">
      <c r="C5458" s="22"/>
    </row>
    <row r="5459" spans="3:3" x14ac:dyDescent="0.2">
      <c r="C5459" s="22"/>
    </row>
    <row r="5460" spans="3:3" x14ac:dyDescent="0.2">
      <c r="C5460" s="22"/>
    </row>
    <row r="5461" spans="3:3" x14ac:dyDescent="0.2">
      <c r="C5461" s="22"/>
    </row>
    <row r="5462" spans="3:3" x14ac:dyDescent="0.2">
      <c r="C5462" s="22"/>
    </row>
    <row r="5463" spans="3:3" x14ac:dyDescent="0.2">
      <c r="C5463" s="22"/>
    </row>
    <row r="5464" spans="3:3" x14ac:dyDescent="0.2">
      <c r="C5464" s="22"/>
    </row>
    <row r="5465" spans="3:3" x14ac:dyDescent="0.2">
      <c r="C5465" s="22"/>
    </row>
    <row r="5466" spans="3:3" x14ac:dyDescent="0.2">
      <c r="C5466" s="22"/>
    </row>
    <row r="5467" spans="3:3" x14ac:dyDescent="0.2">
      <c r="C5467" s="22"/>
    </row>
    <row r="5468" spans="3:3" x14ac:dyDescent="0.2">
      <c r="C5468" s="22"/>
    </row>
    <row r="5469" spans="3:3" x14ac:dyDescent="0.2">
      <c r="C5469" s="22"/>
    </row>
    <row r="5470" spans="3:3" x14ac:dyDescent="0.2">
      <c r="C5470" s="22"/>
    </row>
    <row r="5471" spans="3:3" x14ac:dyDescent="0.2">
      <c r="C5471" s="22"/>
    </row>
    <row r="5472" spans="3:3" x14ac:dyDescent="0.2">
      <c r="C5472" s="22"/>
    </row>
    <row r="5473" spans="3:3" x14ac:dyDescent="0.2">
      <c r="C5473" s="22"/>
    </row>
    <row r="5474" spans="3:3" x14ac:dyDescent="0.2">
      <c r="C5474" s="22"/>
    </row>
    <row r="5475" spans="3:3" x14ac:dyDescent="0.2">
      <c r="C5475" s="22"/>
    </row>
    <row r="5476" spans="3:3" x14ac:dyDescent="0.2">
      <c r="C5476" s="22"/>
    </row>
    <row r="5477" spans="3:3" x14ac:dyDescent="0.2">
      <c r="C5477" s="22"/>
    </row>
    <row r="5478" spans="3:3" x14ac:dyDescent="0.2">
      <c r="C5478" s="22"/>
    </row>
    <row r="5479" spans="3:3" x14ac:dyDescent="0.2">
      <c r="C5479" s="22"/>
    </row>
    <row r="5480" spans="3:3" x14ac:dyDescent="0.2">
      <c r="C5480" s="22"/>
    </row>
    <row r="5481" spans="3:3" x14ac:dyDescent="0.2">
      <c r="C5481" s="22"/>
    </row>
    <row r="5482" spans="3:3" x14ac:dyDescent="0.2">
      <c r="C5482" s="22"/>
    </row>
    <row r="5483" spans="3:3" x14ac:dyDescent="0.2">
      <c r="C5483" s="22"/>
    </row>
    <row r="5484" spans="3:3" x14ac:dyDescent="0.2">
      <c r="C5484" s="22"/>
    </row>
    <row r="5485" spans="3:3" x14ac:dyDescent="0.2">
      <c r="C5485" s="22"/>
    </row>
    <row r="5486" spans="3:3" x14ac:dyDescent="0.2">
      <c r="C5486" s="22"/>
    </row>
    <row r="5487" spans="3:3" x14ac:dyDescent="0.2">
      <c r="C5487" s="22"/>
    </row>
    <row r="5488" spans="3:3" x14ac:dyDescent="0.2">
      <c r="C5488" s="22"/>
    </row>
    <row r="5489" spans="3:3" x14ac:dyDescent="0.2">
      <c r="C5489" s="22"/>
    </row>
    <row r="5490" spans="3:3" x14ac:dyDescent="0.2">
      <c r="C5490" s="22"/>
    </row>
    <row r="5491" spans="3:3" x14ac:dyDescent="0.2">
      <c r="C5491" s="22"/>
    </row>
    <row r="5492" spans="3:3" x14ac:dyDescent="0.2">
      <c r="C5492" s="22"/>
    </row>
    <row r="5493" spans="3:3" x14ac:dyDescent="0.2">
      <c r="C5493" s="22"/>
    </row>
    <row r="5494" spans="3:3" x14ac:dyDescent="0.2">
      <c r="C5494" s="22"/>
    </row>
    <row r="5495" spans="3:3" x14ac:dyDescent="0.2">
      <c r="C5495" s="22"/>
    </row>
    <row r="5496" spans="3:3" x14ac:dyDescent="0.2">
      <c r="C5496" s="22"/>
    </row>
    <row r="5497" spans="3:3" x14ac:dyDescent="0.2">
      <c r="C5497" s="22"/>
    </row>
    <row r="5498" spans="3:3" x14ac:dyDescent="0.2">
      <c r="C5498" s="22"/>
    </row>
    <row r="5499" spans="3:3" x14ac:dyDescent="0.2">
      <c r="C5499" s="22"/>
    </row>
    <row r="5500" spans="3:3" x14ac:dyDescent="0.2">
      <c r="C5500" s="22"/>
    </row>
    <row r="5501" spans="3:3" x14ac:dyDescent="0.2">
      <c r="C5501" s="22"/>
    </row>
    <row r="5502" spans="3:3" x14ac:dyDescent="0.2">
      <c r="C5502" s="22"/>
    </row>
    <row r="5503" spans="3:3" x14ac:dyDescent="0.2">
      <c r="C5503" s="22"/>
    </row>
    <row r="5504" spans="3:3" x14ac:dyDescent="0.2">
      <c r="C5504" s="22"/>
    </row>
    <row r="5505" spans="3:3" x14ac:dyDescent="0.2">
      <c r="C5505" s="22"/>
    </row>
    <row r="5506" spans="3:3" x14ac:dyDescent="0.2">
      <c r="C5506" s="22"/>
    </row>
    <row r="5507" spans="3:3" x14ac:dyDescent="0.2">
      <c r="C5507" s="22"/>
    </row>
    <row r="5508" spans="3:3" x14ac:dyDescent="0.2">
      <c r="C5508" s="22"/>
    </row>
    <row r="5509" spans="3:3" x14ac:dyDescent="0.2">
      <c r="C5509" s="22"/>
    </row>
    <row r="5510" spans="3:3" x14ac:dyDescent="0.2">
      <c r="C5510" s="22"/>
    </row>
    <row r="5511" spans="3:3" x14ac:dyDescent="0.2">
      <c r="C5511" s="22"/>
    </row>
    <row r="5512" spans="3:3" x14ac:dyDescent="0.2">
      <c r="C5512" s="22"/>
    </row>
    <row r="5513" spans="3:3" x14ac:dyDescent="0.2">
      <c r="C5513" s="22"/>
    </row>
    <row r="5514" spans="3:3" x14ac:dyDescent="0.2">
      <c r="C5514" s="22"/>
    </row>
    <row r="5515" spans="3:3" x14ac:dyDescent="0.2">
      <c r="C5515" s="22"/>
    </row>
    <row r="5516" spans="3:3" x14ac:dyDescent="0.2">
      <c r="C5516" s="22"/>
    </row>
    <row r="5517" spans="3:3" x14ac:dyDescent="0.2">
      <c r="C5517" s="22"/>
    </row>
    <row r="5518" spans="3:3" x14ac:dyDescent="0.2">
      <c r="C5518" s="22"/>
    </row>
    <row r="5519" spans="3:3" x14ac:dyDescent="0.2">
      <c r="C5519" s="22"/>
    </row>
    <row r="5520" spans="3:3" x14ac:dyDescent="0.2">
      <c r="C5520" s="22"/>
    </row>
    <row r="5521" spans="3:3" x14ac:dyDescent="0.2">
      <c r="C5521" s="22"/>
    </row>
    <row r="5522" spans="3:3" x14ac:dyDescent="0.2">
      <c r="C5522" s="22"/>
    </row>
    <row r="5523" spans="3:3" x14ac:dyDescent="0.2">
      <c r="C5523" s="22"/>
    </row>
    <row r="5524" spans="3:3" x14ac:dyDescent="0.2">
      <c r="C5524" s="22"/>
    </row>
    <row r="5525" spans="3:3" x14ac:dyDescent="0.2">
      <c r="C5525" s="22"/>
    </row>
    <row r="5526" spans="3:3" x14ac:dyDescent="0.2">
      <c r="C5526" s="22"/>
    </row>
    <row r="5527" spans="3:3" x14ac:dyDescent="0.2">
      <c r="C5527" s="22"/>
    </row>
    <row r="5528" spans="3:3" x14ac:dyDescent="0.2">
      <c r="C5528" s="22"/>
    </row>
    <row r="5529" spans="3:3" x14ac:dyDescent="0.2">
      <c r="C5529" s="22"/>
    </row>
    <row r="5530" spans="3:3" x14ac:dyDescent="0.2">
      <c r="C5530" s="22"/>
    </row>
    <row r="5531" spans="3:3" x14ac:dyDescent="0.2">
      <c r="C5531" s="22"/>
    </row>
    <row r="5532" spans="3:3" x14ac:dyDescent="0.2">
      <c r="C5532" s="22"/>
    </row>
    <row r="5533" spans="3:3" x14ac:dyDescent="0.2">
      <c r="C5533" s="22"/>
    </row>
    <row r="5534" spans="3:3" x14ac:dyDescent="0.2">
      <c r="C5534" s="22"/>
    </row>
    <row r="5535" spans="3:3" x14ac:dyDescent="0.2">
      <c r="C5535" s="22"/>
    </row>
    <row r="5536" spans="3:3" x14ac:dyDescent="0.2">
      <c r="C5536" s="22"/>
    </row>
    <row r="5537" spans="3:3" x14ac:dyDescent="0.2">
      <c r="C5537" s="22"/>
    </row>
    <row r="5538" spans="3:3" x14ac:dyDescent="0.2">
      <c r="C5538" s="22"/>
    </row>
    <row r="5539" spans="3:3" x14ac:dyDescent="0.2">
      <c r="C5539" s="22"/>
    </row>
    <row r="5540" spans="3:3" x14ac:dyDescent="0.2">
      <c r="C5540" s="22"/>
    </row>
    <row r="5541" spans="3:3" x14ac:dyDescent="0.2">
      <c r="C5541" s="22"/>
    </row>
    <row r="5542" spans="3:3" x14ac:dyDescent="0.2">
      <c r="C5542" s="22"/>
    </row>
    <row r="5543" spans="3:3" x14ac:dyDescent="0.2">
      <c r="C5543" s="22"/>
    </row>
    <row r="5544" spans="3:3" x14ac:dyDescent="0.2">
      <c r="C5544" s="22"/>
    </row>
    <row r="5545" spans="3:3" x14ac:dyDescent="0.2">
      <c r="C5545" s="22"/>
    </row>
    <row r="5546" spans="3:3" x14ac:dyDescent="0.2">
      <c r="C5546" s="22"/>
    </row>
    <row r="5547" spans="3:3" x14ac:dyDescent="0.2">
      <c r="C5547" s="22"/>
    </row>
    <row r="5548" spans="3:3" x14ac:dyDescent="0.2">
      <c r="C5548" s="22"/>
    </row>
    <row r="5549" spans="3:3" x14ac:dyDescent="0.2">
      <c r="C5549" s="22"/>
    </row>
    <row r="5550" spans="3:3" x14ac:dyDescent="0.2">
      <c r="C5550" s="22"/>
    </row>
    <row r="5551" spans="3:3" x14ac:dyDescent="0.2">
      <c r="C5551" s="22"/>
    </row>
    <row r="5552" spans="3:3" x14ac:dyDescent="0.2">
      <c r="C5552" s="22"/>
    </row>
    <row r="5553" spans="3:3" x14ac:dyDescent="0.2">
      <c r="C5553" s="22"/>
    </row>
    <row r="5554" spans="3:3" x14ac:dyDescent="0.2">
      <c r="C5554" s="22"/>
    </row>
    <row r="5555" spans="3:3" x14ac:dyDescent="0.2">
      <c r="C5555" s="22"/>
    </row>
    <row r="5556" spans="3:3" x14ac:dyDescent="0.2">
      <c r="C5556" s="22"/>
    </row>
    <row r="5557" spans="3:3" x14ac:dyDescent="0.2">
      <c r="C5557" s="22"/>
    </row>
    <row r="5558" spans="3:3" x14ac:dyDescent="0.2">
      <c r="C5558" s="22"/>
    </row>
    <row r="5559" spans="3:3" x14ac:dyDescent="0.2">
      <c r="C5559" s="22"/>
    </row>
    <row r="5560" spans="3:3" x14ac:dyDescent="0.2">
      <c r="C5560" s="22"/>
    </row>
    <row r="5561" spans="3:3" x14ac:dyDescent="0.2">
      <c r="C5561" s="22"/>
    </row>
    <row r="5562" spans="3:3" x14ac:dyDescent="0.2">
      <c r="C5562" s="22"/>
    </row>
    <row r="5563" spans="3:3" x14ac:dyDescent="0.2">
      <c r="C5563" s="22"/>
    </row>
    <row r="5564" spans="3:3" x14ac:dyDescent="0.2">
      <c r="C5564" s="22"/>
    </row>
    <row r="5565" spans="3:3" x14ac:dyDescent="0.2">
      <c r="C5565" s="22"/>
    </row>
    <row r="5566" spans="3:3" x14ac:dyDescent="0.2">
      <c r="C5566" s="22"/>
    </row>
    <row r="5567" spans="3:3" x14ac:dyDescent="0.2">
      <c r="C5567" s="22"/>
    </row>
    <row r="5568" spans="3:3" x14ac:dyDescent="0.2">
      <c r="C5568" s="22"/>
    </row>
    <row r="5569" spans="3:3" x14ac:dyDescent="0.2">
      <c r="C5569" s="22"/>
    </row>
    <row r="5570" spans="3:3" x14ac:dyDescent="0.2">
      <c r="C5570" s="22"/>
    </row>
    <row r="5571" spans="3:3" x14ac:dyDescent="0.2">
      <c r="C5571" s="22"/>
    </row>
    <row r="5572" spans="3:3" x14ac:dyDescent="0.2">
      <c r="C5572" s="22"/>
    </row>
    <row r="5573" spans="3:3" x14ac:dyDescent="0.2">
      <c r="C5573" s="22"/>
    </row>
    <row r="5574" spans="3:3" x14ac:dyDescent="0.2">
      <c r="C5574" s="22"/>
    </row>
    <row r="5575" spans="3:3" x14ac:dyDescent="0.2">
      <c r="C5575" s="22"/>
    </row>
    <row r="5576" spans="3:3" x14ac:dyDescent="0.2">
      <c r="C5576" s="22"/>
    </row>
    <row r="5577" spans="3:3" x14ac:dyDescent="0.2">
      <c r="C5577" s="22"/>
    </row>
    <row r="5578" spans="3:3" x14ac:dyDescent="0.2">
      <c r="C5578" s="22"/>
    </row>
    <row r="5579" spans="3:3" x14ac:dyDescent="0.2">
      <c r="C5579" s="22"/>
    </row>
    <row r="5580" spans="3:3" x14ac:dyDescent="0.2">
      <c r="C5580" s="22"/>
    </row>
    <row r="5581" spans="3:3" x14ac:dyDescent="0.2">
      <c r="C5581" s="22"/>
    </row>
    <row r="5582" spans="3:3" x14ac:dyDescent="0.2">
      <c r="C5582" s="22"/>
    </row>
    <row r="5583" spans="3:3" x14ac:dyDescent="0.2">
      <c r="C5583" s="22"/>
    </row>
    <row r="5584" spans="3:3" x14ac:dyDescent="0.2">
      <c r="C5584" s="22"/>
    </row>
    <row r="5585" spans="3:3" x14ac:dyDescent="0.2">
      <c r="C5585" s="22"/>
    </row>
    <row r="5586" spans="3:3" x14ac:dyDescent="0.2">
      <c r="C5586" s="22"/>
    </row>
    <row r="5587" spans="3:3" x14ac:dyDescent="0.2">
      <c r="C5587" s="22"/>
    </row>
    <row r="5588" spans="3:3" x14ac:dyDescent="0.2">
      <c r="C5588" s="22"/>
    </row>
    <row r="5589" spans="3:3" x14ac:dyDescent="0.2">
      <c r="C5589" s="22"/>
    </row>
    <row r="5590" spans="3:3" x14ac:dyDescent="0.2">
      <c r="C5590" s="22"/>
    </row>
    <row r="5591" spans="3:3" x14ac:dyDescent="0.2">
      <c r="C5591" s="22"/>
    </row>
    <row r="5592" spans="3:3" x14ac:dyDescent="0.2">
      <c r="C5592" s="22"/>
    </row>
    <row r="5593" spans="3:3" x14ac:dyDescent="0.2">
      <c r="C5593" s="22"/>
    </row>
    <row r="5594" spans="3:3" x14ac:dyDescent="0.2">
      <c r="C5594" s="22"/>
    </row>
    <row r="5595" spans="3:3" x14ac:dyDescent="0.2">
      <c r="C5595" s="22"/>
    </row>
    <row r="5596" spans="3:3" x14ac:dyDescent="0.2">
      <c r="C5596" s="22"/>
    </row>
    <row r="5597" spans="3:3" x14ac:dyDescent="0.2">
      <c r="C5597" s="22"/>
    </row>
    <row r="5598" spans="3:3" x14ac:dyDescent="0.2">
      <c r="C5598" s="22"/>
    </row>
    <row r="5599" spans="3:3" x14ac:dyDescent="0.2">
      <c r="C5599" s="22"/>
    </row>
    <row r="5600" spans="3:3" x14ac:dyDescent="0.2">
      <c r="C5600" s="22"/>
    </row>
    <row r="5601" spans="3:3" x14ac:dyDescent="0.2">
      <c r="C5601" s="22"/>
    </row>
    <row r="5602" spans="3:3" x14ac:dyDescent="0.2">
      <c r="C5602" s="22"/>
    </row>
    <row r="5603" spans="3:3" x14ac:dyDescent="0.2">
      <c r="C5603" s="22"/>
    </row>
    <row r="5604" spans="3:3" x14ac:dyDescent="0.2">
      <c r="C5604" s="22"/>
    </row>
    <row r="5605" spans="3:3" x14ac:dyDescent="0.2">
      <c r="C5605" s="22"/>
    </row>
    <row r="5606" spans="3:3" x14ac:dyDescent="0.2">
      <c r="C5606" s="22"/>
    </row>
    <row r="5607" spans="3:3" x14ac:dyDescent="0.2">
      <c r="C5607" s="22"/>
    </row>
    <row r="5608" spans="3:3" x14ac:dyDescent="0.2">
      <c r="C5608" s="22"/>
    </row>
    <row r="5609" spans="3:3" x14ac:dyDescent="0.2">
      <c r="C5609" s="22"/>
    </row>
    <row r="5610" spans="3:3" x14ac:dyDescent="0.2">
      <c r="C5610" s="22"/>
    </row>
    <row r="5611" spans="3:3" x14ac:dyDescent="0.2">
      <c r="C5611" s="22"/>
    </row>
    <row r="5612" spans="3:3" x14ac:dyDescent="0.2">
      <c r="C5612" s="22"/>
    </row>
    <row r="5613" spans="3:3" x14ac:dyDescent="0.2">
      <c r="C5613" s="22"/>
    </row>
    <row r="5614" spans="3:3" x14ac:dyDescent="0.2">
      <c r="C5614" s="22"/>
    </row>
    <row r="5615" spans="3:3" x14ac:dyDescent="0.2">
      <c r="C5615" s="22"/>
    </row>
    <row r="5616" spans="3:3" x14ac:dyDescent="0.2">
      <c r="C5616" s="22"/>
    </row>
    <row r="5617" spans="3:3" x14ac:dyDescent="0.2">
      <c r="C5617" s="22"/>
    </row>
    <row r="5618" spans="3:3" x14ac:dyDescent="0.2">
      <c r="C5618" s="22"/>
    </row>
    <row r="5619" spans="3:3" x14ac:dyDescent="0.2">
      <c r="C5619" s="22"/>
    </row>
    <row r="5620" spans="3:3" x14ac:dyDescent="0.2">
      <c r="C5620" s="22"/>
    </row>
    <row r="5621" spans="3:3" x14ac:dyDescent="0.2">
      <c r="C5621" s="22"/>
    </row>
    <row r="5622" spans="3:3" x14ac:dyDescent="0.2">
      <c r="C5622" s="22"/>
    </row>
    <row r="5623" spans="3:3" x14ac:dyDescent="0.2">
      <c r="C5623" s="22"/>
    </row>
    <row r="5624" spans="3:3" x14ac:dyDescent="0.2">
      <c r="C5624" s="22"/>
    </row>
    <row r="5625" spans="3:3" x14ac:dyDescent="0.2">
      <c r="C5625" s="22"/>
    </row>
    <row r="5626" spans="3:3" x14ac:dyDescent="0.2">
      <c r="C5626" s="22"/>
    </row>
    <row r="5627" spans="3:3" x14ac:dyDescent="0.2">
      <c r="C5627" s="22"/>
    </row>
    <row r="5628" spans="3:3" x14ac:dyDescent="0.2">
      <c r="C5628" s="22"/>
    </row>
    <row r="5629" spans="3:3" x14ac:dyDescent="0.2">
      <c r="C5629" s="22"/>
    </row>
    <row r="5630" spans="3:3" x14ac:dyDescent="0.2">
      <c r="C5630" s="22"/>
    </row>
    <row r="5631" spans="3:3" x14ac:dyDescent="0.2">
      <c r="C5631" s="22"/>
    </row>
    <row r="5632" spans="3:3" x14ac:dyDescent="0.2">
      <c r="C5632" s="22"/>
    </row>
    <row r="5633" spans="3:3" x14ac:dyDescent="0.2">
      <c r="C5633" s="22"/>
    </row>
    <row r="5634" spans="3:3" x14ac:dyDescent="0.2">
      <c r="C5634" s="22"/>
    </row>
    <row r="5635" spans="3:3" x14ac:dyDescent="0.2">
      <c r="C5635" s="22"/>
    </row>
    <row r="5636" spans="3:3" x14ac:dyDescent="0.2">
      <c r="C5636" s="22"/>
    </row>
    <row r="5637" spans="3:3" x14ac:dyDescent="0.2">
      <c r="C5637" s="22"/>
    </row>
    <row r="5638" spans="3:3" x14ac:dyDescent="0.2">
      <c r="C5638" s="22"/>
    </row>
    <row r="5639" spans="3:3" x14ac:dyDescent="0.2">
      <c r="C5639" s="22"/>
    </row>
    <row r="5640" spans="3:3" x14ac:dyDescent="0.2">
      <c r="C5640" s="22"/>
    </row>
    <row r="5641" spans="3:3" x14ac:dyDescent="0.2">
      <c r="C5641" s="22"/>
    </row>
    <row r="5642" spans="3:3" x14ac:dyDescent="0.2">
      <c r="C5642" s="22"/>
    </row>
    <row r="5643" spans="3:3" x14ac:dyDescent="0.2">
      <c r="C5643" s="22"/>
    </row>
    <row r="5644" spans="3:3" x14ac:dyDescent="0.2">
      <c r="C5644" s="22"/>
    </row>
    <row r="5645" spans="3:3" x14ac:dyDescent="0.2">
      <c r="C5645" s="22"/>
    </row>
    <row r="5646" spans="3:3" x14ac:dyDescent="0.2">
      <c r="C5646" s="22"/>
    </row>
    <row r="5647" spans="3:3" x14ac:dyDescent="0.2">
      <c r="C5647" s="22"/>
    </row>
    <row r="5648" spans="3:3" x14ac:dyDescent="0.2">
      <c r="C5648" s="22"/>
    </row>
    <row r="5649" spans="3:3" x14ac:dyDescent="0.2">
      <c r="C5649" s="22"/>
    </row>
    <row r="5650" spans="3:3" x14ac:dyDescent="0.2">
      <c r="C5650" s="22"/>
    </row>
    <row r="5651" spans="3:3" x14ac:dyDescent="0.2">
      <c r="C5651" s="22"/>
    </row>
    <row r="5652" spans="3:3" x14ac:dyDescent="0.2">
      <c r="C5652" s="22"/>
    </row>
    <row r="5653" spans="3:3" x14ac:dyDescent="0.2">
      <c r="C5653" s="22"/>
    </row>
    <row r="5654" spans="3:3" x14ac:dyDescent="0.2">
      <c r="C5654" s="22"/>
    </row>
    <row r="5655" spans="3:3" x14ac:dyDescent="0.2">
      <c r="C5655" s="22"/>
    </row>
    <row r="5656" spans="3:3" x14ac:dyDescent="0.2">
      <c r="C5656" s="22"/>
    </row>
    <row r="5657" spans="3:3" x14ac:dyDescent="0.2">
      <c r="C5657" s="22"/>
    </row>
    <row r="5658" spans="3:3" x14ac:dyDescent="0.2">
      <c r="C5658" s="22"/>
    </row>
    <row r="5659" spans="3:3" x14ac:dyDescent="0.2">
      <c r="C5659" s="22"/>
    </row>
    <row r="5660" spans="3:3" x14ac:dyDescent="0.2">
      <c r="C5660" s="22"/>
    </row>
    <row r="5661" spans="3:3" x14ac:dyDescent="0.2">
      <c r="C5661" s="22"/>
    </row>
    <row r="5662" spans="3:3" x14ac:dyDescent="0.2">
      <c r="C5662" s="22"/>
    </row>
    <row r="5663" spans="3:3" x14ac:dyDescent="0.2">
      <c r="C5663" s="22"/>
    </row>
    <row r="5664" spans="3:3" x14ac:dyDescent="0.2">
      <c r="C5664" s="22"/>
    </row>
    <row r="5665" spans="3:3" x14ac:dyDescent="0.2">
      <c r="C5665" s="22"/>
    </row>
    <row r="5666" spans="3:3" x14ac:dyDescent="0.2">
      <c r="C5666" s="22"/>
    </row>
    <row r="5667" spans="3:3" x14ac:dyDescent="0.2">
      <c r="C5667" s="22"/>
    </row>
    <row r="5668" spans="3:3" x14ac:dyDescent="0.2">
      <c r="C5668" s="22"/>
    </row>
    <row r="5669" spans="3:3" x14ac:dyDescent="0.2">
      <c r="C5669" s="22"/>
    </row>
    <row r="5670" spans="3:3" x14ac:dyDescent="0.2">
      <c r="C5670" s="22"/>
    </row>
    <row r="5671" spans="3:3" x14ac:dyDescent="0.2">
      <c r="C5671" s="22"/>
    </row>
    <row r="5672" spans="3:3" x14ac:dyDescent="0.2">
      <c r="C5672" s="22"/>
    </row>
    <row r="5673" spans="3:3" x14ac:dyDescent="0.2">
      <c r="C5673" s="22"/>
    </row>
    <row r="5674" spans="3:3" x14ac:dyDescent="0.2">
      <c r="C5674" s="22"/>
    </row>
    <row r="5675" spans="3:3" x14ac:dyDescent="0.2">
      <c r="C5675" s="22"/>
    </row>
    <row r="5676" spans="3:3" x14ac:dyDescent="0.2">
      <c r="C5676" s="22"/>
    </row>
    <row r="5677" spans="3:3" x14ac:dyDescent="0.2">
      <c r="C5677" s="22"/>
    </row>
    <row r="5678" spans="3:3" x14ac:dyDescent="0.2">
      <c r="C5678" s="22"/>
    </row>
    <row r="5679" spans="3:3" x14ac:dyDescent="0.2">
      <c r="C5679" s="22"/>
    </row>
    <row r="5680" spans="3:3" x14ac:dyDescent="0.2">
      <c r="C5680" s="22"/>
    </row>
    <row r="5681" spans="3:3" x14ac:dyDescent="0.2">
      <c r="C5681" s="22"/>
    </row>
    <row r="5682" spans="3:3" x14ac:dyDescent="0.2">
      <c r="C5682" s="22"/>
    </row>
    <row r="5683" spans="3:3" x14ac:dyDescent="0.2">
      <c r="C5683" s="22"/>
    </row>
    <row r="5684" spans="3:3" x14ac:dyDescent="0.2">
      <c r="C5684" s="22"/>
    </row>
    <row r="5685" spans="3:3" x14ac:dyDescent="0.2">
      <c r="C5685" s="22"/>
    </row>
    <row r="5686" spans="3:3" x14ac:dyDescent="0.2">
      <c r="C5686" s="22"/>
    </row>
    <row r="5687" spans="3:3" x14ac:dyDescent="0.2">
      <c r="C5687" s="22"/>
    </row>
    <row r="5688" spans="3:3" x14ac:dyDescent="0.2">
      <c r="C5688" s="22"/>
    </row>
    <row r="5689" spans="3:3" x14ac:dyDescent="0.2">
      <c r="C5689" s="22"/>
    </row>
    <row r="5690" spans="3:3" x14ac:dyDescent="0.2">
      <c r="C5690" s="22"/>
    </row>
    <row r="5691" spans="3:3" x14ac:dyDescent="0.2">
      <c r="C5691" s="22"/>
    </row>
    <row r="5692" spans="3:3" x14ac:dyDescent="0.2">
      <c r="C5692" s="22"/>
    </row>
    <row r="5693" spans="3:3" x14ac:dyDescent="0.2">
      <c r="C5693" s="22"/>
    </row>
    <row r="5694" spans="3:3" x14ac:dyDescent="0.2">
      <c r="C5694" s="22"/>
    </row>
    <row r="5695" spans="3:3" x14ac:dyDescent="0.2">
      <c r="C5695" s="22"/>
    </row>
    <row r="5696" spans="3:3" x14ac:dyDescent="0.2">
      <c r="C5696" s="22"/>
    </row>
    <row r="5697" spans="3:3" x14ac:dyDescent="0.2">
      <c r="C5697" s="22"/>
    </row>
    <row r="5698" spans="3:3" x14ac:dyDescent="0.2">
      <c r="C5698" s="22"/>
    </row>
    <row r="5699" spans="3:3" x14ac:dyDescent="0.2">
      <c r="C5699" s="22"/>
    </row>
    <row r="5700" spans="3:3" x14ac:dyDescent="0.2">
      <c r="C5700" s="22"/>
    </row>
    <row r="5701" spans="3:3" x14ac:dyDescent="0.2">
      <c r="C5701" s="22"/>
    </row>
    <row r="5702" spans="3:3" x14ac:dyDescent="0.2">
      <c r="C5702" s="22"/>
    </row>
    <row r="5703" spans="3:3" x14ac:dyDescent="0.2">
      <c r="C5703" s="22"/>
    </row>
    <row r="5704" spans="3:3" x14ac:dyDescent="0.2">
      <c r="C5704" s="22"/>
    </row>
    <row r="5705" spans="3:3" x14ac:dyDescent="0.2">
      <c r="C5705" s="22"/>
    </row>
    <row r="5706" spans="3:3" x14ac:dyDescent="0.2">
      <c r="C5706" s="22"/>
    </row>
    <row r="5707" spans="3:3" x14ac:dyDescent="0.2">
      <c r="C5707" s="22"/>
    </row>
    <row r="5708" spans="3:3" x14ac:dyDescent="0.2">
      <c r="C5708" s="22"/>
    </row>
    <row r="5709" spans="3:3" x14ac:dyDescent="0.2">
      <c r="C5709" s="22"/>
    </row>
    <row r="5710" spans="3:3" x14ac:dyDescent="0.2">
      <c r="C5710" s="22"/>
    </row>
    <row r="5711" spans="3:3" x14ac:dyDescent="0.2">
      <c r="C5711" s="22"/>
    </row>
    <row r="5712" spans="3:3" x14ac:dyDescent="0.2">
      <c r="C5712" s="22"/>
    </row>
    <row r="5713" spans="3:3" x14ac:dyDescent="0.2">
      <c r="C5713" s="22"/>
    </row>
    <row r="5714" spans="3:3" x14ac:dyDescent="0.2">
      <c r="C5714" s="22"/>
    </row>
    <row r="5715" spans="3:3" x14ac:dyDescent="0.2">
      <c r="C5715" s="22"/>
    </row>
    <row r="5716" spans="3:3" x14ac:dyDescent="0.2">
      <c r="C5716" s="22"/>
    </row>
    <row r="5717" spans="3:3" x14ac:dyDescent="0.2">
      <c r="C5717" s="22"/>
    </row>
    <row r="5718" spans="3:3" x14ac:dyDescent="0.2">
      <c r="C5718" s="22"/>
    </row>
    <row r="5719" spans="3:3" x14ac:dyDescent="0.2">
      <c r="C5719" s="22"/>
    </row>
    <row r="5720" spans="3:3" x14ac:dyDescent="0.2">
      <c r="C5720" s="22"/>
    </row>
    <row r="5721" spans="3:3" x14ac:dyDescent="0.2">
      <c r="C5721" s="22"/>
    </row>
    <row r="5722" spans="3:3" x14ac:dyDescent="0.2">
      <c r="C5722" s="22"/>
    </row>
    <row r="5723" spans="3:3" x14ac:dyDescent="0.2">
      <c r="C5723" s="22"/>
    </row>
    <row r="5724" spans="3:3" x14ac:dyDescent="0.2">
      <c r="C5724" s="22"/>
    </row>
    <row r="5725" spans="3:3" x14ac:dyDescent="0.2">
      <c r="C5725" s="22"/>
    </row>
    <row r="5726" spans="3:3" x14ac:dyDescent="0.2">
      <c r="C5726" s="22"/>
    </row>
    <row r="5727" spans="3:3" x14ac:dyDescent="0.2">
      <c r="C5727" s="22"/>
    </row>
    <row r="5728" spans="3:3" x14ac:dyDescent="0.2">
      <c r="C5728" s="22"/>
    </row>
    <row r="5729" spans="3:3" x14ac:dyDescent="0.2">
      <c r="C5729" s="22"/>
    </row>
    <row r="5730" spans="3:3" x14ac:dyDescent="0.2">
      <c r="C5730" s="22"/>
    </row>
    <row r="5731" spans="3:3" x14ac:dyDescent="0.2">
      <c r="C5731" s="22"/>
    </row>
    <row r="5732" spans="3:3" x14ac:dyDescent="0.2">
      <c r="C5732" s="22"/>
    </row>
    <row r="5733" spans="3:3" x14ac:dyDescent="0.2">
      <c r="C5733" s="22"/>
    </row>
    <row r="5734" spans="3:3" x14ac:dyDescent="0.2">
      <c r="C5734" s="22"/>
    </row>
    <row r="5735" spans="3:3" x14ac:dyDescent="0.2">
      <c r="C5735" s="22"/>
    </row>
    <row r="5736" spans="3:3" x14ac:dyDescent="0.2">
      <c r="C5736" s="22"/>
    </row>
    <row r="5737" spans="3:3" x14ac:dyDescent="0.2">
      <c r="C5737" s="22"/>
    </row>
    <row r="5738" spans="3:3" x14ac:dyDescent="0.2">
      <c r="C5738" s="22"/>
    </row>
    <row r="5739" spans="3:3" x14ac:dyDescent="0.2">
      <c r="C5739" s="22"/>
    </row>
    <row r="5740" spans="3:3" x14ac:dyDescent="0.2">
      <c r="C5740" s="22"/>
    </row>
    <row r="5741" spans="3:3" x14ac:dyDescent="0.2">
      <c r="C5741" s="22"/>
    </row>
    <row r="5742" spans="3:3" x14ac:dyDescent="0.2">
      <c r="C5742" s="22"/>
    </row>
    <row r="5743" spans="3:3" x14ac:dyDescent="0.2">
      <c r="C5743" s="22"/>
    </row>
    <row r="5744" spans="3:3" x14ac:dyDescent="0.2">
      <c r="C5744" s="22"/>
    </row>
    <row r="5745" spans="3:3" x14ac:dyDescent="0.2">
      <c r="C5745" s="22"/>
    </row>
    <row r="5746" spans="3:3" x14ac:dyDescent="0.2">
      <c r="C5746" s="22"/>
    </row>
    <row r="5747" spans="3:3" x14ac:dyDescent="0.2">
      <c r="C5747" s="22"/>
    </row>
    <row r="5748" spans="3:3" x14ac:dyDescent="0.2">
      <c r="C5748" s="22"/>
    </row>
    <row r="5749" spans="3:3" x14ac:dyDescent="0.2">
      <c r="C5749" s="22"/>
    </row>
    <row r="5750" spans="3:3" x14ac:dyDescent="0.2">
      <c r="C5750" s="22"/>
    </row>
    <row r="5751" spans="3:3" x14ac:dyDescent="0.2">
      <c r="C5751" s="22"/>
    </row>
    <row r="5752" spans="3:3" x14ac:dyDescent="0.2">
      <c r="C5752" s="22"/>
    </row>
    <row r="5753" spans="3:3" x14ac:dyDescent="0.2">
      <c r="C5753" s="22"/>
    </row>
    <row r="5754" spans="3:3" x14ac:dyDescent="0.2">
      <c r="C5754" s="22"/>
    </row>
    <row r="5755" spans="3:3" x14ac:dyDescent="0.2">
      <c r="C5755" s="22"/>
    </row>
    <row r="5756" spans="3:3" x14ac:dyDescent="0.2">
      <c r="C5756" s="22"/>
    </row>
    <row r="5757" spans="3:3" x14ac:dyDescent="0.2">
      <c r="C5757" s="22"/>
    </row>
    <row r="5758" spans="3:3" x14ac:dyDescent="0.2">
      <c r="C5758" s="22"/>
    </row>
    <row r="5759" spans="3:3" x14ac:dyDescent="0.2">
      <c r="C5759" s="22"/>
    </row>
    <row r="5760" spans="3:3" x14ac:dyDescent="0.2">
      <c r="C5760" s="22"/>
    </row>
    <row r="5761" spans="3:3" x14ac:dyDescent="0.2">
      <c r="C5761" s="22"/>
    </row>
    <row r="5762" spans="3:3" x14ac:dyDescent="0.2">
      <c r="C5762" s="22"/>
    </row>
    <row r="5763" spans="3:3" x14ac:dyDescent="0.2">
      <c r="C5763" s="22"/>
    </row>
    <row r="5764" spans="3:3" x14ac:dyDescent="0.2">
      <c r="C5764" s="22"/>
    </row>
    <row r="5765" spans="3:3" x14ac:dyDescent="0.2">
      <c r="C5765" s="22"/>
    </row>
    <row r="5766" spans="3:3" x14ac:dyDescent="0.2">
      <c r="C5766" s="22"/>
    </row>
    <row r="5767" spans="3:3" x14ac:dyDescent="0.2">
      <c r="C5767" s="22"/>
    </row>
    <row r="5768" spans="3:3" x14ac:dyDescent="0.2">
      <c r="C5768" s="22"/>
    </row>
    <row r="5769" spans="3:3" x14ac:dyDescent="0.2">
      <c r="C5769" s="22"/>
    </row>
    <row r="5770" spans="3:3" x14ac:dyDescent="0.2">
      <c r="C5770" s="22"/>
    </row>
    <row r="5771" spans="3:3" x14ac:dyDescent="0.2">
      <c r="C5771" s="22"/>
    </row>
    <row r="5772" spans="3:3" x14ac:dyDescent="0.2">
      <c r="C5772" s="22"/>
    </row>
    <row r="5773" spans="3:3" x14ac:dyDescent="0.2">
      <c r="C5773" s="22"/>
    </row>
    <row r="5774" spans="3:3" x14ac:dyDescent="0.2">
      <c r="C5774" s="22"/>
    </row>
    <row r="5775" spans="3:3" x14ac:dyDescent="0.2">
      <c r="C5775" s="22"/>
    </row>
    <row r="5776" spans="3:3" x14ac:dyDescent="0.2">
      <c r="C5776" s="22"/>
    </row>
    <row r="5777" spans="3:3" x14ac:dyDescent="0.2">
      <c r="C5777" s="22"/>
    </row>
    <row r="5778" spans="3:3" x14ac:dyDescent="0.2">
      <c r="C5778" s="22"/>
    </row>
    <row r="5779" spans="3:3" x14ac:dyDescent="0.2">
      <c r="C5779" s="22"/>
    </row>
    <row r="5780" spans="3:3" x14ac:dyDescent="0.2">
      <c r="C5780" s="22"/>
    </row>
    <row r="5781" spans="3:3" x14ac:dyDescent="0.2">
      <c r="C5781" s="22"/>
    </row>
    <row r="5782" spans="3:3" x14ac:dyDescent="0.2">
      <c r="C5782" s="22"/>
    </row>
    <row r="5783" spans="3:3" x14ac:dyDescent="0.2">
      <c r="C5783" s="22"/>
    </row>
    <row r="5784" spans="3:3" x14ac:dyDescent="0.2">
      <c r="C5784" s="22"/>
    </row>
    <row r="5785" spans="3:3" x14ac:dyDescent="0.2">
      <c r="C5785" s="22"/>
    </row>
    <row r="5786" spans="3:3" x14ac:dyDescent="0.2">
      <c r="C5786" s="22"/>
    </row>
    <row r="5787" spans="3:3" x14ac:dyDescent="0.2">
      <c r="C5787" s="22"/>
    </row>
    <row r="5788" spans="3:3" x14ac:dyDescent="0.2">
      <c r="C5788" s="22"/>
    </row>
    <row r="5789" spans="3:3" x14ac:dyDescent="0.2">
      <c r="C5789" s="22"/>
    </row>
    <row r="5790" spans="3:3" x14ac:dyDescent="0.2">
      <c r="C5790" s="22"/>
    </row>
    <row r="5791" spans="3:3" x14ac:dyDescent="0.2">
      <c r="C5791" s="22"/>
    </row>
    <row r="5792" spans="3:3" x14ac:dyDescent="0.2">
      <c r="C5792" s="22"/>
    </row>
    <row r="5793" spans="3:3" x14ac:dyDescent="0.2">
      <c r="C5793" s="22"/>
    </row>
    <row r="5794" spans="3:3" x14ac:dyDescent="0.2">
      <c r="C5794" s="22"/>
    </row>
    <row r="5795" spans="3:3" x14ac:dyDescent="0.2">
      <c r="C5795" s="22"/>
    </row>
    <row r="5796" spans="3:3" x14ac:dyDescent="0.2">
      <c r="C5796" s="22"/>
    </row>
    <row r="5797" spans="3:3" x14ac:dyDescent="0.2">
      <c r="C5797" s="22"/>
    </row>
    <row r="5798" spans="3:3" x14ac:dyDescent="0.2">
      <c r="C5798" s="22"/>
    </row>
    <row r="5799" spans="3:3" x14ac:dyDescent="0.2">
      <c r="C5799" s="22"/>
    </row>
    <row r="5800" spans="3:3" x14ac:dyDescent="0.2">
      <c r="C5800" s="22"/>
    </row>
    <row r="5801" spans="3:3" x14ac:dyDescent="0.2">
      <c r="C5801" s="22"/>
    </row>
    <row r="5802" spans="3:3" x14ac:dyDescent="0.2">
      <c r="C5802" s="22"/>
    </row>
    <row r="5803" spans="3:3" x14ac:dyDescent="0.2">
      <c r="C5803" s="22"/>
    </row>
    <row r="5804" spans="3:3" x14ac:dyDescent="0.2">
      <c r="C5804" s="22"/>
    </row>
    <row r="5805" spans="3:3" x14ac:dyDescent="0.2">
      <c r="C5805" s="22"/>
    </row>
    <row r="5806" spans="3:3" x14ac:dyDescent="0.2">
      <c r="C5806" s="22"/>
    </row>
    <row r="5807" spans="3:3" x14ac:dyDescent="0.2">
      <c r="C5807" s="22"/>
    </row>
    <row r="5808" spans="3:3" x14ac:dyDescent="0.2">
      <c r="C5808" s="22"/>
    </row>
    <row r="5809" spans="3:3" x14ac:dyDescent="0.2">
      <c r="C5809" s="22"/>
    </row>
    <row r="5810" spans="3:3" x14ac:dyDescent="0.2">
      <c r="C5810" s="22"/>
    </row>
    <row r="5811" spans="3:3" x14ac:dyDescent="0.2">
      <c r="C5811" s="22"/>
    </row>
    <row r="5812" spans="3:3" x14ac:dyDescent="0.2">
      <c r="C5812" s="22"/>
    </row>
    <row r="5813" spans="3:3" x14ac:dyDescent="0.2">
      <c r="C5813" s="22"/>
    </row>
    <row r="5814" spans="3:3" x14ac:dyDescent="0.2">
      <c r="C5814" s="22"/>
    </row>
    <row r="5815" spans="3:3" x14ac:dyDescent="0.2">
      <c r="C5815" s="22"/>
    </row>
    <row r="5816" spans="3:3" x14ac:dyDescent="0.2">
      <c r="C5816" s="22"/>
    </row>
    <row r="5817" spans="3:3" x14ac:dyDescent="0.2">
      <c r="C5817" s="22"/>
    </row>
    <row r="5818" spans="3:3" x14ac:dyDescent="0.2">
      <c r="C5818" s="22"/>
    </row>
    <row r="5819" spans="3:3" x14ac:dyDescent="0.2">
      <c r="C5819" s="22"/>
    </row>
    <row r="5820" spans="3:3" x14ac:dyDescent="0.2">
      <c r="C5820" s="22"/>
    </row>
    <row r="5821" spans="3:3" x14ac:dyDescent="0.2">
      <c r="C5821" s="22"/>
    </row>
    <row r="5822" spans="3:3" x14ac:dyDescent="0.2">
      <c r="C5822" s="22"/>
    </row>
    <row r="5823" spans="3:3" x14ac:dyDescent="0.2">
      <c r="C5823" s="22"/>
    </row>
    <row r="5824" spans="3:3" x14ac:dyDescent="0.2">
      <c r="C5824" s="22"/>
    </row>
    <row r="5825" spans="3:3" x14ac:dyDescent="0.2">
      <c r="C5825" s="22"/>
    </row>
    <row r="5826" spans="3:3" x14ac:dyDescent="0.2">
      <c r="C5826" s="22"/>
    </row>
    <row r="5827" spans="3:3" x14ac:dyDescent="0.2">
      <c r="C5827" s="22"/>
    </row>
    <row r="5828" spans="3:3" x14ac:dyDescent="0.2">
      <c r="C5828" s="22"/>
    </row>
    <row r="5829" spans="3:3" x14ac:dyDescent="0.2">
      <c r="C5829" s="22"/>
    </row>
    <row r="5830" spans="3:3" x14ac:dyDescent="0.2">
      <c r="C5830" s="22"/>
    </row>
    <row r="5831" spans="3:3" x14ac:dyDescent="0.2">
      <c r="C5831" s="22"/>
    </row>
    <row r="5832" spans="3:3" x14ac:dyDescent="0.2">
      <c r="C5832" s="22"/>
    </row>
    <row r="5833" spans="3:3" x14ac:dyDescent="0.2">
      <c r="C5833" s="22"/>
    </row>
    <row r="5834" spans="3:3" x14ac:dyDescent="0.2">
      <c r="C5834" s="22"/>
    </row>
    <row r="5835" spans="3:3" x14ac:dyDescent="0.2">
      <c r="C5835" s="22"/>
    </row>
    <row r="5836" spans="3:3" x14ac:dyDescent="0.2">
      <c r="C5836" s="22"/>
    </row>
    <row r="5837" spans="3:3" x14ac:dyDescent="0.2">
      <c r="C5837" s="22"/>
    </row>
    <row r="5838" spans="3:3" x14ac:dyDescent="0.2">
      <c r="C5838" s="22"/>
    </row>
    <row r="5839" spans="3:3" x14ac:dyDescent="0.2">
      <c r="C5839" s="22"/>
    </row>
    <row r="5840" spans="3:3" x14ac:dyDescent="0.2">
      <c r="C5840" s="22"/>
    </row>
    <row r="5841" spans="3:3" x14ac:dyDescent="0.2">
      <c r="C5841" s="22"/>
    </row>
    <row r="5842" spans="3:3" x14ac:dyDescent="0.2">
      <c r="C5842" s="22"/>
    </row>
    <row r="5843" spans="3:3" x14ac:dyDescent="0.2">
      <c r="C5843" s="22"/>
    </row>
    <row r="5844" spans="3:3" x14ac:dyDescent="0.2">
      <c r="C5844" s="22"/>
    </row>
    <row r="5845" spans="3:3" x14ac:dyDescent="0.2">
      <c r="C5845" s="22"/>
    </row>
    <row r="5846" spans="3:3" x14ac:dyDescent="0.2">
      <c r="C5846" s="22"/>
    </row>
    <row r="5847" spans="3:3" x14ac:dyDescent="0.2">
      <c r="C5847" s="22"/>
    </row>
    <row r="5848" spans="3:3" x14ac:dyDescent="0.2">
      <c r="C5848" s="22"/>
    </row>
    <row r="5849" spans="3:3" x14ac:dyDescent="0.2">
      <c r="C5849" s="22"/>
    </row>
    <row r="5850" spans="3:3" x14ac:dyDescent="0.2">
      <c r="C5850" s="22"/>
    </row>
    <row r="5851" spans="3:3" x14ac:dyDescent="0.2">
      <c r="C5851" s="22"/>
    </row>
    <row r="5852" spans="3:3" x14ac:dyDescent="0.2">
      <c r="C5852" s="22"/>
    </row>
    <row r="5853" spans="3:3" x14ac:dyDescent="0.2">
      <c r="C5853" s="22"/>
    </row>
    <row r="5854" spans="3:3" x14ac:dyDescent="0.2">
      <c r="C5854" s="22"/>
    </row>
    <row r="5855" spans="3:3" x14ac:dyDescent="0.2">
      <c r="C5855" s="22"/>
    </row>
    <row r="5856" spans="3:3" x14ac:dyDescent="0.2">
      <c r="C5856" s="22"/>
    </row>
    <row r="5857" spans="3:3" x14ac:dyDescent="0.2">
      <c r="C5857" s="22"/>
    </row>
    <row r="5858" spans="3:3" x14ac:dyDescent="0.2">
      <c r="C5858" s="22"/>
    </row>
    <row r="5859" spans="3:3" x14ac:dyDescent="0.2">
      <c r="C5859" s="22"/>
    </row>
    <row r="5860" spans="3:3" x14ac:dyDescent="0.2">
      <c r="C5860" s="22"/>
    </row>
    <row r="5861" spans="3:3" x14ac:dyDescent="0.2">
      <c r="C5861" s="22"/>
    </row>
    <row r="5862" spans="3:3" x14ac:dyDescent="0.2">
      <c r="C5862" s="22"/>
    </row>
    <row r="5863" spans="3:3" x14ac:dyDescent="0.2">
      <c r="C5863" s="22"/>
    </row>
    <row r="5864" spans="3:3" x14ac:dyDescent="0.2">
      <c r="C5864" s="22"/>
    </row>
    <row r="5865" spans="3:3" x14ac:dyDescent="0.2">
      <c r="C5865" s="22"/>
    </row>
    <row r="5866" spans="3:3" x14ac:dyDescent="0.2">
      <c r="C5866" s="22"/>
    </row>
    <row r="5867" spans="3:3" x14ac:dyDescent="0.2">
      <c r="C5867" s="22"/>
    </row>
    <row r="5868" spans="3:3" x14ac:dyDescent="0.2">
      <c r="C5868" s="22"/>
    </row>
    <row r="5869" spans="3:3" x14ac:dyDescent="0.2">
      <c r="C5869" s="22"/>
    </row>
    <row r="5870" spans="3:3" x14ac:dyDescent="0.2">
      <c r="C5870" s="22"/>
    </row>
    <row r="5871" spans="3:3" x14ac:dyDescent="0.2">
      <c r="C5871" s="22"/>
    </row>
    <row r="5872" spans="3:3" x14ac:dyDescent="0.2">
      <c r="C5872" s="22"/>
    </row>
    <row r="5873" spans="3:3" x14ac:dyDescent="0.2">
      <c r="C5873" s="22"/>
    </row>
    <row r="5874" spans="3:3" x14ac:dyDescent="0.2">
      <c r="C5874" s="22"/>
    </row>
    <row r="5875" spans="3:3" x14ac:dyDescent="0.2">
      <c r="C5875" s="22"/>
    </row>
    <row r="5876" spans="3:3" x14ac:dyDescent="0.2">
      <c r="C5876" s="22"/>
    </row>
    <row r="5877" spans="3:3" x14ac:dyDescent="0.2">
      <c r="C5877" s="22"/>
    </row>
    <row r="5878" spans="3:3" x14ac:dyDescent="0.2">
      <c r="C5878" s="22"/>
    </row>
    <row r="5879" spans="3:3" x14ac:dyDescent="0.2">
      <c r="C5879" s="22"/>
    </row>
    <row r="5880" spans="3:3" x14ac:dyDescent="0.2">
      <c r="C5880" s="22"/>
    </row>
    <row r="5881" spans="3:3" x14ac:dyDescent="0.2">
      <c r="C5881" s="22"/>
    </row>
    <row r="5882" spans="3:3" x14ac:dyDescent="0.2">
      <c r="C5882" s="22"/>
    </row>
    <row r="5883" spans="3:3" x14ac:dyDescent="0.2">
      <c r="C5883" s="22"/>
    </row>
    <row r="5884" spans="3:3" x14ac:dyDescent="0.2">
      <c r="C5884" s="22"/>
    </row>
    <row r="5885" spans="3:3" x14ac:dyDescent="0.2">
      <c r="C5885" s="22"/>
    </row>
    <row r="5886" spans="3:3" x14ac:dyDescent="0.2">
      <c r="C5886" s="22"/>
    </row>
    <row r="5887" spans="3:3" x14ac:dyDescent="0.2">
      <c r="C5887" s="22"/>
    </row>
    <row r="5888" spans="3:3" x14ac:dyDescent="0.2">
      <c r="C5888" s="22"/>
    </row>
    <row r="5889" spans="3:3" x14ac:dyDescent="0.2">
      <c r="C5889" s="22"/>
    </row>
    <row r="5890" spans="3:3" x14ac:dyDescent="0.2">
      <c r="C5890" s="22"/>
    </row>
    <row r="5891" spans="3:3" x14ac:dyDescent="0.2">
      <c r="C5891" s="22"/>
    </row>
    <row r="5892" spans="3:3" x14ac:dyDescent="0.2">
      <c r="C5892" s="22"/>
    </row>
    <row r="5893" spans="3:3" x14ac:dyDescent="0.2">
      <c r="C5893" s="22"/>
    </row>
    <row r="5894" spans="3:3" x14ac:dyDescent="0.2">
      <c r="C5894" s="22"/>
    </row>
    <row r="5895" spans="3:3" x14ac:dyDescent="0.2">
      <c r="C5895" s="22"/>
    </row>
    <row r="5896" spans="3:3" x14ac:dyDescent="0.2">
      <c r="C5896" s="22"/>
    </row>
    <row r="5897" spans="3:3" x14ac:dyDescent="0.2">
      <c r="C5897" s="22"/>
    </row>
    <row r="5898" spans="3:3" x14ac:dyDescent="0.2">
      <c r="C5898" s="22"/>
    </row>
    <row r="5899" spans="3:3" x14ac:dyDescent="0.2">
      <c r="C5899" s="22"/>
    </row>
    <row r="5900" spans="3:3" x14ac:dyDescent="0.2">
      <c r="C5900" s="22"/>
    </row>
    <row r="5901" spans="3:3" x14ac:dyDescent="0.2">
      <c r="C5901" s="22"/>
    </row>
    <row r="5902" spans="3:3" x14ac:dyDescent="0.2">
      <c r="C5902" s="22"/>
    </row>
    <row r="5903" spans="3:3" x14ac:dyDescent="0.2">
      <c r="C5903" s="22"/>
    </row>
    <row r="5904" spans="3:3" x14ac:dyDescent="0.2">
      <c r="C5904" s="22"/>
    </row>
    <row r="5905" spans="3:3" x14ac:dyDescent="0.2">
      <c r="C5905" s="22"/>
    </row>
    <row r="5906" spans="3:3" x14ac:dyDescent="0.2">
      <c r="C5906" s="22"/>
    </row>
    <row r="5907" spans="3:3" x14ac:dyDescent="0.2">
      <c r="C5907" s="22"/>
    </row>
    <row r="5908" spans="3:3" x14ac:dyDescent="0.2">
      <c r="C5908" s="22"/>
    </row>
    <row r="5909" spans="3:3" x14ac:dyDescent="0.2">
      <c r="C5909" s="22"/>
    </row>
    <row r="5910" spans="3:3" x14ac:dyDescent="0.2">
      <c r="C5910" s="22"/>
    </row>
    <row r="5911" spans="3:3" x14ac:dyDescent="0.2">
      <c r="C5911" s="22"/>
    </row>
    <row r="5912" spans="3:3" x14ac:dyDescent="0.2">
      <c r="C5912" s="22"/>
    </row>
    <row r="5913" spans="3:3" x14ac:dyDescent="0.2">
      <c r="C5913" s="22"/>
    </row>
    <row r="5914" spans="3:3" x14ac:dyDescent="0.2">
      <c r="C5914" s="22"/>
    </row>
    <row r="5915" spans="3:3" x14ac:dyDescent="0.2">
      <c r="C5915" s="22"/>
    </row>
    <row r="5916" spans="3:3" x14ac:dyDescent="0.2">
      <c r="C5916" s="22"/>
    </row>
    <row r="5917" spans="3:3" x14ac:dyDescent="0.2">
      <c r="C5917" s="22"/>
    </row>
    <row r="5918" spans="3:3" x14ac:dyDescent="0.2">
      <c r="C5918" s="22"/>
    </row>
    <row r="5919" spans="3:3" x14ac:dyDescent="0.2">
      <c r="C5919" s="22"/>
    </row>
    <row r="5920" spans="3:3" x14ac:dyDescent="0.2">
      <c r="C5920" s="22"/>
    </row>
    <row r="5921" spans="3:3" x14ac:dyDescent="0.2">
      <c r="C5921" s="22"/>
    </row>
    <row r="5922" spans="3:3" x14ac:dyDescent="0.2">
      <c r="C5922" s="22"/>
    </row>
    <row r="5923" spans="3:3" x14ac:dyDescent="0.2">
      <c r="C5923" s="22"/>
    </row>
    <row r="5924" spans="3:3" x14ac:dyDescent="0.2">
      <c r="C5924" s="22"/>
    </row>
    <row r="5925" spans="3:3" x14ac:dyDescent="0.2">
      <c r="C5925" s="22"/>
    </row>
    <row r="5926" spans="3:3" x14ac:dyDescent="0.2">
      <c r="C5926" s="22"/>
    </row>
    <row r="5927" spans="3:3" x14ac:dyDescent="0.2">
      <c r="C5927" s="22"/>
    </row>
    <row r="5928" spans="3:3" x14ac:dyDescent="0.2">
      <c r="C5928" s="22"/>
    </row>
    <row r="5929" spans="3:3" x14ac:dyDescent="0.2">
      <c r="C5929" s="22"/>
    </row>
    <row r="5930" spans="3:3" x14ac:dyDescent="0.2">
      <c r="C5930" s="22"/>
    </row>
    <row r="5931" spans="3:3" x14ac:dyDescent="0.2">
      <c r="C5931" s="22"/>
    </row>
    <row r="5932" spans="3:3" x14ac:dyDescent="0.2">
      <c r="C5932" s="22"/>
    </row>
    <row r="5933" spans="3:3" x14ac:dyDescent="0.2">
      <c r="C5933" s="22"/>
    </row>
    <row r="5934" spans="3:3" x14ac:dyDescent="0.2">
      <c r="C5934" s="22"/>
    </row>
    <row r="5935" spans="3:3" x14ac:dyDescent="0.2">
      <c r="C5935" s="22"/>
    </row>
    <row r="5936" spans="3:3" x14ac:dyDescent="0.2">
      <c r="C5936" s="22"/>
    </row>
    <row r="5937" spans="3:3" x14ac:dyDescent="0.2">
      <c r="C5937" s="22"/>
    </row>
    <row r="5938" spans="3:3" x14ac:dyDescent="0.2">
      <c r="C5938" s="22"/>
    </row>
    <row r="5939" spans="3:3" x14ac:dyDescent="0.2">
      <c r="C5939" s="22"/>
    </row>
    <row r="5940" spans="3:3" x14ac:dyDescent="0.2">
      <c r="C5940" s="22"/>
    </row>
    <row r="5941" spans="3:3" x14ac:dyDescent="0.2">
      <c r="C5941" s="22"/>
    </row>
    <row r="5942" spans="3:3" x14ac:dyDescent="0.2">
      <c r="C5942" s="22"/>
    </row>
    <row r="5943" spans="3:3" x14ac:dyDescent="0.2">
      <c r="C5943" s="22"/>
    </row>
    <row r="5944" spans="3:3" x14ac:dyDescent="0.2">
      <c r="C5944" s="22"/>
    </row>
    <row r="5945" spans="3:3" x14ac:dyDescent="0.2">
      <c r="C5945" s="22"/>
    </row>
    <row r="5946" spans="3:3" x14ac:dyDescent="0.2">
      <c r="C5946" s="22"/>
    </row>
    <row r="5947" spans="3:3" x14ac:dyDescent="0.2">
      <c r="C5947" s="22"/>
    </row>
    <row r="5948" spans="3:3" x14ac:dyDescent="0.2">
      <c r="C5948" s="22"/>
    </row>
    <row r="5949" spans="3:3" x14ac:dyDescent="0.2">
      <c r="C5949" s="22"/>
    </row>
    <row r="5950" spans="3:3" x14ac:dyDescent="0.2">
      <c r="C5950" s="22"/>
    </row>
    <row r="5951" spans="3:3" x14ac:dyDescent="0.2">
      <c r="C5951" s="22"/>
    </row>
    <row r="5952" spans="3:3" x14ac:dyDescent="0.2">
      <c r="C5952" s="22"/>
    </row>
    <row r="5953" spans="3:3" x14ac:dyDescent="0.2">
      <c r="C5953" s="22"/>
    </row>
    <row r="5954" spans="3:3" x14ac:dyDescent="0.2">
      <c r="C5954" s="22"/>
    </row>
    <row r="5955" spans="3:3" x14ac:dyDescent="0.2">
      <c r="C5955" s="22"/>
    </row>
    <row r="5956" spans="3:3" x14ac:dyDescent="0.2">
      <c r="C5956" s="22"/>
    </row>
    <row r="5957" spans="3:3" x14ac:dyDescent="0.2">
      <c r="C5957" s="22"/>
    </row>
    <row r="5958" spans="3:3" x14ac:dyDescent="0.2">
      <c r="C5958" s="22"/>
    </row>
    <row r="5959" spans="3:3" x14ac:dyDescent="0.2">
      <c r="C5959" s="22"/>
    </row>
    <row r="5960" spans="3:3" x14ac:dyDescent="0.2">
      <c r="C5960" s="22"/>
    </row>
    <row r="5961" spans="3:3" x14ac:dyDescent="0.2">
      <c r="C5961" s="22"/>
    </row>
    <row r="5962" spans="3:3" x14ac:dyDescent="0.2">
      <c r="C5962" s="22"/>
    </row>
    <row r="5963" spans="3:3" x14ac:dyDescent="0.2">
      <c r="C5963" s="22"/>
    </row>
    <row r="5964" spans="3:3" x14ac:dyDescent="0.2">
      <c r="C5964" s="22"/>
    </row>
    <row r="5965" spans="3:3" x14ac:dyDescent="0.2">
      <c r="C5965" s="22"/>
    </row>
    <row r="5966" spans="3:3" x14ac:dyDescent="0.2">
      <c r="C5966" s="22"/>
    </row>
    <row r="5967" spans="3:3" x14ac:dyDescent="0.2">
      <c r="C5967" s="22"/>
    </row>
    <row r="5968" spans="3:3" x14ac:dyDescent="0.2">
      <c r="C5968" s="22"/>
    </row>
    <row r="5969" spans="3:3" x14ac:dyDescent="0.2">
      <c r="C5969" s="22"/>
    </row>
    <row r="5970" spans="3:3" x14ac:dyDescent="0.2">
      <c r="C5970" s="22"/>
    </row>
    <row r="5971" spans="3:3" x14ac:dyDescent="0.2">
      <c r="C5971" s="22"/>
    </row>
    <row r="5972" spans="3:3" x14ac:dyDescent="0.2">
      <c r="C5972" s="22"/>
    </row>
    <row r="5973" spans="3:3" x14ac:dyDescent="0.2">
      <c r="C5973" s="22"/>
    </row>
    <row r="5974" spans="3:3" x14ac:dyDescent="0.2">
      <c r="C5974" s="22"/>
    </row>
    <row r="5975" spans="3:3" x14ac:dyDescent="0.2">
      <c r="C5975" s="22"/>
    </row>
    <row r="5976" spans="3:3" x14ac:dyDescent="0.2">
      <c r="C5976" s="22"/>
    </row>
    <row r="5977" spans="3:3" x14ac:dyDescent="0.2">
      <c r="C5977" s="22"/>
    </row>
    <row r="5978" spans="3:3" x14ac:dyDescent="0.2">
      <c r="C5978" s="22"/>
    </row>
    <row r="5979" spans="3:3" x14ac:dyDescent="0.2">
      <c r="C5979" s="22"/>
    </row>
    <row r="5980" spans="3:3" x14ac:dyDescent="0.2">
      <c r="C5980" s="22"/>
    </row>
    <row r="5981" spans="3:3" x14ac:dyDescent="0.2">
      <c r="C5981" s="22"/>
    </row>
    <row r="5982" spans="3:3" x14ac:dyDescent="0.2">
      <c r="C5982" s="22"/>
    </row>
    <row r="5983" spans="3:3" x14ac:dyDescent="0.2">
      <c r="C5983" s="22"/>
    </row>
    <row r="5984" spans="3:3" x14ac:dyDescent="0.2">
      <c r="C5984" s="22"/>
    </row>
    <row r="5985" spans="3:3" x14ac:dyDescent="0.2">
      <c r="C5985" s="22"/>
    </row>
    <row r="5986" spans="3:3" x14ac:dyDescent="0.2">
      <c r="C5986" s="22"/>
    </row>
    <row r="5987" spans="3:3" x14ac:dyDescent="0.2">
      <c r="C5987" s="22"/>
    </row>
    <row r="5988" spans="3:3" x14ac:dyDescent="0.2">
      <c r="C5988" s="22"/>
    </row>
    <row r="5989" spans="3:3" x14ac:dyDescent="0.2">
      <c r="C5989" s="22"/>
    </row>
    <row r="5990" spans="3:3" x14ac:dyDescent="0.2">
      <c r="C5990" s="22"/>
    </row>
    <row r="5991" spans="3:3" x14ac:dyDescent="0.2">
      <c r="C5991" s="22"/>
    </row>
    <row r="5992" spans="3:3" x14ac:dyDescent="0.2">
      <c r="C5992" s="22"/>
    </row>
    <row r="5993" spans="3:3" x14ac:dyDescent="0.2">
      <c r="C5993" s="22"/>
    </row>
    <row r="5994" spans="3:3" x14ac:dyDescent="0.2">
      <c r="C5994" s="22"/>
    </row>
    <row r="5995" spans="3:3" x14ac:dyDescent="0.2">
      <c r="C5995" s="22"/>
    </row>
    <row r="5996" spans="3:3" x14ac:dyDescent="0.2">
      <c r="C5996" s="22"/>
    </row>
    <row r="5997" spans="3:3" x14ac:dyDescent="0.2">
      <c r="C5997" s="22"/>
    </row>
    <row r="5998" spans="3:3" x14ac:dyDescent="0.2">
      <c r="C5998" s="22"/>
    </row>
    <row r="5999" spans="3:3" x14ac:dyDescent="0.2">
      <c r="C5999" s="22"/>
    </row>
    <row r="6000" spans="3:3" x14ac:dyDescent="0.2">
      <c r="C6000" s="22"/>
    </row>
    <row r="6001" spans="3:3" x14ac:dyDescent="0.2">
      <c r="C6001" s="22"/>
    </row>
    <row r="6002" spans="3:3" x14ac:dyDescent="0.2">
      <c r="C6002" s="22"/>
    </row>
    <row r="6003" spans="3:3" x14ac:dyDescent="0.2">
      <c r="C6003" s="22"/>
    </row>
    <row r="6004" spans="3:3" x14ac:dyDescent="0.2">
      <c r="C6004" s="22"/>
    </row>
    <row r="6005" spans="3:3" x14ac:dyDescent="0.2">
      <c r="C6005" s="22"/>
    </row>
    <row r="6006" spans="3:3" x14ac:dyDescent="0.2">
      <c r="C6006" s="22"/>
    </row>
    <row r="6007" spans="3:3" x14ac:dyDescent="0.2">
      <c r="C6007" s="22"/>
    </row>
    <row r="6008" spans="3:3" x14ac:dyDescent="0.2">
      <c r="C6008" s="22"/>
    </row>
    <row r="6009" spans="3:3" x14ac:dyDescent="0.2">
      <c r="C6009" s="22"/>
    </row>
    <row r="6010" spans="3:3" x14ac:dyDescent="0.2">
      <c r="C6010" s="22"/>
    </row>
    <row r="6011" spans="3:3" x14ac:dyDescent="0.2">
      <c r="C6011" s="22"/>
    </row>
    <row r="6012" spans="3:3" x14ac:dyDescent="0.2">
      <c r="C6012" s="22"/>
    </row>
    <row r="6013" spans="3:3" x14ac:dyDescent="0.2">
      <c r="C6013" s="22"/>
    </row>
    <row r="6014" spans="3:3" x14ac:dyDescent="0.2">
      <c r="C6014" s="22"/>
    </row>
    <row r="6015" spans="3:3" x14ac:dyDescent="0.2">
      <c r="C6015" s="22"/>
    </row>
    <row r="6016" spans="3:3" x14ac:dyDescent="0.2">
      <c r="C6016" s="22"/>
    </row>
    <row r="6017" spans="3:3" x14ac:dyDescent="0.2">
      <c r="C6017" s="22"/>
    </row>
    <row r="6018" spans="3:3" x14ac:dyDescent="0.2">
      <c r="C6018" s="22"/>
    </row>
    <row r="6019" spans="3:3" x14ac:dyDescent="0.2">
      <c r="C6019" s="22"/>
    </row>
    <row r="6020" spans="3:3" x14ac:dyDescent="0.2">
      <c r="C6020" s="22"/>
    </row>
    <row r="6021" spans="3:3" x14ac:dyDescent="0.2">
      <c r="C6021" s="22"/>
    </row>
    <row r="6022" spans="3:3" x14ac:dyDescent="0.2">
      <c r="C6022" s="22"/>
    </row>
    <row r="6023" spans="3:3" x14ac:dyDescent="0.2">
      <c r="C6023" s="22"/>
    </row>
    <row r="6024" spans="3:3" x14ac:dyDescent="0.2">
      <c r="C6024" s="22"/>
    </row>
    <row r="6025" spans="3:3" x14ac:dyDescent="0.2">
      <c r="C6025" s="22"/>
    </row>
    <row r="6026" spans="3:3" x14ac:dyDescent="0.2">
      <c r="C6026" s="22"/>
    </row>
    <row r="6027" spans="3:3" x14ac:dyDescent="0.2">
      <c r="C6027" s="22"/>
    </row>
    <row r="6028" spans="3:3" x14ac:dyDescent="0.2">
      <c r="C6028" s="22"/>
    </row>
    <row r="6029" spans="3:3" x14ac:dyDescent="0.2">
      <c r="C6029" s="22"/>
    </row>
    <row r="6030" spans="3:3" x14ac:dyDescent="0.2">
      <c r="C6030" s="22"/>
    </row>
    <row r="6031" spans="3:3" x14ac:dyDescent="0.2">
      <c r="C6031" s="22"/>
    </row>
    <row r="6032" spans="3:3" x14ac:dyDescent="0.2">
      <c r="C6032" s="22"/>
    </row>
    <row r="6033" spans="3:3" x14ac:dyDescent="0.2">
      <c r="C6033" s="22"/>
    </row>
    <row r="6034" spans="3:3" x14ac:dyDescent="0.2">
      <c r="C6034" s="22"/>
    </row>
    <row r="6035" spans="3:3" x14ac:dyDescent="0.2">
      <c r="C6035" s="22"/>
    </row>
    <row r="6036" spans="3:3" x14ac:dyDescent="0.2">
      <c r="C6036" s="22"/>
    </row>
    <row r="6037" spans="3:3" x14ac:dyDescent="0.2">
      <c r="C6037" s="22"/>
    </row>
    <row r="6038" spans="3:3" x14ac:dyDescent="0.2">
      <c r="C6038" s="22"/>
    </row>
    <row r="6039" spans="3:3" x14ac:dyDescent="0.2">
      <c r="C6039" s="22"/>
    </row>
    <row r="6040" spans="3:3" x14ac:dyDescent="0.2">
      <c r="C6040" s="22"/>
    </row>
    <row r="6041" spans="3:3" x14ac:dyDescent="0.2">
      <c r="C6041" s="22"/>
    </row>
    <row r="6042" spans="3:3" x14ac:dyDescent="0.2">
      <c r="C6042" s="22"/>
    </row>
    <row r="6043" spans="3:3" x14ac:dyDescent="0.2">
      <c r="C6043" s="22"/>
    </row>
    <row r="6044" spans="3:3" x14ac:dyDescent="0.2">
      <c r="C6044" s="22"/>
    </row>
    <row r="6045" spans="3:3" x14ac:dyDescent="0.2">
      <c r="C6045" s="22"/>
    </row>
    <row r="6046" spans="3:3" x14ac:dyDescent="0.2">
      <c r="C6046" s="22"/>
    </row>
    <row r="6047" spans="3:3" x14ac:dyDescent="0.2">
      <c r="C6047" s="22"/>
    </row>
    <row r="6048" spans="3:3" x14ac:dyDescent="0.2">
      <c r="C6048" s="22"/>
    </row>
    <row r="6049" spans="3:3" x14ac:dyDescent="0.2">
      <c r="C6049" s="22"/>
    </row>
    <row r="6050" spans="3:3" x14ac:dyDescent="0.2">
      <c r="C6050" s="22"/>
    </row>
    <row r="6051" spans="3:3" x14ac:dyDescent="0.2">
      <c r="C6051" s="22"/>
    </row>
    <row r="6052" spans="3:3" x14ac:dyDescent="0.2">
      <c r="C6052" s="22"/>
    </row>
    <row r="6053" spans="3:3" x14ac:dyDescent="0.2">
      <c r="C6053" s="22"/>
    </row>
    <row r="6054" spans="3:3" x14ac:dyDescent="0.2">
      <c r="C6054" s="22"/>
    </row>
    <row r="6055" spans="3:3" x14ac:dyDescent="0.2">
      <c r="C6055" s="22"/>
    </row>
    <row r="6056" spans="3:3" x14ac:dyDescent="0.2">
      <c r="C6056" s="22"/>
    </row>
    <row r="6057" spans="3:3" x14ac:dyDescent="0.2">
      <c r="C6057" s="22"/>
    </row>
    <row r="6058" spans="3:3" x14ac:dyDescent="0.2">
      <c r="C6058" s="22"/>
    </row>
    <row r="6059" spans="3:3" x14ac:dyDescent="0.2">
      <c r="C6059" s="22"/>
    </row>
    <row r="6060" spans="3:3" x14ac:dyDescent="0.2">
      <c r="C6060" s="22"/>
    </row>
    <row r="6061" spans="3:3" x14ac:dyDescent="0.2">
      <c r="C6061" s="22"/>
    </row>
    <row r="6062" spans="3:3" x14ac:dyDescent="0.2">
      <c r="C6062" s="22"/>
    </row>
    <row r="6063" spans="3:3" x14ac:dyDescent="0.2">
      <c r="C6063" s="22"/>
    </row>
    <row r="6064" spans="3:3" x14ac:dyDescent="0.2">
      <c r="C6064" s="22"/>
    </row>
    <row r="6065" spans="3:3" x14ac:dyDescent="0.2">
      <c r="C6065" s="22"/>
    </row>
    <row r="6066" spans="3:3" x14ac:dyDescent="0.2">
      <c r="C6066" s="22"/>
    </row>
    <row r="6067" spans="3:3" x14ac:dyDescent="0.2">
      <c r="C6067" s="22"/>
    </row>
    <row r="6068" spans="3:3" x14ac:dyDescent="0.2">
      <c r="C6068" s="22"/>
    </row>
    <row r="6069" spans="3:3" x14ac:dyDescent="0.2">
      <c r="C6069" s="22"/>
    </row>
    <row r="6070" spans="3:3" x14ac:dyDescent="0.2">
      <c r="C6070" s="22"/>
    </row>
    <row r="6071" spans="3:3" x14ac:dyDescent="0.2">
      <c r="C6071" s="22"/>
    </row>
    <row r="6072" spans="3:3" x14ac:dyDescent="0.2">
      <c r="C6072" s="22"/>
    </row>
    <row r="6073" spans="3:3" x14ac:dyDescent="0.2">
      <c r="C6073" s="22"/>
    </row>
    <row r="6074" spans="3:3" x14ac:dyDescent="0.2">
      <c r="C6074" s="22"/>
    </row>
    <row r="6075" spans="3:3" x14ac:dyDescent="0.2">
      <c r="C6075" s="22"/>
    </row>
    <row r="6076" spans="3:3" x14ac:dyDescent="0.2">
      <c r="C6076" s="22"/>
    </row>
    <row r="6077" spans="3:3" x14ac:dyDescent="0.2">
      <c r="C6077" s="22"/>
    </row>
    <row r="6078" spans="3:3" x14ac:dyDescent="0.2">
      <c r="C6078" s="22"/>
    </row>
    <row r="6079" spans="3:3" x14ac:dyDescent="0.2">
      <c r="C6079" s="22"/>
    </row>
    <row r="6080" spans="3:3" x14ac:dyDescent="0.2">
      <c r="C6080" s="22"/>
    </row>
    <row r="6081" spans="3:3" x14ac:dyDescent="0.2">
      <c r="C6081" s="22"/>
    </row>
    <row r="6082" spans="3:3" x14ac:dyDescent="0.2">
      <c r="C6082" s="22"/>
    </row>
    <row r="6083" spans="3:3" x14ac:dyDescent="0.2">
      <c r="C6083" s="22"/>
    </row>
    <row r="6084" spans="3:3" x14ac:dyDescent="0.2">
      <c r="C6084" s="22"/>
    </row>
    <row r="6085" spans="3:3" x14ac:dyDescent="0.2">
      <c r="C6085" s="22"/>
    </row>
    <row r="6086" spans="3:3" x14ac:dyDescent="0.2">
      <c r="C6086" s="22"/>
    </row>
    <row r="6087" spans="3:3" x14ac:dyDescent="0.2">
      <c r="C6087" s="22"/>
    </row>
    <row r="6088" spans="3:3" x14ac:dyDescent="0.2">
      <c r="C6088" s="22"/>
    </row>
    <row r="6089" spans="3:3" x14ac:dyDescent="0.2">
      <c r="C6089" s="22"/>
    </row>
    <row r="6090" spans="3:3" x14ac:dyDescent="0.2">
      <c r="C6090" s="22"/>
    </row>
    <row r="6091" spans="3:3" x14ac:dyDescent="0.2">
      <c r="C6091" s="22"/>
    </row>
    <row r="6092" spans="3:3" x14ac:dyDescent="0.2">
      <c r="C6092" s="22"/>
    </row>
    <row r="6093" spans="3:3" x14ac:dyDescent="0.2">
      <c r="C6093" s="22"/>
    </row>
    <row r="6094" spans="3:3" x14ac:dyDescent="0.2">
      <c r="C6094" s="22"/>
    </row>
    <row r="6095" spans="3:3" x14ac:dyDescent="0.2">
      <c r="C6095" s="22"/>
    </row>
    <row r="6096" spans="3:3" x14ac:dyDescent="0.2">
      <c r="C6096" s="22"/>
    </row>
    <row r="6097" spans="3:3" x14ac:dyDescent="0.2">
      <c r="C6097" s="22"/>
    </row>
    <row r="6098" spans="3:3" x14ac:dyDescent="0.2">
      <c r="C6098" s="22"/>
    </row>
    <row r="6099" spans="3:3" x14ac:dyDescent="0.2">
      <c r="C6099" s="22"/>
    </row>
    <row r="6100" spans="3:3" x14ac:dyDescent="0.2">
      <c r="C6100" s="22"/>
    </row>
    <row r="6101" spans="3:3" x14ac:dyDescent="0.2">
      <c r="C6101" s="22"/>
    </row>
    <row r="6102" spans="3:3" x14ac:dyDescent="0.2">
      <c r="C6102" s="22"/>
    </row>
    <row r="6103" spans="3:3" x14ac:dyDescent="0.2">
      <c r="C6103" s="22"/>
    </row>
    <row r="6104" spans="3:3" x14ac:dyDescent="0.2">
      <c r="C6104" s="22"/>
    </row>
    <row r="6105" spans="3:3" x14ac:dyDescent="0.2">
      <c r="C6105" s="22"/>
    </row>
    <row r="6106" spans="3:3" x14ac:dyDescent="0.2">
      <c r="C6106" s="22"/>
    </row>
    <row r="6107" spans="3:3" x14ac:dyDescent="0.2">
      <c r="C6107" s="22"/>
    </row>
    <row r="6108" spans="3:3" x14ac:dyDescent="0.2">
      <c r="C6108" s="22"/>
    </row>
    <row r="6109" spans="3:3" x14ac:dyDescent="0.2">
      <c r="C6109" s="22"/>
    </row>
    <row r="6110" spans="3:3" x14ac:dyDescent="0.2">
      <c r="C6110" s="22"/>
    </row>
    <row r="6111" spans="3:3" x14ac:dyDescent="0.2">
      <c r="C6111" s="22"/>
    </row>
    <row r="6112" spans="3:3" x14ac:dyDescent="0.2">
      <c r="C6112" s="22"/>
    </row>
    <row r="6113" spans="3:3" x14ac:dyDescent="0.2">
      <c r="C6113" s="22"/>
    </row>
    <row r="6114" spans="3:3" x14ac:dyDescent="0.2">
      <c r="C6114" s="22"/>
    </row>
    <row r="6115" spans="3:3" x14ac:dyDescent="0.2">
      <c r="C6115" s="22"/>
    </row>
    <row r="6116" spans="3:3" x14ac:dyDescent="0.2">
      <c r="C6116" s="22"/>
    </row>
    <row r="6117" spans="3:3" x14ac:dyDescent="0.2">
      <c r="C6117" s="22"/>
    </row>
    <row r="6118" spans="3:3" x14ac:dyDescent="0.2">
      <c r="C6118" s="22"/>
    </row>
    <row r="6119" spans="3:3" x14ac:dyDescent="0.2">
      <c r="C6119" s="22"/>
    </row>
    <row r="6120" spans="3:3" x14ac:dyDescent="0.2">
      <c r="C6120" s="22"/>
    </row>
    <row r="6121" spans="3:3" x14ac:dyDescent="0.2">
      <c r="C6121" s="22"/>
    </row>
    <row r="6122" spans="3:3" x14ac:dyDescent="0.2">
      <c r="C6122" s="22"/>
    </row>
    <row r="6123" spans="3:3" x14ac:dyDescent="0.2">
      <c r="C6123" s="22"/>
    </row>
    <row r="6124" spans="3:3" x14ac:dyDescent="0.2">
      <c r="C6124" s="22"/>
    </row>
    <row r="6125" spans="3:3" x14ac:dyDescent="0.2">
      <c r="C6125" s="22"/>
    </row>
    <row r="6126" spans="3:3" x14ac:dyDescent="0.2">
      <c r="C6126" s="22"/>
    </row>
    <row r="6127" spans="3:3" x14ac:dyDescent="0.2">
      <c r="C6127" s="22"/>
    </row>
    <row r="6128" spans="3:3" x14ac:dyDescent="0.2">
      <c r="C6128" s="22"/>
    </row>
    <row r="6129" spans="3:3" x14ac:dyDescent="0.2">
      <c r="C6129" s="22"/>
    </row>
    <row r="6130" spans="3:3" x14ac:dyDescent="0.2">
      <c r="C6130" s="22"/>
    </row>
    <row r="6131" spans="3:3" x14ac:dyDescent="0.2">
      <c r="C6131" s="22"/>
    </row>
    <row r="6132" spans="3:3" x14ac:dyDescent="0.2">
      <c r="C6132" s="22"/>
    </row>
    <row r="6133" spans="3:3" x14ac:dyDescent="0.2">
      <c r="C6133" s="22"/>
    </row>
    <row r="6134" spans="3:3" x14ac:dyDescent="0.2">
      <c r="C6134" s="22"/>
    </row>
    <row r="6135" spans="3:3" x14ac:dyDescent="0.2">
      <c r="C6135" s="22"/>
    </row>
    <row r="6136" spans="3:3" x14ac:dyDescent="0.2">
      <c r="C6136" s="22"/>
    </row>
    <row r="6137" spans="3:3" x14ac:dyDescent="0.2">
      <c r="C6137" s="22"/>
    </row>
    <row r="6138" spans="3:3" x14ac:dyDescent="0.2">
      <c r="C6138" s="22"/>
    </row>
    <row r="6139" spans="3:3" x14ac:dyDescent="0.2">
      <c r="C6139" s="22"/>
    </row>
    <row r="6140" spans="3:3" x14ac:dyDescent="0.2">
      <c r="C6140" s="22"/>
    </row>
    <row r="6141" spans="3:3" x14ac:dyDescent="0.2">
      <c r="C6141" s="22"/>
    </row>
    <row r="6142" spans="3:3" x14ac:dyDescent="0.2">
      <c r="C6142" s="22"/>
    </row>
    <row r="6143" spans="3:3" x14ac:dyDescent="0.2">
      <c r="C6143" s="22"/>
    </row>
    <row r="6144" spans="3:3" x14ac:dyDescent="0.2">
      <c r="C6144" s="22"/>
    </row>
    <row r="6145" spans="3:3" x14ac:dyDescent="0.2">
      <c r="C6145" s="22"/>
    </row>
    <row r="6146" spans="3:3" x14ac:dyDescent="0.2">
      <c r="C6146" s="22"/>
    </row>
    <row r="6147" spans="3:3" x14ac:dyDescent="0.2">
      <c r="C6147" s="22"/>
    </row>
    <row r="6148" spans="3:3" x14ac:dyDescent="0.2">
      <c r="C6148" s="22"/>
    </row>
    <row r="6149" spans="3:3" x14ac:dyDescent="0.2">
      <c r="C6149" s="22"/>
    </row>
    <row r="6150" spans="3:3" x14ac:dyDescent="0.2">
      <c r="C6150" s="22"/>
    </row>
    <row r="6151" spans="3:3" x14ac:dyDescent="0.2">
      <c r="C6151" s="22"/>
    </row>
    <row r="6152" spans="3:3" x14ac:dyDescent="0.2">
      <c r="C6152" s="22"/>
    </row>
    <row r="6153" spans="3:3" x14ac:dyDescent="0.2">
      <c r="C6153" s="22"/>
    </row>
    <row r="6154" spans="3:3" x14ac:dyDescent="0.2">
      <c r="C6154" s="22"/>
    </row>
    <row r="6155" spans="3:3" x14ac:dyDescent="0.2">
      <c r="C6155" s="22"/>
    </row>
    <row r="6156" spans="3:3" x14ac:dyDescent="0.2">
      <c r="C6156" s="22"/>
    </row>
    <row r="6157" spans="3:3" x14ac:dyDescent="0.2">
      <c r="C6157" s="22"/>
    </row>
    <row r="6158" spans="3:3" x14ac:dyDescent="0.2">
      <c r="C6158" s="22"/>
    </row>
    <row r="6159" spans="3:3" x14ac:dyDescent="0.2">
      <c r="C6159" s="22"/>
    </row>
    <row r="6160" spans="3:3" x14ac:dyDescent="0.2">
      <c r="C6160" s="22"/>
    </row>
    <row r="6161" spans="3:3" x14ac:dyDescent="0.2">
      <c r="C6161" s="22"/>
    </row>
    <row r="6162" spans="3:3" x14ac:dyDescent="0.2">
      <c r="C6162" s="22"/>
    </row>
    <row r="6163" spans="3:3" x14ac:dyDescent="0.2">
      <c r="C6163" s="22"/>
    </row>
    <row r="6164" spans="3:3" x14ac:dyDescent="0.2">
      <c r="C6164" s="22"/>
    </row>
    <row r="6165" spans="3:3" x14ac:dyDescent="0.2">
      <c r="C6165" s="22"/>
    </row>
    <row r="6166" spans="3:3" x14ac:dyDescent="0.2">
      <c r="C6166" s="22"/>
    </row>
    <row r="6167" spans="3:3" x14ac:dyDescent="0.2">
      <c r="C6167" s="22"/>
    </row>
    <row r="6168" spans="3:3" x14ac:dyDescent="0.2">
      <c r="C6168" s="22"/>
    </row>
    <row r="6169" spans="3:3" x14ac:dyDescent="0.2">
      <c r="C6169" s="22"/>
    </row>
    <row r="6170" spans="3:3" x14ac:dyDescent="0.2">
      <c r="C6170" s="22"/>
    </row>
    <row r="6171" spans="3:3" x14ac:dyDescent="0.2">
      <c r="C6171" s="22"/>
    </row>
    <row r="6172" spans="3:3" x14ac:dyDescent="0.2">
      <c r="C6172" s="22"/>
    </row>
    <row r="6173" spans="3:3" x14ac:dyDescent="0.2">
      <c r="C6173" s="22"/>
    </row>
    <row r="6174" spans="3:3" x14ac:dyDescent="0.2">
      <c r="C6174" s="22"/>
    </row>
    <row r="6175" spans="3:3" x14ac:dyDescent="0.2">
      <c r="C6175" s="22"/>
    </row>
    <row r="6176" spans="3:3" x14ac:dyDescent="0.2">
      <c r="C6176" s="22"/>
    </row>
    <row r="6177" spans="3:3" x14ac:dyDescent="0.2">
      <c r="C6177" s="22"/>
    </row>
    <row r="6178" spans="3:3" x14ac:dyDescent="0.2">
      <c r="C6178" s="22"/>
    </row>
    <row r="6179" spans="3:3" x14ac:dyDescent="0.2">
      <c r="C6179" s="22"/>
    </row>
    <row r="6180" spans="3:3" x14ac:dyDescent="0.2">
      <c r="C6180" s="22"/>
    </row>
    <row r="6181" spans="3:3" x14ac:dyDescent="0.2">
      <c r="C6181" s="22"/>
    </row>
    <row r="6182" spans="3:3" x14ac:dyDescent="0.2">
      <c r="C6182" s="22"/>
    </row>
    <row r="6183" spans="3:3" x14ac:dyDescent="0.2">
      <c r="C6183" s="22"/>
    </row>
    <row r="6184" spans="3:3" x14ac:dyDescent="0.2">
      <c r="C6184" s="22"/>
    </row>
    <row r="6185" spans="3:3" x14ac:dyDescent="0.2">
      <c r="C6185" s="22"/>
    </row>
    <row r="6186" spans="3:3" x14ac:dyDescent="0.2">
      <c r="C6186" s="22"/>
    </row>
    <row r="6187" spans="3:3" x14ac:dyDescent="0.2">
      <c r="C6187" s="22"/>
    </row>
    <row r="6188" spans="3:3" x14ac:dyDescent="0.2">
      <c r="C6188" s="22"/>
    </row>
    <row r="6189" spans="3:3" x14ac:dyDescent="0.2">
      <c r="C6189" s="22"/>
    </row>
    <row r="6190" spans="3:3" x14ac:dyDescent="0.2">
      <c r="C6190" s="22"/>
    </row>
    <row r="6191" spans="3:3" x14ac:dyDescent="0.2">
      <c r="C6191" s="22"/>
    </row>
    <row r="6192" spans="3:3" x14ac:dyDescent="0.2">
      <c r="C6192" s="22"/>
    </row>
    <row r="6193" spans="3:3" x14ac:dyDescent="0.2">
      <c r="C6193" s="22"/>
    </row>
    <row r="6194" spans="3:3" x14ac:dyDescent="0.2">
      <c r="C6194" s="22"/>
    </row>
    <row r="6195" spans="3:3" x14ac:dyDescent="0.2">
      <c r="C6195" s="22"/>
    </row>
    <row r="6196" spans="3:3" x14ac:dyDescent="0.2">
      <c r="C6196" s="22"/>
    </row>
    <row r="6197" spans="3:3" x14ac:dyDescent="0.2">
      <c r="C6197" s="22"/>
    </row>
    <row r="6198" spans="3:3" x14ac:dyDescent="0.2">
      <c r="C6198" s="22"/>
    </row>
    <row r="6199" spans="3:3" x14ac:dyDescent="0.2">
      <c r="C6199" s="22"/>
    </row>
    <row r="6200" spans="3:3" x14ac:dyDescent="0.2">
      <c r="C6200" s="22"/>
    </row>
    <row r="6201" spans="3:3" x14ac:dyDescent="0.2">
      <c r="C6201" s="22"/>
    </row>
    <row r="6202" spans="3:3" x14ac:dyDescent="0.2">
      <c r="C6202" s="22"/>
    </row>
    <row r="6203" spans="3:3" x14ac:dyDescent="0.2">
      <c r="C6203" s="22"/>
    </row>
    <row r="6204" spans="3:3" x14ac:dyDescent="0.2">
      <c r="C6204" s="22"/>
    </row>
    <row r="6205" spans="3:3" x14ac:dyDescent="0.2">
      <c r="C6205" s="22"/>
    </row>
    <row r="6206" spans="3:3" x14ac:dyDescent="0.2">
      <c r="C6206" s="22"/>
    </row>
    <row r="6207" spans="3:3" x14ac:dyDescent="0.2">
      <c r="C6207" s="22"/>
    </row>
    <row r="6208" spans="3:3" x14ac:dyDescent="0.2">
      <c r="C6208" s="22"/>
    </row>
    <row r="6209" spans="3:3" x14ac:dyDescent="0.2">
      <c r="C6209" s="22"/>
    </row>
    <row r="6210" spans="3:3" x14ac:dyDescent="0.2">
      <c r="C6210" s="22"/>
    </row>
    <row r="6211" spans="3:3" x14ac:dyDescent="0.2">
      <c r="C6211" s="22"/>
    </row>
    <row r="6212" spans="3:3" x14ac:dyDescent="0.2">
      <c r="C6212" s="22"/>
    </row>
    <row r="6213" spans="3:3" x14ac:dyDescent="0.2">
      <c r="C6213" s="22"/>
    </row>
    <row r="6214" spans="3:3" x14ac:dyDescent="0.2">
      <c r="C6214" s="22"/>
    </row>
    <row r="6215" spans="3:3" x14ac:dyDescent="0.2">
      <c r="C6215" s="22"/>
    </row>
    <row r="6216" spans="3:3" x14ac:dyDescent="0.2">
      <c r="C6216" s="22"/>
    </row>
    <row r="6217" spans="3:3" x14ac:dyDescent="0.2">
      <c r="C6217" s="22"/>
    </row>
    <row r="6218" spans="3:3" x14ac:dyDescent="0.2">
      <c r="C6218" s="22"/>
    </row>
    <row r="6219" spans="3:3" x14ac:dyDescent="0.2">
      <c r="C6219" s="22"/>
    </row>
    <row r="6220" spans="3:3" x14ac:dyDescent="0.2">
      <c r="C6220" s="22"/>
    </row>
    <row r="6221" spans="3:3" x14ac:dyDescent="0.2">
      <c r="C6221" s="22"/>
    </row>
    <row r="6222" spans="3:3" x14ac:dyDescent="0.2">
      <c r="C6222" s="22"/>
    </row>
    <row r="6223" spans="3:3" x14ac:dyDescent="0.2">
      <c r="C6223" s="22"/>
    </row>
    <row r="6224" spans="3:3" x14ac:dyDescent="0.2">
      <c r="C6224" s="22"/>
    </row>
    <row r="6225" spans="3:3" x14ac:dyDescent="0.2">
      <c r="C6225" s="22"/>
    </row>
    <row r="6226" spans="3:3" x14ac:dyDescent="0.2">
      <c r="C6226" s="22"/>
    </row>
    <row r="6227" spans="3:3" x14ac:dyDescent="0.2">
      <c r="C6227" s="22"/>
    </row>
    <row r="6228" spans="3:3" x14ac:dyDescent="0.2">
      <c r="C6228" s="22"/>
    </row>
    <row r="6229" spans="3:3" x14ac:dyDescent="0.2">
      <c r="C6229" s="22"/>
    </row>
    <row r="6230" spans="3:3" x14ac:dyDescent="0.2">
      <c r="C6230" s="22"/>
    </row>
    <row r="6231" spans="3:3" x14ac:dyDescent="0.2">
      <c r="C6231" s="22"/>
    </row>
    <row r="6232" spans="3:3" x14ac:dyDescent="0.2">
      <c r="C6232" s="22"/>
    </row>
    <row r="6233" spans="3:3" x14ac:dyDescent="0.2">
      <c r="C6233" s="22"/>
    </row>
    <row r="6234" spans="3:3" x14ac:dyDescent="0.2">
      <c r="C6234" s="22"/>
    </row>
    <row r="6235" spans="3:3" x14ac:dyDescent="0.2">
      <c r="C6235" s="22"/>
    </row>
    <row r="6236" spans="3:3" x14ac:dyDescent="0.2">
      <c r="C6236" s="22"/>
    </row>
    <row r="6237" spans="3:3" x14ac:dyDescent="0.2">
      <c r="C6237" s="22"/>
    </row>
    <row r="6238" spans="3:3" x14ac:dyDescent="0.2">
      <c r="C6238" s="22"/>
    </row>
    <row r="6239" spans="3:3" x14ac:dyDescent="0.2">
      <c r="C6239" s="22"/>
    </row>
    <row r="6240" spans="3:3" x14ac:dyDescent="0.2">
      <c r="C6240" s="22"/>
    </row>
    <row r="6241" spans="3:3" x14ac:dyDescent="0.2">
      <c r="C6241" s="22"/>
    </row>
    <row r="6242" spans="3:3" x14ac:dyDescent="0.2">
      <c r="C6242" s="22"/>
    </row>
    <row r="6243" spans="3:3" x14ac:dyDescent="0.2">
      <c r="C6243" s="22"/>
    </row>
    <row r="6244" spans="3:3" x14ac:dyDescent="0.2">
      <c r="C6244" s="22"/>
    </row>
    <row r="6245" spans="3:3" x14ac:dyDescent="0.2">
      <c r="C6245" s="22"/>
    </row>
    <row r="6246" spans="3:3" x14ac:dyDescent="0.2">
      <c r="C6246" s="22"/>
    </row>
    <row r="6247" spans="3:3" x14ac:dyDescent="0.2">
      <c r="C6247" s="22"/>
    </row>
    <row r="6248" spans="3:3" x14ac:dyDescent="0.2">
      <c r="C6248" s="22"/>
    </row>
    <row r="6249" spans="3:3" x14ac:dyDescent="0.2">
      <c r="C6249" s="22"/>
    </row>
    <row r="6250" spans="3:3" x14ac:dyDescent="0.2">
      <c r="C6250" s="22"/>
    </row>
    <row r="6251" spans="3:3" x14ac:dyDescent="0.2">
      <c r="C6251" s="22"/>
    </row>
    <row r="6252" spans="3:3" x14ac:dyDescent="0.2">
      <c r="C6252" s="22"/>
    </row>
    <row r="6253" spans="3:3" x14ac:dyDescent="0.2">
      <c r="C6253" s="22"/>
    </row>
    <row r="6254" spans="3:3" x14ac:dyDescent="0.2">
      <c r="C6254" s="22"/>
    </row>
    <row r="6255" spans="3:3" x14ac:dyDescent="0.2">
      <c r="C6255" s="22"/>
    </row>
    <row r="6256" spans="3:3" x14ac:dyDescent="0.2">
      <c r="C6256" s="22"/>
    </row>
    <row r="6257" spans="3:3" x14ac:dyDescent="0.2">
      <c r="C6257" s="22"/>
    </row>
    <row r="6258" spans="3:3" x14ac:dyDescent="0.2">
      <c r="C6258" s="22"/>
    </row>
    <row r="6259" spans="3:3" x14ac:dyDescent="0.2">
      <c r="C6259" s="22"/>
    </row>
    <row r="6260" spans="3:3" x14ac:dyDescent="0.2">
      <c r="C6260" s="22"/>
    </row>
    <row r="6261" spans="3:3" x14ac:dyDescent="0.2">
      <c r="C6261" s="22"/>
    </row>
    <row r="6262" spans="3:3" x14ac:dyDescent="0.2">
      <c r="C6262" s="22"/>
    </row>
    <row r="6263" spans="3:3" x14ac:dyDescent="0.2">
      <c r="C6263" s="22"/>
    </row>
    <row r="6264" spans="3:3" x14ac:dyDescent="0.2">
      <c r="C6264" s="22"/>
    </row>
    <row r="6265" spans="3:3" x14ac:dyDescent="0.2">
      <c r="C6265" s="22"/>
    </row>
    <row r="6266" spans="3:3" x14ac:dyDescent="0.2">
      <c r="C6266" s="22"/>
    </row>
    <row r="6267" spans="3:3" x14ac:dyDescent="0.2">
      <c r="C6267" s="22"/>
    </row>
    <row r="6268" spans="3:3" x14ac:dyDescent="0.2">
      <c r="C6268" s="22"/>
    </row>
    <row r="6269" spans="3:3" x14ac:dyDescent="0.2">
      <c r="C6269" s="22"/>
    </row>
    <row r="6270" spans="3:3" x14ac:dyDescent="0.2">
      <c r="C6270" s="22"/>
    </row>
    <row r="6271" spans="3:3" x14ac:dyDescent="0.2">
      <c r="C6271" s="22"/>
    </row>
    <row r="6272" spans="3:3" x14ac:dyDescent="0.2">
      <c r="C6272" s="22"/>
    </row>
    <row r="6273" spans="3:3" x14ac:dyDescent="0.2">
      <c r="C6273" s="22"/>
    </row>
    <row r="6274" spans="3:3" x14ac:dyDescent="0.2">
      <c r="C6274" s="22"/>
    </row>
    <row r="6275" spans="3:3" x14ac:dyDescent="0.2">
      <c r="C6275" s="22"/>
    </row>
    <row r="6276" spans="3:3" x14ac:dyDescent="0.2">
      <c r="C6276" s="22"/>
    </row>
    <row r="6277" spans="3:3" x14ac:dyDescent="0.2">
      <c r="C6277" s="22"/>
    </row>
    <row r="6278" spans="3:3" x14ac:dyDescent="0.2">
      <c r="C6278" s="22"/>
    </row>
    <row r="6279" spans="3:3" x14ac:dyDescent="0.2">
      <c r="C6279" s="22"/>
    </row>
    <row r="6280" spans="3:3" x14ac:dyDescent="0.2">
      <c r="C6280" s="22"/>
    </row>
    <row r="6281" spans="3:3" x14ac:dyDescent="0.2">
      <c r="C6281" s="22"/>
    </row>
    <row r="6282" spans="3:3" x14ac:dyDescent="0.2">
      <c r="C6282" s="22"/>
    </row>
    <row r="6283" spans="3:3" x14ac:dyDescent="0.2">
      <c r="C6283" s="22"/>
    </row>
    <row r="6284" spans="3:3" x14ac:dyDescent="0.2">
      <c r="C6284" s="22"/>
    </row>
    <row r="6285" spans="3:3" x14ac:dyDescent="0.2">
      <c r="C6285" s="22"/>
    </row>
    <row r="6286" spans="3:3" x14ac:dyDescent="0.2">
      <c r="C6286" s="22"/>
    </row>
    <row r="6287" spans="3:3" x14ac:dyDescent="0.2">
      <c r="C6287" s="22"/>
    </row>
    <row r="6288" spans="3:3" x14ac:dyDescent="0.2">
      <c r="C6288" s="22"/>
    </row>
    <row r="6289" spans="3:3" x14ac:dyDescent="0.2">
      <c r="C6289" s="22"/>
    </row>
    <row r="6290" spans="3:3" x14ac:dyDescent="0.2">
      <c r="C6290" s="22"/>
    </row>
    <row r="6291" spans="3:3" x14ac:dyDescent="0.2">
      <c r="C6291" s="22"/>
    </row>
    <row r="6292" spans="3:3" x14ac:dyDescent="0.2">
      <c r="C6292" s="22"/>
    </row>
    <row r="6293" spans="3:3" x14ac:dyDescent="0.2">
      <c r="C6293" s="22"/>
    </row>
    <row r="6294" spans="3:3" x14ac:dyDescent="0.2">
      <c r="C6294" s="22"/>
    </row>
    <row r="6295" spans="3:3" x14ac:dyDescent="0.2">
      <c r="C6295" s="22"/>
    </row>
    <row r="6296" spans="3:3" x14ac:dyDescent="0.2">
      <c r="C6296" s="22"/>
    </row>
    <row r="6297" spans="3:3" x14ac:dyDescent="0.2">
      <c r="C6297" s="22"/>
    </row>
    <row r="6298" spans="3:3" x14ac:dyDescent="0.2">
      <c r="C6298" s="22"/>
    </row>
    <row r="6299" spans="3:3" x14ac:dyDescent="0.2">
      <c r="C6299" s="22"/>
    </row>
    <row r="6300" spans="3:3" x14ac:dyDescent="0.2">
      <c r="C6300" s="22"/>
    </row>
    <row r="6301" spans="3:3" x14ac:dyDescent="0.2">
      <c r="C6301" s="22"/>
    </row>
    <row r="6302" spans="3:3" x14ac:dyDescent="0.2">
      <c r="C6302" s="22"/>
    </row>
    <row r="6303" spans="3:3" x14ac:dyDescent="0.2">
      <c r="C6303" s="22"/>
    </row>
    <row r="6304" spans="3:3" x14ac:dyDescent="0.2">
      <c r="C6304" s="22"/>
    </row>
    <row r="6305" spans="3:3" x14ac:dyDescent="0.2">
      <c r="C6305" s="22"/>
    </row>
    <row r="6306" spans="3:3" x14ac:dyDescent="0.2">
      <c r="C6306" s="22"/>
    </row>
    <row r="6307" spans="3:3" x14ac:dyDescent="0.2">
      <c r="C6307" s="22"/>
    </row>
    <row r="6308" spans="3:3" x14ac:dyDescent="0.2">
      <c r="C6308" s="22"/>
    </row>
    <row r="6309" spans="3:3" x14ac:dyDescent="0.2">
      <c r="C6309" s="22"/>
    </row>
    <row r="6310" spans="3:3" x14ac:dyDescent="0.2">
      <c r="C6310" s="22"/>
    </row>
    <row r="6311" spans="3:3" x14ac:dyDescent="0.2">
      <c r="C6311" s="22"/>
    </row>
    <row r="6312" spans="3:3" x14ac:dyDescent="0.2">
      <c r="C6312" s="22"/>
    </row>
    <row r="6313" spans="3:3" x14ac:dyDescent="0.2">
      <c r="C6313" s="22"/>
    </row>
    <row r="6314" spans="3:3" x14ac:dyDescent="0.2">
      <c r="C6314" s="22"/>
    </row>
    <row r="6315" spans="3:3" x14ac:dyDescent="0.2">
      <c r="C6315" s="22"/>
    </row>
    <row r="6316" spans="3:3" x14ac:dyDescent="0.2">
      <c r="C6316" s="22"/>
    </row>
    <row r="6317" spans="3:3" x14ac:dyDescent="0.2">
      <c r="C6317" s="22"/>
    </row>
    <row r="6318" spans="3:3" x14ac:dyDescent="0.2">
      <c r="C6318" s="22"/>
    </row>
    <row r="6319" spans="3:3" x14ac:dyDescent="0.2">
      <c r="C6319" s="22"/>
    </row>
    <row r="6320" spans="3:3" x14ac:dyDescent="0.2">
      <c r="C6320" s="22"/>
    </row>
    <row r="6321" spans="3:3" x14ac:dyDescent="0.2">
      <c r="C6321" s="22"/>
    </row>
    <row r="6322" spans="3:3" x14ac:dyDescent="0.2">
      <c r="C6322" s="22"/>
    </row>
    <row r="6323" spans="3:3" x14ac:dyDescent="0.2">
      <c r="C6323" s="22"/>
    </row>
    <row r="6324" spans="3:3" x14ac:dyDescent="0.2">
      <c r="C6324" s="22"/>
    </row>
    <row r="6325" spans="3:3" x14ac:dyDescent="0.2">
      <c r="C6325" s="22"/>
    </row>
    <row r="6326" spans="3:3" x14ac:dyDescent="0.2">
      <c r="C6326" s="22"/>
    </row>
    <row r="6327" spans="3:3" x14ac:dyDescent="0.2">
      <c r="C6327" s="22"/>
    </row>
    <row r="6328" spans="3:3" x14ac:dyDescent="0.2">
      <c r="C6328" s="22"/>
    </row>
    <row r="6329" spans="3:3" x14ac:dyDescent="0.2">
      <c r="C6329" s="22"/>
    </row>
    <row r="6330" spans="3:3" x14ac:dyDescent="0.2">
      <c r="C6330" s="22"/>
    </row>
    <row r="6331" spans="3:3" x14ac:dyDescent="0.2">
      <c r="C6331" s="22"/>
    </row>
    <row r="6332" spans="3:3" x14ac:dyDescent="0.2">
      <c r="C6332" s="22"/>
    </row>
    <row r="6333" spans="3:3" x14ac:dyDescent="0.2">
      <c r="C6333" s="22"/>
    </row>
    <row r="6334" spans="3:3" x14ac:dyDescent="0.2">
      <c r="C6334" s="22"/>
    </row>
    <row r="6335" spans="3:3" x14ac:dyDescent="0.2">
      <c r="C6335" s="22"/>
    </row>
    <row r="6336" spans="3:3" x14ac:dyDescent="0.2">
      <c r="C6336" s="22"/>
    </row>
    <row r="6337" spans="3:3" x14ac:dyDescent="0.2">
      <c r="C6337" s="22"/>
    </row>
    <row r="6338" spans="3:3" x14ac:dyDescent="0.2">
      <c r="C6338" s="22"/>
    </row>
    <row r="6339" spans="3:3" x14ac:dyDescent="0.2">
      <c r="C6339" s="22"/>
    </row>
    <row r="6340" spans="3:3" x14ac:dyDescent="0.2">
      <c r="C6340" s="22"/>
    </row>
    <row r="6341" spans="3:3" x14ac:dyDescent="0.2">
      <c r="C6341" s="22"/>
    </row>
    <row r="6342" spans="3:3" x14ac:dyDescent="0.2">
      <c r="C6342" s="22"/>
    </row>
    <row r="6343" spans="3:3" x14ac:dyDescent="0.2">
      <c r="C6343" s="22"/>
    </row>
    <row r="6344" spans="3:3" x14ac:dyDescent="0.2">
      <c r="C6344" s="22"/>
    </row>
    <row r="6345" spans="3:3" x14ac:dyDescent="0.2">
      <c r="C6345" s="22"/>
    </row>
    <row r="6346" spans="3:3" x14ac:dyDescent="0.2">
      <c r="C6346" s="22"/>
    </row>
    <row r="6347" spans="3:3" x14ac:dyDescent="0.2">
      <c r="C6347" s="22"/>
    </row>
    <row r="6348" spans="3:3" x14ac:dyDescent="0.2">
      <c r="C6348" s="22"/>
    </row>
    <row r="6349" spans="3:3" x14ac:dyDescent="0.2">
      <c r="C6349" s="22"/>
    </row>
    <row r="6350" spans="3:3" x14ac:dyDescent="0.2">
      <c r="C6350" s="22"/>
    </row>
    <row r="6351" spans="3:3" x14ac:dyDescent="0.2">
      <c r="C6351" s="22"/>
    </row>
    <row r="6352" spans="3:3" x14ac:dyDescent="0.2">
      <c r="C6352" s="22"/>
    </row>
    <row r="6353" spans="3:3" x14ac:dyDescent="0.2">
      <c r="C6353" s="22"/>
    </row>
    <row r="6354" spans="3:3" x14ac:dyDescent="0.2">
      <c r="C6354" s="22"/>
    </row>
    <row r="6355" spans="3:3" x14ac:dyDescent="0.2">
      <c r="C6355" s="22"/>
    </row>
    <row r="6356" spans="3:3" x14ac:dyDescent="0.2">
      <c r="C6356" s="22"/>
    </row>
    <row r="6357" spans="3:3" x14ac:dyDescent="0.2">
      <c r="C6357" s="22"/>
    </row>
    <row r="6358" spans="3:3" x14ac:dyDescent="0.2">
      <c r="C6358" s="22"/>
    </row>
    <row r="6359" spans="3:3" x14ac:dyDescent="0.2">
      <c r="C6359" s="22"/>
    </row>
    <row r="6360" spans="3:3" x14ac:dyDescent="0.2">
      <c r="C6360" s="22"/>
    </row>
    <row r="6361" spans="3:3" x14ac:dyDescent="0.2">
      <c r="C6361" s="22"/>
    </row>
    <row r="6362" spans="3:3" x14ac:dyDescent="0.2">
      <c r="C6362" s="22"/>
    </row>
    <row r="6363" spans="3:3" x14ac:dyDescent="0.2">
      <c r="C6363" s="22"/>
    </row>
    <row r="6364" spans="3:3" x14ac:dyDescent="0.2">
      <c r="C6364" s="22"/>
    </row>
    <row r="6365" spans="3:3" x14ac:dyDescent="0.2">
      <c r="C6365" s="22"/>
    </row>
    <row r="6366" spans="3:3" x14ac:dyDescent="0.2">
      <c r="C6366" s="22"/>
    </row>
    <row r="6367" spans="3:3" x14ac:dyDescent="0.2">
      <c r="C6367" s="22"/>
    </row>
    <row r="6368" spans="3:3" x14ac:dyDescent="0.2">
      <c r="C6368" s="22"/>
    </row>
    <row r="6369" spans="3:3" x14ac:dyDescent="0.2">
      <c r="C6369" s="22"/>
    </row>
    <row r="6370" spans="3:3" x14ac:dyDescent="0.2">
      <c r="C6370" s="22"/>
    </row>
    <row r="6371" spans="3:3" x14ac:dyDescent="0.2">
      <c r="C6371" s="22"/>
    </row>
    <row r="6372" spans="3:3" x14ac:dyDescent="0.2">
      <c r="C6372" s="22"/>
    </row>
    <row r="6373" spans="3:3" x14ac:dyDescent="0.2">
      <c r="C6373" s="22"/>
    </row>
    <row r="6374" spans="3:3" x14ac:dyDescent="0.2">
      <c r="C6374" s="22"/>
    </row>
    <row r="6375" spans="3:3" x14ac:dyDescent="0.2">
      <c r="C6375" s="22"/>
    </row>
    <row r="6376" spans="3:3" x14ac:dyDescent="0.2">
      <c r="C6376" s="22"/>
    </row>
    <row r="6377" spans="3:3" x14ac:dyDescent="0.2">
      <c r="C6377" s="22"/>
    </row>
    <row r="6378" spans="3:3" x14ac:dyDescent="0.2">
      <c r="C6378" s="22"/>
    </row>
    <row r="6379" spans="3:3" x14ac:dyDescent="0.2">
      <c r="C6379" s="22"/>
    </row>
    <row r="6380" spans="3:3" x14ac:dyDescent="0.2">
      <c r="C6380" s="22"/>
    </row>
    <row r="6381" spans="3:3" x14ac:dyDescent="0.2">
      <c r="C6381" s="22"/>
    </row>
    <row r="6382" spans="3:3" x14ac:dyDescent="0.2">
      <c r="C6382" s="22"/>
    </row>
    <row r="6383" spans="3:3" x14ac:dyDescent="0.2">
      <c r="C6383" s="22"/>
    </row>
    <row r="6384" spans="3:3" x14ac:dyDescent="0.2">
      <c r="C6384" s="22"/>
    </row>
    <row r="6385" spans="3:3" x14ac:dyDescent="0.2">
      <c r="C6385" s="22"/>
    </row>
    <row r="6386" spans="3:3" x14ac:dyDescent="0.2">
      <c r="C6386" s="22"/>
    </row>
    <row r="6387" spans="3:3" x14ac:dyDescent="0.2">
      <c r="C6387" s="22"/>
    </row>
    <row r="6388" spans="3:3" x14ac:dyDescent="0.2">
      <c r="C6388" s="22"/>
    </row>
    <row r="6389" spans="3:3" x14ac:dyDescent="0.2">
      <c r="C6389" s="22"/>
    </row>
    <row r="6390" spans="3:3" x14ac:dyDescent="0.2">
      <c r="C6390" s="22"/>
    </row>
    <row r="6391" spans="3:3" x14ac:dyDescent="0.2">
      <c r="C6391" s="22"/>
    </row>
    <row r="6392" spans="3:3" x14ac:dyDescent="0.2">
      <c r="C6392" s="22"/>
    </row>
    <row r="6393" spans="3:3" x14ac:dyDescent="0.2">
      <c r="C6393" s="22"/>
    </row>
    <row r="6394" spans="3:3" x14ac:dyDescent="0.2">
      <c r="C6394" s="22"/>
    </row>
    <row r="6395" spans="3:3" x14ac:dyDescent="0.2">
      <c r="C6395" s="22"/>
    </row>
    <row r="6396" spans="3:3" x14ac:dyDescent="0.2">
      <c r="C6396" s="22"/>
    </row>
    <row r="6397" spans="3:3" x14ac:dyDescent="0.2">
      <c r="C6397" s="22"/>
    </row>
    <row r="6398" spans="3:3" x14ac:dyDescent="0.2">
      <c r="C6398" s="22"/>
    </row>
    <row r="6399" spans="3:3" x14ac:dyDescent="0.2">
      <c r="C6399" s="22"/>
    </row>
    <row r="6400" spans="3:3" x14ac:dyDescent="0.2">
      <c r="C6400" s="22"/>
    </row>
    <row r="6401" spans="3:3" x14ac:dyDescent="0.2">
      <c r="C6401" s="22"/>
    </row>
    <row r="6402" spans="3:3" x14ac:dyDescent="0.2">
      <c r="C6402" s="22"/>
    </row>
    <row r="6403" spans="3:3" x14ac:dyDescent="0.2">
      <c r="C6403" s="22"/>
    </row>
    <row r="6404" spans="3:3" x14ac:dyDescent="0.2">
      <c r="C6404" s="22"/>
    </row>
    <row r="6405" spans="3:3" x14ac:dyDescent="0.2">
      <c r="C6405" s="22"/>
    </row>
    <row r="6406" spans="3:3" x14ac:dyDescent="0.2">
      <c r="C6406" s="22"/>
    </row>
    <row r="6407" spans="3:3" x14ac:dyDescent="0.2">
      <c r="C6407" s="22"/>
    </row>
    <row r="6408" spans="3:3" x14ac:dyDescent="0.2">
      <c r="C6408" s="22"/>
    </row>
    <row r="6409" spans="3:3" x14ac:dyDescent="0.2">
      <c r="C6409" s="22"/>
    </row>
    <row r="6410" spans="3:3" x14ac:dyDescent="0.2">
      <c r="C6410" s="22"/>
    </row>
    <row r="6411" spans="3:3" x14ac:dyDescent="0.2">
      <c r="C6411" s="22"/>
    </row>
    <row r="6412" spans="3:3" x14ac:dyDescent="0.2">
      <c r="C6412" s="22"/>
    </row>
    <row r="6413" spans="3:3" x14ac:dyDescent="0.2">
      <c r="C6413" s="22"/>
    </row>
    <row r="6414" spans="3:3" x14ac:dyDescent="0.2">
      <c r="C6414" s="22"/>
    </row>
    <row r="6415" spans="3:3" x14ac:dyDescent="0.2">
      <c r="C6415" s="22"/>
    </row>
    <row r="6416" spans="3:3" x14ac:dyDescent="0.2">
      <c r="C6416" s="22"/>
    </row>
    <row r="6417" spans="3:3" x14ac:dyDescent="0.2">
      <c r="C6417" s="22"/>
    </row>
    <row r="6418" spans="3:3" x14ac:dyDescent="0.2">
      <c r="C6418" s="22"/>
    </row>
    <row r="6419" spans="3:3" x14ac:dyDescent="0.2">
      <c r="C6419" s="22"/>
    </row>
    <row r="6420" spans="3:3" x14ac:dyDescent="0.2">
      <c r="C6420" s="22"/>
    </row>
    <row r="6421" spans="3:3" x14ac:dyDescent="0.2">
      <c r="C6421" s="22"/>
    </row>
    <row r="6422" spans="3:3" x14ac:dyDescent="0.2">
      <c r="C6422" s="22"/>
    </row>
    <row r="6423" spans="3:3" x14ac:dyDescent="0.2">
      <c r="C6423" s="22"/>
    </row>
    <row r="6424" spans="3:3" x14ac:dyDescent="0.2">
      <c r="C6424" s="22"/>
    </row>
    <row r="6425" spans="3:3" x14ac:dyDescent="0.2">
      <c r="C6425" s="22"/>
    </row>
    <row r="6426" spans="3:3" x14ac:dyDescent="0.2">
      <c r="C6426" s="22"/>
    </row>
    <row r="6427" spans="3:3" x14ac:dyDescent="0.2">
      <c r="C6427" s="22"/>
    </row>
    <row r="6428" spans="3:3" x14ac:dyDescent="0.2">
      <c r="C6428" s="22"/>
    </row>
    <row r="6429" spans="3:3" x14ac:dyDescent="0.2">
      <c r="C6429" s="22"/>
    </row>
    <row r="6430" spans="3:3" x14ac:dyDescent="0.2">
      <c r="C6430" s="22"/>
    </row>
    <row r="6431" spans="3:3" x14ac:dyDescent="0.2">
      <c r="C6431" s="22"/>
    </row>
    <row r="6432" spans="3:3" x14ac:dyDescent="0.2">
      <c r="C6432" s="22"/>
    </row>
    <row r="6433" spans="3:3" x14ac:dyDescent="0.2">
      <c r="C6433" s="22"/>
    </row>
    <row r="6434" spans="3:3" x14ac:dyDescent="0.2">
      <c r="C6434" s="22"/>
    </row>
    <row r="6435" spans="3:3" x14ac:dyDescent="0.2">
      <c r="C6435" s="22"/>
    </row>
    <row r="6436" spans="3:3" x14ac:dyDescent="0.2">
      <c r="C6436" s="22"/>
    </row>
    <row r="6437" spans="3:3" x14ac:dyDescent="0.2">
      <c r="C6437" s="22"/>
    </row>
    <row r="6438" spans="3:3" x14ac:dyDescent="0.2">
      <c r="C6438" s="22"/>
    </row>
    <row r="6439" spans="3:3" x14ac:dyDescent="0.2">
      <c r="C6439" s="22"/>
    </row>
    <row r="6440" spans="3:3" x14ac:dyDescent="0.2">
      <c r="C6440" s="22"/>
    </row>
    <row r="6441" spans="3:3" x14ac:dyDescent="0.2">
      <c r="C6441" s="22"/>
    </row>
    <row r="6442" spans="3:3" x14ac:dyDescent="0.2">
      <c r="C6442" s="22"/>
    </row>
    <row r="6443" spans="3:3" x14ac:dyDescent="0.2">
      <c r="C6443" s="22"/>
    </row>
    <row r="6444" spans="3:3" x14ac:dyDescent="0.2">
      <c r="C6444" s="22"/>
    </row>
    <row r="6445" spans="3:3" x14ac:dyDescent="0.2">
      <c r="C6445" s="22"/>
    </row>
    <row r="6446" spans="3:3" x14ac:dyDescent="0.2">
      <c r="C6446" s="22"/>
    </row>
    <row r="6447" spans="3:3" x14ac:dyDescent="0.2">
      <c r="C6447" s="22"/>
    </row>
    <row r="6448" spans="3:3" x14ac:dyDescent="0.2">
      <c r="C6448" s="22"/>
    </row>
    <row r="6449" spans="3:3" x14ac:dyDescent="0.2">
      <c r="C6449" s="22"/>
    </row>
    <row r="6450" spans="3:3" x14ac:dyDescent="0.2">
      <c r="C6450" s="22"/>
    </row>
    <row r="6451" spans="3:3" x14ac:dyDescent="0.2">
      <c r="C6451" s="22"/>
    </row>
    <row r="6452" spans="3:3" x14ac:dyDescent="0.2">
      <c r="C6452" s="22"/>
    </row>
    <row r="6453" spans="3:3" x14ac:dyDescent="0.2">
      <c r="C6453" s="22"/>
    </row>
    <row r="6454" spans="3:3" x14ac:dyDescent="0.2">
      <c r="C6454" s="22"/>
    </row>
    <row r="6455" spans="3:3" x14ac:dyDescent="0.2">
      <c r="C6455" s="22"/>
    </row>
    <row r="6456" spans="3:3" x14ac:dyDescent="0.2">
      <c r="C6456" s="22"/>
    </row>
    <row r="6457" spans="3:3" x14ac:dyDescent="0.2">
      <c r="C6457" s="22"/>
    </row>
    <row r="6458" spans="3:3" x14ac:dyDescent="0.2">
      <c r="C6458" s="22"/>
    </row>
    <row r="6459" spans="3:3" x14ac:dyDescent="0.2">
      <c r="C6459" s="22"/>
    </row>
    <row r="6460" spans="3:3" x14ac:dyDescent="0.2">
      <c r="C6460" s="22"/>
    </row>
    <row r="6461" spans="3:3" x14ac:dyDescent="0.2">
      <c r="C6461" s="22"/>
    </row>
    <row r="6462" spans="3:3" x14ac:dyDescent="0.2">
      <c r="C6462" s="22"/>
    </row>
    <row r="6463" spans="3:3" x14ac:dyDescent="0.2">
      <c r="C6463" s="22"/>
    </row>
    <row r="6464" spans="3:3" x14ac:dyDescent="0.2">
      <c r="C6464" s="22"/>
    </row>
    <row r="6465" spans="3:3" x14ac:dyDescent="0.2">
      <c r="C6465" s="22"/>
    </row>
    <row r="6466" spans="3:3" x14ac:dyDescent="0.2">
      <c r="C6466" s="22"/>
    </row>
    <row r="6467" spans="3:3" x14ac:dyDescent="0.2">
      <c r="C6467" s="22"/>
    </row>
    <row r="6468" spans="3:3" x14ac:dyDescent="0.2">
      <c r="C6468" s="22"/>
    </row>
    <row r="6469" spans="3:3" x14ac:dyDescent="0.2">
      <c r="C6469" s="22"/>
    </row>
    <row r="6470" spans="3:3" x14ac:dyDescent="0.2">
      <c r="C6470" s="22"/>
    </row>
    <row r="6471" spans="3:3" x14ac:dyDescent="0.2">
      <c r="C6471" s="22"/>
    </row>
    <row r="6472" spans="3:3" x14ac:dyDescent="0.2">
      <c r="C6472" s="22"/>
    </row>
    <row r="6473" spans="3:3" x14ac:dyDescent="0.2">
      <c r="C6473" s="22"/>
    </row>
    <row r="6474" spans="3:3" x14ac:dyDescent="0.2">
      <c r="C6474" s="22"/>
    </row>
    <row r="6475" spans="3:3" x14ac:dyDescent="0.2">
      <c r="C6475" s="22"/>
    </row>
    <row r="6476" spans="3:3" x14ac:dyDescent="0.2">
      <c r="C6476" s="22"/>
    </row>
    <row r="6477" spans="3:3" x14ac:dyDescent="0.2">
      <c r="C6477" s="22"/>
    </row>
    <row r="6478" spans="3:3" x14ac:dyDescent="0.2">
      <c r="C6478" s="22"/>
    </row>
    <row r="6479" spans="3:3" x14ac:dyDescent="0.2">
      <c r="C6479" s="22"/>
    </row>
    <row r="6480" spans="3:3" x14ac:dyDescent="0.2">
      <c r="C6480" s="22"/>
    </row>
    <row r="6481" spans="3:3" x14ac:dyDescent="0.2">
      <c r="C6481" s="22"/>
    </row>
    <row r="6482" spans="3:3" x14ac:dyDescent="0.2">
      <c r="C6482" s="22"/>
    </row>
    <row r="6483" spans="3:3" x14ac:dyDescent="0.2">
      <c r="C6483" s="22"/>
    </row>
    <row r="6484" spans="3:3" x14ac:dyDescent="0.2">
      <c r="C6484" s="22"/>
    </row>
    <row r="6485" spans="3:3" x14ac:dyDescent="0.2">
      <c r="C6485" s="22"/>
    </row>
    <row r="6486" spans="3:3" x14ac:dyDescent="0.2">
      <c r="C6486" s="22"/>
    </row>
    <row r="6487" spans="3:3" x14ac:dyDescent="0.2">
      <c r="C6487" s="22"/>
    </row>
    <row r="6488" spans="3:3" x14ac:dyDescent="0.2">
      <c r="C6488" s="22"/>
    </row>
    <row r="6489" spans="3:3" x14ac:dyDescent="0.2">
      <c r="C6489" s="22"/>
    </row>
    <row r="6490" spans="3:3" x14ac:dyDescent="0.2">
      <c r="C6490" s="22"/>
    </row>
    <row r="6491" spans="3:3" x14ac:dyDescent="0.2">
      <c r="C6491" s="22"/>
    </row>
    <row r="6492" spans="3:3" x14ac:dyDescent="0.2">
      <c r="C6492" s="22"/>
    </row>
    <row r="6493" spans="3:3" x14ac:dyDescent="0.2">
      <c r="C6493" s="22"/>
    </row>
    <row r="6494" spans="3:3" x14ac:dyDescent="0.2">
      <c r="C6494" s="22"/>
    </row>
    <row r="6495" spans="3:3" x14ac:dyDescent="0.2">
      <c r="C6495" s="22"/>
    </row>
    <row r="6496" spans="3:3" x14ac:dyDescent="0.2">
      <c r="C6496" s="22"/>
    </row>
    <row r="6497" spans="3:3" x14ac:dyDescent="0.2">
      <c r="C6497" s="22"/>
    </row>
    <row r="6498" spans="3:3" x14ac:dyDescent="0.2">
      <c r="C6498" s="22"/>
    </row>
    <row r="6499" spans="3:3" x14ac:dyDescent="0.2">
      <c r="C6499" s="22"/>
    </row>
    <row r="6500" spans="3:3" x14ac:dyDescent="0.2">
      <c r="C6500" s="22"/>
    </row>
    <row r="6501" spans="3:3" x14ac:dyDescent="0.2">
      <c r="C6501" s="22"/>
    </row>
    <row r="6502" spans="3:3" x14ac:dyDescent="0.2">
      <c r="C6502" s="22"/>
    </row>
    <row r="6503" spans="3:3" x14ac:dyDescent="0.2">
      <c r="C6503" s="22"/>
    </row>
    <row r="6504" spans="3:3" x14ac:dyDescent="0.2">
      <c r="C6504" s="22"/>
    </row>
    <row r="6505" spans="3:3" x14ac:dyDescent="0.2">
      <c r="C6505" s="22"/>
    </row>
    <row r="6506" spans="3:3" x14ac:dyDescent="0.2">
      <c r="C6506" s="22"/>
    </row>
    <row r="6507" spans="3:3" x14ac:dyDescent="0.2">
      <c r="C6507" s="22"/>
    </row>
    <row r="6508" spans="3:3" x14ac:dyDescent="0.2">
      <c r="C6508" s="22"/>
    </row>
    <row r="6509" spans="3:3" x14ac:dyDescent="0.2">
      <c r="C6509" s="22"/>
    </row>
    <row r="6510" spans="3:3" x14ac:dyDescent="0.2">
      <c r="C6510" s="22"/>
    </row>
    <row r="6511" spans="3:3" x14ac:dyDescent="0.2">
      <c r="C6511" s="22"/>
    </row>
    <row r="6512" spans="3:3" x14ac:dyDescent="0.2">
      <c r="C6512" s="22"/>
    </row>
    <row r="6513" spans="3:3" x14ac:dyDescent="0.2">
      <c r="C6513" s="22"/>
    </row>
    <row r="6514" spans="3:3" x14ac:dyDescent="0.2">
      <c r="C6514" s="22"/>
    </row>
    <row r="6515" spans="3:3" x14ac:dyDescent="0.2">
      <c r="C6515" s="22"/>
    </row>
    <row r="6516" spans="3:3" x14ac:dyDescent="0.2">
      <c r="C6516" s="22"/>
    </row>
    <row r="6517" spans="3:3" x14ac:dyDescent="0.2">
      <c r="C6517" s="22"/>
    </row>
    <row r="6518" spans="3:3" x14ac:dyDescent="0.2">
      <c r="C6518" s="22"/>
    </row>
    <row r="6519" spans="3:3" x14ac:dyDescent="0.2">
      <c r="C6519" s="22"/>
    </row>
    <row r="6520" spans="3:3" x14ac:dyDescent="0.2">
      <c r="C6520" s="22"/>
    </row>
    <row r="6521" spans="3:3" x14ac:dyDescent="0.2">
      <c r="C6521" s="22"/>
    </row>
    <row r="6522" spans="3:3" x14ac:dyDescent="0.2">
      <c r="C6522" s="22"/>
    </row>
    <row r="6523" spans="3:3" x14ac:dyDescent="0.2">
      <c r="C6523" s="22"/>
    </row>
    <row r="6524" spans="3:3" x14ac:dyDescent="0.2">
      <c r="C6524" s="22"/>
    </row>
    <row r="6525" spans="3:3" x14ac:dyDescent="0.2">
      <c r="C6525" s="22"/>
    </row>
    <row r="6526" spans="3:3" x14ac:dyDescent="0.2">
      <c r="C6526" s="22"/>
    </row>
    <row r="6527" spans="3:3" x14ac:dyDescent="0.2">
      <c r="C6527" s="22"/>
    </row>
    <row r="6528" spans="3:3" x14ac:dyDescent="0.2">
      <c r="C6528" s="22"/>
    </row>
    <row r="6529" spans="3:3" x14ac:dyDescent="0.2">
      <c r="C6529" s="22"/>
    </row>
    <row r="6530" spans="3:3" x14ac:dyDescent="0.2">
      <c r="C6530" s="22"/>
    </row>
    <row r="6531" spans="3:3" x14ac:dyDescent="0.2">
      <c r="C6531" s="22"/>
    </row>
    <row r="6532" spans="3:3" x14ac:dyDescent="0.2">
      <c r="C6532" s="22"/>
    </row>
    <row r="6533" spans="3:3" x14ac:dyDescent="0.2">
      <c r="C6533" s="22"/>
    </row>
    <row r="6534" spans="3:3" x14ac:dyDescent="0.2">
      <c r="C6534" s="22"/>
    </row>
    <row r="6535" spans="3:3" x14ac:dyDescent="0.2">
      <c r="C6535" s="22"/>
    </row>
    <row r="6536" spans="3:3" x14ac:dyDescent="0.2">
      <c r="C6536" s="22"/>
    </row>
    <row r="6537" spans="3:3" x14ac:dyDescent="0.2">
      <c r="C6537" s="22"/>
    </row>
    <row r="6538" spans="3:3" x14ac:dyDescent="0.2">
      <c r="C6538" s="22"/>
    </row>
    <row r="6539" spans="3:3" x14ac:dyDescent="0.2">
      <c r="C6539" s="22"/>
    </row>
    <row r="6540" spans="3:3" x14ac:dyDescent="0.2">
      <c r="C6540" s="22"/>
    </row>
    <row r="6541" spans="3:3" x14ac:dyDescent="0.2">
      <c r="C6541" s="22"/>
    </row>
    <row r="6542" spans="3:3" x14ac:dyDescent="0.2">
      <c r="C6542" s="22"/>
    </row>
    <row r="6543" spans="3:3" x14ac:dyDescent="0.2">
      <c r="C6543" s="22"/>
    </row>
    <row r="6544" spans="3:3" x14ac:dyDescent="0.2">
      <c r="C6544" s="22"/>
    </row>
    <row r="6545" spans="3:3" x14ac:dyDescent="0.2">
      <c r="C6545" s="22"/>
    </row>
    <row r="6546" spans="3:3" x14ac:dyDescent="0.2">
      <c r="C6546" s="22"/>
    </row>
    <row r="6547" spans="3:3" x14ac:dyDescent="0.2">
      <c r="C6547" s="22"/>
    </row>
    <row r="6548" spans="3:3" x14ac:dyDescent="0.2">
      <c r="C6548" s="22"/>
    </row>
    <row r="6549" spans="3:3" x14ac:dyDescent="0.2">
      <c r="C6549" s="22"/>
    </row>
    <row r="6550" spans="3:3" x14ac:dyDescent="0.2">
      <c r="C6550" s="22"/>
    </row>
    <row r="6551" spans="3:3" x14ac:dyDescent="0.2">
      <c r="C6551" s="22"/>
    </row>
    <row r="6552" spans="3:3" x14ac:dyDescent="0.2">
      <c r="C6552" s="22"/>
    </row>
    <row r="6553" spans="3:3" x14ac:dyDescent="0.2">
      <c r="C6553" s="22"/>
    </row>
    <row r="6554" spans="3:3" x14ac:dyDescent="0.2">
      <c r="C6554" s="22"/>
    </row>
    <row r="6555" spans="3:3" x14ac:dyDescent="0.2">
      <c r="C6555" s="22"/>
    </row>
    <row r="6556" spans="3:3" x14ac:dyDescent="0.2">
      <c r="C6556" s="22"/>
    </row>
    <row r="6557" spans="3:3" x14ac:dyDescent="0.2">
      <c r="C6557" s="22"/>
    </row>
    <row r="6558" spans="3:3" x14ac:dyDescent="0.2">
      <c r="C6558" s="22"/>
    </row>
    <row r="6559" spans="3:3" x14ac:dyDescent="0.2">
      <c r="C6559" s="22"/>
    </row>
    <row r="6560" spans="3:3" x14ac:dyDescent="0.2">
      <c r="C6560" s="22"/>
    </row>
    <row r="6561" spans="3:3" x14ac:dyDescent="0.2">
      <c r="C6561" s="22"/>
    </row>
    <row r="6562" spans="3:3" x14ac:dyDescent="0.2">
      <c r="C6562" s="22"/>
    </row>
    <row r="6563" spans="3:3" x14ac:dyDescent="0.2">
      <c r="C6563" s="22"/>
    </row>
    <row r="6564" spans="3:3" x14ac:dyDescent="0.2">
      <c r="C6564" s="22"/>
    </row>
    <row r="6565" spans="3:3" x14ac:dyDescent="0.2">
      <c r="C6565" s="22"/>
    </row>
    <row r="6566" spans="3:3" x14ac:dyDescent="0.2">
      <c r="C6566" s="22"/>
    </row>
    <row r="6567" spans="3:3" x14ac:dyDescent="0.2">
      <c r="C6567" s="22"/>
    </row>
    <row r="6568" spans="3:3" x14ac:dyDescent="0.2">
      <c r="C6568" s="22"/>
    </row>
    <row r="6569" spans="3:3" x14ac:dyDescent="0.2">
      <c r="C6569" s="22"/>
    </row>
    <row r="6570" spans="3:3" x14ac:dyDescent="0.2">
      <c r="C6570" s="22"/>
    </row>
    <row r="6571" spans="3:3" x14ac:dyDescent="0.2">
      <c r="C6571" s="22"/>
    </row>
    <row r="6572" spans="3:3" x14ac:dyDescent="0.2">
      <c r="C6572" s="22"/>
    </row>
    <row r="6573" spans="3:3" x14ac:dyDescent="0.2">
      <c r="C6573" s="22"/>
    </row>
    <row r="6574" spans="3:3" x14ac:dyDescent="0.2">
      <c r="C6574" s="22"/>
    </row>
    <row r="6575" spans="3:3" x14ac:dyDescent="0.2">
      <c r="C6575" s="22"/>
    </row>
    <row r="6576" spans="3:3" x14ac:dyDescent="0.2">
      <c r="C6576" s="22"/>
    </row>
    <row r="6577" spans="3:3" x14ac:dyDescent="0.2">
      <c r="C6577" s="22"/>
    </row>
    <row r="6578" spans="3:3" x14ac:dyDescent="0.2">
      <c r="C6578" s="22"/>
    </row>
    <row r="6579" spans="3:3" x14ac:dyDescent="0.2">
      <c r="C6579" s="22"/>
    </row>
    <row r="6580" spans="3:3" x14ac:dyDescent="0.2">
      <c r="C6580" s="22"/>
    </row>
    <row r="6581" spans="3:3" x14ac:dyDescent="0.2">
      <c r="C6581" s="22"/>
    </row>
    <row r="6582" spans="3:3" x14ac:dyDescent="0.2">
      <c r="C6582" s="22"/>
    </row>
    <row r="6583" spans="3:3" x14ac:dyDescent="0.2">
      <c r="C6583" s="22"/>
    </row>
    <row r="6584" spans="3:3" x14ac:dyDescent="0.2">
      <c r="C6584" s="22"/>
    </row>
    <row r="6585" spans="3:3" x14ac:dyDescent="0.2">
      <c r="C6585" s="22"/>
    </row>
    <row r="6586" spans="3:3" x14ac:dyDescent="0.2">
      <c r="C6586" s="22"/>
    </row>
    <row r="6587" spans="3:3" x14ac:dyDescent="0.2">
      <c r="C6587" s="22"/>
    </row>
    <row r="6588" spans="3:3" x14ac:dyDescent="0.2">
      <c r="C6588" s="22"/>
    </row>
    <row r="6589" spans="3:3" x14ac:dyDescent="0.2">
      <c r="C6589" s="22"/>
    </row>
    <row r="6590" spans="3:3" x14ac:dyDescent="0.2">
      <c r="C6590" s="22"/>
    </row>
    <row r="6591" spans="3:3" x14ac:dyDescent="0.2">
      <c r="C6591" s="22"/>
    </row>
    <row r="6592" spans="3:3" x14ac:dyDescent="0.2">
      <c r="C6592" s="22"/>
    </row>
    <row r="6593" spans="3:3" x14ac:dyDescent="0.2">
      <c r="C6593" s="22"/>
    </row>
    <row r="6594" spans="3:3" x14ac:dyDescent="0.2">
      <c r="C6594" s="22"/>
    </row>
    <row r="6595" spans="3:3" x14ac:dyDescent="0.2">
      <c r="C6595" s="22"/>
    </row>
    <row r="6596" spans="3:3" x14ac:dyDescent="0.2">
      <c r="C6596" s="22"/>
    </row>
    <row r="6597" spans="3:3" x14ac:dyDescent="0.2">
      <c r="C6597" s="22"/>
    </row>
    <row r="6598" spans="3:3" x14ac:dyDescent="0.2">
      <c r="C6598" s="22"/>
    </row>
    <row r="6599" spans="3:3" x14ac:dyDescent="0.2">
      <c r="C6599" s="22"/>
    </row>
    <row r="6600" spans="3:3" x14ac:dyDescent="0.2">
      <c r="C6600" s="22"/>
    </row>
    <row r="6601" spans="3:3" x14ac:dyDescent="0.2">
      <c r="C6601" s="22"/>
    </row>
    <row r="6602" spans="3:3" x14ac:dyDescent="0.2">
      <c r="C6602" s="22"/>
    </row>
    <row r="6603" spans="3:3" x14ac:dyDescent="0.2">
      <c r="C6603" s="22"/>
    </row>
    <row r="6604" spans="3:3" x14ac:dyDescent="0.2">
      <c r="C6604" s="22"/>
    </row>
    <row r="6605" spans="3:3" x14ac:dyDescent="0.2">
      <c r="C6605" s="22"/>
    </row>
    <row r="6606" spans="3:3" x14ac:dyDescent="0.2">
      <c r="C6606" s="22"/>
    </row>
    <row r="6607" spans="3:3" x14ac:dyDescent="0.2">
      <c r="C6607" s="22"/>
    </row>
    <row r="6608" spans="3:3" x14ac:dyDescent="0.2">
      <c r="C6608" s="22"/>
    </row>
    <row r="6609" spans="3:3" x14ac:dyDescent="0.2">
      <c r="C6609" s="22"/>
    </row>
    <row r="6610" spans="3:3" x14ac:dyDescent="0.2">
      <c r="C6610" s="22"/>
    </row>
    <row r="6611" spans="3:3" x14ac:dyDescent="0.2">
      <c r="C6611" s="22"/>
    </row>
    <row r="6612" spans="3:3" x14ac:dyDescent="0.2">
      <c r="C6612" s="22"/>
    </row>
    <row r="6613" spans="3:3" x14ac:dyDescent="0.2">
      <c r="C6613" s="22"/>
    </row>
    <row r="6614" spans="3:3" x14ac:dyDescent="0.2">
      <c r="C6614" s="22"/>
    </row>
    <row r="6615" spans="3:3" x14ac:dyDescent="0.2">
      <c r="C6615" s="22"/>
    </row>
    <row r="6616" spans="3:3" x14ac:dyDescent="0.2">
      <c r="C6616" s="22"/>
    </row>
    <row r="6617" spans="3:3" x14ac:dyDescent="0.2">
      <c r="C6617" s="22"/>
    </row>
    <row r="6618" spans="3:3" x14ac:dyDescent="0.2">
      <c r="C6618" s="22"/>
    </row>
    <row r="6619" spans="3:3" x14ac:dyDescent="0.2">
      <c r="C6619" s="22"/>
    </row>
    <row r="6620" spans="3:3" x14ac:dyDescent="0.2">
      <c r="C6620" s="22"/>
    </row>
    <row r="6621" spans="3:3" x14ac:dyDescent="0.2">
      <c r="C6621" s="22"/>
    </row>
    <row r="6622" spans="3:3" x14ac:dyDescent="0.2">
      <c r="C6622" s="22"/>
    </row>
    <row r="6623" spans="3:3" x14ac:dyDescent="0.2">
      <c r="C6623" s="22"/>
    </row>
    <row r="6624" spans="3:3" x14ac:dyDescent="0.2">
      <c r="C6624" s="22"/>
    </row>
    <row r="6625" spans="3:3" x14ac:dyDescent="0.2">
      <c r="C6625" s="22"/>
    </row>
    <row r="6626" spans="3:3" x14ac:dyDescent="0.2">
      <c r="C6626" s="22"/>
    </row>
    <row r="6627" spans="3:3" x14ac:dyDescent="0.2">
      <c r="C6627" s="22"/>
    </row>
    <row r="6628" spans="3:3" x14ac:dyDescent="0.2">
      <c r="C6628" s="22"/>
    </row>
    <row r="6629" spans="3:3" x14ac:dyDescent="0.2">
      <c r="C6629" s="22"/>
    </row>
    <row r="6630" spans="3:3" x14ac:dyDescent="0.2">
      <c r="C6630" s="22"/>
    </row>
    <row r="6631" spans="3:3" x14ac:dyDescent="0.2">
      <c r="C6631" s="22"/>
    </row>
    <row r="6632" spans="3:3" x14ac:dyDescent="0.2">
      <c r="C6632" s="22"/>
    </row>
    <row r="6633" spans="3:3" x14ac:dyDescent="0.2">
      <c r="C6633" s="22"/>
    </row>
    <row r="6634" spans="3:3" x14ac:dyDescent="0.2">
      <c r="C6634" s="22"/>
    </row>
    <row r="6635" spans="3:3" x14ac:dyDescent="0.2">
      <c r="C6635" s="22"/>
    </row>
    <row r="6636" spans="3:3" x14ac:dyDescent="0.2">
      <c r="C6636" s="22"/>
    </row>
    <row r="6637" spans="3:3" x14ac:dyDescent="0.2">
      <c r="C6637" s="22"/>
    </row>
    <row r="6638" spans="3:3" x14ac:dyDescent="0.2">
      <c r="C6638" s="22"/>
    </row>
    <row r="6639" spans="3:3" x14ac:dyDescent="0.2">
      <c r="C6639" s="22"/>
    </row>
    <row r="6640" spans="3:3" x14ac:dyDescent="0.2">
      <c r="C6640" s="22"/>
    </row>
    <row r="6641" spans="3:3" x14ac:dyDescent="0.2">
      <c r="C6641" s="22"/>
    </row>
    <row r="6642" spans="3:3" x14ac:dyDescent="0.2">
      <c r="C6642" s="22"/>
    </row>
    <row r="6643" spans="3:3" x14ac:dyDescent="0.2">
      <c r="C6643" s="22"/>
    </row>
    <row r="6644" spans="3:3" x14ac:dyDescent="0.2">
      <c r="C6644" s="22"/>
    </row>
    <row r="6645" spans="3:3" x14ac:dyDescent="0.2">
      <c r="C6645" s="22"/>
    </row>
    <row r="6646" spans="3:3" x14ac:dyDescent="0.2">
      <c r="C6646" s="22"/>
    </row>
    <row r="6647" spans="3:3" x14ac:dyDescent="0.2">
      <c r="C6647" s="22"/>
    </row>
    <row r="6648" spans="3:3" x14ac:dyDescent="0.2">
      <c r="C6648" s="22"/>
    </row>
    <row r="6649" spans="3:3" x14ac:dyDescent="0.2">
      <c r="C6649" s="22"/>
    </row>
    <row r="6650" spans="3:3" x14ac:dyDescent="0.2">
      <c r="C6650" s="22"/>
    </row>
    <row r="6651" spans="3:3" x14ac:dyDescent="0.2">
      <c r="C6651" s="22"/>
    </row>
    <row r="6652" spans="3:3" x14ac:dyDescent="0.2">
      <c r="C6652" s="22"/>
    </row>
    <row r="6653" spans="3:3" x14ac:dyDescent="0.2">
      <c r="C6653" s="22"/>
    </row>
    <row r="6654" spans="3:3" x14ac:dyDescent="0.2">
      <c r="C6654" s="22"/>
    </row>
    <row r="6655" spans="3:3" x14ac:dyDescent="0.2">
      <c r="C6655" s="22"/>
    </row>
    <row r="6656" spans="3:3" x14ac:dyDescent="0.2">
      <c r="C6656" s="22"/>
    </row>
    <row r="6657" spans="3:3" x14ac:dyDescent="0.2">
      <c r="C6657" s="22"/>
    </row>
    <row r="6658" spans="3:3" x14ac:dyDescent="0.2">
      <c r="C6658" s="22"/>
    </row>
    <row r="6659" spans="3:3" x14ac:dyDescent="0.2">
      <c r="C6659" s="22"/>
    </row>
    <row r="6660" spans="3:3" x14ac:dyDescent="0.2">
      <c r="C6660" s="22"/>
    </row>
    <row r="6661" spans="3:3" x14ac:dyDescent="0.2">
      <c r="C6661" s="22"/>
    </row>
    <row r="6662" spans="3:3" x14ac:dyDescent="0.2">
      <c r="C6662" s="22"/>
    </row>
    <row r="6663" spans="3:3" x14ac:dyDescent="0.2">
      <c r="C6663" s="22"/>
    </row>
    <row r="6664" spans="3:3" x14ac:dyDescent="0.2">
      <c r="C6664" s="22"/>
    </row>
    <row r="6665" spans="3:3" x14ac:dyDescent="0.2">
      <c r="C6665" s="22"/>
    </row>
    <row r="6666" spans="3:3" x14ac:dyDescent="0.2">
      <c r="C6666" s="22"/>
    </row>
    <row r="6667" spans="3:3" x14ac:dyDescent="0.2">
      <c r="C6667" s="22"/>
    </row>
    <row r="6668" spans="3:3" x14ac:dyDescent="0.2">
      <c r="C6668" s="22"/>
    </row>
    <row r="6669" spans="3:3" x14ac:dyDescent="0.2">
      <c r="C6669" s="22"/>
    </row>
    <row r="6670" spans="3:3" x14ac:dyDescent="0.2">
      <c r="C6670" s="22"/>
    </row>
    <row r="6671" spans="3:3" x14ac:dyDescent="0.2">
      <c r="C6671" s="22"/>
    </row>
    <row r="6672" spans="3:3" x14ac:dyDescent="0.2">
      <c r="C6672" s="22"/>
    </row>
    <row r="6673" spans="3:3" x14ac:dyDescent="0.2">
      <c r="C6673" s="22"/>
    </row>
    <row r="6674" spans="3:3" x14ac:dyDescent="0.2">
      <c r="C6674" s="22"/>
    </row>
    <row r="6675" spans="3:3" x14ac:dyDescent="0.2">
      <c r="C6675" s="22"/>
    </row>
    <row r="6676" spans="3:3" x14ac:dyDescent="0.2">
      <c r="C6676" s="22"/>
    </row>
    <row r="6677" spans="3:3" x14ac:dyDescent="0.2">
      <c r="C6677" s="22"/>
    </row>
    <row r="6678" spans="3:3" x14ac:dyDescent="0.2">
      <c r="C6678" s="22"/>
    </row>
    <row r="6679" spans="3:3" x14ac:dyDescent="0.2">
      <c r="C6679" s="22"/>
    </row>
    <row r="6680" spans="3:3" x14ac:dyDescent="0.2">
      <c r="C6680" s="22"/>
    </row>
    <row r="6681" spans="3:3" x14ac:dyDescent="0.2">
      <c r="C6681" s="22"/>
    </row>
    <row r="6682" spans="3:3" x14ac:dyDescent="0.2">
      <c r="C6682" s="22"/>
    </row>
    <row r="6683" spans="3:3" x14ac:dyDescent="0.2">
      <c r="C6683" s="22"/>
    </row>
    <row r="6684" spans="3:3" x14ac:dyDescent="0.2">
      <c r="C6684" s="22"/>
    </row>
    <row r="6685" spans="3:3" x14ac:dyDescent="0.2">
      <c r="C6685" s="22"/>
    </row>
    <row r="6686" spans="3:3" x14ac:dyDescent="0.2">
      <c r="C6686" s="22"/>
    </row>
    <row r="6687" spans="3:3" x14ac:dyDescent="0.2">
      <c r="C6687" s="22"/>
    </row>
    <row r="6688" spans="3:3" x14ac:dyDescent="0.2">
      <c r="C6688" s="22"/>
    </row>
    <row r="6689" spans="3:3" x14ac:dyDescent="0.2">
      <c r="C6689" s="22"/>
    </row>
    <row r="6690" spans="3:3" x14ac:dyDescent="0.2">
      <c r="C6690" s="22"/>
    </row>
    <row r="6691" spans="3:3" x14ac:dyDescent="0.2">
      <c r="C6691" s="22"/>
    </row>
    <row r="6692" spans="3:3" x14ac:dyDescent="0.2">
      <c r="C6692" s="22"/>
    </row>
    <row r="6693" spans="3:3" x14ac:dyDescent="0.2">
      <c r="C6693" s="22"/>
    </row>
    <row r="6694" spans="3:3" x14ac:dyDescent="0.2">
      <c r="C6694" s="22"/>
    </row>
    <row r="6695" spans="3:3" x14ac:dyDescent="0.2">
      <c r="C6695" s="22"/>
    </row>
    <row r="6696" spans="3:3" x14ac:dyDescent="0.2">
      <c r="C6696" s="22"/>
    </row>
    <row r="6697" spans="3:3" x14ac:dyDescent="0.2">
      <c r="C6697" s="22"/>
    </row>
    <row r="6698" spans="3:3" x14ac:dyDescent="0.2">
      <c r="C6698" s="22"/>
    </row>
    <row r="6699" spans="3:3" x14ac:dyDescent="0.2">
      <c r="C6699" s="22"/>
    </row>
    <row r="6700" spans="3:3" x14ac:dyDescent="0.2">
      <c r="C6700" s="22"/>
    </row>
    <row r="6701" spans="3:3" x14ac:dyDescent="0.2">
      <c r="C6701" s="22"/>
    </row>
    <row r="6702" spans="3:3" x14ac:dyDescent="0.2">
      <c r="C6702" s="22"/>
    </row>
    <row r="6703" spans="3:3" x14ac:dyDescent="0.2">
      <c r="C6703" s="22"/>
    </row>
    <row r="6704" spans="3:3" x14ac:dyDescent="0.2">
      <c r="C6704" s="22"/>
    </row>
    <row r="6705" spans="3:3" x14ac:dyDescent="0.2">
      <c r="C6705" s="22"/>
    </row>
    <row r="6706" spans="3:3" x14ac:dyDescent="0.2">
      <c r="C6706" s="22"/>
    </row>
    <row r="6707" spans="3:3" x14ac:dyDescent="0.2">
      <c r="C6707" s="22"/>
    </row>
    <row r="6708" spans="3:3" x14ac:dyDescent="0.2">
      <c r="C6708" s="22"/>
    </row>
    <row r="6709" spans="3:3" x14ac:dyDescent="0.2">
      <c r="C6709" s="22"/>
    </row>
    <row r="6710" spans="3:3" x14ac:dyDescent="0.2">
      <c r="C6710" s="22"/>
    </row>
    <row r="6711" spans="3:3" x14ac:dyDescent="0.2">
      <c r="C6711" s="22"/>
    </row>
    <row r="6712" spans="3:3" x14ac:dyDescent="0.2">
      <c r="C6712" s="22"/>
    </row>
    <row r="6713" spans="3:3" x14ac:dyDescent="0.2">
      <c r="C6713" s="22"/>
    </row>
    <row r="6714" spans="3:3" x14ac:dyDescent="0.2">
      <c r="C6714" s="22"/>
    </row>
    <row r="6715" spans="3:3" x14ac:dyDescent="0.2">
      <c r="C6715" s="22"/>
    </row>
    <row r="6716" spans="3:3" x14ac:dyDescent="0.2">
      <c r="C6716" s="22"/>
    </row>
    <row r="6717" spans="3:3" x14ac:dyDescent="0.2">
      <c r="C6717" s="22"/>
    </row>
    <row r="6718" spans="3:3" x14ac:dyDescent="0.2">
      <c r="C6718" s="22"/>
    </row>
    <row r="6719" spans="3:3" x14ac:dyDescent="0.2">
      <c r="C6719" s="22"/>
    </row>
    <row r="6720" spans="3:3" x14ac:dyDescent="0.2">
      <c r="C6720" s="22"/>
    </row>
    <row r="6721" spans="3:3" x14ac:dyDescent="0.2">
      <c r="C6721" s="22"/>
    </row>
    <row r="6722" spans="3:3" x14ac:dyDescent="0.2">
      <c r="C6722" s="22"/>
    </row>
    <row r="6723" spans="3:3" x14ac:dyDescent="0.2">
      <c r="C6723" s="22"/>
    </row>
    <row r="6724" spans="3:3" x14ac:dyDescent="0.2">
      <c r="C6724" s="22"/>
    </row>
    <row r="6725" spans="3:3" x14ac:dyDescent="0.2">
      <c r="C6725" s="22"/>
    </row>
    <row r="6726" spans="3:3" x14ac:dyDescent="0.2">
      <c r="C6726" s="22"/>
    </row>
    <row r="6727" spans="3:3" x14ac:dyDescent="0.2">
      <c r="C6727" s="22"/>
    </row>
    <row r="6728" spans="3:3" x14ac:dyDescent="0.2">
      <c r="C6728" s="22"/>
    </row>
    <row r="6729" spans="3:3" x14ac:dyDescent="0.2">
      <c r="C6729" s="22"/>
    </row>
    <row r="6730" spans="3:3" x14ac:dyDescent="0.2">
      <c r="C6730" s="22"/>
    </row>
    <row r="6731" spans="3:3" x14ac:dyDescent="0.2">
      <c r="C6731" s="22"/>
    </row>
    <row r="6732" spans="3:3" x14ac:dyDescent="0.2">
      <c r="C6732" s="22"/>
    </row>
    <row r="6733" spans="3:3" x14ac:dyDescent="0.2">
      <c r="C6733" s="22"/>
    </row>
    <row r="6734" spans="3:3" x14ac:dyDescent="0.2">
      <c r="C6734" s="22"/>
    </row>
    <row r="6735" spans="3:3" x14ac:dyDescent="0.2">
      <c r="C6735" s="22"/>
    </row>
    <row r="6736" spans="3:3" x14ac:dyDescent="0.2">
      <c r="C6736" s="22"/>
    </row>
    <row r="6737" spans="3:3" x14ac:dyDescent="0.2">
      <c r="C6737" s="22"/>
    </row>
    <row r="6738" spans="3:3" x14ac:dyDescent="0.2">
      <c r="C6738" s="22"/>
    </row>
    <row r="6739" spans="3:3" x14ac:dyDescent="0.2">
      <c r="C6739" s="22"/>
    </row>
    <row r="6740" spans="3:3" x14ac:dyDescent="0.2">
      <c r="C6740" s="22"/>
    </row>
    <row r="6741" spans="3:3" x14ac:dyDescent="0.2">
      <c r="C6741" s="22"/>
    </row>
    <row r="6742" spans="3:3" x14ac:dyDescent="0.2">
      <c r="C6742" s="22"/>
    </row>
    <row r="6743" spans="3:3" x14ac:dyDescent="0.2">
      <c r="C6743" s="22"/>
    </row>
    <row r="6744" spans="3:3" x14ac:dyDescent="0.2">
      <c r="C6744" s="22"/>
    </row>
    <row r="6745" spans="3:3" x14ac:dyDescent="0.2">
      <c r="C6745" s="22"/>
    </row>
    <row r="6746" spans="3:3" x14ac:dyDescent="0.2">
      <c r="C6746" s="22"/>
    </row>
    <row r="6747" spans="3:3" x14ac:dyDescent="0.2">
      <c r="C6747" s="22"/>
    </row>
    <row r="6748" spans="3:3" x14ac:dyDescent="0.2">
      <c r="C6748" s="22"/>
    </row>
    <row r="6749" spans="3:3" x14ac:dyDescent="0.2">
      <c r="C6749" s="22"/>
    </row>
    <row r="6750" spans="3:3" x14ac:dyDescent="0.2">
      <c r="C6750" s="22"/>
    </row>
    <row r="6751" spans="3:3" x14ac:dyDescent="0.2">
      <c r="C6751" s="22"/>
    </row>
    <row r="6752" spans="3:3" x14ac:dyDescent="0.2">
      <c r="C6752" s="22"/>
    </row>
    <row r="6753" spans="3:3" x14ac:dyDescent="0.2">
      <c r="C6753" s="22"/>
    </row>
    <row r="6754" spans="3:3" x14ac:dyDescent="0.2">
      <c r="C6754" s="22"/>
    </row>
    <row r="6755" spans="3:3" x14ac:dyDescent="0.2">
      <c r="C6755" s="22"/>
    </row>
    <row r="6756" spans="3:3" x14ac:dyDescent="0.2">
      <c r="C6756" s="22"/>
    </row>
    <row r="6757" spans="3:3" x14ac:dyDescent="0.2">
      <c r="C6757" s="22"/>
    </row>
    <row r="6758" spans="3:3" x14ac:dyDescent="0.2">
      <c r="C6758" s="22"/>
    </row>
    <row r="6759" spans="3:3" x14ac:dyDescent="0.2">
      <c r="C6759" s="22"/>
    </row>
    <row r="6760" spans="3:3" x14ac:dyDescent="0.2">
      <c r="C6760" s="22"/>
    </row>
    <row r="6761" spans="3:3" x14ac:dyDescent="0.2">
      <c r="C6761" s="22"/>
    </row>
    <row r="6762" spans="3:3" x14ac:dyDescent="0.2">
      <c r="C6762" s="22"/>
    </row>
    <row r="6763" spans="3:3" x14ac:dyDescent="0.2">
      <c r="C6763" s="22"/>
    </row>
    <row r="6764" spans="3:3" x14ac:dyDescent="0.2">
      <c r="C6764" s="22"/>
    </row>
    <row r="6765" spans="3:3" x14ac:dyDescent="0.2">
      <c r="C6765" s="22"/>
    </row>
    <row r="6766" spans="3:3" x14ac:dyDescent="0.2">
      <c r="C6766" s="22"/>
    </row>
    <row r="6767" spans="3:3" x14ac:dyDescent="0.2">
      <c r="C6767" s="22"/>
    </row>
    <row r="6768" spans="3:3" x14ac:dyDescent="0.2">
      <c r="C6768" s="22"/>
    </row>
    <row r="6769" spans="3:3" x14ac:dyDescent="0.2">
      <c r="C6769" s="22"/>
    </row>
    <row r="6770" spans="3:3" x14ac:dyDescent="0.2">
      <c r="C6770" s="22"/>
    </row>
    <row r="6771" spans="3:3" x14ac:dyDescent="0.2">
      <c r="C6771" s="22"/>
    </row>
    <row r="6772" spans="3:3" x14ac:dyDescent="0.2">
      <c r="C6772" s="22"/>
    </row>
    <row r="6773" spans="3:3" x14ac:dyDescent="0.2">
      <c r="C6773" s="22"/>
    </row>
    <row r="6774" spans="3:3" x14ac:dyDescent="0.2">
      <c r="C6774" s="22"/>
    </row>
    <row r="6775" spans="3:3" x14ac:dyDescent="0.2">
      <c r="C6775" s="22"/>
    </row>
    <row r="6776" spans="3:3" x14ac:dyDescent="0.2">
      <c r="C6776" s="22"/>
    </row>
    <row r="6777" spans="3:3" x14ac:dyDescent="0.2">
      <c r="C6777" s="22"/>
    </row>
    <row r="6778" spans="3:3" x14ac:dyDescent="0.2">
      <c r="C6778" s="22"/>
    </row>
    <row r="6779" spans="3:3" x14ac:dyDescent="0.2">
      <c r="C6779" s="22"/>
    </row>
    <row r="6780" spans="3:3" x14ac:dyDescent="0.2">
      <c r="C6780" s="22"/>
    </row>
    <row r="6781" spans="3:3" x14ac:dyDescent="0.2">
      <c r="C6781" s="22"/>
    </row>
    <row r="6782" spans="3:3" x14ac:dyDescent="0.2">
      <c r="C6782" s="22"/>
    </row>
    <row r="6783" spans="3:3" x14ac:dyDescent="0.2">
      <c r="C6783" s="22"/>
    </row>
    <row r="6784" spans="3:3" x14ac:dyDescent="0.2">
      <c r="C6784" s="22"/>
    </row>
    <row r="6785" spans="3:3" x14ac:dyDescent="0.2">
      <c r="C6785" s="22"/>
    </row>
    <row r="6786" spans="3:3" x14ac:dyDescent="0.2">
      <c r="C6786" s="22"/>
    </row>
    <row r="6787" spans="3:3" x14ac:dyDescent="0.2">
      <c r="C6787" s="22"/>
    </row>
    <row r="6788" spans="3:3" x14ac:dyDescent="0.2">
      <c r="C6788" s="22"/>
    </row>
    <row r="6789" spans="3:3" x14ac:dyDescent="0.2">
      <c r="C6789" s="22"/>
    </row>
    <row r="6790" spans="3:3" x14ac:dyDescent="0.2">
      <c r="C6790" s="22"/>
    </row>
    <row r="6791" spans="3:3" x14ac:dyDescent="0.2">
      <c r="C6791" s="22"/>
    </row>
    <row r="6792" spans="3:3" x14ac:dyDescent="0.2">
      <c r="C6792" s="22"/>
    </row>
    <row r="6793" spans="3:3" x14ac:dyDescent="0.2">
      <c r="C6793" s="22"/>
    </row>
    <row r="6794" spans="3:3" x14ac:dyDescent="0.2">
      <c r="C6794" s="22"/>
    </row>
    <row r="6795" spans="3:3" x14ac:dyDescent="0.2">
      <c r="C6795" s="22"/>
    </row>
    <row r="6796" spans="3:3" x14ac:dyDescent="0.2">
      <c r="C6796" s="22"/>
    </row>
    <row r="6797" spans="3:3" x14ac:dyDescent="0.2">
      <c r="C6797" s="22"/>
    </row>
    <row r="6798" spans="3:3" x14ac:dyDescent="0.2">
      <c r="C6798" s="22"/>
    </row>
    <row r="6799" spans="3:3" x14ac:dyDescent="0.2">
      <c r="C6799" s="22"/>
    </row>
    <row r="6800" spans="3:3" x14ac:dyDescent="0.2">
      <c r="C6800" s="22"/>
    </row>
    <row r="6801" spans="3:3" x14ac:dyDescent="0.2">
      <c r="C6801" s="22"/>
    </row>
    <row r="6802" spans="3:3" x14ac:dyDescent="0.2">
      <c r="C6802" s="22"/>
    </row>
    <row r="6803" spans="3:3" x14ac:dyDescent="0.2">
      <c r="C6803" s="22"/>
    </row>
    <row r="6804" spans="3:3" x14ac:dyDescent="0.2">
      <c r="C6804" s="22"/>
    </row>
    <row r="6805" spans="3:3" x14ac:dyDescent="0.2">
      <c r="C6805" s="22"/>
    </row>
    <row r="6806" spans="3:3" x14ac:dyDescent="0.2">
      <c r="C6806" s="22"/>
    </row>
    <row r="6807" spans="3:3" x14ac:dyDescent="0.2">
      <c r="C6807" s="22"/>
    </row>
    <row r="6808" spans="3:3" x14ac:dyDescent="0.2">
      <c r="C6808" s="22"/>
    </row>
    <row r="6809" spans="3:3" x14ac:dyDescent="0.2">
      <c r="C6809" s="22"/>
    </row>
    <row r="6810" spans="3:3" x14ac:dyDescent="0.2">
      <c r="C6810" s="22"/>
    </row>
    <row r="6811" spans="3:3" x14ac:dyDescent="0.2">
      <c r="C6811" s="22"/>
    </row>
    <row r="6812" spans="3:3" x14ac:dyDescent="0.2">
      <c r="C6812" s="22"/>
    </row>
    <row r="6813" spans="3:3" x14ac:dyDescent="0.2">
      <c r="C6813" s="22"/>
    </row>
    <row r="6814" spans="3:3" x14ac:dyDescent="0.2">
      <c r="C6814" s="22"/>
    </row>
    <row r="6815" spans="3:3" x14ac:dyDescent="0.2">
      <c r="C6815" s="22"/>
    </row>
    <row r="6816" spans="3:3" x14ac:dyDescent="0.2">
      <c r="C6816" s="22"/>
    </row>
    <row r="6817" spans="3:3" x14ac:dyDescent="0.2">
      <c r="C6817" s="22"/>
    </row>
    <row r="6818" spans="3:3" x14ac:dyDescent="0.2">
      <c r="C6818" s="22"/>
    </row>
    <row r="6819" spans="3:3" x14ac:dyDescent="0.2">
      <c r="C6819" s="22"/>
    </row>
    <row r="6820" spans="3:3" x14ac:dyDescent="0.2">
      <c r="C6820" s="22"/>
    </row>
    <row r="6821" spans="3:3" x14ac:dyDescent="0.2">
      <c r="C6821" s="22"/>
    </row>
    <row r="6822" spans="3:3" x14ac:dyDescent="0.2">
      <c r="C6822" s="22"/>
    </row>
    <row r="6823" spans="3:3" x14ac:dyDescent="0.2">
      <c r="C6823" s="22"/>
    </row>
    <row r="6824" spans="3:3" x14ac:dyDescent="0.2">
      <c r="C6824" s="22"/>
    </row>
    <row r="6825" spans="3:3" x14ac:dyDescent="0.2">
      <c r="C6825" s="22"/>
    </row>
    <row r="6826" spans="3:3" x14ac:dyDescent="0.2">
      <c r="C6826" s="22"/>
    </row>
    <row r="6827" spans="3:3" x14ac:dyDescent="0.2">
      <c r="C6827" s="22"/>
    </row>
    <row r="6828" spans="3:3" x14ac:dyDescent="0.2">
      <c r="C6828" s="22"/>
    </row>
    <row r="6829" spans="3:3" x14ac:dyDescent="0.2">
      <c r="C6829" s="22"/>
    </row>
    <row r="6830" spans="3:3" x14ac:dyDescent="0.2">
      <c r="C6830" s="22"/>
    </row>
    <row r="6831" spans="3:3" x14ac:dyDescent="0.2">
      <c r="C6831" s="22"/>
    </row>
    <row r="6832" spans="3:3" x14ac:dyDescent="0.2">
      <c r="C6832" s="22"/>
    </row>
    <row r="6833" spans="3:3" x14ac:dyDescent="0.2">
      <c r="C6833" s="22"/>
    </row>
    <row r="6834" spans="3:3" x14ac:dyDescent="0.2">
      <c r="C6834" s="22"/>
    </row>
    <row r="6835" spans="3:3" x14ac:dyDescent="0.2">
      <c r="C6835" s="22"/>
    </row>
    <row r="6836" spans="3:3" x14ac:dyDescent="0.2">
      <c r="C6836" s="22"/>
    </row>
    <row r="6837" spans="3:3" x14ac:dyDescent="0.2">
      <c r="C6837" s="22"/>
    </row>
    <row r="6838" spans="3:3" x14ac:dyDescent="0.2">
      <c r="C6838" s="22"/>
    </row>
    <row r="6839" spans="3:3" x14ac:dyDescent="0.2">
      <c r="C6839" s="22"/>
    </row>
    <row r="6840" spans="3:3" x14ac:dyDescent="0.2">
      <c r="C6840" s="22"/>
    </row>
    <row r="6841" spans="3:3" x14ac:dyDescent="0.2">
      <c r="C6841" s="22"/>
    </row>
    <row r="6842" spans="3:3" x14ac:dyDescent="0.2">
      <c r="C6842" s="22"/>
    </row>
    <row r="6843" spans="3:3" x14ac:dyDescent="0.2">
      <c r="C6843" s="22"/>
    </row>
    <row r="6844" spans="3:3" x14ac:dyDescent="0.2">
      <c r="C6844" s="22"/>
    </row>
    <row r="6845" spans="3:3" x14ac:dyDescent="0.2">
      <c r="C6845" s="22"/>
    </row>
    <row r="6846" spans="3:3" x14ac:dyDescent="0.2">
      <c r="C6846" s="22"/>
    </row>
    <row r="6847" spans="3:3" x14ac:dyDescent="0.2">
      <c r="C6847" s="22"/>
    </row>
    <row r="6848" spans="3:3" x14ac:dyDescent="0.2">
      <c r="C6848" s="22"/>
    </row>
    <row r="6849" spans="3:3" x14ac:dyDescent="0.2">
      <c r="C6849" s="22"/>
    </row>
    <row r="6850" spans="3:3" x14ac:dyDescent="0.2">
      <c r="C6850" s="22"/>
    </row>
    <row r="6851" spans="3:3" x14ac:dyDescent="0.2">
      <c r="C6851" s="22"/>
    </row>
    <row r="6852" spans="3:3" x14ac:dyDescent="0.2">
      <c r="C6852" s="22"/>
    </row>
    <row r="6853" spans="3:3" x14ac:dyDescent="0.2">
      <c r="C6853" s="22"/>
    </row>
    <row r="6854" spans="3:3" x14ac:dyDescent="0.2">
      <c r="C6854" s="22"/>
    </row>
    <row r="6855" spans="3:3" x14ac:dyDescent="0.2">
      <c r="C6855" s="22"/>
    </row>
    <row r="6856" spans="3:3" x14ac:dyDescent="0.2">
      <c r="C6856" s="22"/>
    </row>
    <row r="6857" spans="3:3" x14ac:dyDescent="0.2">
      <c r="C6857" s="22"/>
    </row>
    <row r="6858" spans="3:3" x14ac:dyDescent="0.2">
      <c r="C6858" s="22"/>
    </row>
    <row r="6859" spans="3:3" x14ac:dyDescent="0.2">
      <c r="C6859" s="22"/>
    </row>
    <row r="6860" spans="3:3" x14ac:dyDescent="0.2">
      <c r="C6860" s="22"/>
    </row>
    <row r="6861" spans="3:3" x14ac:dyDescent="0.2">
      <c r="C6861" s="22"/>
    </row>
    <row r="6862" spans="3:3" x14ac:dyDescent="0.2">
      <c r="C6862" s="22"/>
    </row>
    <row r="6863" spans="3:3" x14ac:dyDescent="0.2">
      <c r="C6863" s="22"/>
    </row>
    <row r="6864" spans="3:3" x14ac:dyDescent="0.2">
      <c r="C6864" s="22"/>
    </row>
    <row r="6865" spans="3:3" x14ac:dyDescent="0.2">
      <c r="C6865" s="22"/>
    </row>
    <row r="6866" spans="3:3" x14ac:dyDescent="0.2">
      <c r="C6866" s="22"/>
    </row>
    <row r="6867" spans="3:3" x14ac:dyDescent="0.2">
      <c r="C6867" s="22"/>
    </row>
    <row r="6868" spans="3:3" x14ac:dyDescent="0.2">
      <c r="C6868" s="22"/>
    </row>
    <row r="6869" spans="3:3" x14ac:dyDescent="0.2">
      <c r="C6869" s="22"/>
    </row>
    <row r="6870" spans="3:3" x14ac:dyDescent="0.2">
      <c r="C6870" s="22"/>
    </row>
    <row r="6871" spans="3:3" x14ac:dyDescent="0.2">
      <c r="C6871" s="22"/>
    </row>
    <row r="6872" spans="3:3" x14ac:dyDescent="0.2">
      <c r="C6872" s="22"/>
    </row>
    <row r="6873" spans="3:3" x14ac:dyDescent="0.2">
      <c r="C6873" s="22"/>
    </row>
    <row r="6874" spans="3:3" x14ac:dyDescent="0.2">
      <c r="C6874" s="22"/>
    </row>
    <row r="6875" spans="3:3" x14ac:dyDescent="0.2">
      <c r="C6875" s="22"/>
    </row>
    <row r="6876" spans="3:3" x14ac:dyDescent="0.2">
      <c r="C6876" s="22"/>
    </row>
    <row r="6877" spans="3:3" x14ac:dyDescent="0.2">
      <c r="C6877" s="22"/>
    </row>
    <row r="6878" spans="3:3" x14ac:dyDescent="0.2">
      <c r="C6878" s="22"/>
    </row>
    <row r="6879" spans="3:3" x14ac:dyDescent="0.2">
      <c r="C6879" s="22"/>
    </row>
    <row r="6880" spans="3:3" x14ac:dyDescent="0.2">
      <c r="C6880" s="22"/>
    </row>
    <row r="6881" spans="3:3" x14ac:dyDescent="0.2">
      <c r="C6881" s="22"/>
    </row>
    <row r="6882" spans="3:3" x14ac:dyDescent="0.2">
      <c r="C6882" s="22"/>
    </row>
    <row r="6883" spans="3:3" x14ac:dyDescent="0.2">
      <c r="C6883" s="22"/>
    </row>
    <row r="6884" spans="3:3" x14ac:dyDescent="0.2">
      <c r="C6884" s="22"/>
    </row>
    <row r="6885" spans="3:3" x14ac:dyDescent="0.2">
      <c r="C6885" s="22"/>
    </row>
    <row r="6886" spans="3:3" x14ac:dyDescent="0.2">
      <c r="C6886" s="22"/>
    </row>
    <row r="6887" spans="3:3" x14ac:dyDescent="0.2">
      <c r="C6887" s="22"/>
    </row>
    <row r="6888" spans="3:3" x14ac:dyDescent="0.2">
      <c r="C6888" s="22"/>
    </row>
    <row r="6889" spans="3:3" x14ac:dyDescent="0.2">
      <c r="C6889" s="22"/>
    </row>
    <row r="6890" spans="3:3" x14ac:dyDescent="0.2">
      <c r="C6890" s="22"/>
    </row>
    <row r="6891" spans="3:3" x14ac:dyDescent="0.2">
      <c r="C6891" s="22"/>
    </row>
    <row r="6892" spans="3:3" x14ac:dyDescent="0.2">
      <c r="C6892" s="22"/>
    </row>
    <row r="6893" spans="3:3" x14ac:dyDescent="0.2">
      <c r="C6893" s="22"/>
    </row>
    <row r="6894" spans="3:3" x14ac:dyDescent="0.2">
      <c r="C6894" s="22"/>
    </row>
    <row r="6895" spans="3:3" x14ac:dyDescent="0.2">
      <c r="C6895" s="22"/>
    </row>
    <row r="6896" spans="3:3" x14ac:dyDescent="0.2">
      <c r="C6896" s="22"/>
    </row>
    <row r="6897" spans="3:3" x14ac:dyDescent="0.2">
      <c r="C6897" s="22"/>
    </row>
    <row r="6898" spans="3:3" x14ac:dyDescent="0.2">
      <c r="C6898" s="22"/>
    </row>
    <row r="6899" spans="3:3" x14ac:dyDescent="0.2">
      <c r="C6899" s="22"/>
    </row>
    <row r="6900" spans="3:3" x14ac:dyDescent="0.2">
      <c r="C6900" s="22"/>
    </row>
    <row r="6901" spans="3:3" x14ac:dyDescent="0.2">
      <c r="C6901" s="22"/>
    </row>
    <row r="6902" spans="3:3" x14ac:dyDescent="0.2">
      <c r="C6902" s="22"/>
    </row>
    <row r="6903" spans="3:3" x14ac:dyDescent="0.2">
      <c r="C6903" s="22"/>
    </row>
    <row r="6904" spans="3:3" x14ac:dyDescent="0.2">
      <c r="C6904" s="22"/>
    </row>
    <row r="6905" spans="3:3" x14ac:dyDescent="0.2">
      <c r="C6905" s="22"/>
    </row>
    <row r="6906" spans="3:3" x14ac:dyDescent="0.2">
      <c r="C6906" s="22"/>
    </row>
    <row r="6907" spans="3:3" x14ac:dyDescent="0.2">
      <c r="C6907" s="22"/>
    </row>
    <row r="6908" spans="3:3" x14ac:dyDescent="0.2">
      <c r="C6908" s="22"/>
    </row>
    <row r="6909" spans="3:3" x14ac:dyDescent="0.2">
      <c r="C6909" s="22"/>
    </row>
    <row r="6910" spans="3:3" x14ac:dyDescent="0.2">
      <c r="C6910" s="22"/>
    </row>
    <row r="6911" spans="3:3" x14ac:dyDescent="0.2">
      <c r="C6911" s="22"/>
    </row>
    <row r="6912" spans="3:3" x14ac:dyDescent="0.2">
      <c r="C6912" s="22"/>
    </row>
    <row r="6913" spans="3:3" x14ac:dyDescent="0.2">
      <c r="C6913" s="22"/>
    </row>
    <row r="6914" spans="3:3" x14ac:dyDescent="0.2">
      <c r="C6914" s="22"/>
    </row>
    <row r="6915" spans="3:3" x14ac:dyDescent="0.2">
      <c r="C6915" s="22"/>
    </row>
    <row r="6916" spans="3:3" x14ac:dyDescent="0.2">
      <c r="C6916" s="22"/>
    </row>
    <row r="6917" spans="3:3" x14ac:dyDescent="0.2">
      <c r="C6917" s="22"/>
    </row>
    <row r="6918" spans="3:3" x14ac:dyDescent="0.2">
      <c r="C6918" s="22"/>
    </row>
    <row r="6919" spans="3:3" x14ac:dyDescent="0.2">
      <c r="C6919" s="22"/>
    </row>
    <row r="6920" spans="3:3" x14ac:dyDescent="0.2">
      <c r="C6920" s="22"/>
    </row>
    <row r="6921" spans="3:3" x14ac:dyDescent="0.2">
      <c r="C6921" s="22"/>
    </row>
    <row r="6922" spans="3:3" x14ac:dyDescent="0.2">
      <c r="C6922" s="22"/>
    </row>
    <row r="6923" spans="3:3" x14ac:dyDescent="0.2">
      <c r="C6923" s="22"/>
    </row>
    <row r="6924" spans="3:3" x14ac:dyDescent="0.2">
      <c r="C6924" s="22"/>
    </row>
    <row r="6925" spans="3:3" x14ac:dyDescent="0.2">
      <c r="C6925" s="22"/>
    </row>
    <row r="6926" spans="3:3" x14ac:dyDescent="0.2">
      <c r="C6926" s="22"/>
    </row>
    <row r="6927" spans="3:3" x14ac:dyDescent="0.2">
      <c r="C6927" s="22"/>
    </row>
    <row r="6928" spans="3:3" x14ac:dyDescent="0.2">
      <c r="C6928" s="22"/>
    </row>
    <row r="6929" spans="3:3" x14ac:dyDescent="0.2">
      <c r="C6929" s="22"/>
    </row>
    <row r="6930" spans="3:3" x14ac:dyDescent="0.2">
      <c r="C6930" s="22"/>
    </row>
    <row r="6931" spans="3:3" x14ac:dyDescent="0.2">
      <c r="C6931" s="22"/>
    </row>
    <row r="6932" spans="3:3" x14ac:dyDescent="0.2">
      <c r="C6932" s="22"/>
    </row>
    <row r="6933" spans="3:3" x14ac:dyDescent="0.2">
      <c r="C6933" s="22"/>
    </row>
    <row r="6934" spans="3:3" x14ac:dyDescent="0.2">
      <c r="C6934" s="22"/>
    </row>
    <row r="6935" spans="3:3" x14ac:dyDescent="0.2">
      <c r="C6935" s="22"/>
    </row>
    <row r="6936" spans="3:3" x14ac:dyDescent="0.2">
      <c r="C6936" s="22"/>
    </row>
    <row r="6937" spans="3:3" x14ac:dyDescent="0.2">
      <c r="C6937" s="22"/>
    </row>
    <row r="6938" spans="3:3" x14ac:dyDescent="0.2">
      <c r="C6938" s="22"/>
    </row>
    <row r="6939" spans="3:3" x14ac:dyDescent="0.2">
      <c r="C6939" s="22"/>
    </row>
    <row r="6940" spans="3:3" x14ac:dyDescent="0.2">
      <c r="C6940" s="22"/>
    </row>
    <row r="6941" spans="3:3" x14ac:dyDescent="0.2">
      <c r="C6941" s="22"/>
    </row>
    <row r="6942" spans="3:3" x14ac:dyDescent="0.2">
      <c r="C6942" s="22"/>
    </row>
    <row r="6943" spans="3:3" x14ac:dyDescent="0.2">
      <c r="C6943" s="22"/>
    </row>
    <row r="6944" spans="3:3" x14ac:dyDescent="0.2">
      <c r="C6944" s="22"/>
    </row>
    <row r="6945" spans="3:3" x14ac:dyDescent="0.2">
      <c r="C6945" s="22"/>
    </row>
    <row r="6946" spans="3:3" x14ac:dyDescent="0.2">
      <c r="C6946" s="22"/>
    </row>
    <row r="6947" spans="3:3" x14ac:dyDescent="0.2">
      <c r="C6947" s="22"/>
    </row>
    <row r="6948" spans="3:3" x14ac:dyDescent="0.2">
      <c r="C6948" s="22"/>
    </row>
    <row r="6949" spans="3:3" x14ac:dyDescent="0.2">
      <c r="C6949" s="22"/>
    </row>
    <row r="6950" spans="3:3" x14ac:dyDescent="0.2">
      <c r="C6950" s="22"/>
    </row>
    <row r="6951" spans="3:3" x14ac:dyDescent="0.2">
      <c r="C6951" s="22"/>
    </row>
    <row r="6952" spans="3:3" x14ac:dyDescent="0.2">
      <c r="C6952" s="22"/>
    </row>
    <row r="6953" spans="3:3" x14ac:dyDescent="0.2">
      <c r="C6953" s="22"/>
    </row>
    <row r="6954" spans="3:3" x14ac:dyDescent="0.2">
      <c r="C6954" s="22"/>
    </row>
    <row r="6955" spans="3:3" x14ac:dyDescent="0.2">
      <c r="C6955" s="22"/>
    </row>
    <row r="6956" spans="3:3" x14ac:dyDescent="0.2">
      <c r="C6956" s="22"/>
    </row>
    <row r="6957" spans="3:3" x14ac:dyDescent="0.2">
      <c r="C6957" s="22"/>
    </row>
    <row r="6958" spans="3:3" x14ac:dyDescent="0.2">
      <c r="C6958" s="22"/>
    </row>
    <row r="6959" spans="3:3" x14ac:dyDescent="0.2">
      <c r="C6959" s="22"/>
    </row>
    <row r="6960" spans="3:3" x14ac:dyDescent="0.2">
      <c r="C6960" s="22"/>
    </row>
    <row r="6961" spans="3:3" x14ac:dyDescent="0.2">
      <c r="C6961" s="22"/>
    </row>
    <row r="6962" spans="3:3" x14ac:dyDescent="0.2">
      <c r="C6962" s="22"/>
    </row>
    <row r="6963" spans="3:3" x14ac:dyDescent="0.2">
      <c r="C6963" s="22"/>
    </row>
    <row r="6964" spans="3:3" x14ac:dyDescent="0.2">
      <c r="C6964" s="22"/>
    </row>
    <row r="6965" spans="3:3" x14ac:dyDescent="0.2">
      <c r="C6965" s="22"/>
    </row>
    <row r="6966" spans="3:3" x14ac:dyDescent="0.2">
      <c r="C6966" s="22"/>
    </row>
    <row r="6967" spans="3:3" x14ac:dyDescent="0.2">
      <c r="C6967" s="22"/>
    </row>
    <row r="6968" spans="3:3" x14ac:dyDescent="0.2">
      <c r="C6968" s="22"/>
    </row>
    <row r="6969" spans="3:3" x14ac:dyDescent="0.2">
      <c r="C6969" s="22"/>
    </row>
    <row r="6970" spans="3:3" x14ac:dyDescent="0.2">
      <c r="C6970" s="22"/>
    </row>
    <row r="6971" spans="3:3" x14ac:dyDescent="0.2">
      <c r="C6971" s="22"/>
    </row>
    <row r="6972" spans="3:3" x14ac:dyDescent="0.2">
      <c r="C6972" s="22"/>
    </row>
    <row r="6973" spans="3:3" x14ac:dyDescent="0.2">
      <c r="C6973" s="22"/>
    </row>
    <row r="6974" spans="3:3" x14ac:dyDescent="0.2">
      <c r="C6974" s="22"/>
    </row>
    <row r="6975" spans="3:3" x14ac:dyDescent="0.2">
      <c r="C6975" s="22"/>
    </row>
    <row r="6976" spans="3:3" x14ac:dyDescent="0.2">
      <c r="C6976" s="22"/>
    </row>
    <row r="6977" spans="3:3" x14ac:dyDescent="0.2">
      <c r="C6977" s="22"/>
    </row>
    <row r="6978" spans="3:3" x14ac:dyDescent="0.2">
      <c r="C6978" s="22"/>
    </row>
    <row r="6979" spans="3:3" x14ac:dyDescent="0.2">
      <c r="C6979" s="22"/>
    </row>
    <row r="6980" spans="3:3" x14ac:dyDescent="0.2">
      <c r="C6980" s="22"/>
    </row>
    <row r="6981" spans="3:3" x14ac:dyDescent="0.2">
      <c r="C6981" s="22"/>
    </row>
    <row r="6982" spans="3:3" x14ac:dyDescent="0.2">
      <c r="C6982" s="22"/>
    </row>
    <row r="6983" spans="3:3" x14ac:dyDescent="0.2">
      <c r="C6983" s="22"/>
    </row>
    <row r="6984" spans="3:3" x14ac:dyDescent="0.2">
      <c r="C6984" s="22"/>
    </row>
    <row r="6985" spans="3:3" x14ac:dyDescent="0.2">
      <c r="C6985" s="22"/>
    </row>
    <row r="6986" spans="3:3" x14ac:dyDescent="0.2">
      <c r="C6986" s="22"/>
    </row>
    <row r="6987" spans="3:3" x14ac:dyDescent="0.2">
      <c r="C6987" s="22"/>
    </row>
    <row r="6988" spans="3:3" x14ac:dyDescent="0.2">
      <c r="C6988" s="22"/>
    </row>
    <row r="6989" spans="3:3" x14ac:dyDescent="0.2">
      <c r="C6989" s="22"/>
    </row>
    <row r="6990" spans="3:3" x14ac:dyDescent="0.2">
      <c r="C6990" s="22"/>
    </row>
    <row r="6991" spans="3:3" x14ac:dyDescent="0.2">
      <c r="C6991" s="22"/>
    </row>
    <row r="6992" spans="3:3" x14ac:dyDescent="0.2">
      <c r="C6992" s="22"/>
    </row>
    <row r="6993" spans="3:3" x14ac:dyDescent="0.2">
      <c r="C6993" s="22"/>
    </row>
    <row r="6994" spans="3:3" x14ac:dyDescent="0.2">
      <c r="C6994" s="22"/>
    </row>
    <row r="6995" spans="3:3" x14ac:dyDescent="0.2">
      <c r="C6995" s="22"/>
    </row>
    <row r="6996" spans="3:3" x14ac:dyDescent="0.2">
      <c r="C6996" s="22"/>
    </row>
    <row r="6997" spans="3:3" x14ac:dyDescent="0.2">
      <c r="C6997" s="22"/>
    </row>
    <row r="6998" spans="3:3" x14ac:dyDescent="0.2">
      <c r="C6998" s="22"/>
    </row>
    <row r="6999" spans="3:3" x14ac:dyDescent="0.2">
      <c r="C6999" s="22"/>
    </row>
    <row r="7000" spans="3:3" x14ac:dyDescent="0.2">
      <c r="C7000" s="22"/>
    </row>
    <row r="7001" spans="3:3" x14ac:dyDescent="0.2">
      <c r="C7001" s="22"/>
    </row>
    <row r="7002" spans="3:3" x14ac:dyDescent="0.2">
      <c r="C7002" s="22"/>
    </row>
    <row r="7003" spans="3:3" x14ac:dyDescent="0.2">
      <c r="C7003" s="22"/>
    </row>
    <row r="7004" spans="3:3" x14ac:dyDescent="0.2">
      <c r="C7004" s="22"/>
    </row>
    <row r="7005" spans="3:3" x14ac:dyDescent="0.2">
      <c r="C7005" s="22"/>
    </row>
    <row r="7006" spans="3:3" x14ac:dyDescent="0.2">
      <c r="C7006" s="22"/>
    </row>
    <row r="7007" spans="3:3" x14ac:dyDescent="0.2">
      <c r="C7007" s="22"/>
    </row>
    <row r="7008" spans="3:3" x14ac:dyDescent="0.2">
      <c r="C7008" s="22"/>
    </row>
    <row r="7009" spans="3:3" x14ac:dyDescent="0.2">
      <c r="C7009" s="22"/>
    </row>
    <row r="7010" spans="3:3" x14ac:dyDescent="0.2">
      <c r="C7010" s="22"/>
    </row>
    <row r="7011" spans="3:3" x14ac:dyDescent="0.2">
      <c r="C7011" s="22"/>
    </row>
    <row r="7012" spans="3:3" x14ac:dyDescent="0.2">
      <c r="C7012" s="22"/>
    </row>
    <row r="7013" spans="3:3" x14ac:dyDescent="0.2">
      <c r="C7013" s="22"/>
    </row>
    <row r="7014" spans="3:3" x14ac:dyDescent="0.2">
      <c r="C7014" s="22"/>
    </row>
    <row r="7015" spans="3:3" x14ac:dyDescent="0.2">
      <c r="C7015" s="22"/>
    </row>
    <row r="7016" spans="3:3" x14ac:dyDescent="0.2">
      <c r="C7016" s="22"/>
    </row>
    <row r="7017" spans="3:3" x14ac:dyDescent="0.2">
      <c r="C7017" s="22"/>
    </row>
    <row r="7018" spans="3:3" x14ac:dyDescent="0.2">
      <c r="C7018" s="22"/>
    </row>
    <row r="7019" spans="3:3" x14ac:dyDescent="0.2">
      <c r="C7019" s="22"/>
    </row>
    <row r="7020" spans="3:3" x14ac:dyDescent="0.2">
      <c r="C7020" s="22"/>
    </row>
    <row r="7021" spans="3:3" x14ac:dyDescent="0.2">
      <c r="C7021" s="22"/>
    </row>
    <row r="7022" spans="3:3" x14ac:dyDescent="0.2">
      <c r="C7022" s="22"/>
    </row>
    <row r="7023" spans="3:3" x14ac:dyDescent="0.2">
      <c r="C7023" s="22"/>
    </row>
    <row r="7024" spans="3:3" x14ac:dyDescent="0.2">
      <c r="C7024" s="22"/>
    </row>
    <row r="7025" spans="3:3" x14ac:dyDescent="0.2">
      <c r="C7025" s="22"/>
    </row>
    <row r="7026" spans="3:3" x14ac:dyDescent="0.2">
      <c r="C7026" s="22"/>
    </row>
    <row r="7027" spans="3:3" x14ac:dyDescent="0.2">
      <c r="C7027" s="22"/>
    </row>
    <row r="7028" spans="3:3" x14ac:dyDescent="0.2">
      <c r="C7028" s="22"/>
    </row>
    <row r="7029" spans="3:3" x14ac:dyDescent="0.2">
      <c r="C7029" s="22"/>
    </row>
    <row r="7030" spans="3:3" x14ac:dyDescent="0.2">
      <c r="C7030" s="22"/>
    </row>
    <row r="7031" spans="3:3" x14ac:dyDescent="0.2">
      <c r="C7031" s="22"/>
    </row>
    <row r="7032" spans="3:3" x14ac:dyDescent="0.2">
      <c r="C7032" s="22"/>
    </row>
    <row r="7033" spans="3:3" x14ac:dyDescent="0.2">
      <c r="C7033" s="22"/>
    </row>
    <row r="7034" spans="3:3" x14ac:dyDescent="0.2">
      <c r="C7034" s="22"/>
    </row>
    <row r="7035" spans="3:3" x14ac:dyDescent="0.2">
      <c r="C7035" s="22"/>
    </row>
    <row r="7036" spans="3:3" x14ac:dyDescent="0.2">
      <c r="C7036" s="22"/>
    </row>
    <row r="7037" spans="3:3" x14ac:dyDescent="0.2">
      <c r="C7037" s="22"/>
    </row>
    <row r="7038" spans="3:3" x14ac:dyDescent="0.2">
      <c r="C7038" s="22"/>
    </row>
    <row r="7039" spans="3:3" x14ac:dyDescent="0.2">
      <c r="C7039" s="22"/>
    </row>
    <row r="7040" spans="3:3" x14ac:dyDescent="0.2">
      <c r="C7040" s="22"/>
    </row>
    <row r="7041" spans="3:3" x14ac:dyDescent="0.2">
      <c r="C7041" s="22"/>
    </row>
    <row r="7042" spans="3:3" x14ac:dyDescent="0.2">
      <c r="C7042" s="22"/>
    </row>
    <row r="7043" spans="3:3" x14ac:dyDescent="0.2">
      <c r="C7043" s="22"/>
    </row>
    <row r="7044" spans="3:3" x14ac:dyDescent="0.2">
      <c r="C7044" s="22"/>
    </row>
    <row r="7045" spans="3:3" x14ac:dyDescent="0.2">
      <c r="C7045" s="22"/>
    </row>
    <row r="7046" spans="3:3" x14ac:dyDescent="0.2">
      <c r="C7046" s="22"/>
    </row>
    <row r="7047" spans="3:3" x14ac:dyDescent="0.2">
      <c r="C7047" s="22"/>
    </row>
    <row r="7048" spans="3:3" x14ac:dyDescent="0.2">
      <c r="C7048" s="22"/>
    </row>
    <row r="7049" spans="3:3" x14ac:dyDescent="0.2">
      <c r="C7049" s="22"/>
    </row>
    <row r="7050" spans="3:3" x14ac:dyDescent="0.2">
      <c r="C7050" s="22"/>
    </row>
    <row r="7051" spans="3:3" x14ac:dyDescent="0.2">
      <c r="C7051" s="22"/>
    </row>
    <row r="7052" spans="3:3" x14ac:dyDescent="0.2">
      <c r="C7052" s="22"/>
    </row>
    <row r="7053" spans="3:3" x14ac:dyDescent="0.2">
      <c r="C7053" s="22"/>
    </row>
    <row r="7054" spans="3:3" x14ac:dyDescent="0.2">
      <c r="C7054" s="22"/>
    </row>
    <row r="7055" spans="3:3" x14ac:dyDescent="0.2">
      <c r="C7055" s="22"/>
    </row>
    <row r="7056" spans="3:3" x14ac:dyDescent="0.2">
      <c r="C7056" s="22"/>
    </row>
    <row r="7057" spans="3:3" x14ac:dyDescent="0.2">
      <c r="C7057" s="22"/>
    </row>
    <row r="7058" spans="3:3" x14ac:dyDescent="0.2">
      <c r="C7058" s="22"/>
    </row>
    <row r="7059" spans="3:3" x14ac:dyDescent="0.2">
      <c r="C7059" s="22"/>
    </row>
    <row r="7060" spans="3:3" x14ac:dyDescent="0.2">
      <c r="C7060" s="22"/>
    </row>
    <row r="7061" spans="3:3" x14ac:dyDescent="0.2">
      <c r="C7061" s="22"/>
    </row>
    <row r="7062" spans="3:3" x14ac:dyDescent="0.2">
      <c r="C7062" s="22"/>
    </row>
    <row r="7063" spans="3:3" x14ac:dyDescent="0.2">
      <c r="C7063" s="22"/>
    </row>
    <row r="7064" spans="3:3" x14ac:dyDescent="0.2">
      <c r="C7064" s="22"/>
    </row>
    <row r="7065" spans="3:3" x14ac:dyDescent="0.2">
      <c r="C7065" s="22"/>
    </row>
    <row r="7066" spans="3:3" x14ac:dyDescent="0.2">
      <c r="C7066" s="22"/>
    </row>
    <row r="7067" spans="3:3" x14ac:dyDescent="0.2">
      <c r="C7067" s="22"/>
    </row>
    <row r="7068" spans="3:3" x14ac:dyDescent="0.2">
      <c r="C7068" s="22"/>
    </row>
    <row r="7069" spans="3:3" x14ac:dyDescent="0.2">
      <c r="C7069" s="22"/>
    </row>
    <row r="7070" spans="3:3" x14ac:dyDescent="0.2">
      <c r="C7070" s="22"/>
    </row>
    <row r="7071" spans="3:3" x14ac:dyDescent="0.2">
      <c r="C7071" s="22"/>
    </row>
    <row r="7072" spans="3:3" x14ac:dyDescent="0.2">
      <c r="C7072" s="22"/>
    </row>
    <row r="7073" spans="3:3" x14ac:dyDescent="0.2">
      <c r="C7073" s="22"/>
    </row>
    <row r="7074" spans="3:3" x14ac:dyDescent="0.2">
      <c r="C7074" s="22"/>
    </row>
    <row r="7075" spans="3:3" x14ac:dyDescent="0.2">
      <c r="C7075" s="22"/>
    </row>
    <row r="7076" spans="3:3" x14ac:dyDescent="0.2">
      <c r="C7076" s="22"/>
    </row>
    <row r="7077" spans="3:3" x14ac:dyDescent="0.2">
      <c r="C7077" s="22"/>
    </row>
    <row r="7078" spans="3:3" x14ac:dyDescent="0.2">
      <c r="C7078" s="22"/>
    </row>
    <row r="7079" spans="3:3" x14ac:dyDescent="0.2">
      <c r="C7079" s="22"/>
    </row>
    <row r="7080" spans="3:3" x14ac:dyDescent="0.2">
      <c r="C7080" s="22"/>
    </row>
    <row r="7081" spans="3:3" x14ac:dyDescent="0.2">
      <c r="C7081" s="22"/>
    </row>
    <row r="7082" spans="3:3" x14ac:dyDescent="0.2">
      <c r="C7082" s="22"/>
    </row>
    <row r="7083" spans="3:3" x14ac:dyDescent="0.2">
      <c r="C7083" s="22"/>
    </row>
    <row r="7084" spans="3:3" x14ac:dyDescent="0.2">
      <c r="C7084" s="22"/>
    </row>
    <row r="7085" spans="3:3" x14ac:dyDescent="0.2">
      <c r="C7085" s="22"/>
    </row>
    <row r="7086" spans="3:3" x14ac:dyDescent="0.2">
      <c r="C7086" s="22"/>
    </row>
    <row r="7087" spans="3:3" x14ac:dyDescent="0.2">
      <c r="C7087" s="22"/>
    </row>
    <row r="7088" spans="3:3" x14ac:dyDescent="0.2">
      <c r="C7088" s="22"/>
    </row>
    <row r="7089" spans="3:3" x14ac:dyDescent="0.2">
      <c r="C7089" s="22"/>
    </row>
    <row r="7090" spans="3:3" x14ac:dyDescent="0.2">
      <c r="C7090" s="22"/>
    </row>
    <row r="7091" spans="3:3" x14ac:dyDescent="0.2">
      <c r="C7091" s="22"/>
    </row>
    <row r="7092" spans="3:3" x14ac:dyDescent="0.2">
      <c r="C7092" s="22"/>
    </row>
    <row r="7093" spans="3:3" x14ac:dyDescent="0.2">
      <c r="C7093" s="22"/>
    </row>
    <row r="7094" spans="3:3" x14ac:dyDescent="0.2">
      <c r="C7094" s="22"/>
    </row>
    <row r="7095" spans="3:3" x14ac:dyDescent="0.2">
      <c r="C7095" s="22"/>
    </row>
    <row r="7096" spans="3:3" x14ac:dyDescent="0.2">
      <c r="C7096" s="22"/>
    </row>
    <row r="7097" spans="3:3" x14ac:dyDescent="0.2">
      <c r="C7097" s="22"/>
    </row>
    <row r="7098" spans="3:3" x14ac:dyDescent="0.2">
      <c r="C7098" s="22"/>
    </row>
    <row r="7099" spans="3:3" x14ac:dyDescent="0.2">
      <c r="C7099" s="22"/>
    </row>
    <row r="7100" spans="3:3" x14ac:dyDescent="0.2">
      <c r="C7100" s="22"/>
    </row>
    <row r="7101" spans="3:3" x14ac:dyDescent="0.2">
      <c r="C7101" s="22"/>
    </row>
    <row r="7102" spans="3:3" x14ac:dyDescent="0.2">
      <c r="C7102" s="22"/>
    </row>
    <row r="7103" spans="3:3" x14ac:dyDescent="0.2">
      <c r="C7103" s="22"/>
    </row>
    <row r="7104" spans="3:3" x14ac:dyDescent="0.2">
      <c r="C7104" s="22"/>
    </row>
    <row r="7105" spans="3:3" x14ac:dyDescent="0.2">
      <c r="C7105" s="22"/>
    </row>
    <row r="7106" spans="3:3" x14ac:dyDescent="0.2">
      <c r="C7106" s="22"/>
    </row>
    <row r="7107" spans="3:3" x14ac:dyDescent="0.2">
      <c r="C7107" s="22"/>
    </row>
    <row r="7108" spans="3:3" x14ac:dyDescent="0.2">
      <c r="C7108" s="22"/>
    </row>
    <row r="7109" spans="3:3" x14ac:dyDescent="0.2">
      <c r="C7109" s="22"/>
    </row>
    <row r="7110" spans="3:3" x14ac:dyDescent="0.2">
      <c r="C7110" s="22"/>
    </row>
    <row r="7111" spans="3:3" x14ac:dyDescent="0.2">
      <c r="C7111" s="22"/>
    </row>
    <row r="7112" spans="3:3" x14ac:dyDescent="0.2">
      <c r="C7112" s="22"/>
    </row>
    <row r="7113" spans="3:3" x14ac:dyDescent="0.2">
      <c r="C7113" s="22"/>
    </row>
    <row r="7114" spans="3:3" x14ac:dyDescent="0.2">
      <c r="C7114" s="22"/>
    </row>
    <row r="7115" spans="3:3" x14ac:dyDescent="0.2">
      <c r="C7115" s="22"/>
    </row>
    <row r="7116" spans="3:3" x14ac:dyDescent="0.2">
      <c r="C7116" s="22"/>
    </row>
    <row r="7117" spans="3:3" x14ac:dyDescent="0.2">
      <c r="C7117" s="22"/>
    </row>
    <row r="7118" spans="3:3" x14ac:dyDescent="0.2">
      <c r="C7118" s="22"/>
    </row>
    <row r="7119" spans="3:3" x14ac:dyDescent="0.2">
      <c r="C7119" s="22"/>
    </row>
    <row r="7120" spans="3:3" x14ac:dyDescent="0.2">
      <c r="C7120" s="22"/>
    </row>
    <row r="7121" spans="3:3" x14ac:dyDescent="0.2">
      <c r="C7121" s="22"/>
    </row>
    <row r="7122" spans="3:3" x14ac:dyDescent="0.2">
      <c r="C7122" s="22"/>
    </row>
    <row r="7123" spans="3:3" x14ac:dyDescent="0.2">
      <c r="C7123" s="22"/>
    </row>
    <row r="7124" spans="3:3" x14ac:dyDescent="0.2">
      <c r="C7124" s="22"/>
    </row>
    <row r="7125" spans="3:3" x14ac:dyDescent="0.2">
      <c r="C7125" s="22"/>
    </row>
    <row r="7126" spans="3:3" x14ac:dyDescent="0.2">
      <c r="C7126" s="22"/>
    </row>
    <row r="7127" spans="3:3" x14ac:dyDescent="0.2">
      <c r="C7127" s="22"/>
    </row>
    <row r="7128" spans="3:3" x14ac:dyDescent="0.2">
      <c r="C7128" s="22"/>
    </row>
    <row r="7129" spans="3:3" x14ac:dyDescent="0.2">
      <c r="C7129" s="22"/>
    </row>
    <row r="7130" spans="3:3" x14ac:dyDescent="0.2">
      <c r="C7130" s="22"/>
    </row>
    <row r="7131" spans="3:3" x14ac:dyDescent="0.2">
      <c r="C7131" s="22"/>
    </row>
    <row r="7132" spans="3:3" x14ac:dyDescent="0.2">
      <c r="C7132" s="22"/>
    </row>
    <row r="7133" spans="3:3" x14ac:dyDescent="0.2">
      <c r="C7133" s="22"/>
    </row>
    <row r="7134" spans="3:3" x14ac:dyDescent="0.2">
      <c r="C7134" s="22"/>
    </row>
    <row r="7135" spans="3:3" x14ac:dyDescent="0.2">
      <c r="C7135" s="22"/>
    </row>
    <row r="7136" spans="3:3" x14ac:dyDescent="0.2">
      <c r="C7136" s="22"/>
    </row>
    <row r="7137" spans="3:3" x14ac:dyDescent="0.2">
      <c r="C7137" s="22"/>
    </row>
    <row r="7138" spans="3:3" x14ac:dyDescent="0.2">
      <c r="C7138" s="22"/>
    </row>
    <row r="7139" spans="3:3" x14ac:dyDescent="0.2">
      <c r="C7139" s="22"/>
    </row>
    <row r="7140" spans="3:3" x14ac:dyDescent="0.2">
      <c r="C7140" s="22"/>
    </row>
    <row r="7141" spans="3:3" x14ac:dyDescent="0.2">
      <c r="C7141" s="22"/>
    </row>
    <row r="7142" spans="3:3" x14ac:dyDescent="0.2">
      <c r="C7142" s="22"/>
    </row>
    <row r="7143" spans="3:3" x14ac:dyDescent="0.2">
      <c r="C7143" s="22"/>
    </row>
    <row r="7144" spans="3:3" x14ac:dyDescent="0.2">
      <c r="C7144" s="22"/>
    </row>
    <row r="7145" spans="3:3" x14ac:dyDescent="0.2">
      <c r="C7145" s="22"/>
    </row>
    <row r="7146" spans="3:3" x14ac:dyDescent="0.2">
      <c r="C7146" s="22"/>
    </row>
    <row r="7147" spans="3:3" x14ac:dyDescent="0.2">
      <c r="C7147" s="22"/>
    </row>
    <row r="7148" spans="3:3" x14ac:dyDescent="0.2">
      <c r="C7148" s="22"/>
    </row>
    <row r="7149" spans="3:3" x14ac:dyDescent="0.2">
      <c r="C7149" s="22"/>
    </row>
    <row r="7150" spans="3:3" x14ac:dyDescent="0.2">
      <c r="C7150" s="22"/>
    </row>
    <row r="7151" spans="3:3" x14ac:dyDescent="0.2">
      <c r="C7151" s="22"/>
    </row>
    <row r="7152" spans="3:3" x14ac:dyDescent="0.2">
      <c r="C7152" s="22"/>
    </row>
    <row r="7153" spans="3:3" x14ac:dyDescent="0.2">
      <c r="C7153" s="22"/>
    </row>
    <row r="7154" spans="3:3" x14ac:dyDescent="0.2">
      <c r="C7154" s="22"/>
    </row>
    <row r="7155" spans="3:3" x14ac:dyDescent="0.2">
      <c r="C7155" s="22"/>
    </row>
    <row r="7156" spans="3:3" x14ac:dyDescent="0.2">
      <c r="C7156" s="22"/>
    </row>
    <row r="7157" spans="3:3" x14ac:dyDescent="0.2">
      <c r="C7157" s="22"/>
    </row>
    <row r="7158" spans="3:3" x14ac:dyDescent="0.2">
      <c r="C7158" s="22"/>
    </row>
    <row r="7159" spans="3:3" x14ac:dyDescent="0.2">
      <c r="C7159" s="22"/>
    </row>
    <row r="7160" spans="3:3" x14ac:dyDescent="0.2">
      <c r="C7160" s="22"/>
    </row>
    <row r="7161" spans="3:3" x14ac:dyDescent="0.2">
      <c r="C7161" s="22"/>
    </row>
    <row r="7162" spans="3:3" x14ac:dyDescent="0.2">
      <c r="C7162" s="22"/>
    </row>
    <row r="7163" spans="3:3" x14ac:dyDescent="0.2">
      <c r="C7163" s="22"/>
    </row>
    <row r="7164" spans="3:3" x14ac:dyDescent="0.2">
      <c r="C7164" s="22"/>
    </row>
    <row r="7165" spans="3:3" x14ac:dyDescent="0.2">
      <c r="C7165" s="22"/>
    </row>
    <row r="7166" spans="3:3" x14ac:dyDescent="0.2">
      <c r="C7166" s="22"/>
    </row>
    <row r="7167" spans="3:3" x14ac:dyDescent="0.2">
      <c r="C7167" s="22"/>
    </row>
    <row r="7168" spans="3:3" x14ac:dyDescent="0.2">
      <c r="C7168" s="22"/>
    </row>
    <row r="7169" spans="3:3" x14ac:dyDescent="0.2">
      <c r="C7169" s="22"/>
    </row>
    <row r="7170" spans="3:3" x14ac:dyDescent="0.2">
      <c r="C7170" s="22"/>
    </row>
    <row r="7171" spans="3:3" x14ac:dyDescent="0.2">
      <c r="C7171" s="22"/>
    </row>
    <row r="7172" spans="3:3" x14ac:dyDescent="0.2">
      <c r="C7172" s="22"/>
    </row>
    <row r="7173" spans="3:3" x14ac:dyDescent="0.2">
      <c r="C7173" s="22"/>
    </row>
    <row r="7174" spans="3:3" x14ac:dyDescent="0.2">
      <c r="C7174" s="22"/>
    </row>
    <row r="7175" spans="3:3" x14ac:dyDescent="0.2">
      <c r="C7175" s="22"/>
    </row>
    <row r="7176" spans="3:3" x14ac:dyDescent="0.2">
      <c r="C7176" s="22"/>
    </row>
    <row r="7177" spans="3:3" x14ac:dyDescent="0.2">
      <c r="C7177" s="22"/>
    </row>
    <row r="7178" spans="3:3" x14ac:dyDescent="0.2">
      <c r="C7178" s="22"/>
    </row>
    <row r="7179" spans="3:3" x14ac:dyDescent="0.2">
      <c r="C7179" s="22"/>
    </row>
    <row r="7180" spans="3:3" x14ac:dyDescent="0.2">
      <c r="C7180" s="22"/>
    </row>
    <row r="7181" spans="3:3" x14ac:dyDescent="0.2">
      <c r="C7181" s="22"/>
    </row>
    <row r="7182" spans="3:3" x14ac:dyDescent="0.2">
      <c r="C7182" s="22"/>
    </row>
    <row r="7183" spans="3:3" x14ac:dyDescent="0.2">
      <c r="C7183" s="22"/>
    </row>
    <row r="7184" spans="3:3" x14ac:dyDescent="0.2">
      <c r="C7184" s="22"/>
    </row>
    <row r="7185" spans="3:3" x14ac:dyDescent="0.2">
      <c r="C7185" s="22"/>
    </row>
    <row r="7186" spans="3:3" x14ac:dyDescent="0.2">
      <c r="C7186" s="22"/>
    </row>
    <row r="7187" spans="3:3" x14ac:dyDescent="0.2">
      <c r="C7187" s="22"/>
    </row>
    <row r="7188" spans="3:3" x14ac:dyDescent="0.2">
      <c r="C7188" s="22"/>
    </row>
    <row r="7189" spans="3:3" x14ac:dyDescent="0.2">
      <c r="C7189" s="22"/>
    </row>
    <row r="7190" spans="3:3" x14ac:dyDescent="0.2">
      <c r="C7190" s="22"/>
    </row>
    <row r="7191" spans="3:3" x14ac:dyDescent="0.2">
      <c r="C7191" s="22"/>
    </row>
    <row r="7192" spans="3:3" x14ac:dyDescent="0.2">
      <c r="C7192" s="22"/>
    </row>
    <row r="7193" spans="3:3" x14ac:dyDescent="0.2">
      <c r="C7193" s="22"/>
    </row>
    <row r="7194" spans="3:3" x14ac:dyDescent="0.2">
      <c r="C7194" s="22"/>
    </row>
    <row r="7195" spans="3:3" x14ac:dyDescent="0.2">
      <c r="C7195" s="22"/>
    </row>
    <row r="7196" spans="3:3" x14ac:dyDescent="0.2">
      <c r="C7196" s="22"/>
    </row>
    <row r="7197" spans="3:3" x14ac:dyDescent="0.2">
      <c r="C7197" s="22"/>
    </row>
    <row r="7198" spans="3:3" x14ac:dyDescent="0.2">
      <c r="C7198" s="22"/>
    </row>
    <row r="7199" spans="3:3" x14ac:dyDescent="0.2">
      <c r="C7199" s="22"/>
    </row>
    <row r="7200" spans="3:3" x14ac:dyDescent="0.2">
      <c r="C7200" s="22"/>
    </row>
    <row r="7201" spans="3:3" x14ac:dyDescent="0.2">
      <c r="C7201" s="22"/>
    </row>
    <row r="7202" spans="3:3" x14ac:dyDescent="0.2">
      <c r="C7202" s="22"/>
    </row>
    <row r="7203" spans="3:3" x14ac:dyDescent="0.2">
      <c r="C7203" s="22"/>
    </row>
    <row r="7204" spans="3:3" x14ac:dyDescent="0.2">
      <c r="C7204" s="22"/>
    </row>
    <row r="7205" spans="3:3" x14ac:dyDescent="0.2">
      <c r="C7205" s="22"/>
    </row>
    <row r="7206" spans="3:3" x14ac:dyDescent="0.2">
      <c r="C7206" s="22"/>
    </row>
    <row r="7207" spans="3:3" x14ac:dyDescent="0.2">
      <c r="C7207" s="22"/>
    </row>
    <row r="7208" spans="3:3" x14ac:dyDescent="0.2">
      <c r="C7208" s="22"/>
    </row>
    <row r="7209" spans="3:3" x14ac:dyDescent="0.2">
      <c r="C7209" s="22"/>
    </row>
    <row r="7210" spans="3:3" x14ac:dyDescent="0.2">
      <c r="C7210" s="22"/>
    </row>
    <row r="7211" spans="3:3" x14ac:dyDescent="0.2">
      <c r="C7211" s="22"/>
    </row>
    <row r="7212" spans="3:3" x14ac:dyDescent="0.2">
      <c r="C7212" s="22"/>
    </row>
    <row r="7213" spans="3:3" x14ac:dyDescent="0.2">
      <c r="C7213" s="22"/>
    </row>
    <row r="7214" spans="3:3" x14ac:dyDescent="0.2">
      <c r="C7214" s="22"/>
    </row>
    <row r="7215" spans="3:3" x14ac:dyDescent="0.2">
      <c r="C7215" s="22"/>
    </row>
    <row r="7216" spans="3:3" x14ac:dyDescent="0.2">
      <c r="C7216" s="22"/>
    </row>
    <row r="7217" spans="3:3" x14ac:dyDescent="0.2">
      <c r="C7217" s="22"/>
    </row>
    <row r="7218" spans="3:3" x14ac:dyDescent="0.2">
      <c r="C7218" s="22"/>
    </row>
    <row r="7219" spans="3:3" x14ac:dyDescent="0.2">
      <c r="C7219" s="22"/>
    </row>
    <row r="7220" spans="3:3" x14ac:dyDescent="0.2">
      <c r="C7220" s="22"/>
    </row>
    <row r="7221" spans="3:3" x14ac:dyDescent="0.2">
      <c r="C7221" s="22"/>
    </row>
    <row r="7222" spans="3:3" x14ac:dyDescent="0.2">
      <c r="C7222" s="22"/>
    </row>
    <row r="7223" spans="3:3" x14ac:dyDescent="0.2">
      <c r="C7223" s="22"/>
    </row>
    <row r="7224" spans="3:3" x14ac:dyDescent="0.2">
      <c r="C7224" s="22"/>
    </row>
    <row r="7225" spans="3:3" x14ac:dyDescent="0.2">
      <c r="C7225" s="22"/>
    </row>
    <row r="7226" spans="3:3" x14ac:dyDescent="0.2">
      <c r="C7226" s="22"/>
    </row>
    <row r="7227" spans="3:3" x14ac:dyDescent="0.2">
      <c r="C7227" s="22"/>
    </row>
    <row r="7228" spans="3:3" x14ac:dyDescent="0.2">
      <c r="C7228" s="22"/>
    </row>
    <row r="7229" spans="3:3" x14ac:dyDescent="0.2">
      <c r="C7229" s="22"/>
    </row>
    <row r="7230" spans="3:3" x14ac:dyDescent="0.2">
      <c r="C7230" s="22"/>
    </row>
    <row r="7231" spans="3:3" x14ac:dyDescent="0.2">
      <c r="C7231" s="22"/>
    </row>
    <row r="7232" spans="3:3" x14ac:dyDescent="0.2">
      <c r="C7232" s="22"/>
    </row>
    <row r="7233" spans="3:3" x14ac:dyDescent="0.2">
      <c r="C7233" s="22"/>
    </row>
    <row r="7234" spans="3:3" x14ac:dyDescent="0.2">
      <c r="C7234" s="22"/>
    </row>
    <row r="7235" spans="3:3" x14ac:dyDescent="0.2">
      <c r="C7235" s="22"/>
    </row>
    <row r="7236" spans="3:3" x14ac:dyDescent="0.2">
      <c r="C7236" s="22"/>
    </row>
    <row r="7237" spans="3:3" x14ac:dyDescent="0.2">
      <c r="C7237" s="22"/>
    </row>
    <row r="7238" spans="3:3" x14ac:dyDescent="0.2">
      <c r="C7238" s="22"/>
    </row>
    <row r="7239" spans="3:3" x14ac:dyDescent="0.2">
      <c r="C7239" s="22"/>
    </row>
    <row r="7240" spans="3:3" x14ac:dyDescent="0.2">
      <c r="C7240" s="22"/>
    </row>
    <row r="7241" spans="3:3" x14ac:dyDescent="0.2">
      <c r="C7241" s="22"/>
    </row>
    <row r="7242" spans="3:3" x14ac:dyDescent="0.2">
      <c r="C7242" s="22"/>
    </row>
    <row r="7243" spans="3:3" x14ac:dyDescent="0.2">
      <c r="C7243" s="22"/>
    </row>
    <row r="7244" spans="3:3" x14ac:dyDescent="0.2">
      <c r="C7244" s="22"/>
    </row>
    <row r="7245" spans="3:3" x14ac:dyDescent="0.2">
      <c r="C7245" s="22"/>
    </row>
    <row r="7246" spans="3:3" x14ac:dyDescent="0.2">
      <c r="C7246" s="22"/>
    </row>
    <row r="7247" spans="3:3" x14ac:dyDescent="0.2">
      <c r="C7247" s="22"/>
    </row>
    <row r="7248" spans="3:3" x14ac:dyDescent="0.2">
      <c r="C7248" s="22"/>
    </row>
    <row r="7249" spans="3:3" x14ac:dyDescent="0.2">
      <c r="C7249" s="22"/>
    </row>
    <row r="7250" spans="3:3" x14ac:dyDescent="0.2">
      <c r="C7250" s="22"/>
    </row>
    <row r="7251" spans="3:3" x14ac:dyDescent="0.2">
      <c r="C7251" s="22"/>
    </row>
    <row r="7252" spans="3:3" x14ac:dyDescent="0.2">
      <c r="C7252" s="22"/>
    </row>
    <row r="7253" spans="3:3" x14ac:dyDescent="0.2">
      <c r="C7253" s="22"/>
    </row>
    <row r="7254" spans="3:3" x14ac:dyDescent="0.2">
      <c r="C7254" s="22"/>
    </row>
    <row r="7255" spans="3:3" x14ac:dyDescent="0.2">
      <c r="C7255" s="22"/>
    </row>
    <row r="7256" spans="3:3" x14ac:dyDescent="0.2">
      <c r="C7256" s="22"/>
    </row>
    <row r="7257" spans="3:3" x14ac:dyDescent="0.2">
      <c r="C7257" s="22"/>
    </row>
    <row r="7258" spans="3:3" x14ac:dyDescent="0.2">
      <c r="C7258" s="22"/>
    </row>
    <row r="7259" spans="3:3" x14ac:dyDescent="0.2">
      <c r="C7259" s="22"/>
    </row>
    <row r="7260" spans="3:3" x14ac:dyDescent="0.2">
      <c r="C7260" s="22"/>
    </row>
    <row r="7261" spans="3:3" x14ac:dyDescent="0.2">
      <c r="C7261" s="22"/>
    </row>
    <row r="7262" spans="3:3" x14ac:dyDescent="0.2">
      <c r="C7262" s="22"/>
    </row>
    <row r="7263" spans="3:3" x14ac:dyDescent="0.2">
      <c r="C7263" s="22"/>
    </row>
    <row r="7264" spans="3:3" x14ac:dyDescent="0.2">
      <c r="C7264" s="22"/>
    </row>
    <row r="7265" spans="3:3" x14ac:dyDescent="0.2">
      <c r="C7265" s="22"/>
    </row>
    <row r="7266" spans="3:3" x14ac:dyDescent="0.2">
      <c r="C7266" s="22"/>
    </row>
    <row r="7267" spans="3:3" x14ac:dyDescent="0.2">
      <c r="C7267" s="22"/>
    </row>
    <row r="7268" spans="3:3" x14ac:dyDescent="0.2">
      <c r="C7268" s="22"/>
    </row>
    <row r="7269" spans="3:3" x14ac:dyDescent="0.2">
      <c r="C7269" s="22"/>
    </row>
    <row r="7270" spans="3:3" x14ac:dyDescent="0.2">
      <c r="C7270" s="22"/>
    </row>
    <row r="7271" spans="3:3" x14ac:dyDescent="0.2">
      <c r="C7271" s="22"/>
    </row>
    <row r="7272" spans="3:3" x14ac:dyDescent="0.2">
      <c r="C7272" s="22"/>
    </row>
    <row r="7273" spans="3:3" x14ac:dyDescent="0.2">
      <c r="C7273" s="22"/>
    </row>
    <row r="7274" spans="3:3" x14ac:dyDescent="0.2">
      <c r="C7274" s="22"/>
    </row>
    <row r="7275" spans="3:3" x14ac:dyDescent="0.2">
      <c r="C7275" s="22"/>
    </row>
    <row r="7276" spans="3:3" x14ac:dyDescent="0.2">
      <c r="C7276" s="22"/>
    </row>
    <row r="7277" spans="3:3" x14ac:dyDescent="0.2">
      <c r="C7277" s="22"/>
    </row>
    <row r="7278" spans="3:3" x14ac:dyDescent="0.2">
      <c r="C7278" s="22"/>
    </row>
    <row r="7279" spans="3:3" x14ac:dyDescent="0.2">
      <c r="C7279" s="22"/>
    </row>
    <row r="7280" spans="3:3" x14ac:dyDescent="0.2">
      <c r="C7280" s="22"/>
    </row>
    <row r="7281" spans="3:3" x14ac:dyDescent="0.2">
      <c r="C7281" s="22"/>
    </row>
    <row r="7282" spans="3:3" x14ac:dyDescent="0.2">
      <c r="C7282" s="22"/>
    </row>
    <row r="7283" spans="3:3" x14ac:dyDescent="0.2">
      <c r="C7283" s="22"/>
    </row>
    <row r="7284" spans="3:3" x14ac:dyDescent="0.2">
      <c r="C7284" s="22"/>
    </row>
    <row r="7285" spans="3:3" x14ac:dyDescent="0.2">
      <c r="C7285" s="22"/>
    </row>
    <row r="7286" spans="3:3" x14ac:dyDescent="0.2">
      <c r="C7286" s="22"/>
    </row>
    <row r="7287" spans="3:3" x14ac:dyDescent="0.2">
      <c r="C7287" s="22"/>
    </row>
    <row r="7288" spans="3:3" x14ac:dyDescent="0.2">
      <c r="C7288" s="22"/>
    </row>
    <row r="7289" spans="3:3" x14ac:dyDescent="0.2">
      <c r="C7289" s="22"/>
    </row>
    <row r="7290" spans="3:3" x14ac:dyDescent="0.2">
      <c r="C7290" s="22"/>
    </row>
    <row r="7291" spans="3:3" x14ac:dyDescent="0.2">
      <c r="C7291" s="22"/>
    </row>
    <row r="7292" spans="3:3" x14ac:dyDescent="0.2">
      <c r="C7292" s="22"/>
    </row>
    <row r="7293" spans="3:3" x14ac:dyDescent="0.2">
      <c r="C7293" s="22"/>
    </row>
    <row r="7294" spans="3:3" x14ac:dyDescent="0.2">
      <c r="C7294" s="22"/>
    </row>
    <row r="7295" spans="3:3" x14ac:dyDescent="0.2">
      <c r="C7295" s="22"/>
    </row>
    <row r="7296" spans="3:3" x14ac:dyDescent="0.2">
      <c r="C7296" s="22"/>
    </row>
    <row r="7297" spans="3:3" x14ac:dyDescent="0.2">
      <c r="C7297" s="22"/>
    </row>
    <row r="7298" spans="3:3" x14ac:dyDescent="0.2">
      <c r="C7298" s="22"/>
    </row>
    <row r="7299" spans="3:3" x14ac:dyDescent="0.2">
      <c r="C7299" s="22"/>
    </row>
    <row r="7300" spans="3:3" x14ac:dyDescent="0.2">
      <c r="C7300" s="22"/>
    </row>
    <row r="7301" spans="3:3" x14ac:dyDescent="0.2">
      <c r="C7301" s="22"/>
    </row>
    <row r="7302" spans="3:3" x14ac:dyDescent="0.2">
      <c r="C7302" s="22"/>
    </row>
    <row r="7303" spans="3:3" x14ac:dyDescent="0.2">
      <c r="C7303" s="22"/>
    </row>
    <row r="7304" spans="3:3" x14ac:dyDescent="0.2">
      <c r="C7304" s="22"/>
    </row>
    <row r="7305" spans="3:3" x14ac:dyDescent="0.2">
      <c r="C7305" s="22"/>
    </row>
    <row r="7306" spans="3:3" x14ac:dyDescent="0.2">
      <c r="C7306" s="22"/>
    </row>
    <row r="7307" spans="3:3" x14ac:dyDescent="0.2">
      <c r="C7307" s="22"/>
    </row>
    <row r="7308" spans="3:3" x14ac:dyDescent="0.2">
      <c r="C7308" s="22"/>
    </row>
    <row r="7309" spans="3:3" x14ac:dyDescent="0.2">
      <c r="C7309" s="22"/>
    </row>
    <row r="7310" spans="3:3" x14ac:dyDescent="0.2">
      <c r="C7310" s="22"/>
    </row>
    <row r="7311" spans="3:3" x14ac:dyDescent="0.2">
      <c r="C7311" s="22"/>
    </row>
    <row r="7312" spans="3:3" x14ac:dyDescent="0.2">
      <c r="C7312" s="22"/>
    </row>
    <row r="7313" spans="3:3" x14ac:dyDescent="0.2">
      <c r="C7313" s="22"/>
    </row>
    <row r="7314" spans="3:3" x14ac:dyDescent="0.2">
      <c r="C7314" s="22"/>
    </row>
    <row r="7315" spans="3:3" x14ac:dyDescent="0.2">
      <c r="C7315" s="22"/>
    </row>
    <row r="7316" spans="3:3" x14ac:dyDescent="0.2">
      <c r="C7316" s="22"/>
    </row>
    <row r="7317" spans="3:3" x14ac:dyDescent="0.2">
      <c r="C7317" s="22"/>
    </row>
    <row r="7318" spans="3:3" x14ac:dyDescent="0.2">
      <c r="C7318" s="22"/>
    </row>
    <row r="7319" spans="3:3" x14ac:dyDescent="0.2">
      <c r="C7319" s="22"/>
    </row>
    <row r="7320" spans="3:3" x14ac:dyDescent="0.2">
      <c r="C7320" s="22"/>
    </row>
    <row r="7321" spans="3:3" x14ac:dyDescent="0.2">
      <c r="C7321" s="22"/>
    </row>
    <row r="7322" spans="3:3" x14ac:dyDescent="0.2">
      <c r="C7322" s="22"/>
    </row>
    <row r="7323" spans="3:3" x14ac:dyDescent="0.2">
      <c r="C7323" s="22"/>
    </row>
    <row r="7324" spans="3:3" x14ac:dyDescent="0.2">
      <c r="C7324" s="22"/>
    </row>
    <row r="7325" spans="3:3" x14ac:dyDescent="0.2">
      <c r="C7325" s="22"/>
    </row>
    <row r="7326" spans="3:3" x14ac:dyDescent="0.2">
      <c r="C7326" s="22"/>
    </row>
    <row r="7327" spans="3:3" x14ac:dyDescent="0.2">
      <c r="C7327" s="22"/>
    </row>
    <row r="7328" spans="3:3" x14ac:dyDescent="0.2">
      <c r="C7328" s="22"/>
    </row>
    <row r="7329" spans="3:3" x14ac:dyDescent="0.2">
      <c r="C7329" s="22"/>
    </row>
    <row r="7330" spans="3:3" x14ac:dyDescent="0.2">
      <c r="C7330" s="22"/>
    </row>
    <row r="7331" spans="3:3" x14ac:dyDescent="0.2">
      <c r="C7331" s="22"/>
    </row>
    <row r="7332" spans="3:3" x14ac:dyDescent="0.2">
      <c r="C7332" s="22"/>
    </row>
    <row r="7333" spans="3:3" x14ac:dyDescent="0.2">
      <c r="C7333" s="22"/>
    </row>
    <row r="7334" spans="3:3" x14ac:dyDescent="0.2">
      <c r="C7334" s="22"/>
    </row>
    <row r="7335" spans="3:3" x14ac:dyDescent="0.2">
      <c r="C7335" s="22"/>
    </row>
    <row r="7336" spans="3:3" x14ac:dyDescent="0.2">
      <c r="C7336" s="22"/>
    </row>
    <row r="7337" spans="3:3" x14ac:dyDescent="0.2">
      <c r="C7337" s="22"/>
    </row>
    <row r="7338" spans="3:3" x14ac:dyDescent="0.2">
      <c r="C7338" s="22"/>
    </row>
    <row r="7339" spans="3:3" x14ac:dyDescent="0.2">
      <c r="C7339" s="22"/>
    </row>
    <row r="7340" spans="3:3" x14ac:dyDescent="0.2">
      <c r="C7340" s="22"/>
    </row>
    <row r="7341" spans="3:3" x14ac:dyDescent="0.2">
      <c r="C7341" s="22"/>
    </row>
    <row r="7342" spans="3:3" x14ac:dyDescent="0.2">
      <c r="C7342" s="22"/>
    </row>
    <row r="7343" spans="3:3" x14ac:dyDescent="0.2">
      <c r="C7343" s="22"/>
    </row>
    <row r="7344" spans="3:3" x14ac:dyDescent="0.2">
      <c r="C7344" s="22"/>
    </row>
    <row r="7345" spans="3:3" x14ac:dyDescent="0.2">
      <c r="C7345" s="22"/>
    </row>
    <row r="7346" spans="3:3" x14ac:dyDescent="0.2">
      <c r="C7346" s="22"/>
    </row>
    <row r="7347" spans="3:3" x14ac:dyDescent="0.2">
      <c r="C7347" s="22"/>
    </row>
    <row r="7348" spans="3:3" x14ac:dyDescent="0.2">
      <c r="C7348" s="22"/>
    </row>
    <row r="7349" spans="3:3" x14ac:dyDescent="0.2">
      <c r="C7349" s="22"/>
    </row>
    <row r="7350" spans="3:3" x14ac:dyDescent="0.2">
      <c r="C7350" s="22"/>
    </row>
    <row r="7351" spans="3:3" x14ac:dyDescent="0.2">
      <c r="C7351" s="22"/>
    </row>
    <row r="7352" spans="3:3" x14ac:dyDescent="0.2">
      <c r="C7352" s="22"/>
    </row>
    <row r="7353" spans="3:3" x14ac:dyDescent="0.2">
      <c r="C7353" s="22"/>
    </row>
    <row r="7354" spans="3:3" x14ac:dyDescent="0.2">
      <c r="C7354" s="22"/>
    </row>
    <row r="7355" spans="3:3" x14ac:dyDescent="0.2">
      <c r="C7355" s="22"/>
    </row>
    <row r="7356" spans="3:3" x14ac:dyDescent="0.2">
      <c r="C7356" s="22"/>
    </row>
    <row r="7357" spans="3:3" x14ac:dyDescent="0.2">
      <c r="C7357" s="22"/>
    </row>
    <row r="7358" spans="3:3" x14ac:dyDescent="0.2">
      <c r="C7358" s="22"/>
    </row>
    <row r="7359" spans="3:3" x14ac:dyDescent="0.2">
      <c r="C7359" s="22"/>
    </row>
    <row r="7360" spans="3:3" x14ac:dyDescent="0.2">
      <c r="C7360" s="22"/>
    </row>
    <row r="7361" spans="3:3" x14ac:dyDescent="0.2">
      <c r="C7361" s="22"/>
    </row>
    <row r="7362" spans="3:3" x14ac:dyDescent="0.2">
      <c r="C7362" s="22"/>
    </row>
    <row r="7363" spans="3:3" x14ac:dyDescent="0.2">
      <c r="C7363" s="22"/>
    </row>
    <row r="7364" spans="3:3" x14ac:dyDescent="0.2">
      <c r="C7364" s="22"/>
    </row>
    <row r="7365" spans="3:3" x14ac:dyDescent="0.2">
      <c r="C7365" s="22"/>
    </row>
    <row r="7366" spans="3:3" x14ac:dyDescent="0.2">
      <c r="C7366" s="22"/>
    </row>
    <row r="7367" spans="3:3" x14ac:dyDescent="0.2">
      <c r="C7367" s="22"/>
    </row>
    <row r="7368" spans="3:3" x14ac:dyDescent="0.2">
      <c r="C7368" s="22"/>
    </row>
    <row r="7369" spans="3:3" x14ac:dyDescent="0.2">
      <c r="C7369" s="22"/>
    </row>
    <row r="7370" spans="3:3" x14ac:dyDescent="0.2">
      <c r="C7370" s="22"/>
    </row>
    <row r="7371" spans="3:3" x14ac:dyDescent="0.2">
      <c r="C7371" s="22"/>
    </row>
    <row r="7372" spans="3:3" x14ac:dyDescent="0.2">
      <c r="C7372" s="22"/>
    </row>
    <row r="7373" spans="3:3" x14ac:dyDescent="0.2">
      <c r="C7373" s="22"/>
    </row>
    <row r="7374" spans="3:3" x14ac:dyDescent="0.2">
      <c r="C7374" s="22"/>
    </row>
    <row r="7375" spans="3:3" x14ac:dyDescent="0.2">
      <c r="C7375" s="22"/>
    </row>
    <row r="7376" spans="3:3" x14ac:dyDescent="0.2">
      <c r="C7376" s="22"/>
    </row>
    <row r="7377" spans="3:3" x14ac:dyDescent="0.2">
      <c r="C7377" s="22"/>
    </row>
    <row r="7378" spans="3:3" x14ac:dyDescent="0.2">
      <c r="C7378" s="22"/>
    </row>
    <row r="7379" spans="3:3" x14ac:dyDescent="0.2">
      <c r="C7379" s="22"/>
    </row>
    <row r="7380" spans="3:3" x14ac:dyDescent="0.2">
      <c r="C7380" s="22"/>
    </row>
    <row r="7381" spans="3:3" x14ac:dyDescent="0.2">
      <c r="C7381" s="22"/>
    </row>
    <row r="7382" spans="3:3" x14ac:dyDescent="0.2">
      <c r="C7382" s="22"/>
    </row>
    <row r="7383" spans="3:3" x14ac:dyDescent="0.2">
      <c r="C7383" s="22"/>
    </row>
    <row r="7384" spans="3:3" x14ac:dyDescent="0.2">
      <c r="C7384" s="22"/>
    </row>
    <row r="7385" spans="3:3" x14ac:dyDescent="0.2">
      <c r="C7385" s="22"/>
    </row>
    <row r="7386" spans="3:3" x14ac:dyDescent="0.2">
      <c r="C7386" s="22"/>
    </row>
    <row r="7387" spans="3:3" x14ac:dyDescent="0.2">
      <c r="C7387" s="22"/>
    </row>
    <row r="7388" spans="3:3" x14ac:dyDescent="0.2">
      <c r="C7388" s="22"/>
    </row>
    <row r="7389" spans="3:3" x14ac:dyDescent="0.2">
      <c r="C7389" s="22"/>
    </row>
    <row r="7390" spans="3:3" x14ac:dyDescent="0.2">
      <c r="C7390" s="22"/>
    </row>
    <row r="7391" spans="3:3" x14ac:dyDescent="0.2">
      <c r="C7391" s="22"/>
    </row>
    <row r="7392" spans="3:3" x14ac:dyDescent="0.2">
      <c r="C7392" s="22"/>
    </row>
    <row r="7393" spans="3:3" x14ac:dyDescent="0.2">
      <c r="C7393" s="22"/>
    </row>
    <row r="7394" spans="3:3" x14ac:dyDescent="0.2">
      <c r="C7394" s="22"/>
    </row>
    <row r="7395" spans="3:3" x14ac:dyDescent="0.2">
      <c r="C7395" s="22"/>
    </row>
    <row r="7396" spans="3:3" x14ac:dyDescent="0.2">
      <c r="C7396" s="22"/>
    </row>
    <row r="7397" spans="3:3" x14ac:dyDescent="0.2">
      <c r="C7397" s="22"/>
    </row>
    <row r="7398" spans="3:3" x14ac:dyDescent="0.2">
      <c r="C7398" s="22"/>
    </row>
    <row r="7399" spans="3:3" x14ac:dyDescent="0.2">
      <c r="C7399" s="22"/>
    </row>
    <row r="7400" spans="3:3" x14ac:dyDescent="0.2">
      <c r="C7400" s="22"/>
    </row>
    <row r="7401" spans="3:3" x14ac:dyDescent="0.2">
      <c r="C7401" s="22"/>
    </row>
    <row r="7402" spans="3:3" x14ac:dyDescent="0.2">
      <c r="C7402" s="22"/>
    </row>
    <row r="7403" spans="3:3" x14ac:dyDescent="0.2">
      <c r="C7403" s="22"/>
    </row>
    <row r="7404" spans="3:3" x14ac:dyDescent="0.2">
      <c r="C7404" s="22"/>
    </row>
    <row r="7405" spans="3:3" x14ac:dyDescent="0.2">
      <c r="C7405" s="22"/>
    </row>
    <row r="7406" spans="3:3" x14ac:dyDescent="0.2">
      <c r="C7406" s="22"/>
    </row>
    <row r="7407" spans="3:3" x14ac:dyDescent="0.2">
      <c r="C7407" s="22"/>
    </row>
    <row r="7408" spans="3:3" x14ac:dyDescent="0.2">
      <c r="C7408" s="22"/>
    </row>
    <row r="7409" spans="3:3" x14ac:dyDescent="0.2">
      <c r="C7409" s="22"/>
    </row>
    <row r="7410" spans="3:3" x14ac:dyDescent="0.2">
      <c r="C7410" s="22"/>
    </row>
    <row r="7411" spans="3:3" x14ac:dyDescent="0.2">
      <c r="C7411" s="22"/>
    </row>
    <row r="7412" spans="3:3" x14ac:dyDescent="0.2">
      <c r="C7412" s="22"/>
    </row>
    <row r="7413" spans="3:3" x14ac:dyDescent="0.2">
      <c r="C7413" s="22"/>
    </row>
    <row r="7414" spans="3:3" x14ac:dyDescent="0.2">
      <c r="C7414" s="22"/>
    </row>
    <row r="7415" spans="3:3" x14ac:dyDescent="0.2">
      <c r="C7415" s="22"/>
    </row>
    <row r="7416" spans="3:3" x14ac:dyDescent="0.2">
      <c r="C7416" s="22"/>
    </row>
    <row r="7417" spans="3:3" x14ac:dyDescent="0.2">
      <c r="C7417" s="22"/>
    </row>
    <row r="7418" spans="3:3" x14ac:dyDescent="0.2">
      <c r="C7418" s="22"/>
    </row>
    <row r="7419" spans="3:3" x14ac:dyDescent="0.2">
      <c r="C7419" s="22"/>
    </row>
    <row r="7420" spans="3:3" x14ac:dyDescent="0.2">
      <c r="C7420" s="22"/>
    </row>
    <row r="7421" spans="3:3" x14ac:dyDescent="0.2">
      <c r="C7421" s="22"/>
    </row>
    <row r="7422" spans="3:3" x14ac:dyDescent="0.2">
      <c r="C7422" s="22"/>
    </row>
    <row r="7423" spans="3:3" x14ac:dyDescent="0.2">
      <c r="C7423" s="22"/>
    </row>
    <row r="7424" spans="3:3" x14ac:dyDescent="0.2">
      <c r="C7424" s="22"/>
    </row>
    <row r="7425" spans="3:3" x14ac:dyDescent="0.2">
      <c r="C7425" s="22"/>
    </row>
    <row r="7426" spans="3:3" x14ac:dyDescent="0.2">
      <c r="C7426" s="22"/>
    </row>
    <row r="7427" spans="3:3" x14ac:dyDescent="0.2">
      <c r="C7427" s="22"/>
    </row>
    <row r="7428" spans="3:3" x14ac:dyDescent="0.2">
      <c r="C7428" s="22"/>
    </row>
    <row r="7429" spans="3:3" x14ac:dyDescent="0.2">
      <c r="C7429" s="22"/>
    </row>
    <row r="7430" spans="3:3" x14ac:dyDescent="0.2">
      <c r="C7430" s="22"/>
    </row>
    <row r="7431" spans="3:3" x14ac:dyDescent="0.2">
      <c r="C7431" s="22"/>
    </row>
    <row r="7432" spans="3:3" x14ac:dyDescent="0.2">
      <c r="C7432" s="22"/>
    </row>
    <row r="7433" spans="3:3" x14ac:dyDescent="0.2">
      <c r="C7433" s="22"/>
    </row>
    <row r="7434" spans="3:3" x14ac:dyDescent="0.2">
      <c r="C7434" s="22"/>
    </row>
    <row r="7435" spans="3:3" x14ac:dyDescent="0.2">
      <c r="C7435" s="22"/>
    </row>
    <row r="7436" spans="3:3" x14ac:dyDescent="0.2">
      <c r="C7436" s="22"/>
    </row>
    <row r="7437" spans="3:3" x14ac:dyDescent="0.2">
      <c r="C7437" s="22"/>
    </row>
    <row r="7438" spans="3:3" x14ac:dyDescent="0.2">
      <c r="C7438" s="22"/>
    </row>
    <row r="7439" spans="3:3" x14ac:dyDescent="0.2">
      <c r="C7439" s="22"/>
    </row>
    <row r="7440" spans="3:3" x14ac:dyDescent="0.2">
      <c r="C7440" s="22"/>
    </row>
    <row r="7441" spans="3:3" x14ac:dyDescent="0.2">
      <c r="C7441" s="22"/>
    </row>
    <row r="7442" spans="3:3" x14ac:dyDescent="0.2">
      <c r="C7442" s="22"/>
    </row>
    <row r="7443" spans="3:3" x14ac:dyDescent="0.2">
      <c r="C7443" s="22"/>
    </row>
    <row r="7444" spans="3:3" x14ac:dyDescent="0.2">
      <c r="C7444" s="22"/>
    </row>
    <row r="7445" spans="3:3" x14ac:dyDescent="0.2">
      <c r="C7445" s="22"/>
    </row>
    <row r="7446" spans="3:3" x14ac:dyDescent="0.2">
      <c r="C7446" s="22"/>
    </row>
    <row r="7447" spans="3:3" x14ac:dyDescent="0.2">
      <c r="C7447" s="22"/>
    </row>
    <row r="7448" spans="3:3" x14ac:dyDescent="0.2">
      <c r="C7448" s="22"/>
    </row>
    <row r="7449" spans="3:3" x14ac:dyDescent="0.2">
      <c r="C7449" s="22"/>
    </row>
    <row r="7450" spans="3:3" x14ac:dyDescent="0.2">
      <c r="C7450" s="22"/>
    </row>
    <row r="7451" spans="3:3" x14ac:dyDescent="0.2">
      <c r="C7451" s="22"/>
    </row>
    <row r="7452" spans="3:3" x14ac:dyDescent="0.2">
      <c r="C7452" s="22"/>
    </row>
    <row r="7453" spans="3:3" x14ac:dyDescent="0.2">
      <c r="C7453" s="22"/>
    </row>
    <row r="7454" spans="3:3" x14ac:dyDescent="0.2">
      <c r="C7454" s="22"/>
    </row>
    <row r="7455" spans="3:3" x14ac:dyDescent="0.2">
      <c r="C7455" s="22"/>
    </row>
    <row r="7456" spans="3:3" x14ac:dyDescent="0.2">
      <c r="C7456" s="22"/>
    </row>
    <row r="7457" spans="3:3" x14ac:dyDescent="0.2">
      <c r="C7457" s="22"/>
    </row>
    <row r="7458" spans="3:3" x14ac:dyDescent="0.2">
      <c r="C7458" s="22"/>
    </row>
    <row r="7459" spans="3:3" x14ac:dyDescent="0.2">
      <c r="C7459" s="22"/>
    </row>
    <row r="7460" spans="3:3" x14ac:dyDescent="0.2">
      <c r="C7460" s="22"/>
    </row>
    <row r="7461" spans="3:3" x14ac:dyDescent="0.2">
      <c r="C7461" s="22"/>
    </row>
    <row r="7462" spans="3:3" x14ac:dyDescent="0.2">
      <c r="C7462" s="22"/>
    </row>
    <row r="7463" spans="3:3" x14ac:dyDescent="0.2">
      <c r="C7463" s="22"/>
    </row>
    <row r="7464" spans="3:3" x14ac:dyDescent="0.2">
      <c r="C7464" s="22"/>
    </row>
    <row r="7465" spans="3:3" x14ac:dyDescent="0.2">
      <c r="C7465" s="22"/>
    </row>
    <row r="7466" spans="3:3" x14ac:dyDescent="0.2">
      <c r="C7466" s="22"/>
    </row>
    <row r="7467" spans="3:3" x14ac:dyDescent="0.2">
      <c r="C7467" s="22"/>
    </row>
    <row r="7468" spans="3:3" x14ac:dyDescent="0.2">
      <c r="C7468" s="22"/>
    </row>
    <row r="7469" spans="3:3" x14ac:dyDescent="0.2">
      <c r="C7469" s="22"/>
    </row>
    <row r="7470" spans="3:3" x14ac:dyDescent="0.2">
      <c r="C7470" s="22"/>
    </row>
    <row r="7471" spans="3:3" x14ac:dyDescent="0.2">
      <c r="C7471" s="22"/>
    </row>
    <row r="7472" spans="3:3" x14ac:dyDescent="0.2">
      <c r="C7472" s="22"/>
    </row>
    <row r="7473" spans="3:3" x14ac:dyDescent="0.2">
      <c r="C7473" s="22"/>
    </row>
    <row r="7474" spans="3:3" x14ac:dyDescent="0.2">
      <c r="C7474" s="22"/>
    </row>
    <row r="7475" spans="3:3" x14ac:dyDescent="0.2">
      <c r="C7475" s="22"/>
    </row>
    <row r="7476" spans="3:3" x14ac:dyDescent="0.2">
      <c r="C7476" s="22"/>
    </row>
    <row r="7477" spans="3:3" x14ac:dyDescent="0.2">
      <c r="C7477" s="22"/>
    </row>
    <row r="7478" spans="3:3" x14ac:dyDescent="0.2">
      <c r="C7478" s="22"/>
    </row>
    <row r="7479" spans="3:3" x14ac:dyDescent="0.2">
      <c r="C7479" s="22"/>
    </row>
    <row r="7480" spans="3:3" x14ac:dyDescent="0.2">
      <c r="C7480" s="22"/>
    </row>
    <row r="7481" spans="3:3" x14ac:dyDescent="0.2">
      <c r="C7481" s="22"/>
    </row>
    <row r="7482" spans="3:3" x14ac:dyDescent="0.2">
      <c r="C7482" s="22"/>
    </row>
    <row r="7483" spans="3:3" x14ac:dyDescent="0.2">
      <c r="C7483" s="22"/>
    </row>
    <row r="7484" spans="3:3" x14ac:dyDescent="0.2">
      <c r="C7484" s="22"/>
    </row>
    <row r="7485" spans="3:3" x14ac:dyDescent="0.2">
      <c r="C7485" s="22"/>
    </row>
    <row r="7486" spans="3:3" x14ac:dyDescent="0.2">
      <c r="C7486" s="22"/>
    </row>
    <row r="7487" spans="3:3" x14ac:dyDescent="0.2">
      <c r="C7487" s="22"/>
    </row>
    <row r="7488" spans="3:3" x14ac:dyDescent="0.2">
      <c r="C7488" s="22"/>
    </row>
    <row r="7489" spans="3:3" x14ac:dyDescent="0.2">
      <c r="C7489" s="22"/>
    </row>
    <row r="7490" spans="3:3" x14ac:dyDescent="0.2">
      <c r="C7490" s="22"/>
    </row>
    <row r="7491" spans="3:3" x14ac:dyDescent="0.2">
      <c r="C7491" s="22"/>
    </row>
    <row r="7492" spans="3:3" x14ac:dyDescent="0.2">
      <c r="C7492" s="22"/>
    </row>
    <row r="7493" spans="3:3" x14ac:dyDescent="0.2">
      <c r="C7493" s="22"/>
    </row>
    <row r="7494" spans="3:3" x14ac:dyDescent="0.2">
      <c r="C7494" s="22"/>
    </row>
    <row r="7495" spans="3:3" x14ac:dyDescent="0.2">
      <c r="C7495" s="22"/>
    </row>
    <row r="7496" spans="3:3" x14ac:dyDescent="0.2">
      <c r="C7496" s="22"/>
    </row>
    <row r="7497" spans="3:3" x14ac:dyDescent="0.2">
      <c r="C7497" s="22"/>
    </row>
    <row r="7498" spans="3:3" x14ac:dyDescent="0.2">
      <c r="C7498" s="22"/>
    </row>
    <row r="7499" spans="3:3" x14ac:dyDescent="0.2">
      <c r="C7499" s="22"/>
    </row>
    <row r="7500" spans="3:3" x14ac:dyDescent="0.2">
      <c r="C7500" s="22"/>
    </row>
    <row r="7501" spans="3:3" x14ac:dyDescent="0.2">
      <c r="C7501" s="22"/>
    </row>
    <row r="7502" spans="3:3" x14ac:dyDescent="0.2">
      <c r="C7502" s="22"/>
    </row>
    <row r="7503" spans="3:3" x14ac:dyDescent="0.2">
      <c r="C7503" s="22"/>
    </row>
    <row r="7504" spans="3:3" x14ac:dyDescent="0.2">
      <c r="C7504" s="22"/>
    </row>
    <row r="7505" spans="3:3" x14ac:dyDescent="0.2">
      <c r="C7505" s="22"/>
    </row>
    <row r="7506" spans="3:3" x14ac:dyDescent="0.2">
      <c r="C7506" s="22"/>
    </row>
    <row r="7507" spans="3:3" x14ac:dyDescent="0.2">
      <c r="C7507" s="22"/>
    </row>
    <row r="7508" spans="3:3" x14ac:dyDescent="0.2">
      <c r="C7508" s="22"/>
    </row>
    <row r="7509" spans="3:3" x14ac:dyDescent="0.2">
      <c r="C7509" s="22"/>
    </row>
    <row r="7510" spans="3:3" x14ac:dyDescent="0.2">
      <c r="C7510" s="22"/>
    </row>
    <row r="7511" spans="3:3" x14ac:dyDescent="0.2">
      <c r="C7511" s="22"/>
    </row>
    <row r="7512" spans="3:3" x14ac:dyDescent="0.2">
      <c r="C7512" s="22"/>
    </row>
    <row r="7513" spans="3:3" x14ac:dyDescent="0.2">
      <c r="C7513" s="22"/>
    </row>
    <row r="7514" spans="3:3" x14ac:dyDescent="0.2">
      <c r="C7514" s="22"/>
    </row>
    <row r="7515" spans="3:3" x14ac:dyDescent="0.2">
      <c r="C7515" s="22"/>
    </row>
    <row r="7516" spans="3:3" x14ac:dyDescent="0.2">
      <c r="C7516" s="22"/>
    </row>
    <row r="7517" spans="3:3" x14ac:dyDescent="0.2">
      <c r="C7517" s="22"/>
    </row>
    <row r="7518" spans="3:3" x14ac:dyDescent="0.2">
      <c r="C7518" s="22"/>
    </row>
    <row r="7519" spans="3:3" x14ac:dyDescent="0.2">
      <c r="C7519" s="22"/>
    </row>
    <row r="7520" spans="3:3" x14ac:dyDescent="0.2">
      <c r="C7520" s="22"/>
    </row>
    <row r="7521" spans="3:3" x14ac:dyDescent="0.2">
      <c r="C7521" s="22"/>
    </row>
    <row r="7522" spans="3:3" x14ac:dyDescent="0.2">
      <c r="C7522" s="22"/>
    </row>
    <row r="7523" spans="3:3" x14ac:dyDescent="0.2">
      <c r="C7523" s="22"/>
    </row>
    <row r="7524" spans="3:3" x14ac:dyDescent="0.2">
      <c r="C7524" s="22"/>
    </row>
    <row r="7525" spans="3:3" x14ac:dyDescent="0.2">
      <c r="C7525" s="22"/>
    </row>
    <row r="7526" spans="3:3" x14ac:dyDescent="0.2">
      <c r="C7526" s="22"/>
    </row>
    <row r="7527" spans="3:3" x14ac:dyDescent="0.2">
      <c r="C7527" s="22"/>
    </row>
    <row r="7528" spans="3:3" x14ac:dyDescent="0.2">
      <c r="C7528" s="22"/>
    </row>
    <row r="7529" spans="3:3" x14ac:dyDescent="0.2">
      <c r="C7529" s="22"/>
    </row>
    <row r="7530" spans="3:3" x14ac:dyDescent="0.2">
      <c r="C7530" s="22"/>
    </row>
    <row r="7531" spans="3:3" x14ac:dyDescent="0.2">
      <c r="C7531" s="22"/>
    </row>
    <row r="7532" spans="3:3" x14ac:dyDescent="0.2">
      <c r="C7532" s="22"/>
    </row>
    <row r="7533" spans="3:3" x14ac:dyDescent="0.2">
      <c r="C7533" s="22"/>
    </row>
    <row r="7534" spans="3:3" x14ac:dyDescent="0.2">
      <c r="C7534" s="22"/>
    </row>
    <row r="7535" spans="3:3" x14ac:dyDescent="0.2">
      <c r="C7535" s="22"/>
    </row>
    <row r="7536" spans="3:3" x14ac:dyDescent="0.2">
      <c r="C7536" s="22"/>
    </row>
    <row r="7537" spans="3:3" x14ac:dyDescent="0.2">
      <c r="C7537" s="22"/>
    </row>
    <row r="7538" spans="3:3" x14ac:dyDescent="0.2">
      <c r="C7538" s="22"/>
    </row>
    <row r="7539" spans="3:3" x14ac:dyDescent="0.2">
      <c r="C7539" s="22"/>
    </row>
    <row r="7540" spans="3:3" x14ac:dyDescent="0.2">
      <c r="C7540" s="22"/>
    </row>
    <row r="7541" spans="3:3" x14ac:dyDescent="0.2">
      <c r="C7541" s="22"/>
    </row>
    <row r="7542" spans="3:3" x14ac:dyDescent="0.2">
      <c r="C7542" s="22"/>
    </row>
    <row r="7543" spans="3:3" x14ac:dyDescent="0.2">
      <c r="C7543" s="22"/>
    </row>
    <row r="7544" spans="3:3" x14ac:dyDescent="0.2">
      <c r="C7544" s="22"/>
    </row>
    <row r="7545" spans="3:3" x14ac:dyDescent="0.2">
      <c r="C7545" s="22"/>
    </row>
    <row r="7546" spans="3:3" x14ac:dyDescent="0.2">
      <c r="C7546" s="22"/>
    </row>
    <row r="7547" spans="3:3" x14ac:dyDescent="0.2">
      <c r="C7547" s="22"/>
    </row>
    <row r="7548" spans="3:3" x14ac:dyDescent="0.2">
      <c r="C7548" s="22"/>
    </row>
    <row r="7549" spans="3:3" x14ac:dyDescent="0.2">
      <c r="C7549" s="22"/>
    </row>
    <row r="7550" spans="3:3" x14ac:dyDescent="0.2">
      <c r="C7550" s="22"/>
    </row>
    <row r="7551" spans="3:3" x14ac:dyDescent="0.2">
      <c r="C7551" s="22"/>
    </row>
    <row r="7552" spans="3:3" x14ac:dyDescent="0.2">
      <c r="C7552" s="22"/>
    </row>
    <row r="7553" spans="3:3" x14ac:dyDescent="0.2">
      <c r="C7553" s="22"/>
    </row>
    <row r="7554" spans="3:3" x14ac:dyDescent="0.2">
      <c r="C7554" s="22"/>
    </row>
    <row r="7555" spans="3:3" x14ac:dyDescent="0.2">
      <c r="C7555" s="22"/>
    </row>
    <row r="7556" spans="3:3" x14ac:dyDescent="0.2">
      <c r="C7556" s="22"/>
    </row>
    <row r="7557" spans="3:3" x14ac:dyDescent="0.2">
      <c r="C7557" s="22"/>
    </row>
    <row r="7558" spans="3:3" x14ac:dyDescent="0.2">
      <c r="C7558" s="22"/>
    </row>
    <row r="7559" spans="3:3" x14ac:dyDescent="0.2">
      <c r="C7559" s="22"/>
    </row>
    <row r="7560" spans="3:3" x14ac:dyDescent="0.2">
      <c r="C7560" s="22"/>
    </row>
    <row r="7561" spans="3:3" x14ac:dyDescent="0.2">
      <c r="C7561" s="22"/>
    </row>
    <row r="7562" spans="3:3" x14ac:dyDescent="0.2">
      <c r="C7562" s="22"/>
    </row>
    <row r="7563" spans="3:3" x14ac:dyDescent="0.2">
      <c r="C7563" s="22"/>
    </row>
    <row r="7564" spans="3:3" x14ac:dyDescent="0.2">
      <c r="C7564" s="22"/>
    </row>
    <row r="7565" spans="3:3" x14ac:dyDescent="0.2">
      <c r="C7565" s="22"/>
    </row>
    <row r="7566" spans="3:3" x14ac:dyDescent="0.2">
      <c r="C7566" s="22"/>
    </row>
    <row r="7567" spans="3:3" x14ac:dyDescent="0.2">
      <c r="C7567" s="22"/>
    </row>
    <row r="7568" spans="3:3" x14ac:dyDescent="0.2">
      <c r="C7568" s="22"/>
    </row>
    <row r="7569" spans="3:3" x14ac:dyDescent="0.2">
      <c r="C7569" s="22"/>
    </row>
    <row r="7570" spans="3:3" x14ac:dyDescent="0.2">
      <c r="C7570" s="22"/>
    </row>
    <row r="7571" spans="3:3" x14ac:dyDescent="0.2">
      <c r="C7571" s="22"/>
    </row>
    <row r="7572" spans="3:3" x14ac:dyDescent="0.2">
      <c r="C7572" s="22"/>
    </row>
    <row r="7573" spans="3:3" x14ac:dyDescent="0.2">
      <c r="C7573" s="22"/>
    </row>
    <row r="7574" spans="3:3" x14ac:dyDescent="0.2">
      <c r="C7574" s="22"/>
    </row>
    <row r="7575" spans="3:3" x14ac:dyDescent="0.2">
      <c r="C7575" s="22"/>
    </row>
    <row r="7576" spans="3:3" x14ac:dyDescent="0.2">
      <c r="C7576" s="22"/>
    </row>
    <row r="7577" spans="3:3" x14ac:dyDescent="0.2">
      <c r="C7577" s="22"/>
    </row>
    <row r="7578" spans="3:3" x14ac:dyDescent="0.2">
      <c r="C7578" s="22"/>
    </row>
    <row r="7579" spans="3:3" x14ac:dyDescent="0.2">
      <c r="C7579" s="22"/>
    </row>
    <row r="7580" spans="3:3" x14ac:dyDescent="0.2">
      <c r="C7580" s="22"/>
    </row>
    <row r="7581" spans="3:3" x14ac:dyDescent="0.2">
      <c r="C7581" s="22"/>
    </row>
    <row r="7582" spans="3:3" x14ac:dyDescent="0.2">
      <c r="C7582" s="22"/>
    </row>
    <row r="7583" spans="3:3" x14ac:dyDescent="0.2">
      <c r="C7583" s="22"/>
    </row>
    <row r="7584" spans="3:3" x14ac:dyDescent="0.2">
      <c r="C7584" s="22"/>
    </row>
    <row r="7585" spans="3:3" x14ac:dyDescent="0.2">
      <c r="C7585" s="22"/>
    </row>
    <row r="7586" spans="3:3" x14ac:dyDescent="0.2">
      <c r="C7586" s="22"/>
    </row>
    <row r="7587" spans="3:3" x14ac:dyDescent="0.2">
      <c r="C7587" s="22"/>
    </row>
    <row r="7588" spans="3:3" x14ac:dyDescent="0.2">
      <c r="C7588" s="22"/>
    </row>
    <row r="7589" spans="3:3" x14ac:dyDescent="0.2">
      <c r="C7589" s="22"/>
    </row>
    <row r="7590" spans="3:3" x14ac:dyDescent="0.2">
      <c r="C7590" s="22"/>
    </row>
    <row r="7591" spans="3:3" x14ac:dyDescent="0.2">
      <c r="C7591" s="22"/>
    </row>
    <row r="7592" spans="3:3" x14ac:dyDescent="0.2">
      <c r="C7592" s="22"/>
    </row>
    <row r="7593" spans="3:3" x14ac:dyDescent="0.2">
      <c r="C7593" s="22"/>
    </row>
    <row r="7594" spans="3:3" x14ac:dyDescent="0.2">
      <c r="C7594" s="22"/>
    </row>
    <row r="7595" spans="3:3" x14ac:dyDescent="0.2">
      <c r="C7595" s="22"/>
    </row>
    <row r="7596" spans="3:3" x14ac:dyDescent="0.2">
      <c r="C7596" s="22"/>
    </row>
    <row r="7597" spans="3:3" x14ac:dyDescent="0.2">
      <c r="C7597" s="22"/>
    </row>
    <row r="7598" spans="3:3" x14ac:dyDescent="0.2">
      <c r="C7598" s="22"/>
    </row>
    <row r="7599" spans="3:3" x14ac:dyDescent="0.2">
      <c r="C7599" s="22"/>
    </row>
    <row r="7600" spans="3:3" x14ac:dyDescent="0.2">
      <c r="C7600" s="22"/>
    </row>
    <row r="7601" spans="3:3" x14ac:dyDescent="0.2">
      <c r="C7601" s="22"/>
    </row>
    <row r="7602" spans="3:3" x14ac:dyDescent="0.2">
      <c r="C7602" s="22"/>
    </row>
    <row r="7603" spans="3:3" x14ac:dyDescent="0.2">
      <c r="C7603" s="22"/>
    </row>
    <row r="7604" spans="3:3" x14ac:dyDescent="0.2">
      <c r="C7604" s="22"/>
    </row>
    <row r="7605" spans="3:3" x14ac:dyDescent="0.2">
      <c r="C7605" s="22"/>
    </row>
    <row r="7606" spans="3:3" x14ac:dyDescent="0.2">
      <c r="C7606" s="22"/>
    </row>
    <row r="7607" spans="3:3" x14ac:dyDescent="0.2">
      <c r="C7607" s="22"/>
    </row>
    <row r="7608" spans="3:3" x14ac:dyDescent="0.2">
      <c r="C7608" s="22"/>
    </row>
    <row r="7609" spans="3:3" x14ac:dyDescent="0.2">
      <c r="C7609" s="22"/>
    </row>
    <row r="7610" spans="3:3" x14ac:dyDescent="0.2">
      <c r="C7610" s="22"/>
    </row>
    <row r="7611" spans="3:3" x14ac:dyDescent="0.2">
      <c r="C7611" s="22"/>
    </row>
    <row r="7612" spans="3:3" x14ac:dyDescent="0.2">
      <c r="C7612" s="22"/>
    </row>
    <row r="7613" spans="3:3" x14ac:dyDescent="0.2">
      <c r="C7613" s="22"/>
    </row>
    <row r="7614" spans="3:3" x14ac:dyDescent="0.2">
      <c r="C7614" s="22"/>
    </row>
    <row r="7615" spans="3:3" x14ac:dyDescent="0.2">
      <c r="C7615" s="22"/>
    </row>
    <row r="7616" spans="3:3" x14ac:dyDescent="0.2">
      <c r="C7616" s="22"/>
    </row>
    <row r="7617" spans="3:3" x14ac:dyDescent="0.2">
      <c r="C7617" s="22"/>
    </row>
    <row r="7618" spans="3:3" x14ac:dyDescent="0.2">
      <c r="C7618" s="22"/>
    </row>
    <row r="7619" spans="3:3" x14ac:dyDescent="0.2">
      <c r="C7619" s="22"/>
    </row>
    <row r="7620" spans="3:3" x14ac:dyDescent="0.2">
      <c r="C7620" s="22"/>
    </row>
    <row r="7621" spans="3:3" x14ac:dyDescent="0.2">
      <c r="C7621" s="22"/>
    </row>
    <row r="7622" spans="3:3" x14ac:dyDescent="0.2">
      <c r="C7622" s="22"/>
    </row>
    <row r="7623" spans="3:3" x14ac:dyDescent="0.2">
      <c r="C7623" s="22"/>
    </row>
    <row r="7624" spans="3:3" x14ac:dyDescent="0.2">
      <c r="C7624" s="22"/>
    </row>
    <row r="7625" spans="3:3" x14ac:dyDescent="0.2">
      <c r="C7625" s="22"/>
    </row>
    <row r="7626" spans="3:3" x14ac:dyDescent="0.2">
      <c r="C7626" s="22"/>
    </row>
    <row r="7627" spans="3:3" x14ac:dyDescent="0.2">
      <c r="C7627" s="22"/>
    </row>
    <row r="7628" spans="3:3" x14ac:dyDescent="0.2">
      <c r="C7628" s="22"/>
    </row>
    <row r="7629" spans="3:3" x14ac:dyDescent="0.2">
      <c r="C7629" s="22"/>
    </row>
    <row r="7630" spans="3:3" x14ac:dyDescent="0.2">
      <c r="C7630" s="22"/>
    </row>
    <row r="7631" spans="3:3" x14ac:dyDescent="0.2">
      <c r="C7631" s="22"/>
    </row>
    <row r="7632" spans="3:3" x14ac:dyDescent="0.2">
      <c r="C7632" s="22"/>
    </row>
    <row r="7633" spans="3:3" x14ac:dyDescent="0.2">
      <c r="C7633" s="22"/>
    </row>
    <row r="7634" spans="3:3" x14ac:dyDescent="0.2">
      <c r="C7634" s="22"/>
    </row>
    <row r="7635" spans="3:3" x14ac:dyDescent="0.2">
      <c r="C7635" s="22"/>
    </row>
    <row r="7636" spans="3:3" x14ac:dyDescent="0.2">
      <c r="C7636" s="22"/>
    </row>
    <row r="7637" spans="3:3" x14ac:dyDescent="0.2">
      <c r="C7637" s="22"/>
    </row>
    <row r="7638" spans="3:3" x14ac:dyDescent="0.2">
      <c r="C7638" s="22"/>
    </row>
    <row r="7639" spans="3:3" x14ac:dyDescent="0.2">
      <c r="C7639" s="22"/>
    </row>
    <row r="7640" spans="3:3" x14ac:dyDescent="0.2">
      <c r="C7640" s="22"/>
    </row>
    <row r="7641" spans="3:3" x14ac:dyDescent="0.2">
      <c r="C7641" s="22"/>
    </row>
    <row r="7642" spans="3:3" x14ac:dyDescent="0.2">
      <c r="C7642" s="22"/>
    </row>
    <row r="7643" spans="3:3" x14ac:dyDescent="0.2">
      <c r="C7643" s="22"/>
    </row>
    <row r="7644" spans="3:3" x14ac:dyDescent="0.2">
      <c r="C7644" s="22"/>
    </row>
    <row r="7645" spans="3:3" x14ac:dyDescent="0.2">
      <c r="C7645" s="22"/>
    </row>
    <row r="7646" spans="3:3" x14ac:dyDescent="0.2">
      <c r="C7646" s="22"/>
    </row>
    <row r="7647" spans="3:3" x14ac:dyDescent="0.2">
      <c r="C7647" s="22"/>
    </row>
    <row r="7648" spans="3:3" x14ac:dyDescent="0.2">
      <c r="C7648" s="22"/>
    </row>
    <row r="7649" spans="3:3" x14ac:dyDescent="0.2">
      <c r="C7649" s="22"/>
    </row>
    <row r="7650" spans="3:3" x14ac:dyDescent="0.2">
      <c r="C7650" s="22"/>
    </row>
    <row r="7651" spans="3:3" x14ac:dyDescent="0.2">
      <c r="C7651" s="22"/>
    </row>
    <row r="7652" spans="3:3" x14ac:dyDescent="0.2">
      <c r="C7652" s="22"/>
    </row>
    <row r="7653" spans="3:3" x14ac:dyDescent="0.2">
      <c r="C7653" s="22"/>
    </row>
    <row r="7654" spans="3:3" x14ac:dyDescent="0.2">
      <c r="C7654" s="22"/>
    </row>
    <row r="7655" spans="3:3" x14ac:dyDescent="0.2">
      <c r="C7655" s="22"/>
    </row>
    <row r="7656" spans="3:3" x14ac:dyDescent="0.2">
      <c r="C7656" s="22"/>
    </row>
    <row r="7657" spans="3:3" x14ac:dyDescent="0.2">
      <c r="C7657" s="22"/>
    </row>
    <row r="7658" spans="3:3" x14ac:dyDescent="0.2">
      <c r="C7658" s="22"/>
    </row>
    <row r="7659" spans="3:3" x14ac:dyDescent="0.2">
      <c r="C7659" s="22"/>
    </row>
    <row r="7660" spans="3:3" x14ac:dyDescent="0.2">
      <c r="C7660" s="22"/>
    </row>
    <row r="7661" spans="3:3" x14ac:dyDescent="0.2">
      <c r="C7661" s="22"/>
    </row>
    <row r="7662" spans="3:3" x14ac:dyDescent="0.2">
      <c r="C7662" s="22"/>
    </row>
    <row r="7663" spans="3:3" x14ac:dyDescent="0.2">
      <c r="C7663" s="22"/>
    </row>
    <row r="7664" spans="3:3" x14ac:dyDescent="0.2">
      <c r="C7664" s="22"/>
    </row>
    <row r="7665" spans="3:3" x14ac:dyDescent="0.2">
      <c r="C7665" s="22"/>
    </row>
    <row r="7666" spans="3:3" x14ac:dyDescent="0.2">
      <c r="C7666" s="22"/>
    </row>
    <row r="7667" spans="3:3" x14ac:dyDescent="0.2">
      <c r="C7667" s="22"/>
    </row>
    <row r="7668" spans="3:3" x14ac:dyDescent="0.2">
      <c r="C7668" s="22"/>
    </row>
    <row r="7669" spans="3:3" x14ac:dyDescent="0.2">
      <c r="C7669" s="22"/>
    </row>
    <row r="7670" spans="3:3" x14ac:dyDescent="0.2">
      <c r="C7670" s="22"/>
    </row>
    <row r="7671" spans="3:3" x14ac:dyDescent="0.2">
      <c r="C7671" s="22"/>
    </row>
    <row r="7672" spans="3:3" x14ac:dyDescent="0.2">
      <c r="C7672" s="22"/>
    </row>
    <row r="7673" spans="3:3" x14ac:dyDescent="0.2">
      <c r="C7673" s="22"/>
    </row>
    <row r="7674" spans="3:3" x14ac:dyDescent="0.2">
      <c r="C7674" s="22"/>
    </row>
    <row r="7675" spans="3:3" x14ac:dyDescent="0.2">
      <c r="C7675" s="22"/>
    </row>
    <row r="7676" spans="3:3" x14ac:dyDescent="0.2">
      <c r="C7676" s="22"/>
    </row>
    <row r="7677" spans="3:3" x14ac:dyDescent="0.2">
      <c r="C7677" s="22"/>
    </row>
    <row r="7678" spans="3:3" x14ac:dyDescent="0.2">
      <c r="C7678" s="22"/>
    </row>
    <row r="7679" spans="3:3" x14ac:dyDescent="0.2">
      <c r="C7679" s="22"/>
    </row>
    <row r="7680" spans="3:3" x14ac:dyDescent="0.2">
      <c r="C7680" s="22"/>
    </row>
    <row r="7681" spans="3:3" x14ac:dyDescent="0.2">
      <c r="C7681" s="22"/>
    </row>
    <row r="7682" spans="3:3" x14ac:dyDescent="0.2">
      <c r="C7682" s="22"/>
    </row>
    <row r="7683" spans="3:3" x14ac:dyDescent="0.2">
      <c r="C7683" s="22"/>
    </row>
    <row r="7684" spans="3:3" x14ac:dyDescent="0.2">
      <c r="C7684" s="22"/>
    </row>
    <row r="7685" spans="3:3" x14ac:dyDescent="0.2">
      <c r="C7685" s="22"/>
    </row>
    <row r="7686" spans="3:3" x14ac:dyDescent="0.2">
      <c r="C7686" s="22"/>
    </row>
    <row r="7687" spans="3:3" x14ac:dyDescent="0.2">
      <c r="C7687" s="22"/>
    </row>
    <row r="7688" spans="3:3" x14ac:dyDescent="0.2">
      <c r="C7688" s="22"/>
    </row>
    <row r="7689" spans="3:3" x14ac:dyDescent="0.2">
      <c r="C7689" s="22"/>
    </row>
    <row r="7690" spans="3:3" x14ac:dyDescent="0.2">
      <c r="C7690" s="22"/>
    </row>
    <row r="7691" spans="3:3" x14ac:dyDescent="0.2">
      <c r="C7691" s="22"/>
    </row>
    <row r="7692" spans="3:3" x14ac:dyDescent="0.2">
      <c r="C7692" s="22"/>
    </row>
    <row r="7693" spans="3:3" x14ac:dyDescent="0.2">
      <c r="C7693" s="22"/>
    </row>
    <row r="7694" spans="3:3" x14ac:dyDescent="0.2">
      <c r="C7694" s="22"/>
    </row>
    <row r="7695" spans="3:3" x14ac:dyDescent="0.2">
      <c r="C7695" s="22"/>
    </row>
    <row r="7696" spans="3:3" x14ac:dyDescent="0.2">
      <c r="C7696" s="22"/>
    </row>
    <row r="7697" spans="3:3" x14ac:dyDescent="0.2">
      <c r="C7697" s="22"/>
    </row>
    <row r="7698" spans="3:3" x14ac:dyDescent="0.2">
      <c r="C7698" s="22"/>
    </row>
    <row r="7699" spans="3:3" x14ac:dyDescent="0.2">
      <c r="C7699" s="22"/>
    </row>
    <row r="7700" spans="3:3" x14ac:dyDescent="0.2">
      <c r="C7700" s="22"/>
    </row>
    <row r="7701" spans="3:3" x14ac:dyDescent="0.2">
      <c r="C7701" s="22"/>
    </row>
    <row r="7702" spans="3:3" x14ac:dyDescent="0.2">
      <c r="C7702" s="22"/>
    </row>
    <row r="7703" spans="3:3" x14ac:dyDescent="0.2">
      <c r="C7703" s="22"/>
    </row>
    <row r="7704" spans="3:3" x14ac:dyDescent="0.2">
      <c r="C7704" s="22"/>
    </row>
    <row r="7705" spans="3:3" x14ac:dyDescent="0.2">
      <c r="C7705" s="22"/>
    </row>
    <row r="7706" spans="3:3" x14ac:dyDescent="0.2">
      <c r="C7706" s="22"/>
    </row>
    <row r="7707" spans="3:3" x14ac:dyDescent="0.2">
      <c r="C7707" s="22"/>
    </row>
    <row r="7708" spans="3:3" x14ac:dyDescent="0.2">
      <c r="C7708" s="22"/>
    </row>
    <row r="7709" spans="3:3" x14ac:dyDescent="0.2">
      <c r="C7709" s="22"/>
    </row>
    <row r="7710" spans="3:3" x14ac:dyDescent="0.2">
      <c r="C7710" s="22"/>
    </row>
    <row r="7711" spans="3:3" x14ac:dyDescent="0.2">
      <c r="C7711" s="22"/>
    </row>
    <row r="7712" spans="3:3" x14ac:dyDescent="0.2">
      <c r="C7712" s="22"/>
    </row>
    <row r="7713" spans="3:3" x14ac:dyDescent="0.2">
      <c r="C7713" s="22"/>
    </row>
    <row r="7714" spans="3:3" x14ac:dyDescent="0.2">
      <c r="C7714" s="22"/>
    </row>
    <row r="7715" spans="3:3" x14ac:dyDescent="0.2">
      <c r="C7715" s="22"/>
    </row>
    <row r="7716" spans="3:3" x14ac:dyDescent="0.2">
      <c r="C7716" s="22"/>
    </row>
    <row r="7717" spans="3:3" x14ac:dyDescent="0.2">
      <c r="C7717" s="22"/>
    </row>
    <row r="7718" spans="3:3" x14ac:dyDescent="0.2">
      <c r="C7718" s="22"/>
    </row>
    <row r="7719" spans="3:3" x14ac:dyDescent="0.2">
      <c r="C7719" s="22"/>
    </row>
    <row r="7720" spans="3:3" x14ac:dyDescent="0.2">
      <c r="C7720" s="22"/>
    </row>
    <row r="7721" spans="3:3" x14ac:dyDescent="0.2">
      <c r="C7721" s="22"/>
    </row>
    <row r="7722" spans="3:3" x14ac:dyDescent="0.2">
      <c r="C7722" s="22"/>
    </row>
    <row r="7723" spans="3:3" x14ac:dyDescent="0.2">
      <c r="C7723" s="22"/>
    </row>
    <row r="7724" spans="3:3" x14ac:dyDescent="0.2">
      <c r="C7724" s="22"/>
    </row>
    <row r="7725" spans="3:3" x14ac:dyDescent="0.2">
      <c r="C7725" s="22"/>
    </row>
    <row r="7726" spans="3:3" x14ac:dyDescent="0.2">
      <c r="C7726" s="22"/>
    </row>
    <row r="7727" spans="3:3" x14ac:dyDescent="0.2">
      <c r="C7727" s="22"/>
    </row>
    <row r="7728" spans="3:3" x14ac:dyDescent="0.2">
      <c r="C7728" s="22"/>
    </row>
    <row r="7729" spans="3:3" x14ac:dyDescent="0.2">
      <c r="C7729" s="22"/>
    </row>
    <row r="7730" spans="3:3" x14ac:dyDescent="0.2">
      <c r="C7730" s="22"/>
    </row>
    <row r="7731" spans="3:3" x14ac:dyDescent="0.2">
      <c r="C7731" s="22"/>
    </row>
    <row r="7732" spans="3:3" x14ac:dyDescent="0.2">
      <c r="C7732" s="22"/>
    </row>
    <row r="7733" spans="3:3" x14ac:dyDescent="0.2">
      <c r="C7733" s="22"/>
    </row>
    <row r="7734" spans="3:3" x14ac:dyDescent="0.2">
      <c r="C7734" s="22"/>
    </row>
    <row r="7735" spans="3:3" x14ac:dyDescent="0.2">
      <c r="C7735" s="22"/>
    </row>
    <row r="7736" spans="3:3" x14ac:dyDescent="0.2">
      <c r="C7736" s="22"/>
    </row>
    <row r="7737" spans="3:3" x14ac:dyDescent="0.2">
      <c r="C7737" s="22"/>
    </row>
    <row r="7738" spans="3:3" x14ac:dyDescent="0.2">
      <c r="C7738" s="22"/>
    </row>
    <row r="7739" spans="3:3" x14ac:dyDescent="0.2">
      <c r="C7739" s="22"/>
    </row>
    <row r="7740" spans="3:3" x14ac:dyDescent="0.2">
      <c r="C7740" s="22"/>
    </row>
    <row r="7741" spans="3:3" x14ac:dyDescent="0.2">
      <c r="C7741" s="22"/>
    </row>
    <row r="7742" spans="3:3" x14ac:dyDescent="0.2">
      <c r="C7742" s="22"/>
    </row>
    <row r="7743" spans="3:3" x14ac:dyDescent="0.2">
      <c r="C7743" s="22"/>
    </row>
    <row r="7744" spans="3:3" x14ac:dyDescent="0.2">
      <c r="C7744" s="22"/>
    </row>
    <row r="7745" spans="3:3" x14ac:dyDescent="0.2">
      <c r="C7745" s="22"/>
    </row>
    <row r="7746" spans="3:3" x14ac:dyDescent="0.2">
      <c r="C7746" s="22"/>
    </row>
    <row r="7747" spans="3:3" x14ac:dyDescent="0.2">
      <c r="C7747" s="22"/>
    </row>
    <row r="7748" spans="3:3" x14ac:dyDescent="0.2">
      <c r="C7748" s="22"/>
    </row>
    <row r="7749" spans="3:3" x14ac:dyDescent="0.2">
      <c r="C7749" s="22"/>
    </row>
    <row r="7750" spans="3:3" x14ac:dyDescent="0.2">
      <c r="C7750" s="22"/>
    </row>
    <row r="7751" spans="3:3" x14ac:dyDescent="0.2">
      <c r="C7751" s="22"/>
    </row>
    <row r="7752" spans="3:3" x14ac:dyDescent="0.2">
      <c r="C7752" s="22"/>
    </row>
    <row r="7753" spans="3:3" x14ac:dyDescent="0.2">
      <c r="C7753" s="22"/>
    </row>
    <row r="7754" spans="3:3" x14ac:dyDescent="0.2">
      <c r="C7754" s="22"/>
    </row>
    <row r="7755" spans="3:3" x14ac:dyDescent="0.2">
      <c r="C7755" s="22"/>
    </row>
    <row r="7756" spans="3:3" x14ac:dyDescent="0.2">
      <c r="C7756" s="22"/>
    </row>
    <row r="7757" spans="3:3" x14ac:dyDescent="0.2">
      <c r="C7757" s="22"/>
    </row>
    <row r="7758" spans="3:3" x14ac:dyDescent="0.2">
      <c r="C7758" s="22"/>
    </row>
    <row r="7759" spans="3:3" x14ac:dyDescent="0.2">
      <c r="C7759" s="22"/>
    </row>
    <row r="7760" spans="3:3" x14ac:dyDescent="0.2">
      <c r="C7760" s="22"/>
    </row>
    <row r="7761" spans="3:3" x14ac:dyDescent="0.2">
      <c r="C7761" s="22"/>
    </row>
    <row r="7762" spans="3:3" x14ac:dyDescent="0.2">
      <c r="C7762" s="22"/>
    </row>
    <row r="7763" spans="3:3" x14ac:dyDescent="0.2">
      <c r="C7763" s="22"/>
    </row>
    <row r="7764" spans="3:3" x14ac:dyDescent="0.2">
      <c r="C7764" s="22"/>
    </row>
    <row r="7765" spans="3:3" x14ac:dyDescent="0.2">
      <c r="C7765" s="22"/>
    </row>
    <row r="7766" spans="3:3" x14ac:dyDescent="0.2">
      <c r="C7766" s="22"/>
    </row>
    <row r="7767" spans="3:3" x14ac:dyDescent="0.2">
      <c r="C7767" s="22"/>
    </row>
    <row r="7768" spans="3:3" x14ac:dyDescent="0.2">
      <c r="C7768" s="22"/>
    </row>
    <row r="7769" spans="3:3" x14ac:dyDescent="0.2">
      <c r="C7769" s="22"/>
    </row>
    <row r="7770" spans="3:3" x14ac:dyDescent="0.2">
      <c r="C7770" s="22"/>
    </row>
    <row r="7771" spans="3:3" x14ac:dyDescent="0.2">
      <c r="C7771" s="22"/>
    </row>
    <row r="7772" spans="3:3" x14ac:dyDescent="0.2">
      <c r="C7772" s="22"/>
    </row>
    <row r="7773" spans="3:3" x14ac:dyDescent="0.2">
      <c r="C7773" s="22"/>
    </row>
    <row r="7774" spans="3:3" x14ac:dyDescent="0.2">
      <c r="C7774" s="22"/>
    </row>
    <row r="7775" spans="3:3" x14ac:dyDescent="0.2">
      <c r="C7775" s="22"/>
    </row>
    <row r="7776" spans="3:3" x14ac:dyDescent="0.2">
      <c r="C7776" s="22"/>
    </row>
    <row r="7777" spans="3:3" x14ac:dyDescent="0.2">
      <c r="C7777" s="22"/>
    </row>
    <row r="7778" spans="3:3" x14ac:dyDescent="0.2">
      <c r="C7778" s="22"/>
    </row>
    <row r="7779" spans="3:3" x14ac:dyDescent="0.2">
      <c r="C7779" s="22"/>
    </row>
    <row r="7780" spans="3:3" x14ac:dyDescent="0.2">
      <c r="C7780" s="22"/>
    </row>
    <row r="7781" spans="3:3" x14ac:dyDescent="0.2">
      <c r="C7781" s="22"/>
    </row>
    <row r="7782" spans="3:3" x14ac:dyDescent="0.2">
      <c r="C7782" s="22"/>
    </row>
    <row r="7783" spans="3:3" x14ac:dyDescent="0.2">
      <c r="C7783" s="22"/>
    </row>
    <row r="7784" spans="3:3" x14ac:dyDescent="0.2">
      <c r="C7784" s="22"/>
    </row>
    <row r="7785" spans="3:3" x14ac:dyDescent="0.2">
      <c r="C7785" s="22"/>
    </row>
    <row r="7786" spans="3:3" x14ac:dyDescent="0.2">
      <c r="C7786" s="22"/>
    </row>
    <row r="7787" spans="3:3" x14ac:dyDescent="0.2">
      <c r="C7787" s="22"/>
    </row>
    <row r="7788" spans="3:3" x14ac:dyDescent="0.2">
      <c r="C7788" s="22"/>
    </row>
    <row r="7789" spans="3:3" x14ac:dyDescent="0.2">
      <c r="C7789" s="22"/>
    </row>
    <row r="7790" spans="3:3" x14ac:dyDescent="0.2">
      <c r="C7790" s="22"/>
    </row>
    <row r="7791" spans="3:3" x14ac:dyDescent="0.2">
      <c r="C7791" s="22"/>
    </row>
    <row r="7792" spans="3:3" x14ac:dyDescent="0.2">
      <c r="C7792" s="22"/>
    </row>
    <row r="7793" spans="3:3" x14ac:dyDescent="0.2">
      <c r="C7793" s="22"/>
    </row>
    <row r="7794" spans="3:3" x14ac:dyDescent="0.2">
      <c r="C7794" s="22"/>
    </row>
    <row r="7795" spans="3:3" x14ac:dyDescent="0.2">
      <c r="C7795" s="22"/>
    </row>
    <row r="7796" spans="3:3" x14ac:dyDescent="0.2">
      <c r="C7796" s="22"/>
    </row>
    <row r="7797" spans="3:3" x14ac:dyDescent="0.2">
      <c r="C7797" s="22"/>
    </row>
    <row r="7798" spans="3:3" x14ac:dyDescent="0.2">
      <c r="C7798" s="22"/>
    </row>
    <row r="7799" spans="3:3" x14ac:dyDescent="0.2">
      <c r="C7799" s="22"/>
    </row>
    <row r="7800" spans="3:3" x14ac:dyDescent="0.2">
      <c r="C7800" s="22"/>
    </row>
    <row r="7801" spans="3:3" x14ac:dyDescent="0.2">
      <c r="C7801" s="22"/>
    </row>
    <row r="7802" spans="3:3" x14ac:dyDescent="0.2">
      <c r="C7802" s="22"/>
    </row>
    <row r="7803" spans="3:3" x14ac:dyDescent="0.2">
      <c r="C7803" s="22"/>
    </row>
    <row r="7804" spans="3:3" x14ac:dyDescent="0.2">
      <c r="C7804" s="22"/>
    </row>
    <row r="7805" spans="3:3" x14ac:dyDescent="0.2">
      <c r="C7805" s="22"/>
    </row>
    <row r="7806" spans="3:3" x14ac:dyDescent="0.2">
      <c r="C7806" s="22"/>
    </row>
    <row r="7807" spans="3:3" x14ac:dyDescent="0.2">
      <c r="C7807" s="22"/>
    </row>
    <row r="7808" spans="3:3" x14ac:dyDescent="0.2">
      <c r="C7808" s="22"/>
    </row>
    <row r="7809" spans="3:3" x14ac:dyDescent="0.2">
      <c r="C7809" s="22"/>
    </row>
    <row r="7810" spans="3:3" x14ac:dyDescent="0.2">
      <c r="C7810" s="22"/>
    </row>
    <row r="7811" spans="3:3" x14ac:dyDescent="0.2">
      <c r="C7811" s="22"/>
    </row>
    <row r="7812" spans="3:3" x14ac:dyDescent="0.2">
      <c r="C7812" s="22"/>
    </row>
    <row r="7813" spans="3:3" x14ac:dyDescent="0.2">
      <c r="C7813" s="22"/>
    </row>
    <row r="7814" spans="3:3" x14ac:dyDescent="0.2">
      <c r="C7814" s="22"/>
    </row>
    <row r="7815" spans="3:3" x14ac:dyDescent="0.2">
      <c r="C7815" s="22"/>
    </row>
    <row r="7816" spans="3:3" x14ac:dyDescent="0.2">
      <c r="C7816" s="22"/>
    </row>
    <row r="7817" spans="3:3" x14ac:dyDescent="0.2">
      <c r="C7817" s="22"/>
    </row>
    <row r="7818" spans="3:3" x14ac:dyDescent="0.2">
      <c r="C7818" s="22"/>
    </row>
    <row r="7819" spans="3:3" x14ac:dyDescent="0.2">
      <c r="C7819" s="22"/>
    </row>
    <row r="7820" spans="3:3" x14ac:dyDescent="0.2">
      <c r="C7820" s="22"/>
    </row>
    <row r="7821" spans="3:3" x14ac:dyDescent="0.2">
      <c r="C7821" s="22"/>
    </row>
    <row r="7822" spans="3:3" x14ac:dyDescent="0.2">
      <c r="C7822" s="22"/>
    </row>
    <row r="7823" spans="3:3" x14ac:dyDescent="0.2">
      <c r="C7823" s="22"/>
    </row>
    <row r="7824" spans="3:3" x14ac:dyDescent="0.2">
      <c r="C7824" s="22"/>
    </row>
    <row r="7825" spans="3:3" x14ac:dyDescent="0.2">
      <c r="C7825" s="22"/>
    </row>
    <row r="7826" spans="3:3" x14ac:dyDescent="0.2">
      <c r="C7826" s="22"/>
    </row>
    <row r="7827" spans="3:3" x14ac:dyDescent="0.2">
      <c r="C7827" s="22"/>
    </row>
    <row r="7828" spans="3:3" x14ac:dyDescent="0.2">
      <c r="C7828" s="22"/>
    </row>
    <row r="7829" spans="3:3" x14ac:dyDescent="0.2">
      <c r="C7829" s="22"/>
    </row>
    <row r="7830" spans="3:3" x14ac:dyDescent="0.2">
      <c r="C7830" s="22"/>
    </row>
    <row r="7831" spans="3:3" x14ac:dyDescent="0.2">
      <c r="C7831" s="22"/>
    </row>
    <row r="7832" spans="3:3" x14ac:dyDescent="0.2">
      <c r="C7832" s="22"/>
    </row>
    <row r="7833" spans="3:3" x14ac:dyDescent="0.2">
      <c r="C7833" s="22"/>
    </row>
    <row r="7834" spans="3:3" x14ac:dyDescent="0.2">
      <c r="C7834" s="22"/>
    </row>
    <row r="7835" spans="3:3" x14ac:dyDescent="0.2">
      <c r="C7835" s="22"/>
    </row>
    <row r="7836" spans="3:3" x14ac:dyDescent="0.2">
      <c r="C7836" s="22"/>
    </row>
    <row r="7837" spans="3:3" x14ac:dyDescent="0.2">
      <c r="C7837" s="22"/>
    </row>
    <row r="7838" spans="3:3" x14ac:dyDescent="0.2">
      <c r="C7838" s="22"/>
    </row>
    <row r="7839" spans="3:3" x14ac:dyDescent="0.2">
      <c r="C7839" s="22"/>
    </row>
    <row r="7840" spans="3:3" x14ac:dyDescent="0.2">
      <c r="C7840" s="22"/>
    </row>
    <row r="7841" spans="3:3" x14ac:dyDescent="0.2">
      <c r="C7841" s="22"/>
    </row>
    <row r="7842" spans="3:3" x14ac:dyDescent="0.2">
      <c r="C7842" s="22"/>
    </row>
    <row r="7843" spans="3:3" x14ac:dyDescent="0.2">
      <c r="C7843" s="22"/>
    </row>
    <row r="7844" spans="3:3" x14ac:dyDescent="0.2">
      <c r="C7844" s="22"/>
    </row>
    <row r="7845" spans="3:3" x14ac:dyDescent="0.2">
      <c r="C7845" s="22"/>
    </row>
    <row r="7846" spans="3:3" x14ac:dyDescent="0.2">
      <c r="C7846" s="22"/>
    </row>
    <row r="7847" spans="3:3" x14ac:dyDescent="0.2">
      <c r="C7847" s="22"/>
    </row>
    <row r="7848" spans="3:3" x14ac:dyDescent="0.2">
      <c r="C7848" s="22"/>
    </row>
    <row r="7849" spans="3:3" x14ac:dyDescent="0.2">
      <c r="C7849" s="22"/>
    </row>
    <row r="7850" spans="3:3" x14ac:dyDescent="0.2">
      <c r="C7850" s="22"/>
    </row>
    <row r="7851" spans="3:3" x14ac:dyDescent="0.2">
      <c r="C7851" s="22"/>
    </row>
    <row r="7852" spans="3:3" x14ac:dyDescent="0.2">
      <c r="C7852" s="22"/>
    </row>
    <row r="7853" spans="3:3" x14ac:dyDescent="0.2">
      <c r="C7853" s="22"/>
    </row>
    <row r="7854" spans="3:3" x14ac:dyDescent="0.2">
      <c r="C7854" s="22"/>
    </row>
    <row r="7855" spans="3:3" x14ac:dyDescent="0.2">
      <c r="C7855" s="22"/>
    </row>
    <row r="7856" spans="3:3" x14ac:dyDescent="0.2">
      <c r="C7856" s="22"/>
    </row>
    <row r="7857" spans="3:3" x14ac:dyDescent="0.2">
      <c r="C7857" s="22"/>
    </row>
    <row r="7858" spans="3:3" x14ac:dyDescent="0.2">
      <c r="C7858" s="22"/>
    </row>
    <row r="7859" spans="3:3" x14ac:dyDescent="0.2">
      <c r="C7859" s="22"/>
    </row>
    <row r="7860" spans="3:3" x14ac:dyDescent="0.2">
      <c r="C7860" s="22"/>
    </row>
    <row r="7861" spans="3:3" x14ac:dyDescent="0.2">
      <c r="C7861" s="22"/>
    </row>
    <row r="7862" spans="3:3" x14ac:dyDescent="0.2">
      <c r="C7862" s="22"/>
    </row>
    <row r="7863" spans="3:3" x14ac:dyDescent="0.2">
      <c r="C7863" s="22"/>
    </row>
    <row r="7864" spans="3:3" x14ac:dyDescent="0.2">
      <c r="C7864" s="22"/>
    </row>
    <row r="7865" spans="3:3" x14ac:dyDescent="0.2">
      <c r="C7865" s="22"/>
    </row>
    <row r="7866" spans="3:3" x14ac:dyDescent="0.2">
      <c r="C7866" s="22"/>
    </row>
    <row r="7867" spans="3:3" x14ac:dyDescent="0.2">
      <c r="C7867" s="22"/>
    </row>
    <row r="7868" spans="3:3" x14ac:dyDescent="0.2">
      <c r="C7868" s="22"/>
    </row>
    <row r="7869" spans="3:3" x14ac:dyDescent="0.2">
      <c r="C7869" s="22"/>
    </row>
    <row r="7870" spans="3:3" x14ac:dyDescent="0.2">
      <c r="C7870" s="22"/>
    </row>
    <row r="7871" spans="3:3" x14ac:dyDescent="0.2">
      <c r="C7871" s="22"/>
    </row>
    <row r="7872" spans="3:3" x14ac:dyDescent="0.2">
      <c r="C7872" s="22"/>
    </row>
    <row r="7873" spans="3:3" x14ac:dyDescent="0.2">
      <c r="C7873" s="22"/>
    </row>
    <row r="7874" spans="3:3" x14ac:dyDescent="0.2">
      <c r="C7874" s="22"/>
    </row>
    <row r="7875" spans="3:3" x14ac:dyDescent="0.2">
      <c r="C7875" s="22"/>
    </row>
    <row r="7876" spans="3:3" x14ac:dyDescent="0.2">
      <c r="C7876" s="22"/>
    </row>
    <row r="7877" spans="3:3" x14ac:dyDescent="0.2">
      <c r="C7877" s="22"/>
    </row>
    <row r="7878" spans="3:3" x14ac:dyDescent="0.2">
      <c r="C7878" s="22"/>
    </row>
    <row r="7879" spans="3:3" x14ac:dyDescent="0.2">
      <c r="C7879" s="22"/>
    </row>
    <row r="7880" spans="3:3" x14ac:dyDescent="0.2">
      <c r="C7880" s="22"/>
    </row>
    <row r="7881" spans="3:3" x14ac:dyDescent="0.2">
      <c r="C7881" s="22"/>
    </row>
    <row r="7882" spans="3:3" x14ac:dyDescent="0.2">
      <c r="C7882" s="22"/>
    </row>
    <row r="7883" spans="3:3" x14ac:dyDescent="0.2">
      <c r="C7883" s="22"/>
    </row>
    <row r="7884" spans="3:3" x14ac:dyDescent="0.2">
      <c r="C7884" s="22"/>
    </row>
    <row r="7885" spans="3:3" x14ac:dyDescent="0.2">
      <c r="C7885" s="22"/>
    </row>
    <row r="7886" spans="3:3" x14ac:dyDescent="0.2">
      <c r="C7886" s="22"/>
    </row>
    <row r="7887" spans="3:3" x14ac:dyDescent="0.2">
      <c r="C7887" s="22"/>
    </row>
    <row r="7888" spans="3:3" x14ac:dyDescent="0.2">
      <c r="C7888" s="22"/>
    </row>
    <row r="7889" spans="3:3" x14ac:dyDescent="0.2">
      <c r="C7889" s="22"/>
    </row>
    <row r="7890" spans="3:3" x14ac:dyDescent="0.2">
      <c r="C7890" s="22"/>
    </row>
    <row r="7891" spans="3:3" x14ac:dyDescent="0.2">
      <c r="C7891" s="22"/>
    </row>
    <row r="7892" spans="3:3" x14ac:dyDescent="0.2">
      <c r="C7892" s="22"/>
    </row>
    <row r="7893" spans="3:3" x14ac:dyDescent="0.2">
      <c r="C7893" s="22"/>
    </row>
    <row r="7894" spans="3:3" x14ac:dyDescent="0.2">
      <c r="C7894" s="22"/>
    </row>
    <row r="7895" spans="3:3" x14ac:dyDescent="0.2">
      <c r="C7895" s="22"/>
    </row>
    <row r="7896" spans="3:3" x14ac:dyDescent="0.2">
      <c r="C7896" s="22"/>
    </row>
    <row r="7897" spans="3:3" x14ac:dyDescent="0.2">
      <c r="C7897" s="22"/>
    </row>
    <row r="7898" spans="3:3" x14ac:dyDescent="0.2">
      <c r="C7898" s="22"/>
    </row>
    <row r="7899" spans="3:3" x14ac:dyDescent="0.2">
      <c r="C7899" s="22"/>
    </row>
    <row r="7900" spans="3:3" x14ac:dyDescent="0.2">
      <c r="C7900" s="22"/>
    </row>
    <row r="7901" spans="3:3" x14ac:dyDescent="0.2">
      <c r="C7901" s="22"/>
    </row>
    <row r="7902" spans="3:3" x14ac:dyDescent="0.2">
      <c r="C7902" s="22"/>
    </row>
    <row r="7903" spans="3:3" x14ac:dyDescent="0.2">
      <c r="C7903" s="22"/>
    </row>
    <row r="7904" spans="3:3" x14ac:dyDescent="0.2">
      <c r="C7904" s="22"/>
    </row>
    <row r="7905" spans="3:3" x14ac:dyDescent="0.2">
      <c r="C7905" s="22"/>
    </row>
    <row r="7906" spans="3:3" x14ac:dyDescent="0.2">
      <c r="C7906" s="22"/>
    </row>
    <row r="7907" spans="3:3" x14ac:dyDescent="0.2">
      <c r="C7907" s="22"/>
    </row>
    <row r="7908" spans="3:3" x14ac:dyDescent="0.2">
      <c r="C7908" s="22"/>
    </row>
    <row r="7909" spans="3:3" x14ac:dyDescent="0.2">
      <c r="C7909" s="22"/>
    </row>
    <row r="7910" spans="3:3" x14ac:dyDescent="0.2">
      <c r="C7910" s="22"/>
    </row>
    <row r="7911" spans="3:3" x14ac:dyDescent="0.2">
      <c r="C7911" s="22"/>
    </row>
    <row r="7912" spans="3:3" x14ac:dyDescent="0.2">
      <c r="C7912" s="22"/>
    </row>
    <row r="7913" spans="3:3" x14ac:dyDescent="0.2">
      <c r="C7913" s="22"/>
    </row>
    <row r="7914" spans="3:3" x14ac:dyDescent="0.2">
      <c r="C7914" s="22"/>
    </row>
    <row r="7915" spans="3:3" x14ac:dyDescent="0.2">
      <c r="C7915" s="22"/>
    </row>
    <row r="7916" spans="3:3" x14ac:dyDescent="0.2">
      <c r="C7916" s="22"/>
    </row>
    <row r="7917" spans="3:3" x14ac:dyDescent="0.2">
      <c r="C7917" s="22"/>
    </row>
    <row r="7918" spans="3:3" x14ac:dyDescent="0.2">
      <c r="C7918" s="22"/>
    </row>
    <row r="7919" spans="3:3" x14ac:dyDescent="0.2">
      <c r="C7919" s="22"/>
    </row>
    <row r="7920" spans="3:3" x14ac:dyDescent="0.2">
      <c r="C7920" s="22"/>
    </row>
    <row r="7921" spans="3:3" x14ac:dyDescent="0.2">
      <c r="C7921" s="22"/>
    </row>
    <row r="7922" spans="3:3" x14ac:dyDescent="0.2">
      <c r="C7922" s="22"/>
    </row>
    <row r="7923" spans="3:3" x14ac:dyDescent="0.2">
      <c r="C7923" s="22"/>
    </row>
    <row r="7924" spans="3:3" x14ac:dyDescent="0.2">
      <c r="C7924" s="22"/>
    </row>
    <row r="7925" spans="3:3" x14ac:dyDescent="0.2">
      <c r="C7925" s="22"/>
    </row>
    <row r="7926" spans="3:3" x14ac:dyDescent="0.2">
      <c r="C7926" s="22"/>
    </row>
    <row r="7927" spans="3:3" x14ac:dyDescent="0.2">
      <c r="C7927" s="22"/>
    </row>
    <row r="7928" spans="3:3" x14ac:dyDescent="0.2">
      <c r="C7928" s="22"/>
    </row>
    <row r="7929" spans="3:3" x14ac:dyDescent="0.2">
      <c r="C7929" s="22"/>
    </row>
    <row r="7930" spans="3:3" x14ac:dyDescent="0.2">
      <c r="C7930" s="22"/>
    </row>
    <row r="7931" spans="3:3" x14ac:dyDescent="0.2">
      <c r="C7931" s="22"/>
    </row>
    <row r="7932" spans="3:3" x14ac:dyDescent="0.2">
      <c r="C7932" s="22"/>
    </row>
    <row r="7933" spans="3:3" x14ac:dyDescent="0.2">
      <c r="C7933" s="22"/>
    </row>
    <row r="7934" spans="3:3" x14ac:dyDescent="0.2">
      <c r="C7934" s="22"/>
    </row>
    <row r="7935" spans="3:3" x14ac:dyDescent="0.2">
      <c r="C7935" s="22"/>
    </row>
    <row r="7936" spans="3:3" x14ac:dyDescent="0.2">
      <c r="C7936" s="22"/>
    </row>
    <row r="7937" spans="3:3" x14ac:dyDescent="0.2">
      <c r="C7937" s="22"/>
    </row>
    <row r="7938" spans="3:3" x14ac:dyDescent="0.2">
      <c r="C7938" s="22"/>
    </row>
    <row r="7939" spans="3:3" x14ac:dyDescent="0.2">
      <c r="C7939" s="22"/>
    </row>
    <row r="7940" spans="3:3" x14ac:dyDescent="0.2">
      <c r="C7940" s="22"/>
    </row>
    <row r="7941" spans="3:3" x14ac:dyDescent="0.2">
      <c r="C7941" s="22"/>
    </row>
    <row r="7942" spans="3:3" x14ac:dyDescent="0.2">
      <c r="C7942" s="22"/>
    </row>
    <row r="7943" spans="3:3" x14ac:dyDescent="0.2">
      <c r="C7943" s="22"/>
    </row>
    <row r="7944" spans="3:3" x14ac:dyDescent="0.2">
      <c r="C7944" s="22"/>
    </row>
    <row r="7945" spans="3:3" x14ac:dyDescent="0.2">
      <c r="C7945" s="22"/>
    </row>
    <row r="7946" spans="3:3" x14ac:dyDescent="0.2">
      <c r="C7946" s="22"/>
    </row>
    <row r="7947" spans="3:3" x14ac:dyDescent="0.2">
      <c r="C7947" s="22"/>
    </row>
    <row r="7948" spans="3:3" x14ac:dyDescent="0.2">
      <c r="C7948" s="22"/>
    </row>
    <row r="7949" spans="3:3" x14ac:dyDescent="0.2">
      <c r="C7949" s="22"/>
    </row>
    <row r="7950" spans="3:3" x14ac:dyDescent="0.2">
      <c r="C7950" s="22"/>
    </row>
    <row r="7951" spans="3:3" x14ac:dyDescent="0.2">
      <c r="C7951" s="22"/>
    </row>
    <row r="7952" spans="3:3" x14ac:dyDescent="0.2">
      <c r="C7952" s="22"/>
    </row>
    <row r="7953" spans="3:3" x14ac:dyDescent="0.2">
      <c r="C7953" s="22"/>
    </row>
    <row r="7954" spans="3:3" x14ac:dyDescent="0.2">
      <c r="C7954" s="22"/>
    </row>
    <row r="7955" spans="3:3" x14ac:dyDescent="0.2">
      <c r="C7955" s="22"/>
    </row>
    <row r="7956" spans="3:3" x14ac:dyDescent="0.2">
      <c r="C7956" s="22"/>
    </row>
    <row r="7957" spans="3:3" x14ac:dyDescent="0.2">
      <c r="C7957" s="22"/>
    </row>
    <row r="7958" spans="3:3" x14ac:dyDescent="0.2">
      <c r="C7958" s="22"/>
    </row>
    <row r="7959" spans="3:3" x14ac:dyDescent="0.2">
      <c r="C7959" s="22"/>
    </row>
    <row r="7960" spans="3:3" x14ac:dyDescent="0.2">
      <c r="C7960" s="22"/>
    </row>
    <row r="7961" spans="3:3" x14ac:dyDescent="0.2">
      <c r="C7961" s="22"/>
    </row>
    <row r="7962" spans="3:3" x14ac:dyDescent="0.2">
      <c r="C7962" s="22"/>
    </row>
    <row r="7963" spans="3:3" x14ac:dyDescent="0.2">
      <c r="C7963" s="22"/>
    </row>
    <row r="7964" spans="3:3" x14ac:dyDescent="0.2">
      <c r="C7964" s="22"/>
    </row>
    <row r="7965" spans="3:3" x14ac:dyDescent="0.2">
      <c r="C7965" s="22"/>
    </row>
    <row r="7966" spans="3:3" x14ac:dyDescent="0.2">
      <c r="C7966" s="22"/>
    </row>
    <row r="7967" spans="3:3" x14ac:dyDescent="0.2">
      <c r="C7967" s="22"/>
    </row>
    <row r="7968" spans="3:3" x14ac:dyDescent="0.2">
      <c r="C7968" s="22"/>
    </row>
    <row r="7969" spans="3:3" x14ac:dyDescent="0.2">
      <c r="C7969" s="22"/>
    </row>
    <row r="7970" spans="3:3" x14ac:dyDescent="0.2">
      <c r="C7970" s="22"/>
    </row>
    <row r="7971" spans="3:3" x14ac:dyDescent="0.2">
      <c r="C7971" s="22"/>
    </row>
    <row r="7972" spans="3:3" x14ac:dyDescent="0.2">
      <c r="C7972" s="22"/>
    </row>
    <row r="7973" spans="3:3" x14ac:dyDescent="0.2">
      <c r="C7973" s="22"/>
    </row>
    <row r="7974" spans="3:3" x14ac:dyDescent="0.2">
      <c r="C7974" s="22"/>
    </row>
    <row r="7975" spans="3:3" x14ac:dyDescent="0.2">
      <c r="C7975" s="22"/>
    </row>
    <row r="7976" spans="3:3" x14ac:dyDescent="0.2">
      <c r="C7976" s="22"/>
    </row>
    <row r="7977" spans="3:3" x14ac:dyDescent="0.2">
      <c r="C7977" s="22"/>
    </row>
    <row r="7978" spans="3:3" x14ac:dyDescent="0.2">
      <c r="C7978" s="22"/>
    </row>
    <row r="7979" spans="3:3" x14ac:dyDescent="0.2">
      <c r="C7979" s="22"/>
    </row>
    <row r="7980" spans="3:3" x14ac:dyDescent="0.2">
      <c r="C7980" s="22"/>
    </row>
    <row r="7981" spans="3:3" x14ac:dyDescent="0.2">
      <c r="C7981" s="22"/>
    </row>
    <row r="7982" spans="3:3" x14ac:dyDescent="0.2">
      <c r="C7982" s="22"/>
    </row>
    <row r="7983" spans="3:3" x14ac:dyDescent="0.2">
      <c r="C7983" s="22"/>
    </row>
    <row r="7984" spans="3:3" x14ac:dyDescent="0.2">
      <c r="C7984" s="22"/>
    </row>
    <row r="7985" spans="3:3" x14ac:dyDescent="0.2">
      <c r="C7985" s="22"/>
    </row>
    <row r="7986" spans="3:3" x14ac:dyDescent="0.2">
      <c r="C7986" s="22"/>
    </row>
    <row r="7987" spans="3:3" x14ac:dyDescent="0.2">
      <c r="C7987" s="22"/>
    </row>
    <row r="7988" spans="3:3" x14ac:dyDescent="0.2">
      <c r="C7988" s="22"/>
    </row>
    <row r="7989" spans="3:3" x14ac:dyDescent="0.2">
      <c r="C7989" s="22"/>
    </row>
    <row r="7990" spans="3:3" x14ac:dyDescent="0.2">
      <c r="C7990" s="22"/>
    </row>
    <row r="7991" spans="3:3" x14ac:dyDescent="0.2">
      <c r="C7991" s="22"/>
    </row>
    <row r="7992" spans="3:3" x14ac:dyDescent="0.2">
      <c r="C7992" s="22"/>
    </row>
    <row r="7993" spans="3:3" x14ac:dyDescent="0.2">
      <c r="C7993" s="22"/>
    </row>
    <row r="7994" spans="3:3" x14ac:dyDescent="0.2">
      <c r="C7994" s="22"/>
    </row>
    <row r="7995" spans="3:3" x14ac:dyDescent="0.2">
      <c r="C7995" s="22"/>
    </row>
    <row r="7996" spans="3:3" x14ac:dyDescent="0.2">
      <c r="C7996" s="22"/>
    </row>
    <row r="7997" spans="3:3" x14ac:dyDescent="0.2">
      <c r="C7997" s="22"/>
    </row>
    <row r="7998" spans="3:3" x14ac:dyDescent="0.2">
      <c r="C7998" s="22"/>
    </row>
    <row r="7999" spans="3:3" x14ac:dyDescent="0.2">
      <c r="C7999" s="22"/>
    </row>
    <row r="8000" spans="3:3" x14ac:dyDescent="0.2">
      <c r="C8000" s="22"/>
    </row>
    <row r="8001" spans="3:3" x14ac:dyDescent="0.2">
      <c r="C8001" s="22"/>
    </row>
    <row r="8002" spans="3:3" x14ac:dyDescent="0.2">
      <c r="C8002" s="22"/>
    </row>
    <row r="8003" spans="3:3" x14ac:dyDescent="0.2">
      <c r="C8003" s="22"/>
    </row>
    <row r="8004" spans="3:3" x14ac:dyDescent="0.2">
      <c r="C8004" s="22"/>
    </row>
    <row r="8005" spans="3:3" x14ac:dyDescent="0.2">
      <c r="C8005" s="22"/>
    </row>
    <row r="8006" spans="3:3" x14ac:dyDescent="0.2">
      <c r="C8006" s="22"/>
    </row>
    <row r="8007" spans="3:3" x14ac:dyDescent="0.2">
      <c r="C8007" s="22"/>
    </row>
    <row r="8008" spans="3:3" x14ac:dyDescent="0.2">
      <c r="C8008" s="22"/>
    </row>
    <row r="8009" spans="3:3" x14ac:dyDescent="0.2">
      <c r="C8009" s="22"/>
    </row>
    <row r="8010" spans="3:3" x14ac:dyDescent="0.2">
      <c r="C8010" s="22"/>
    </row>
    <row r="8011" spans="3:3" x14ac:dyDescent="0.2">
      <c r="C8011" s="22"/>
    </row>
    <row r="8012" spans="3:3" x14ac:dyDescent="0.2">
      <c r="C8012" s="22"/>
    </row>
    <row r="8013" spans="3:3" x14ac:dyDescent="0.2">
      <c r="C8013" s="22"/>
    </row>
    <row r="8014" spans="3:3" x14ac:dyDescent="0.2">
      <c r="C8014" s="22"/>
    </row>
    <row r="8015" spans="3:3" x14ac:dyDescent="0.2">
      <c r="C8015" s="22"/>
    </row>
    <row r="8016" spans="3:3" x14ac:dyDescent="0.2">
      <c r="C8016" s="22"/>
    </row>
    <row r="8017" spans="3:3" x14ac:dyDescent="0.2">
      <c r="C8017" s="22"/>
    </row>
    <row r="8018" spans="3:3" x14ac:dyDescent="0.2">
      <c r="C8018" s="22"/>
    </row>
    <row r="8019" spans="3:3" x14ac:dyDescent="0.2">
      <c r="C8019" s="22"/>
    </row>
    <row r="8020" spans="3:3" x14ac:dyDescent="0.2">
      <c r="C8020" s="22"/>
    </row>
    <row r="8021" spans="3:3" x14ac:dyDescent="0.2">
      <c r="C8021" s="22"/>
    </row>
    <row r="8022" spans="3:3" x14ac:dyDescent="0.2">
      <c r="C8022" s="22"/>
    </row>
    <row r="8023" spans="3:3" x14ac:dyDescent="0.2">
      <c r="C8023" s="22"/>
    </row>
    <row r="8024" spans="3:3" x14ac:dyDescent="0.2">
      <c r="C8024" s="22"/>
    </row>
    <row r="8025" spans="3:3" x14ac:dyDescent="0.2">
      <c r="C8025" s="22"/>
    </row>
    <row r="8026" spans="3:3" x14ac:dyDescent="0.2">
      <c r="C8026" s="22"/>
    </row>
    <row r="8027" spans="3:3" x14ac:dyDescent="0.2">
      <c r="C8027" s="22"/>
    </row>
    <row r="8028" spans="3:3" x14ac:dyDescent="0.2">
      <c r="C8028" s="22"/>
    </row>
    <row r="8029" spans="3:3" x14ac:dyDescent="0.2">
      <c r="C8029" s="22"/>
    </row>
    <row r="8030" spans="3:3" x14ac:dyDescent="0.2">
      <c r="C8030" s="22"/>
    </row>
    <row r="8031" spans="3:3" x14ac:dyDescent="0.2">
      <c r="C8031" s="22"/>
    </row>
    <row r="8032" spans="3:3" x14ac:dyDescent="0.2">
      <c r="C8032" s="22"/>
    </row>
    <row r="8033" spans="3:3" x14ac:dyDescent="0.2">
      <c r="C8033" s="22"/>
    </row>
    <row r="8034" spans="3:3" x14ac:dyDescent="0.2">
      <c r="C8034" s="22"/>
    </row>
    <row r="8035" spans="3:3" x14ac:dyDescent="0.2">
      <c r="C8035" s="22"/>
    </row>
    <row r="8036" spans="3:3" x14ac:dyDescent="0.2">
      <c r="C8036" s="22"/>
    </row>
    <row r="8037" spans="3:3" x14ac:dyDescent="0.2">
      <c r="C8037" s="22"/>
    </row>
    <row r="8038" spans="3:3" x14ac:dyDescent="0.2">
      <c r="C8038" s="22"/>
    </row>
    <row r="8039" spans="3:3" x14ac:dyDescent="0.2">
      <c r="C8039" s="22"/>
    </row>
    <row r="8040" spans="3:3" x14ac:dyDescent="0.2">
      <c r="C8040" s="22"/>
    </row>
    <row r="8041" spans="3:3" x14ac:dyDescent="0.2">
      <c r="C8041" s="22"/>
    </row>
    <row r="8042" spans="3:3" x14ac:dyDescent="0.2">
      <c r="C8042" s="22"/>
    </row>
    <row r="8043" spans="3:3" x14ac:dyDescent="0.2">
      <c r="C8043" s="22"/>
    </row>
    <row r="8044" spans="3:3" x14ac:dyDescent="0.2">
      <c r="C8044" s="22"/>
    </row>
    <row r="8045" spans="3:3" x14ac:dyDescent="0.2">
      <c r="C8045" s="22"/>
    </row>
    <row r="8046" spans="3:3" x14ac:dyDescent="0.2">
      <c r="C8046" s="22"/>
    </row>
    <row r="8047" spans="3:3" x14ac:dyDescent="0.2">
      <c r="C8047" s="22"/>
    </row>
    <row r="8048" spans="3:3" x14ac:dyDescent="0.2">
      <c r="C8048" s="22"/>
    </row>
    <row r="8049" spans="3:3" x14ac:dyDescent="0.2">
      <c r="C8049" s="22"/>
    </row>
    <row r="8050" spans="3:3" x14ac:dyDescent="0.2">
      <c r="C8050" s="22"/>
    </row>
    <row r="8051" spans="3:3" x14ac:dyDescent="0.2">
      <c r="C8051" s="22"/>
    </row>
    <row r="8052" spans="3:3" x14ac:dyDescent="0.2">
      <c r="C8052" s="22"/>
    </row>
    <row r="8053" spans="3:3" x14ac:dyDescent="0.2">
      <c r="C8053" s="22"/>
    </row>
    <row r="8054" spans="3:3" x14ac:dyDescent="0.2">
      <c r="C8054" s="22"/>
    </row>
    <row r="8055" spans="3:3" x14ac:dyDescent="0.2">
      <c r="C8055" s="22"/>
    </row>
    <row r="8056" spans="3:3" x14ac:dyDescent="0.2">
      <c r="C8056" s="22"/>
    </row>
    <row r="8057" spans="3:3" x14ac:dyDescent="0.2">
      <c r="C8057" s="22"/>
    </row>
    <row r="8058" spans="3:3" x14ac:dyDescent="0.2">
      <c r="C8058" s="22"/>
    </row>
    <row r="8059" spans="3:3" x14ac:dyDescent="0.2">
      <c r="C8059" s="22"/>
    </row>
    <row r="8060" spans="3:3" x14ac:dyDescent="0.2">
      <c r="C8060" s="22"/>
    </row>
    <row r="8061" spans="3:3" x14ac:dyDescent="0.2">
      <c r="C8061" s="22"/>
    </row>
    <row r="8062" spans="3:3" x14ac:dyDescent="0.2">
      <c r="C8062" s="22"/>
    </row>
    <row r="8063" spans="3:3" x14ac:dyDescent="0.2">
      <c r="C8063" s="22"/>
    </row>
    <row r="8064" spans="3:3" x14ac:dyDescent="0.2">
      <c r="C8064" s="22"/>
    </row>
    <row r="8065" spans="3:3" x14ac:dyDescent="0.2">
      <c r="C8065" s="22"/>
    </row>
    <row r="8066" spans="3:3" x14ac:dyDescent="0.2">
      <c r="C8066" s="22"/>
    </row>
    <row r="8067" spans="3:3" x14ac:dyDescent="0.2">
      <c r="C8067" s="22"/>
    </row>
    <row r="8068" spans="3:3" x14ac:dyDescent="0.2">
      <c r="C8068" s="22"/>
    </row>
    <row r="8069" spans="3:3" x14ac:dyDescent="0.2">
      <c r="C8069" s="22"/>
    </row>
    <row r="8070" spans="3:3" x14ac:dyDescent="0.2">
      <c r="C8070" s="22"/>
    </row>
    <row r="8071" spans="3:3" x14ac:dyDescent="0.2">
      <c r="C8071" s="22"/>
    </row>
    <row r="8072" spans="3:3" x14ac:dyDescent="0.2">
      <c r="C8072" s="22"/>
    </row>
    <row r="8073" spans="3:3" x14ac:dyDescent="0.2">
      <c r="C8073" s="22"/>
    </row>
    <row r="8074" spans="3:3" x14ac:dyDescent="0.2">
      <c r="C8074" s="22"/>
    </row>
    <row r="8075" spans="3:3" x14ac:dyDescent="0.2">
      <c r="C8075" s="22"/>
    </row>
    <row r="8076" spans="3:3" x14ac:dyDescent="0.2">
      <c r="C8076" s="22"/>
    </row>
    <row r="8077" spans="3:3" x14ac:dyDescent="0.2">
      <c r="C8077" s="22"/>
    </row>
    <row r="8078" spans="3:3" x14ac:dyDescent="0.2">
      <c r="C8078" s="22"/>
    </row>
    <row r="8079" spans="3:3" x14ac:dyDescent="0.2">
      <c r="C8079" s="22"/>
    </row>
    <row r="8080" spans="3:3" x14ac:dyDescent="0.2">
      <c r="C8080" s="22"/>
    </row>
    <row r="8081" spans="3:3" x14ac:dyDescent="0.2">
      <c r="C8081" s="22"/>
    </row>
    <row r="8082" spans="3:3" x14ac:dyDescent="0.2">
      <c r="C8082" s="22"/>
    </row>
    <row r="8083" spans="3:3" x14ac:dyDescent="0.2">
      <c r="C8083" s="22"/>
    </row>
    <row r="8084" spans="3:3" x14ac:dyDescent="0.2">
      <c r="C8084" s="22"/>
    </row>
    <row r="8085" spans="3:3" x14ac:dyDescent="0.2">
      <c r="C8085" s="22"/>
    </row>
    <row r="8086" spans="3:3" x14ac:dyDescent="0.2">
      <c r="C8086" s="22"/>
    </row>
    <row r="8087" spans="3:3" x14ac:dyDescent="0.2">
      <c r="C8087" s="22"/>
    </row>
    <row r="8088" spans="3:3" x14ac:dyDescent="0.2">
      <c r="C8088" s="22"/>
    </row>
    <row r="8089" spans="3:3" x14ac:dyDescent="0.2">
      <c r="C8089" s="22"/>
    </row>
    <row r="8090" spans="3:3" x14ac:dyDescent="0.2">
      <c r="C8090" s="22"/>
    </row>
    <row r="8091" spans="3:3" x14ac:dyDescent="0.2">
      <c r="C8091" s="22"/>
    </row>
    <row r="8092" spans="3:3" x14ac:dyDescent="0.2">
      <c r="C8092" s="22"/>
    </row>
    <row r="8093" spans="3:3" x14ac:dyDescent="0.2">
      <c r="C8093" s="22"/>
    </row>
    <row r="8094" spans="3:3" x14ac:dyDescent="0.2">
      <c r="C8094" s="22"/>
    </row>
    <row r="8095" spans="3:3" x14ac:dyDescent="0.2">
      <c r="C8095" s="22"/>
    </row>
    <row r="8096" spans="3:3" x14ac:dyDescent="0.2">
      <c r="C8096" s="22"/>
    </row>
    <row r="8097" spans="3:3" x14ac:dyDescent="0.2">
      <c r="C8097" s="22"/>
    </row>
    <row r="8098" spans="3:3" x14ac:dyDescent="0.2">
      <c r="C8098" s="22"/>
    </row>
    <row r="8099" spans="3:3" x14ac:dyDescent="0.2">
      <c r="C8099" s="22"/>
    </row>
    <row r="8100" spans="3:3" x14ac:dyDescent="0.2">
      <c r="C8100" s="22"/>
    </row>
    <row r="8101" spans="3:3" x14ac:dyDescent="0.2">
      <c r="C8101" s="22"/>
    </row>
    <row r="8102" spans="3:3" x14ac:dyDescent="0.2">
      <c r="C8102" s="22"/>
    </row>
    <row r="8103" spans="3:3" x14ac:dyDescent="0.2">
      <c r="C8103" s="22"/>
    </row>
    <row r="8104" spans="3:3" x14ac:dyDescent="0.2">
      <c r="C8104" s="22"/>
    </row>
    <row r="8105" spans="3:3" x14ac:dyDescent="0.2">
      <c r="C8105" s="22"/>
    </row>
    <row r="8106" spans="3:3" x14ac:dyDescent="0.2">
      <c r="C8106" s="22"/>
    </row>
    <row r="8107" spans="3:3" x14ac:dyDescent="0.2">
      <c r="C8107" s="22"/>
    </row>
    <row r="8108" spans="3:3" x14ac:dyDescent="0.2">
      <c r="C8108" s="22"/>
    </row>
    <row r="8109" spans="3:3" x14ac:dyDescent="0.2">
      <c r="C8109" s="22"/>
    </row>
    <row r="8110" spans="3:3" x14ac:dyDescent="0.2">
      <c r="C8110" s="22"/>
    </row>
    <row r="8111" spans="3:3" x14ac:dyDescent="0.2">
      <c r="C8111" s="22"/>
    </row>
    <row r="8112" spans="3:3" x14ac:dyDescent="0.2">
      <c r="C8112" s="22"/>
    </row>
    <row r="8113" spans="3:3" x14ac:dyDescent="0.2">
      <c r="C8113" s="22"/>
    </row>
    <row r="8114" spans="3:3" x14ac:dyDescent="0.2">
      <c r="C8114" s="22"/>
    </row>
    <row r="8115" spans="3:3" x14ac:dyDescent="0.2">
      <c r="C8115" s="22"/>
    </row>
    <row r="8116" spans="3:3" x14ac:dyDescent="0.2">
      <c r="C8116" s="22"/>
    </row>
    <row r="8117" spans="3:3" x14ac:dyDescent="0.2">
      <c r="C8117" s="22"/>
    </row>
    <row r="8118" spans="3:3" x14ac:dyDescent="0.2">
      <c r="C8118" s="22"/>
    </row>
    <row r="8119" spans="3:3" x14ac:dyDescent="0.2">
      <c r="C8119" s="22"/>
    </row>
    <row r="8120" spans="3:3" x14ac:dyDescent="0.2">
      <c r="C8120" s="22"/>
    </row>
    <row r="8121" spans="3:3" x14ac:dyDescent="0.2">
      <c r="C8121" s="22"/>
    </row>
    <row r="8122" spans="3:3" x14ac:dyDescent="0.2">
      <c r="C8122" s="22"/>
    </row>
    <row r="8123" spans="3:3" x14ac:dyDescent="0.2">
      <c r="C8123" s="22"/>
    </row>
    <row r="8124" spans="3:3" x14ac:dyDescent="0.2">
      <c r="C8124" s="22"/>
    </row>
    <row r="8125" spans="3:3" x14ac:dyDescent="0.2">
      <c r="C8125" s="22"/>
    </row>
    <row r="8126" spans="3:3" x14ac:dyDescent="0.2">
      <c r="C8126" s="22"/>
    </row>
    <row r="8127" spans="3:3" x14ac:dyDescent="0.2">
      <c r="C8127" s="22"/>
    </row>
    <row r="8128" spans="3:3" x14ac:dyDescent="0.2">
      <c r="C8128" s="22"/>
    </row>
    <row r="8129" spans="3:3" x14ac:dyDescent="0.2">
      <c r="C8129" s="22"/>
    </row>
    <row r="8130" spans="3:3" x14ac:dyDescent="0.2">
      <c r="C8130" s="22"/>
    </row>
    <row r="8131" spans="3:3" x14ac:dyDescent="0.2">
      <c r="C8131" s="22"/>
    </row>
    <row r="8132" spans="3:3" x14ac:dyDescent="0.2">
      <c r="C8132" s="22"/>
    </row>
    <row r="8133" spans="3:3" x14ac:dyDescent="0.2">
      <c r="C8133" s="22"/>
    </row>
    <row r="8134" spans="3:3" x14ac:dyDescent="0.2">
      <c r="C8134" s="22"/>
    </row>
    <row r="8135" spans="3:3" x14ac:dyDescent="0.2">
      <c r="C8135" s="22"/>
    </row>
    <row r="8136" spans="3:3" x14ac:dyDescent="0.2">
      <c r="C8136" s="22"/>
    </row>
    <row r="8137" spans="3:3" x14ac:dyDescent="0.2">
      <c r="C8137" s="22"/>
    </row>
    <row r="8138" spans="3:3" x14ac:dyDescent="0.2">
      <c r="C8138" s="22"/>
    </row>
    <row r="8139" spans="3:3" x14ac:dyDescent="0.2">
      <c r="C8139" s="22"/>
    </row>
    <row r="8140" spans="3:3" x14ac:dyDescent="0.2">
      <c r="C8140" s="22"/>
    </row>
    <row r="8141" spans="3:3" x14ac:dyDescent="0.2">
      <c r="C8141" s="22"/>
    </row>
    <row r="8142" spans="3:3" x14ac:dyDescent="0.2">
      <c r="C8142" s="22"/>
    </row>
    <row r="8143" spans="3:3" x14ac:dyDescent="0.2">
      <c r="C8143" s="22"/>
    </row>
    <row r="8144" spans="3:3" x14ac:dyDescent="0.2">
      <c r="C8144" s="22"/>
    </row>
    <row r="8145" spans="3:3" x14ac:dyDescent="0.2">
      <c r="C8145" s="22"/>
    </row>
    <row r="8146" spans="3:3" x14ac:dyDescent="0.2">
      <c r="C8146" s="22"/>
    </row>
    <row r="8147" spans="3:3" x14ac:dyDescent="0.2">
      <c r="C8147" s="22"/>
    </row>
    <row r="8148" spans="3:3" x14ac:dyDescent="0.2">
      <c r="C8148" s="22"/>
    </row>
    <row r="8149" spans="3:3" x14ac:dyDescent="0.2">
      <c r="C8149" s="22"/>
    </row>
    <row r="8150" spans="3:3" x14ac:dyDescent="0.2">
      <c r="C8150" s="22"/>
    </row>
    <row r="8151" spans="3:3" x14ac:dyDescent="0.2">
      <c r="C8151" s="22"/>
    </row>
    <row r="8152" spans="3:3" x14ac:dyDescent="0.2">
      <c r="C8152" s="22"/>
    </row>
    <row r="8153" spans="3:3" x14ac:dyDescent="0.2">
      <c r="C8153" s="22"/>
    </row>
    <row r="8154" spans="3:3" x14ac:dyDescent="0.2">
      <c r="C8154" s="22"/>
    </row>
    <row r="8155" spans="3:3" x14ac:dyDescent="0.2">
      <c r="C8155" s="22"/>
    </row>
    <row r="8156" spans="3:3" x14ac:dyDescent="0.2">
      <c r="C8156" s="22"/>
    </row>
    <row r="8157" spans="3:3" x14ac:dyDescent="0.2">
      <c r="C8157" s="22"/>
    </row>
    <row r="8158" spans="3:3" x14ac:dyDescent="0.2">
      <c r="C8158" s="22"/>
    </row>
    <row r="8159" spans="3:3" x14ac:dyDescent="0.2">
      <c r="C8159" s="22"/>
    </row>
    <row r="8160" spans="3:3" x14ac:dyDescent="0.2">
      <c r="C8160" s="22"/>
    </row>
    <row r="8161" spans="3:3" x14ac:dyDescent="0.2">
      <c r="C8161" s="22"/>
    </row>
    <row r="8162" spans="3:3" x14ac:dyDescent="0.2">
      <c r="C8162" s="22"/>
    </row>
    <row r="8163" spans="3:3" x14ac:dyDescent="0.2">
      <c r="C8163" s="22"/>
    </row>
    <row r="8164" spans="3:3" x14ac:dyDescent="0.2">
      <c r="C8164" s="22"/>
    </row>
    <row r="8165" spans="3:3" x14ac:dyDescent="0.2">
      <c r="C8165" s="22"/>
    </row>
    <row r="8166" spans="3:3" x14ac:dyDescent="0.2">
      <c r="C8166" s="22"/>
    </row>
    <row r="8167" spans="3:3" x14ac:dyDescent="0.2">
      <c r="C8167" s="22"/>
    </row>
    <row r="8168" spans="3:3" x14ac:dyDescent="0.2">
      <c r="C8168" s="22"/>
    </row>
    <row r="8169" spans="3:3" x14ac:dyDescent="0.2">
      <c r="C8169" s="22"/>
    </row>
    <row r="8170" spans="3:3" x14ac:dyDescent="0.2">
      <c r="C8170" s="22"/>
    </row>
    <row r="8171" spans="3:3" x14ac:dyDescent="0.2">
      <c r="C8171" s="22"/>
    </row>
    <row r="8172" spans="3:3" x14ac:dyDescent="0.2">
      <c r="C8172" s="22"/>
    </row>
    <row r="8173" spans="3:3" x14ac:dyDescent="0.2">
      <c r="C8173" s="22"/>
    </row>
    <row r="8174" spans="3:3" x14ac:dyDescent="0.2">
      <c r="C8174" s="22"/>
    </row>
    <row r="8175" spans="3:3" x14ac:dyDescent="0.2">
      <c r="C8175" s="22"/>
    </row>
    <row r="8176" spans="3:3" x14ac:dyDescent="0.2">
      <c r="C8176" s="22"/>
    </row>
    <row r="8177" spans="3:3" x14ac:dyDescent="0.2">
      <c r="C8177" s="22"/>
    </row>
    <row r="8178" spans="3:3" x14ac:dyDescent="0.2">
      <c r="C8178" s="22"/>
    </row>
    <row r="8179" spans="3:3" x14ac:dyDescent="0.2">
      <c r="C8179" s="22"/>
    </row>
    <row r="8180" spans="3:3" x14ac:dyDescent="0.2">
      <c r="C8180" s="22"/>
    </row>
    <row r="8181" spans="3:3" x14ac:dyDescent="0.2">
      <c r="C8181" s="22"/>
    </row>
    <row r="8182" spans="3:3" x14ac:dyDescent="0.2">
      <c r="C8182" s="22"/>
    </row>
    <row r="8183" spans="3:3" x14ac:dyDescent="0.2">
      <c r="C8183" s="22"/>
    </row>
    <row r="8184" spans="3:3" x14ac:dyDescent="0.2">
      <c r="C8184" s="22"/>
    </row>
    <row r="8185" spans="3:3" x14ac:dyDescent="0.2">
      <c r="C8185" s="22"/>
    </row>
    <row r="8186" spans="3:3" x14ac:dyDescent="0.2">
      <c r="C8186" s="22"/>
    </row>
    <row r="8187" spans="3:3" x14ac:dyDescent="0.2">
      <c r="C8187" s="22"/>
    </row>
    <row r="8188" spans="3:3" x14ac:dyDescent="0.2">
      <c r="C8188" s="22"/>
    </row>
    <row r="8189" spans="3:3" x14ac:dyDescent="0.2">
      <c r="C8189" s="22"/>
    </row>
    <row r="8190" spans="3:3" x14ac:dyDescent="0.2">
      <c r="C8190" s="22"/>
    </row>
    <row r="8191" spans="3:3" x14ac:dyDescent="0.2">
      <c r="C8191" s="22"/>
    </row>
    <row r="8192" spans="3:3" x14ac:dyDescent="0.2">
      <c r="C8192" s="22"/>
    </row>
    <row r="8193" spans="3:3" x14ac:dyDescent="0.2">
      <c r="C8193" s="22"/>
    </row>
    <row r="8194" spans="3:3" x14ac:dyDescent="0.2">
      <c r="C8194" s="22"/>
    </row>
    <row r="8195" spans="3:3" x14ac:dyDescent="0.2">
      <c r="C8195" s="22"/>
    </row>
    <row r="8196" spans="3:3" x14ac:dyDescent="0.2">
      <c r="C8196" s="22"/>
    </row>
    <row r="8197" spans="3:3" x14ac:dyDescent="0.2">
      <c r="C8197" s="22"/>
    </row>
    <row r="8198" spans="3:3" x14ac:dyDescent="0.2">
      <c r="C8198" s="22"/>
    </row>
    <row r="8199" spans="3:3" x14ac:dyDescent="0.2">
      <c r="C8199" s="22"/>
    </row>
    <row r="8200" spans="3:3" x14ac:dyDescent="0.2">
      <c r="C8200" s="22"/>
    </row>
    <row r="8201" spans="3:3" x14ac:dyDescent="0.2">
      <c r="C8201" s="22"/>
    </row>
    <row r="8202" spans="3:3" x14ac:dyDescent="0.2">
      <c r="C8202" s="22"/>
    </row>
    <row r="8203" spans="3:3" x14ac:dyDescent="0.2">
      <c r="C8203" s="22"/>
    </row>
    <row r="8204" spans="3:3" x14ac:dyDescent="0.2">
      <c r="C8204" s="22"/>
    </row>
    <row r="8205" spans="3:3" x14ac:dyDescent="0.2">
      <c r="C8205" s="22"/>
    </row>
    <row r="8206" spans="3:3" x14ac:dyDescent="0.2">
      <c r="C8206" s="22"/>
    </row>
    <row r="8207" spans="3:3" x14ac:dyDescent="0.2">
      <c r="C8207" s="22"/>
    </row>
    <row r="8208" spans="3:3" x14ac:dyDescent="0.2">
      <c r="C8208" s="22"/>
    </row>
    <row r="8209" spans="3:3" x14ac:dyDescent="0.2">
      <c r="C8209" s="22"/>
    </row>
    <row r="8210" spans="3:3" x14ac:dyDescent="0.2">
      <c r="C8210" s="22"/>
    </row>
    <row r="8211" spans="3:3" x14ac:dyDescent="0.2">
      <c r="C8211" s="22"/>
    </row>
    <row r="8212" spans="3:3" x14ac:dyDescent="0.2">
      <c r="C8212" s="22"/>
    </row>
    <row r="8213" spans="3:3" x14ac:dyDescent="0.2">
      <c r="C8213" s="22"/>
    </row>
    <row r="8214" spans="3:3" x14ac:dyDescent="0.2">
      <c r="C8214" s="22"/>
    </row>
    <row r="8215" spans="3:3" x14ac:dyDescent="0.2">
      <c r="C8215" s="22"/>
    </row>
    <row r="8216" spans="3:3" x14ac:dyDescent="0.2">
      <c r="C8216" s="22"/>
    </row>
    <row r="8217" spans="3:3" x14ac:dyDescent="0.2">
      <c r="C8217" s="22"/>
    </row>
    <row r="8218" spans="3:3" x14ac:dyDescent="0.2">
      <c r="C8218" s="22"/>
    </row>
    <row r="8219" spans="3:3" x14ac:dyDescent="0.2">
      <c r="C8219" s="22"/>
    </row>
    <row r="8220" spans="3:3" x14ac:dyDescent="0.2">
      <c r="C8220" s="22"/>
    </row>
    <row r="8221" spans="3:3" x14ac:dyDescent="0.2">
      <c r="C8221" s="22"/>
    </row>
    <row r="8222" spans="3:3" x14ac:dyDescent="0.2">
      <c r="C8222" s="22"/>
    </row>
    <row r="8223" spans="3:3" x14ac:dyDescent="0.2">
      <c r="C8223" s="22"/>
    </row>
    <row r="8224" spans="3:3" x14ac:dyDescent="0.2">
      <c r="C8224" s="22"/>
    </row>
    <row r="8225" spans="3:3" x14ac:dyDescent="0.2">
      <c r="C8225" s="22"/>
    </row>
    <row r="8226" spans="3:3" x14ac:dyDescent="0.2">
      <c r="C8226" s="22"/>
    </row>
    <row r="8227" spans="3:3" x14ac:dyDescent="0.2">
      <c r="C8227" s="22"/>
    </row>
    <row r="8228" spans="3:3" x14ac:dyDescent="0.2">
      <c r="C8228" s="22"/>
    </row>
    <row r="8229" spans="3:3" x14ac:dyDescent="0.2">
      <c r="C8229" s="22"/>
    </row>
    <row r="8230" spans="3:3" x14ac:dyDescent="0.2">
      <c r="C8230" s="22"/>
    </row>
    <row r="8231" spans="3:3" x14ac:dyDescent="0.2">
      <c r="C8231" s="22"/>
    </row>
    <row r="8232" spans="3:3" x14ac:dyDescent="0.2">
      <c r="C8232" s="22"/>
    </row>
    <row r="8233" spans="3:3" x14ac:dyDescent="0.2">
      <c r="C8233" s="22"/>
    </row>
    <row r="8234" spans="3:3" x14ac:dyDescent="0.2">
      <c r="C8234" s="22"/>
    </row>
    <row r="8235" spans="3:3" x14ac:dyDescent="0.2">
      <c r="C8235" s="22"/>
    </row>
    <row r="8236" spans="3:3" x14ac:dyDescent="0.2">
      <c r="C8236" s="22"/>
    </row>
    <row r="8237" spans="3:3" x14ac:dyDescent="0.2">
      <c r="C8237" s="22"/>
    </row>
    <row r="8238" spans="3:3" x14ac:dyDescent="0.2">
      <c r="C8238" s="22"/>
    </row>
    <row r="8239" spans="3:3" x14ac:dyDescent="0.2">
      <c r="C8239" s="22"/>
    </row>
    <row r="8240" spans="3:3" x14ac:dyDescent="0.2">
      <c r="C8240" s="22"/>
    </row>
    <row r="8241" spans="3:3" x14ac:dyDescent="0.2">
      <c r="C8241" s="22"/>
    </row>
    <row r="8242" spans="3:3" x14ac:dyDescent="0.2">
      <c r="C8242" s="22"/>
    </row>
    <row r="8243" spans="3:3" x14ac:dyDescent="0.2">
      <c r="C8243" s="22"/>
    </row>
    <row r="8244" spans="3:3" x14ac:dyDescent="0.2">
      <c r="C8244" s="22"/>
    </row>
    <row r="8245" spans="3:3" x14ac:dyDescent="0.2">
      <c r="C8245" s="22"/>
    </row>
    <row r="8246" spans="3:3" x14ac:dyDescent="0.2">
      <c r="C8246" s="22"/>
    </row>
    <row r="8247" spans="3:3" x14ac:dyDescent="0.2">
      <c r="C8247" s="22"/>
    </row>
    <row r="8248" spans="3:3" x14ac:dyDescent="0.2">
      <c r="C8248" s="22"/>
    </row>
    <row r="8249" spans="3:3" x14ac:dyDescent="0.2">
      <c r="C8249" s="22"/>
    </row>
    <row r="8250" spans="3:3" x14ac:dyDescent="0.2">
      <c r="C8250" s="22"/>
    </row>
    <row r="8251" spans="3:3" x14ac:dyDescent="0.2">
      <c r="C8251" s="22"/>
    </row>
    <row r="8252" spans="3:3" x14ac:dyDescent="0.2">
      <c r="C8252" s="22"/>
    </row>
    <row r="8253" spans="3:3" x14ac:dyDescent="0.2">
      <c r="C8253" s="22"/>
    </row>
    <row r="8254" spans="3:3" x14ac:dyDescent="0.2">
      <c r="C8254" s="22"/>
    </row>
    <row r="8255" spans="3:3" x14ac:dyDescent="0.2">
      <c r="C8255" s="22"/>
    </row>
    <row r="8256" spans="3:3" x14ac:dyDescent="0.2">
      <c r="C8256" s="22"/>
    </row>
    <row r="8257" spans="3:3" x14ac:dyDescent="0.2">
      <c r="C8257" s="22"/>
    </row>
    <row r="8258" spans="3:3" x14ac:dyDescent="0.2">
      <c r="C8258" s="22"/>
    </row>
    <row r="8259" spans="3:3" x14ac:dyDescent="0.2">
      <c r="C8259" s="22"/>
    </row>
    <row r="8260" spans="3:3" x14ac:dyDescent="0.2">
      <c r="C8260" s="22"/>
    </row>
    <row r="8261" spans="3:3" x14ac:dyDescent="0.2">
      <c r="C8261" s="22"/>
    </row>
    <row r="8262" spans="3:3" x14ac:dyDescent="0.2">
      <c r="C8262" s="22"/>
    </row>
    <row r="8263" spans="3:3" x14ac:dyDescent="0.2">
      <c r="C8263" s="22"/>
    </row>
    <row r="8264" spans="3:3" x14ac:dyDescent="0.2">
      <c r="C8264" s="22"/>
    </row>
    <row r="8265" spans="3:3" x14ac:dyDescent="0.2">
      <c r="C8265" s="22"/>
    </row>
    <row r="8266" spans="3:3" x14ac:dyDescent="0.2">
      <c r="C8266" s="22"/>
    </row>
    <row r="8267" spans="3:3" x14ac:dyDescent="0.2">
      <c r="C8267" s="22"/>
    </row>
    <row r="8268" spans="3:3" x14ac:dyDescent="0.2">
      <c r="C8268" s="22"/>
    </row>
    <row r="8269" spans="3:3" x14ac:dyDescent="0.2">
      <c r="C8269" s="22"/>
    </row>
    <row r="8270" spans="3:3" x14ac:dyDescent="0.2">
      <c r="C8270" s="22"/>
    </row>
    <row r="8271" spans="3:3" x14ac:dyDescent="0.2">
      <c r="C8271" s="22"/>
    </row>
    <row r="8272" spans="3:3" x14ac:dyDescent="0.2">
      <c r="C8272" s="22"/>
    </row>
    <row r="8273" spans="3:3" x14ac:dyDescent="0.2">
      <c r="C8273" s="22"/>
    </row>
    <row r="8274" spans="3:3" x14ac:dyDescent="0.2">
      <c r="C8274" s="22"/>
    </row>
    <row r="8275" spans="3:3" x14ac:dyDescent="0.2">
      <c r="C8275" s="22"/>
    </row>
    <row r="8276" spans="3:3" x14ac:dyDescent="0.2">
      <c r="C8276" s="22"/>
    </row>
    <row r="8277" spans="3:3" x14ac:dyDescent="0.2">
      <c r="C8277" s="22"/>
    </row>
    <row r="8278" spans="3:3" x14ac:dyDescent="0.2">
      <c r="C8278" s="22"/>
    </row>
    <row r="8279" spans="3:3" x14ac:dyDescent="0.2">
      <c r="C8279" s="22"/>
    </row>
    <row r="8280" spans="3:3" x14ac:dyDescent="0.2">
      <c r="C8280" s="22"/>
    </row>
    <row r="8281" spans="3:3" x14ac:dyDescent="0.2">
      <c r="C8281" s="22"/>
    </row>
    <row r="8282" spans="3:3" x14ac:dyDescent="0.2">
      <c r="C8282" s="22"/>
    </row>
    <row r="8283" spans="3:3" x14ac:dyDescent="0.2">
      <c r="C8283" s="22"/>
    </row>
    <row r="8284" spans="3:3" x14ac:dyDescent="0.2">
      <c r="C8284" s="22"/>
    </row>
    <row r="8285" spans="3:3" x14ac:dyDescent="0.2">
      <c r="C8285" s="22"/>
    </row>
    <row r="8286" spans="3:3" x14ac:dyDescent="0.2">
      <c r="C8286" s="22"/>
    </row>
    <row r="8287" spans="3:3" x14ac:dyDescent="0.2">
      <c r="C8287" s="22"/>
    </row>
    <row r="8288" spans="3:3" x14ac:dyDescent="0.2">
      <c r="C8288" s="22"/>
    </row>
    <row r="8289" spans="3:3" x14ac:dyDescent="0.2">
      <c r="C8289" s="22"/>
    </row>
    <row r="8290" spans="3:3" x14ac:dyDescent="0.2">
      <c r="C8290" s="22"/>
    </row>
    <row r="8291" spans="3:3" x14ac:dyDescent="0.2">
      <c r="C8291" s="22"/>
    </row>
    <row r="8292" spans="3:3" x14ac:dyDescent="0.2">
      <c r="C8292" s="22"/>
    </row>
    <row r="8293" spans="3:3" x14ac:dyDescent="0.2">
      <c r="C8293" s="22"/>
    </row>
    <row r="8294" spans="3:3" x14ac:dyDescent="0.2">
      <c r="C8294" s="22"/>
    </row>
    <row r="8295" spans="3:3" x14ac:dyDescent="0.2">
      <c r="C8295" s="22"/>
    </row>
    <row r="8296" spans="3:3" x14ac:dyDescent="0.2">
      <c r="C8296" s="22"/>
    </row>
    <row r="8297" spans="3:3" x14ac:dyDescent="0.2">
      <c r="C8297" s="22"/>
    </row>
    <row r="8298" spans="3:3" x14ac:dyDescent="0.2">
      <c r="C8298" s="22"/>
    </row>
    <row r="8299" spans="3:3" x14ac:dyDescent="0.2">
      <c r="C8299" s="22"/>
    </row>
    <row r="8300" spans="3:3" x14ac:dyDescent="0.2">
      <c r="C8300" s="22"/>
    </row>
    <row r="8301" spans="3:3" x14ac:dyDescent="0.2">
      <c r="C8301" s="22"/>
    </row>
    <row r="8302" spans="3:3" x14ac:dyDescent="0.2">
      <c r="C8302" s="22"/>
    </row>
    <row r="8303" spans="3:3" x14ac:dyDescent="0.2">
      <c r="C8303" s="22"/>
    </row>
    <row r="8304" spans="3:3" x14ac:dyDescent="0.2">
      <c r="C8304" s="22"/>
    </row>
    <row r="8305" spans="3:3" x14ac:dyDescent="0.2">
      <c r="C8305" s="22"/>
    </row>
    <row r="8306" spans="3:3" x14ac:dyDescent="0.2">
      <c r="C8306" s="22"/>
    </row>
    <row r="8307" spans="3:3" x14ac:dyDescent="0.2">
      <c r="C8307" s="22"/>
    </row>
    <row r="8308" spans="3:3" x14ac:dyDescent="0.2">
      <c r="C8308" s="22"/>
    </row>
    <row r="8309" spans="3:3" x14ac:dyDescent="0.2">
      <c r="C8309" s="22"/>
    </row>
    <row r="8310" spans="3:3" x14ac:dyDescent="0.2">
      <c r="C8310" s="22"/>
    </row>
    <row r="8311" spans="3:3" x14ac:dyDescent="0.2">
      <c r="C8311" s="22"/>
    </row>
    <row r="8312" spans="3:3" x14ac:dyDescent="0.2">
      <c r="C8312" s="22"/>
    </row>
    <row r="8313" spans="3:3" x14ac:dyDescent="0.2">
      <c r="C8313" s="22"/>
    </row>
    <row r="8314" spans="3:3" x14ac:dyDescent="0.2">
      <c r="C8314" s="22"/>
    </row>
    <row r="8315" spans="3:3" x14ac:dyDescent="0.2">
      <c r="C8315" s="22"/>
    </row>
    <row r="8316" spans="3:3" x14ac:dyDescent="0.2">
      <c r="C8316" s="22"/>
    </row>
    <row r="8317" spans="3:3" x14ac:dyDescent="0.2">
      <c r="C8317" s="22"/>
    </row>
    <row r="8318" spans="3:3" x14ac:dyDescent="0.2">
      <c r="C8318" s="22"/>
    </row>
    <row r="8319" spans="3:3" x14ac:dyDescent="0.2">
      <c r="C8319" s="22"/>
    </row>
    <row r="8320" spans="3:3" x14ac:dyDescent="0.2">
      <c r="C8320" s="22"/>
    </row>
    <row r="8321" spans="3:3" x14ac:dyDescent="0.2">
      <c r="C8321" s="22"/>
    </row>
    <row r="8322" spans="3:3" x14ac:dyDescent="0.2">
      <c r="C8322" s="22"/>
    </row>
    <row r="8323" spans="3:3" x14ac:dyDescent="0.2">
      <c r="C8323" s="22"/>
    </row>
    <row r="8324" spans="3:3" x14ac:dyDescent="0.2">
      <c r="C8324" s="22"/>
    </row>
    <row r="8325" spans="3:3" x14ac:dyDescent="0.2">
      <c r="C8325" s="22"/>
    </row>
    <row r="8326" spans="3:3" x14ac:dyDescent="0.2">
      <c r="C8326" s="22"/>
    </row>
    <row r="8327" spans="3:3" x14ac:dyDescent="0.2">
      <c r="C8327" s="22"/>
    </row>
    <row r="8328" spans="3:3" x14ac:dyDescent="0.2">
      <c r="C8328" s="22"/>
    </row>
    <row r="8329" spans="3:3" x14ac:dyDescent="0.2">
      <c r="C8329" s="22"/>
    </row>
    <row r="8330" spans="3:3" x14ac:dyDescent="0.2">
      <c r="C8330" s="22"/>
    </row>
    <row r="8331" spans="3:3" x14ac:dyDescent="0.2">
      <c r="C8331" s="22"/>
    </row>
    <row r="8332" spans="3:3" x14ac:dyDescent="0.2">
      <c r="C8332" s="22"/>
    </row>
    <row r="8333" spans="3:3" x14ac:dyDescent="0.2">
      <c r="C8333" s="22"/>
    </row>
    <row r="8334" spans="3:3" x14ac:dyDescent="0.2">
      <c r="C8334" s="22"/>
    </row>
    <row r="8335" spans="3:3" x14ac:dyDescent="0.2">
      <c r="C8335" s="22"/>
    </row>
    <row r="8336" spans="3:3" x14ac:dyDescent="0.2">
      <c r="C8336" s="22"/>
    </row>
    <row r="8337" spans="3:3" x14ac:dyDescent="0.2">
      <c r="C8337" s="22"/>
    </row>
    <row r="8338" spans="3:3" x14ac:dyDescent="0.2">
      <c r="C8338" s="22"/>
    </row>
    <row r="8339" spans="3:3" x14ac:dyDescent="0.2">
      <c r="C8339" s="22"/>
    </row>
    <row r="8340" spans="3:3" x14ac:dyDescent="0.2">
      <c r="C8340" s="22"/>
    </row>
    <row r="8341" spans="3:3" x14ac:dyDescent="0.2">
      <c r="C8341" s="22"/>
    </row>
    <row r="8342" spans="3:3" x14ac:dyDescent="0.2">
      <c r="C8342" s="22"/>
    </row>
    <row r="8343" spans="3:3" x14ac:dyDescent="0.2">
      <c r="C8343" s="22"/>
    </row>
    <row r="8344" spans="3:3" x14ac:dyDescent="0.2">
      <c r="C8344" s="22"/>
    </row>
    <row r="8345" spans="3:3" x14ac:dyDescent="0.2">
      <c r="C8345" s="22"/>
    </row>
    <row r="8346" spans="3:3" x14ac:dyDescent="0.2">
      <c r="C8346" s="22"/>
    </row>
    <row r="8347" spans="3:3" x14ac:dyDescent="0.2">
      <c r="C8347" s="22"/>
    </row>
    <row r="8348" spans="3:3" x14ac:dyDescent="0.2">
      <c r="C8348" s="22"/>
    </row>
    <row r="8349" spans="3:3" x14ac:dyDescent="0.2">
      <c r="C8349" s="22"/>
    </row>
    <row r="8350" spans="3:3" x14ac:dyDescent="0.2">
      <c r="C8350" s="22"/>
    </row>
    <row r="8351" spans="3:3" x14ac:dyDescent="0.2">
      <c r="C8351" s="22"/>
    </row>
    <row r="8352" spans="3:3" x14ac:dyDescent="0.2">
      <c r="C8352" s="22"/>
    </row>
    <row r="8353" spans="3:3" x14ac:dyDescent="0.2">
      <c r="C8353" s="22"/>
    </row>
    <row r="8354" spans="3:3" x14ac:dyDescent="0.2">
      <c r="C8354" s="22"/>
    </row>
    <row r="8355" spans="3:3" x14ac:dyDescent="0.2">
      <c r="C8355" s="22"/>
    </row>
    <row r="8356" spans="3:3" x14ac:dyDescent="0.2">
      <c r="C8356" s="22"/>
    </row>
    <row r="8357" spans="3:3" x14ac:dyDescent="0.2">
      <c r="C8357" s="22"/>
    </row>
    <row r="8358" spans="3:3" x14ac:dyDescent="0.2">
      <c r="C8358" s="22"/>
    </row>
    <row r="8359" spans="3:3" x14ac:dyDescent="0.2">
      <c r="C8359" s="22"/>
    </row>
    <row r="8360" spans="3:3" x14ac:dyDescent="0.2">
      <c r="C8360" s="22"/>
    </row>
    <row r="8361" spans="3:3" x14ac:dyDescent="0.2">
      <c r="C8361" s="22"/>
    </row>
    <row r="8362" spans="3:3" x14ac:dyDescent="0.2">
      <c r="C8362" s="22"/>
    </row>
    <row r="8363" spans="3:3" x14ac:dyDescent="0.2">
      <c r="C8363" s="22"/>
    </row>
    <row r="8364" spans="3:3" x14ac:dyDescent="0.2">
      <c r="C8364" s="22"/>
    </row>
    <row r="8365" spans="3:3" x14ac:dyDescent="0.2">
      <c r="C8365" s="22"/>
    </row>
    <row r="8366" spans="3:3" x14ac:dyDescent="0.2">
      <c r="C8366" s="22"/>
    </row>
    <row r="8367" spans="3:3" x14ac:dyDescent="0.2">
      <c r="C8367" s="22"/>
    </row>
    <row r="8368" spans="3:3" x14ac:dyDescent="0.2">
      <c r="C8368" s="22"/>
    </row>
    <row r="8369" spans="3:3" x14ac:dyDescent="0.2">
      <c r="C8369" s="22"/>
    </row>
    <row r="8370" spans="3:3" x14ac:dyDescent="0.2">
      <c r="C8370" s="22"/>
    </row>
    <row r="8371" spans="3:3" x14ac:dyDescent="0.2">
      <c r="C8371" s="22"/>
    </row>
    <row r="8372" spans="3:3" x14ac:dyDescent="0.2">
      <c r="C8372" s="22"/>
    </row>
    <row r="8373" spans="3:3" x14ac:dyDescent="0.2">
      <c r="C8373" s="22"/>
    </row>
    <row r="8374" spans="3:3" x14ac:dyDescent="0.2">
      <c r="C8374" s="22"/>
    </row>
    <row r="8375" spans="3:3" x14ac:dyDescent="0.2">
      <c r="C8375" s="22"/>
    </row>
    <row r="8376" spans="3:3" x14ac:dyDescent="0.2">
      <c r="C8376" s="22"/>
    </row>
    <row r="8377" spans="3:3" x14ac:dyDescent="0.2">
      <c r="C8377" s="22"/>
    </row>
    <row r="8378" spans="3:3" x14ac:dyDescent="0.2">
      <c r="C8378" s="22"/>
    </row>
    <row r="8379" spans="3:3" x14ac:dyDescent="0.2">
      <c r="C8379" s="22"/>
    </row>
    <row r="8380" spans="3:3" x14ac:dyDescent="0.2">
      <c r="C8380" s="22"/>
    </row>
    <row r="8381" spans="3:3" x14ac:dyDescent="0.2">
      <c r="C8381" s="22"/>
    </row>
    <row r="8382" spans="3:3" x14ac:dyDescent="0.2">
      <c r="C8382" s="22"/>
    </row>
    <row r="8383" spans="3:3" x14ac:dyDescent="0.2">
      <c r="C8383" s="22"/>
    </row>
    <row r="8384" spans="3:3" x14ac:dyDescent="0.2">
      <c r="C8384" s="22"/>
    </row>
    <row r="8385" spans="3:3" x14ac:dyDescent="0.2">
      <c r="C8385" s="22"/>
    </row>
    <row r="8386" spans="3:3" x14ac:dyDescent="0.2">
      <c r="C8386" s="22"/>
    </row>
    <row r="8387" spans="3:3" x14ac:dyDescent="0.2">
      <c r="C8387" s="22"/>
    </row>
    <row r="8388" spans="3:3" x14ac:dyDescent="0.2">
      <c r="C8388" s="22"/>
    </row>
    <row r="8389" spans="3:3" x14ac:dyDescent="0.2">
      <c r="C8389" s="22"/>
    </row>
    <row r="8390" spans="3:3" x14ac:dyDescent="0.2">
      <c r="C8390" s="22"/>
    </row>
    <row r="8391" spans="3:3" x14ac:dyDescent="0.2">
      <c r="C8391" s="22"/>
    </row>
    <row r="8392" spans="3:3" x14ac:dyDescent="0.2">
      <c r="C8392" s="22"/>
    </row>
    <row r="8393" spans="3:3" x14ac:dyDescent="0.2">
      <c r="C8393" s="22"/>
    </row>
    <row r="8394" spans="3:3" x14ac:dyDescent="0.2">
      <c r="C8394" s="22"/>
    </row>
    <row r="8395" spans="3:3" x14ac:dyDescent="0.2">
      <c r="C8395" s="22"/>
    </row>
    <row r="8396" spans="3:3" x14ac:dyDescent="0.2">
      <c r="C8396" s="22"/>
    </row>
    <row r="8397" spans="3:3" x14ac:dyDescent="0.2">
      <c r="C8397" s="22"/>
    </row>
    <row r="8398" spans="3:3" x14ac:dyDescent="0.2">
      <c r="C8398" s="22"/>
    </row>
    <row r="8399" spans="3:3" x14ac:dyDescent="0.2">
      <c r="C8399" s="22"/>
    </row>
    <row r="8400" spans="3:3" x14ac:dyDescent="0.2">
      <c r="C8400" s="22"/>
    </row>
    <row r="8401" spans="3:3" x14ac:dyDescent="0.2">
      <c r="C8401" s="22"/>
    </row>
    <row r="8402" spans="3:3" x14ac:dyDescent="0.2">
      <c r="C8402" s="22"/>
    </row>
    <row r="8403" spans="3:3" x14ac:dyDescent="0.2">
      <c r="C8403" s="22"/>
    </row>
    <row r="8404" spans="3:3" x14ac:dyDescent="0.2">
      <c r="C8404" s="22"/>
    </row>
    <row r="8405" spans="3:3" x14ac:dyDescent="0.2">
      <c r="C8405" s="22"/>
    </row>
    <row r="8406" spans="3:3" x14ac:dyDescent="0.2">
      <c r="C8406" s="22"/>
    </row>
    <row r="8407" spans="3:3" x14ac:dyDescent="0.2">
      <c r="C8407" s="22"/>
    </row>
    <row r="8408" spans="3:3" x14ac:dyDescent="0.2">
      <c r="C8408" s="22"/>
    </row>
    <row r="8409" spans="3:3" x14ac:dyDescent="0.2">
      <c r="C8409" s="22"/>
    </row>
    <row r="8410" spans="3:3" x14ac:dyDescent="0.2">
      <c r="C8410" s="22"/>
    </row>
    <row r="8411" spans="3:3" x14ac:dyDescent="0.2">
      <c r="C8411" s="22"/>
    </row>
    <row r="8412" spans="3:3" x14ac:dyDescent="0.2">
      <c r="C8412" s="22"/>
    </row>
    <row r="8413" spans="3:3" x14ac:dyDescent="0.2">
      <c r="C8413" s="22"/>
    </row>
    <row r="8414" spans="3:3" x14ac:dyDescent="0.2">
      <c r="C8414" s="22"/>
    </row>
    <row r="8415" spans="3:3" x14ac:dyDescent="0.2">
      <c r="C8415" s="22"/>
    </row>
    <row r="8416" spans="3:3" x14ac:dyDescent="0.2">
      <c r="C8416" s="22"/>
    </row>
    <row r="8417" spans="3:3" x14ac:dyDescent="0.2">
      <c r="C8417" s="22"/>
    </row>
    <row r="8418" spans="3:3" x14ac:dyDescent="0.2">
      <c r="C8418" s="22"/>
    </row>
    <row r="8419" spans="3:3" x14ac:dyDescent="0.2">
      <c r="C8419" s="22"/>
    </row>
    <row r="8420" spans="3:3" x14ac:dyDescent="0.2">
      <c r="C8420" s="22"/>
    </row>
    <row r="8421" spans="3:3" x14ac:dyDescent="0.2">
      <c r="C8421" s="22"/>
    </row>
    <row r="8422" spans="3:3" x14ac:dyDescent="0.2">
      <c r="C8422" s="22"/>
    </row>
    <row r="8423" spans="3:3" x14ac:dyDescent="0.2">
      <c r="C8423" s="22"/>
    </row>
    <row r="8424" spans="3:3" x14ac:dyDescent="0.2">
      <c r="C8424" s="22"/>
    </row>
    <row r="8425" spans="3:3" x14ac:dyDescent="0.2">
      <c r="C8425" s="22"/>
    </row>
    <row r="8426" spans="3:3" x14ac:dyDescent="0.2">
      <c r="C8426" s="22"/>
    </row>
    <row r="8427" spans="3:3" x14ac:dyDescent="0.2">
      <c r="C8427" s="22"/>
    </row>
    <row r="8428" spans="3:3" x14ac:dyDescent="0.2">
      <c r="C8428" s="22"/>
    </row>
    <row r="8429" spans="3:3" x14ac:dyDescent="0.2">
      <c r="C8429" s="22"/>
    </row>
    <row r="8430" spans="3:3" x14ac:dyDescent="0.2">
      <c r="C8430" s="22"/>
    </row>
    <row r="8431" spans="3:3" x14ac:dyDescent="0.2">
      <c r="C8431" s="22"/>
    </row>
    <row r="8432" spans="3:3" x14ac:dyDescent="0.2">
      <c r="C8432" s="22"/>
    </row>
    <row r="8433" spans="3:3" x14ac:dyDescent="0.2">
      <c r="C8433" s="22"/>
    </row>
    <row r="8434" spans="3:3" x14ac:dyDescent="0.2">
      <c r="C8434" s="22"/>
    </row>
    <row r="8435" spans="3:3" x14ac:dyDescent="0.2">
      <c r="C8435" s="22"/>
    </row>
    <row r="8436" spans="3:3" x14ac:dyDescent="0.2">
      <c r="C8436" s="22"/>
    </row>
    <row r="8437" spans="3:3" x14ac:dyDescent="0.2">
      <c r="C8437" s="22"/>
    </row>
    <row r="8438" spans="3:3" x14ac:dyDescent="0.2">
      <c r="C8438" s="22"/>
    </row>
    <row r="8439" spans="3:3" x14ac:dyDescent="0.2">
      <c r="C8439" s="22"/>
    </row>
    <row r="8440" spans="3:3" x14ac:dyDescent="0.2">
      <c r="C8440" s="22"/>
    </row>
    <row r="8441" spans="3:3" x14ac:dyDescent="0.2">
      <c r="C8441" s="22"/>
    </row>
    <row r="8442" spans="3:3" x14ac:dyDescent="0.2">
      <c r="C8442" s="22"/>
    </row>
    <row r="8443" spans="3:3" x14ac:dyDescent="0.2">
      <c r="C8443" s="22"/>
    </row>
    <row r="8444" spans="3:3" x14ac:dyDescent="0.2">
      <c r="C8444" s="22"/>
    </row>
    <row r="8445" spans="3:3" x14ac:dyDescent="0.2">
      <c r="C8445" s="22"/>
    </row>
    <row r="8446" spans="3:3" x14ac:dyDescent="0.2">
      <c r="C8446" s="22"/>
    </row>
    <row r="8447" spans="3:3" x14ac:dyDescent="0.2">
      <c r="C8447" s="22"/>
    </row>
    <row r="8448" spans="3:3" x14ac:dyDescent="0.2">
      <c r="C8448" s="22"/>
    </row>
    <row r="8449" spans="3:3" x14ac:dyDescent="0.2">
      <c r="C8449" s="22"/>
    </row>
    <row r="8450" spans="3:3" x14ac:dyDescent="0.2">
      <c r="C8450" s="22"/>
    </row>
    <row r="8451" spans="3:3" x14ac:dyDescent="0.2">
      <c r="C8451" s="22"/>
    </row>
    <row r="8452" spans="3:3" x14ac:dyDescent="0.2">
      <c r="C8452" s="22"/>
    </row>
    <row r="8453" spans="3:3" x14ac:dyDescent="0.2">
      <c r="C8453" s="22"/>
    </row>
    <row r="8454" spans="3:3" x14ac:dyDescent="0.2">
      <c r="C8454" s="22"/>
    </row>
    <row r="8455" spans="3:3" x14ac:dyDescent="0.2">
      <c r="C8455" s="22"/>
    </row>
    <row r="8456" spans="3:3" x14ac:dyDescent="0.2">
      <c r="C8456" s="22"/>
    </row>
    <row r="8457" spans="3:3" x14ac:dyDescent="0.2">
      <c r="C8457" s="22"/>
    </row>
    <row r="8458" spans="3:3" x14ac:dyDescent="0.2">
      <c r="C8458" s="22"/>
    </row>
    <row r="8459" spans="3:3" x14ac:dyDescent="0.2">
      <c r="C8459" s="22"/>
    </row>
    <row r="8460" spans="3:3" x14ac:dyDescent="0.2">
      <c r="C8460" s="22"/>
    </row>
    <row r="8461" spans="3:3" x14ac:dyDescent="0.2">
      <c r="C8461" s="22"/>
    </row>
    <row r="8462" spans="3:3" x14ac:dyDescent="0.2">
      <c r="C8462" s="22"/>
    </row>
    <row r="8463" spans="3:3" x14ac:dyDescent="0.2">
      <c r="C8463" s="22"/>
    </row>
    <row r="8464" spans="3:3" x14ac:dyDescent="0.2">
      <c r="C8464" s="22"/>
    </row>
    <row r="8465" spans="3:3" x14ac:dyDescent="0.2">
      <c r="C8465" s="22"/>
    </row>
    <row r="8466" spans="3:3" x14ac:dyDescent="0.2">
      <c r="C8466" s="22"/>
    </row>
    <row r="8467" spans="3:3" x14ac:dyDescent="0.2">
      <c r="C8467" s="22"/>
    </row>
    <row r="8468" spans="3:3" x14ac:dyDescent="0.2">
      <c r="C8468" s="22"/>
    </row>
    <row r="8469" spans="3:3" x14ac:dyDescent="0.2">
      <c r="C8469" s="22"/>
    </row>
    <row r="8470" spans="3:3" x14ac:dyDescent="0.2">
      <c r="C8470" s="22"/>
    </row>
    <row r="8471" spans="3:3" x14ac:dyDescent="0.2">
      <c r="C8471" s="22"/>
    </row>
    <row r="8472" spans="3:3" x14ac:dyDescent="0.2">
      <c r="C8472" s="22"/>
    </row>
    <row r="8473" spans="3:3" x14ac:dyDescent="0.2">
      <c r="C8473" s="22"/>
    </row>
    <row r="8474" spans="3:3" x14ac:dyDescent="0.2">
      <c r="C8474" s="22"/>
    </row>
    <row r="8475" spans="3:3" x14ac:dyDescent="0.2">
      <c r="C8475" s="22"/>
    </row>
    <row r="8476" spans="3:3" x14ac:dyDescent="0.2">
      <c r="C8476" s="22"/>
    </row>
    <row r="8477" spans="3:3" x14ac:dyDescent="0.2">
      <c r="C8477" s="22"/>
    </row>
    <row r="8478" spans="3:3" x14ac:dyDescent="0.2">
      <c r="C8478" s="22"/>
    </row>
    <row r="8479" spans="3:3" x14ac:dyDescent="0.2">
      <c r="C8479" s="22"/>
    </row>
    <row r="8480" spans="3:3" x14ac:dyDescent="0.2">
      <c r="C8480" s="22"/>
    </row>
    <row r="8481" spans="3:3" x14ac:dyDescent="0.2">
      <c r="C8481" s="22"/>
    </row>
    <row r="8482" spans="3:3" x14ac:dyDescent="0.2">
      <c r="C8482" s="22"/>
    </row>
    <row r="8483" spans="3:3" x14ac:dyDescent="0.2">
      <c r="C8483" s="22"/>
    </row>
    <row r="8484" spans="3:3" x14ac:dyDescent="0.2">
      <c r="C8484" s="22"/>
    </row>
    <row r="8485" spans="3:3" x14ac:dyDescent="0.2">
      <c r="C8485" s="22"/>
    </row>
    <row r="8486" spans="3:3" x14ac:dyDescent="0.2">
      <c r="C8486" s="22"/>
    </row>
    <row r="8487" spans="3:3" x14ac:dyDescent="0.2">
      <c r="C8487" s="22"/>
    </row>
    <row r="8488" spans="3:3" x14ac:dyDescent="0.2">
      <c r="C8488" s="22"/>
    </row>
    <row r="8489" spans="3:3" x14ac:dyDescent="0.2">
      <c r="C8489" s="22"/>
    </row>
    <row r="8490" spans="3:3" x14ac:dyDescent="0.2">
      <c r="C8490" s="22"/>
    </row>
    <row r="8491" spans="3:3" x14ac:dyDescent="0.2">
      <c r="C8491" s="22"/>
    </row>
    <row r="8492" spans="3:3" x14ac:dyDescent="0.2">
      <c r="C8492" s="22"/>
    </row>
    <row r="8493" spans="3:3" x14ac:dyDescent="0.2">
      <c r="C8493" s="22"/>
    </row>
    <row r="8494" spans="3:3" x14ac:dyDescent="0.2">
      <c r="C8494" s="22"/>
    </row>
    <row r="8495" spans="3:3" x14ac:dyDescent="0.2">
      <c r="C8495" s="22"/>
    </row>
    <row r="8496" spans="3:3" x14ac:dyDescent="0.2">
      <c r="C8496" s="22"/>
    </row>
    <row r="8497" spans="3:3" x14ac:dyDescent="0.2">
      <c r="C8497" s="22"/>
    </row>
    <row r="8498" spans="3:3" x14ac:dyDescent="0.2">
      <c r="C8498" s="22"/>
    </row>
    <row r="8499" spans="3:3" x14ac:dyDescent="0.2">
      <c r="C8499" s="22"/>
    </row>
    <row r="8500" spans="3:3" x14ac:dyDescent="0.2">
      <c r="C8500" s="22"/>
    </row>
    <row r="8501" spans="3:3" x14ac:dyDescent="0.2">
      <c r="C8501" s="22"/>
    </row>
    <row r="8502" spans="3:3" x14ac:dyDescent="0.2">
      <c r="C8502" s="22"/>
    </row>
    <row r="8503" spans="3:3" x14ac:dyDescent="0.2">
      <c r="C8503" s="22"/>
    </row>
    <row r="8504" spans="3:3" x14ac:dyDescent="0.2">
      <c r="C8504" s="22"/>
    </row>
    <row r="8505" spans="3:3" x14ac:dyDescent="0.2">
      <c r="C8505" s="22"/>
    </row>
    <row r="8506" spans="3:3" x14ac:dyDescent="0.2">
      <c r="C8506" s="22"/>
    </row>
    <row r="8507" spans="3:3" x14ac:dyDescent="0.2">
      <c r="C8507" s="22"/>
    </row>
    <row r="8508" spans="3:3" x14ac:dyDescent="0.2">
      <c r="C8508" s="22"/>
    </row>
    <row r="8509" spans="3:3" x14ac:dyDescent="0.2">
      <c r="C8509" s="22"/>
    </row>
    <row r="8510" spans="3:3" x14ac:dyDescent="0.2">
      <c r="C8510" s="22"/>
    </row>
    <row r="8511" spans="3:3" x14ac:dyDescent="0.2">
      <c r="C8511" s="22"/>
    </row>
    <row r="8512" spans="3:3" x14ac:dyDescent="0.2">
      <c r="C8512" s="22"/>
    </row>
    <row r="8513" spans="3:3" x14ac:dyDescent="0.2">
      <c r="C8513" s="22"/>
    </row>
    <row r="8514" spans="3:3" x14ac:dyDescent="0.2">
      <c r="C8514" s="22"/>
    </row>
    <row r="8515" spans="3:3" x14ac:dyDescent="0.2">
      <c r="C8515" s="22"/>
    </row>
    <row r="8516" spans="3:3" x14ac:dyDescent="0.2">
      <c r="C8516" s="22"/>
    </row>
    <row r="8517" spans="3:3" x14ac:dyDescent="0.2">
      <c r="C8517" s="22"/>
    </row>
    <row r="8518" spans="3:3" x14ac:dyDescent="0.2">
      <c r="C8518" s="22"/>
    </row>
    <row r="8519" spans="3:3" x14ac:dyDescent="0.2">
      <c r="C8519" s="22"/>
    </row>
    <row r="8520" spans="3:3" x14ac:dyDescent="0.2">
      <c r="C8520" s="22"/>
    </row>
    <row r="8521" spans="3:3" x14ac:dyDescent="0.2">
      <c r="C8521" s="22"/>
    </row>
    <row r="8522" spans="3:3" x14ac:dyDescent="0.2">
      <c r="C8522" s="22"/>
    </row>
    <row r="8523" spans="3:3" x14ac:dyDescent="0.2">
      <c r="C8523" s="22"/>
    </row>
    <row r="8524" spans="3:3" x14ac:dyDescent="0.2">
      <c r="C8524" s="22"/>
    </row>
    <row r="8525" spans="3:3" x14ac:dyDescent="0.2">
      <c r="C8525" s="22"/>
    </row>
    <row r="8526" spans="3:3" x14ac:dyDescent="0.2">
      <c r="C8526" s="22"/>
    </row>
    <row r="8527" spans="3:3" x14ac:dyDescent="0.2">
      <c r="C8527" s="22"/>
    </row>
    <row r="8528" spans="3:3" x14ac:dyDescent="0.2">
      <c r="C8528" s="22"/>
    </row>
    <row r="8529" spans="3:3" x14ac:dyDescent="0.2">
      <c r="C8529" s="22"/>
    </row>
    <row r="8530" spans="3:3" x14ac:dyDescent="0.2">
      <c r="C8530" s="22"/>
    </row>
    <row r="8531" spans="3:3" x14ac:dyDescent="0.2">
      <c r="C8531" s="22"/>
    </row>
    <row r="8532" spans="3:3" x14ac:dyDescent="0.2">
      <c r="C8532" s="22"/>
    </row>
    <row r="8533" spans="3:3" x14ac:dyDescent="0.2">
      <c r="C8533" s="22"/>
    </row>
    <row r="8534" spans="3:3" x14ac:dyDescent="0.2">
      <c r="C8534" s="22"/>
    </row>
    <row r="8535" spans="3:3" x14ac:dyDescent="0.2">
      <c r="C8535" s="22"/>
    </row>
    <row r="8536" spans="3:3" x14ac:dyDescent="0.2">
      <c r="C8536" s="22"/>
    </row>
    <row r="8537" spans="3:3" x14ac:dyDescent="0.2">
      <c r="C8537" s="22"/>
    </row>
    <row r="8538" spans="3:3" x14ac:dyDescent="0.2">
      <c r="C8538" s="22"/>
    </row>
    <row r="8539" spans="3:3" x14ac:dyDescent="0.2">
      <c r="C8539" s="22"/>
    </row>
    <row r="8540" spans="3:3" x14ac:dyDescent="0.2">
      <c r="C8540" s="22"/>
    </row>
    <row r="8541" spans="3:3" x14ac:dyDescent="0.2">
      <c r="C8541" s="22"/>
    </row>
    <row r="8542" spans="3:3" x14ac:dyDescent="0.2">
      <c r="C8542" s="22"/>
    </row>
    <row r="8543" spans="3:3" x14ac:dyDescent="0.2">
      <c r="C8543" s="22"/>
    </row>
    <row r="8544" spans="3:3" x14ac:dyDescent="0.2">
      <c r="C8544" s="22"/>
    </row>
    <row r="8545" spans="3:3" x14ac:dyDescent="0.2">
      <c r="C8545" s="22"/>
    </row>
    <row r="8546" spans="3:3" x14ac:dyDescent="0.2">
      <c r="C8546" s="22"/>
    </row>
    <row r="8547" spans="3:3" x14ac:dyDescent="0.2">
      <c r="C8547" s="22"/>
    </row>
    <row r="8548" spans="3:3" x14ac:dyDescent="0.2">
      <c r="C8548" s="22"/>
    </row>
    <row r="8549" spans="3:3" x14ac:dyDescent="0.2">
      <c r="C8549" s="22"/>
    </row>
    <row r="8550" spans="3:3" x14ac:dyDescent="0.2">
      <c r="C8550" s="22"/>
    </row>
    <row r="8551" spans="3:3" x14ac:dyDescent="0.2">
      <c r="C8551" s="22"/>
    </row>
    <row r="8552" spans="3:3" x14ac:dyDescent="0.2">
      <c r="C8552" s="22"/>
    </row>
    <row r="8553" spans="3:3" x14ac:dyDescent="0.2">
      <c r="C8553" s="22"/>
    </row>
    <row r="8554" spans="3:3" x14ac:dyDescent="0.2">
      <c r="C8554" s="22"/>
    </row>
    <row r="8555" spans="3:3" x14ac:dyDescent="0.2">
      <c r="C8555" s="22"/>
    </row>
    <row r="8556" spans="3:3" x14ac:dyDescent="0.2">
      <c r="C8556" s="22"/>
    </row>
    <row r="8557" spans="3:3" x14ac:dyDescent="0.2">
      <c r="C8557" s="22"/>
    </row>
    <row r="8558" spans="3:3" x14ac:dyDescent="0.2">
      <c r="C8558" s="22"/>
    </row>
    <row r="8559" spans="3:3" x14ac:dyDescent="0.2">
      <c r="C8559" s="22"/>
    </row>
    <row r="8560" spans="3:3" x14ac:dyDescent="0.2">
      <c r="C8560" s="22"/>
    </row>
    <row r="8561" spans="3:3" x14ac:dyDescent="0.2">
      <c r="C8561" s="22"/>
    </row>
    <row r="8562" spans="3:3" x14ac:dyDescent="0.2">
      <c r="C8562" s="22"/>
    </row>
    <row r="8563" spans="3:3" x14ac:dyDescent="0.2">
      <c r="C8563" s="22"/>
    </row>
    <row r="8564" spans="3:3" x14ac:dyDescent="0.2">
      <c r="C8564" s="22"/>
    </row>
    <row r="8565" spans="3:3" x14ac:dyDescent="0.2">
      <c r="C8565" s="22"/>
    </row>
    <row r="8566" spans="3:3" x14ac:dyDescent="0.2">
      <c r="C8566" s="22"/>
    </row>
    <row r="8567" spans="3:3" x14ac:dyDescent="0.2">
      <c r="C8567" s="22"/>
    </row>
    <row r="8568" spans="3:3" x14ac:dyDescent="0.2">
      <c r="C8568" s="22"/>
    </row>
    <row r="8569" spans="3:3" x14ac:dyDescent="0.2">
      <c r="C8569" s="22"/>
    </row>
    <row r="8570" spans="3:3" x14ac:dyDescent="0.2">
      <c r="C8570" s="22"/>
    </row>
    <row r="8571" spans="3:3" x14ac:dyDescent="0.2">
      <c r="C8571" s="22"/>
    </row>
    <row r="8572" spans="3:3" x14ac:dyDescent="0.2">
      <c r="C8572" s="22"/>
    </row>
    <row r="8573" spans="3:3" x14ac:dyDescent="0.2">
      <c r="C8573" s="22"/>
    </row>
    <row r="8574" spans="3:3" x14ac:dyDescent="0.2">
      <c r="C8574" s="22"/>
    </row>
    <row r="8575" spans="3:3" x14ac:dyDescent="0.2">
      <c r="C8575" s="22"/>
    </row>
    <row r="8576" spans="3:3" x14ac:dyDescent="0.2">
      <c r="C8576" s="22"/>
    </row>
    <row r="8577" spans="3:3" x14ac:dyDescent="0.2">
      <c r="C8577" s="22"/>
    </row>
    <row r="8578" spans="3:3" x14ac:dyDescent="0.2">
      <c r="C8578" s="22"/>
    </row>
    <row r="8579" spans="3:3" x14ac:dyDescent="0.2">
      <c r="C8579" s="22"/>
    </row>
    <row r="8580" spans="3:3" x14ac:dyDescent="0.2">
      <c r="C8580" s="22"/>
    </row>
    <row r="8581" spans="3:3" x14ac:dyDescent="0.2">
      <c r="C8581" s="22"/>
    </row>
    <row r="8582" spans="3:3" x14ac:dyDescent="0.2">
      <c r="C8582" s="22"/>
    </row>
    <row r="8583" spans="3:3" x14ac:dyDescent="0.2">
      <c r="C8583" s="22"/>
    </row>
    <row r="8584" spans="3:3" x14ac:dyDescent="0.2">
      <c r="C8584" s="22"/>
    </row>
    <row r="8585" spans="3:3" x14ac:dyDescent="0.2">
      <c r="C8585" s="22"/>
    </row>
    <row r="8586" spans="3:3" x14ac:dyDescent="0.2">
      <c r="C8586" s="22"/>
    </row>
    <row r="8587" spans="3:3" x14ac:dyDescent="0.2">
      <c r="C8587" s="22"/>
    </row>
    <row r="8588" spans="3:3" x14ac:dyDescent="0.2">
      <c r="C8588" s="22"/>
    </row>
    <row r="8589" spans="3:3" x14ac:dyDescent="0.2">
      <c r="C8589" s="22"/>
    </row>
    <row r="8590" spans="3:3" x14ac:dyDescent="0.2">
      <c r="C8590" s="22"/>
    </row>
    <row r="8591" spans="3:3" x14ac:dyDescent="0.2">
      <c r="C8591" s="22"/>
    </row>
    <row r="8592" spans="3:3" x14ac:dyDescent="0.2">
      <c r="C8592" s="22"/>
    </row>
    <row r="8593" spans="3:3" x14ac:dyDescent="0.2">
      <c r="C8593" s="22"/>
    </row>
    <row r="8594" spans="3:3" x14ac:dyDescent="0.2">
      <c r="C8594" s="22"/>
    </row>
    <row r="8595" spans="3:3" x14ac:dyDescent="0.2">
      <c r="C8595" s="22"/>
    </row>
    <row r="8596" spans="3:3" x14ac:dyDescent="0.2">
      <c r="C8596" s="22"/>
    </row>
    <row r="8597" spans="3:3" x14ac:dyDescent="0.2">
      <c r="C8597" s="22"/>
    </row>
    <row r="8598" spans="3:3" x14ac:dyDescent="0.2">
      <c r="C8598" s="22"/>
    </row>
    <row r="8599" spans="3:3" x14ac:dyDescent="0.2">
      <c r="C8599" s="22"/>
    </row>
    <row r="8600" spans="3:3" x14ac:dyDescent="0.2">
      <c r="C8600" s="22"/>
    </row>
    <row r="8601" spans="3:3" x14ac:dyDescent="0.2">
      <c r="C8601" s="22"/>
    </row>
    <row r="8602" spans="3:3" x14ac:dyDescent="0.2">
      <c r="C8602" s="22"/>
    </row>
    <row r="8603" spans="3:3" x14ac:dyDescent="0.2">
      <c r="C8603" s="22"/>
    </row>
    <row r="8604" spans="3:3" x14ac:dyDescent="0.2">
      <c r="C8604" s="22"/>
    </row>
    <row r="8605" spans="3:3" x14ac:dyDescent="0.2">
      <c r="C8605" s="22"/>
    </row>
    <row r="8606" spans="3:3" x14ac:dyDescent="0.2">
      <c r="C8606" s="22"/>
    </row>
    <row r="8607" spans="3:3" x14ac:dyDescent="0.2">
      <c r="C8607" s="22"/>
    </row>
    <row r="8608" spans="3:3" x14ac:dyDescent="0.2">
      <c r="C8608" s="22"/>
    </row>
    <row r="8609" spans="3:3" x14ac:dyDescent="0.2">
      <c r="C8609" s="22"/>
    </row>
    <row r="8610" spans="3:3" x14ac:dyDescent="0.2">
      <c r="C8610" s="22"/>
    </row>
    <row r="8611" spans="3:3" x14ac:dyDescent="0.2">
      <c r="C8611" s="22"/>
    </row>
    <row r="8612" spans="3:3" x14ac:dyDescent="0.2">
      <c r="C8612" s="22"/>
    </row>
    <row r="8613" spans="3:3" x14ac:dyDescent="0.2">
      <c r="C8613" s="22"/>
    </row>
    <row r="8614" spans="3:3" x14ac:dyDescent="0.2">
      <c r="C8614" s="22"/>
    </row>
    <row r="8615" spans="3:3" x14ac:dyDescent="0.2">
      <c r="C8615" s="22"/>
    </row>
    <row r="8616" spans="3:3" x14ac:dyDescent="0.2">
      <c r="C8616" s="22"/>
    </row>
    <row r="8617" spans="3:3" x14ac:dyDescent="0.2">
      <c r="C8617" s="22"/>
    </row>
    <row r="8618" spans="3:3" x14ac:dyDescent="0.2">
      <c r="C8618" s="22"/>
    </row>
    <row r="8619" spans="3:3" x14ac:dyDescent="0.2">
      <c r="C8619" s="22"/>
    </row>
    <row r="8620" spans="3:3" x14ac:dyDescent="0.2">
      <c r="C8620" s="22"/>
    </row>
    <row r="8621" spans="3:3" x14ac:dyDescent="0.2">
      <c r="C8621" s="22"/>
    </row>
    <row r="8622" spans="3:3" x14ac:dyDescent="0.2">
      <c r="C8622" s="22"/>
    </row>
    <row r="8623" spans="3:3" x14ac:dyDescent="0.2">
      <c r="C8623" s="22"/>
    </row>
    <row r="8624" spans="3:3" x14ac:dyDescent="0.2">
      <c r="C8624" s="22"/>
    </row>
    <row r="8625" spans="3:3" x14ac:dyDescent="0.2">
      <c r="C8625" s="22"/>
    </row>
    <row r="8626" spans="3:3" x14ac:dyDescent="0.2">
      <c r="C8626" s="22"/>
    </row>
    <row r="8627" spans="3:3" x14ac:dyDescent="0.2">
      <c r="C8627" s="22"/>
    </row>
    <row r="8628" spans="3:3" x14ac:dyDescent="0.2">
      <c r="C8628" s="22"/>
    </row>
    <row r="8629" spans="3:3" x14ac:dyDescent="0.2">
      <c r="C8629" s="22"/>
    </row>
    <row r="8630" spans="3:3" x14ac:dyDescent="0.2">
      <c r="C8630" s="22"/>
    </row>
    <row r="8631" spans="3:3" x14ac:dyDescent="0.2">
      <c r="C8631" s="22"/>
    </row>
    <row r="8632" spans="3:3" x14ac:dyDescent="0.2">
      <c r="C8632" s="22"/>
    </row>
    <row r="8633" spans="3:3" x14ac:dyDescent="0.2">
      <c r="C8633" s="22"/>
    </row>
    <row r="8634" spans="3:3" x14ac:dyDescent="0.2">
      <c r="C8634" s="22"/>
    </row>
    <row r="8635" spans="3:3" x14ac:dyDescent="0.2">
      <c r="C8635" s="22"/>
    </row>
    <row r="8636" spans="3:3" x14ac:dyDescent="0.2">
      <c r="C8636" s="22"/>
    </row>
    <row r="8637" spans="3:3" x14ac:dyDescent="0.2">
      <c r="C8637" s="22"/>
    </row>
    <row r="8638" spans="3:3" x14ac:dyDescent="0.2">
      <c r="C8638" s="22"/>
    </row>
    <row r="8639" spans="3:3" x14ac:dyDescent="0.2">
      <c r="C8639" s="22"/>
    </row>
    <row r="8640" spans="3:3" x14ac:dyDescent="0.2">
      <c r="C8640" s="22"/>
    </row>
    <row r="8641" spans="3:3" x14ac:dyDescent="0.2">
      <c r="C8641" s="22"/>
    </row>
    <row r="8642" spans="3:3" x14ac:dyDescent="0.2">
      <c r="C8642" s="22"/>
    </row>
    <row r="8643" spans="3:3" x14ac:dyDescent="0.2">
      <c r="C8643" s="22"/>
    </row>
    <row r="8644" spans="3:3" x14ac:dyDescent="0.2">
      <c r="C8644" s="22"/>
    </row>
    <row r="8645" spans="3:3" x14ac:dyDescent="0.2">
      <c r="C8645" s="22"/>
    </row>
    <row r="8646" spans="3:3" x14ac:dyDescent="0.2">
      <c r="C8646" s="22"/>
    </row>
    <row r="8647" spans="3:3" x14ac:dyDescent="0.2">
      <c r="C8647" s="22"/>
    </row>
    <row r="8648" spans="3:3" x14ac:dyDescent="0.2">
      <c r="C8648" s="22"/>
    </row>
    <row r="8649" spans="3:3" x14ac:dyDescent="0.2">
      <c r="C8649" s="22"/>
    </row>
    <row r="8650" spans="3:3" x14ac:dyDescent="0.2">
      <c r="C8650" s="22"/>
    </row>
    <row r="8651" spans="3:3" x14ac:dyDescent="0.2">
      <c r="C8651" s="22"/>
    </row>
    <row r="8652" spans="3:3" x14ac:dyDescent="0.2">
      <c r="C8652" s="22"/>
    </row>
    <row r="8653" spans="3:3" x14ac:dyDescent="0.2">
      <c r="C8653" s="22"/>
    </row>
    <row r="8654" spans="3:3" x14ac:dyDescent="0.2">
      <c r="C8654" s="22"/>
    </row>
    <row r="8655" spans="3:3" x14ac:dyDescent="0.2">
      <c r="C8655" s="22"/>
    </row>
    <row r="8656" spans="3:3" x14ac:dyDescent="0.2">
      <c r="C8656" s="22"/>
    </row>
    <row r="8657" spans="3:3" x14ac:dyDescent="0.2">
      <c r="C8657" s="22"/>
    </row>
    <row r="8658" spans="3:3" x14ac:dyDescent="0.2">
      <c r="C8658" s="22"/>
    </row>
    <row r="8659" spans="3:3" x14ac:dyDescent="0.2">
      <c r="C8659" s="22"/>
    </row>
    <row r="8660" spans="3:3" x14ac:dyDescent="0.2">
      <c r="C8660" s="22"/>
    </row>
    <row r="8661" spans="3:3" x14ac:dyDescent="0.2">
      <c r="C8661" s="22"/>
    </row>
    <row r="8662" spans="3:3" x14ac:dyDescent="0.2">
      <c r="C8662" s="22"/>
    </row>
    <row r="8663" spans="3:3" x14ac:dyDescent="0.2">
      <c r="C8663" s="22"/>
    </row>
    <row r="8664" spans="3:3" x14ac:dyDescent="0.2">
      <c r="C8664" s="22"/>
    </row>
    <row r="8665" spans="3:3" x14ac:dyDescent="0.2">
      <c r="C8665" s="22"/>
    </row>
    <row r="8666" spans="3:3" x14ac:dyDescent="0.2">
      <c r="C8666" s="22"/>
    </row>
    <row r="8667" spans="3:3" x14ac:dyDescent="0.2">
      <c r="C8667" s="22"/>
    </row>
    <row r="8668" spans="3:3" x14ac:dyDescent="0.2">
      <c r="C8668" s="22"/>
    </row>
    <row r="8669" spans="3:3" x14ac:dyDescent="0.2">
      <c r="C8669" s="22"/>
    </row>
    <row r="8670" spans="3:3" x14ac:dyDescent="0.2">
      <c r="C8670" s="22"/>
    </row>
    <row r="8671" spans="3:3" x14ac:dyDescent="0.2">
      <c r="C8671" s="22"/>
    </row>
    <row r="8672" spans="3:3" x14ac:dyDescent="0.2">
      <c r="C8672" s="22"/>
    </row>
    <row r="8673" spans="3:3" x14ac:dyDescent="0.2">
      <c r="C8673" s="22"/>
    </row>
    <row r="8674" spans="3:3" x14ac:dyDescent="0.2">
      <c r="C8674" s="22"/>
    </row>
    <row r="8675" spans="3:3" x14ac:dyDescent="0.2">
      <c r="C8675" s="22"/>
    </row>
    <row r="8676" spans="3:3" x14ac:dyDescent="0.2">
      <c r="C8676" s="22"/>
    </row>
    <row r="8677" spans="3:3" x14ac:dyDescent="0.2">
      <c r="C8677" s="22"/>
    </row>
    <row r="8678" spans="3:3" x14ac:dyDescent="0.2">
      <c r="C8678" s="22"/>
    </row>
    <row r="8679" spans="3:3" x14ac:dyDescent="0.2">
      <c r="C8679" s="22"/>
    </row>
    <row r="8680" spans="3:3" x14ac:dyDescent="0.2">
      <c r="C8680" s="22"/>
    </row>
    <row r="8681" spans="3:3" x14ac:dyDescent="0.2">
      <c r="C8681" s="22"/>
    </row>
    <row r="8682" spans="3:3" x14ac:dyDescent="0.2">
      <c r="C8682" s="22"/>
    </row>
    <row r="8683" spans="3:3" x14ac:dyDescent="0.2">
      <c r="C8683" s="22"/>
    </row>
    <row r="8684" spans="3:3" x14ac:dyDescent="0.2">
      <c r="C8684" s="22"/>
    </row>
    <row r="8685" spans="3:3" x14ac:dyDescent="0.2">
      <c r="C8685" s="22"/>
    </row>
    <row r="8686" spans="3:3" x14ac:dyDescent="0.2">
      <c r="C8686" s="22"/>
    </row>
    <row r="8687" spans="3:3" x14ac:dyDescent="0.2">
      <c r="C8687" s="22"/>
    </row>
    <row r="8688" spans="3:3" x14ac:dyDescent="0.2">
      <c r="C8688" s="22"/>
    </row>
    <row r="8689" spans="3:3" x14ac:dyDescent="0.2">
      <c r="C8689" s="22"/>
    </row>
    <row r="8690" spans="3:3" x14ac:dyDescent="0.2">
      <c r="C8690" s="22"/>
    </row>
    <row r="8691" spans="3:3" x14ac:dyDescent="0.2">
      <c r="C8691" s="22"/>
    </row>
    <row r="8692" spans="3:3" x14ac:dyDescent="0.2">
      <c r="C8692" s="22"/>
    </row>
    <row r="8693" spans="3:3" x14ac:dyDescent="0.2">
      <c r="C8693" s="22"/>
    </row>
    <row r="8694" spans="3:3" x14ac:dyDescent="0.2">
      <c r="C8694" s="22"/>
    </row>
    <row r="8695" spans="3:3" x14ac:dyDescent="0.2">
      <c r="C8695" s="22"/>
    </row>
    <row r="8696" spans="3:3" x14ac:dyDescent="0.2">
      <c r="C8696" s="22"/>
    </row>
    <row r="8697" spans="3:3" x14ac:dyDescent="0.2">
      <c r="C8697" s="22"/>
    </row>
    <row r="8698" spans="3:3" x14ac:dyDescent="0.2">
      <c r="C8698" s="22"/>
    </row>
    <row r="8699" spans="3:3" x14ac:dyDescent="0.2">
      <c r="C8699" s="22"/>
    </row>
    <row r="8700" spans="3:3" x14ac:dyDescent="0.2">
      <c r="C8700" s="22"/>
    </row>
    <row r="8701" spans="3:3" x14ac:dyDescent="0.2">
      <c r="C8701" s="22"/>
    </row>
    <row r="8702" spans="3:3" x14ac:dyDescent="0.2">
      <c r="C8702" s="22"/>
    </row>
    <row r="8703" spans="3:3" x14ac:dyDescent="0.2">
      <c r="C8703" s="22"/>
    </row>
    <row r="8704" spans="3:3" x14ac:dyDescent="0.2">
      <c r="C8704" s="22"/>
    </row>
    <row r="8705" spans="3:3" x14ac:dyDescent="0.2">
      <c r="C8705" s="22"/>
    </row>
    <row r="8706" spans="3:3" x14ac:dyDescent="0.2">
      <c r="C8706" s="22"/>
    </row>
    <row r="8707" spans="3:3" x14ac:dyDescent="0.2">
      <c r="C8707" s="22"/>
    </row>
    <row r="8708" spans="3:3" x14ac:dyDescent="0.2">
      <c r="C8708" s="22"/>
    </row>
    <row r="8709" spans="3:3" x14ac:dyDescent="0.2">
      <c r="C8709" s="22"/>
    </row>
    <row r="8710" spans="3:3" x14ac:dyDescent="0.2">
      <c r="C8710" s="22"/>
    </row>
    <row r="8711" spans="3:3" x14ac:dyDescent="0.2">
      <c r="C8711" s="22"/>
    </row>
    <row r="8712" spans="3:3" x14ac:dyDescent="0.2">
      <c r="C8712" s="22"/>
    </row>
    <row r="8713" spans="3:3" x14ac:dyDescent="0.2">
      <c r="C8713" s="22"/>
    </row>
    <row r="8714" spans="3:3" x14ac:dyDescent="0.2">
      <c r="C8714" s="22"/>
    </row>
    <row r="8715" spans="3:3" x14ac:dyDescent="0.2">
      <c r="C8715" s="22"/>
    </row>
    <row r="8716" spans="3:3" x14ac:dyDescent="0.2">
      <c r="C8716" s="22"/>
    </row>
    <row r="8717" spans="3:3" x14ac:dyDescent="0.2">
      <c r="C8717" s="22"/>
    </row>
    <row r="8718" spans="3:3" x14ac:dyDescent="0.2">
      <c r="C8718" s="22"/>
    </row>
    <row r="8719" spans="3:3" x14ac:dyDescent="0.2">
      <c r="C8719" s="22"/>
    </row>
    <row r="8720" spans="3:3" x14ac:dyDescent="0.2">
      <c r="C8720" s="22"/>
    </row>
    <row r="8721" spans="3:3" x14ac:dyDescent="0.2">
      <c r="C8721" s="22"/>
    </row>
    <row r="8722" spans="3:3" x14ac:dyDescent="0.2">
      <c r="C8722" s="22"/>
    </row>
    <row r="8723" spans="3:3" x14ac:dyDescent="0.2">
      <c r="C8723" s="22"/>
    </row>
    <row r="8724" spans="3:3" x14ac:dyDescent="0.2">
      <c r="C8724" s="22"/>
    </row>
    <row r="8725" spans="3:3" x14ac:dyDescent="0.2">
      <c r="C8725" s="22"/>
    </row>
    <row r="8726" spans="3:3" x14ac:dyDescent="0.2">
      <c r="C8726" s="22"/>
    </row>
    <row r="8727" spans="3:3" x14ac:dyDescent="0.2">
      <c r="C8727" s="22"/>
    </row>
    <row r="8728" spans="3:3" x14ac:dyDescent="0.2">
      <c r="C8728" s="22"/>
    </row>
    <row r="8729" spans="3:3" x14ac:dyDescent="0.2">
      <c r="C8729" s="22"/>
    </row>
    <row r="8730" spans="3:3" x14ac:dyDescent="0.2">
      <c r="C8730" s="22"/>
    </row>
    <row r="8731" spans="3:3" x14ac:dyDescent="0.2">
      <c r="C8731" s="22"/>
    </row>
    <row r="8732" spans="3:3" x14ac:dyDescent="0.2">
      <c r="C8732" s="22"/>
    </row>
    <row r="8733" spans="3:3" x14ac:dyDescent="0.2">
      <c r="C8733" s="22"/>
    </row>
    <row r="8734" spans="3:3" x14ac:dyDescent="0.2">
      <c r="C8734" s="22"/>
    </row>
    <row r="8735" spans="3:3" x14ac:dyDescent="0.2">
      <c r="C8735" s="22"/>
    </row>
    <row r="8736" spans="3:3" x14ac:dyDescent="0.2">
      <c r="C8736" s="22"/>
    </row>
    <row r="8737" spans="3:3" x14ac:dyDescent="0.2">
      <c r="C8737" s="22"/>
    </row>
    <row r="8738" spans="3:3" x14ac:dyDescent="0.2">
      <c r="C8738" s="22"/>
    </row>
    <row r="8739" spans="3:3" x14ac:dyDescent="0.2">
      <c r="C8739" s="22"/>
    </row>
    <row r="8740" spans="3:3" x14ac:dyDescent="0.2">
      <c r="C8740" s="22"/>
    </row>
    <row r="8741" spans="3:3" x14ac:dyDescent="0.2">
      <c r="C8741" s="22"/>
    </row>
    <row r="8742" spans="3:3" x14ac:dyDescent="0.2">
      <c r="C8742" s="22"/>
    </row>
    <row r="8743" spans="3:3" x14ac:dyDescent="0.2">
      <c r="C8743" s="22"/>
    </row>
    <row r="8744" spans="3:3" x14ac:dyDescent="0.2">
      <c r="C8744" s="22"/>
    </row>
    <row r="8745" spans="3:3" x14ac:dyDescent="0.2">
      <c r="C8745" s="22"/>
    </row>
    <row r="8746" spans="3:3" x14ac:dyDescent="0.2">
      <c r="C8746" s="22"/>
    </row>
    <row r="8747" spans="3:3" x14ac:dyDescent="0.2">
      <c r="C8747" s="22"/>
    </row>
    <row r="8748" spans="3:3" x14ac:dyDescent="0.2">
      <c r="C8748" s="22"/>
    </row>
    <row r="8749" spans="3:3" x14ac:dyDescent="0.2">
      <c r="C8749" s="22"/>
    </row>
    <row r="8750" spans="3:3" x14ac:dyDescent="0.2">
      <c r="C8750" s="22"/>
    </row>
    <row r="8751" spans="3:3" x14ac:dyDescent="0.2">
      <c r="C8751" s="22"/>
    </row>
    <row r="8752" spans="3:3" x14ac:dyDescent="0.2">
      <c r="C8752" s="22"/>
    </row>
    <row r="8753" spans="3:3" x14ac:dyDescent="0.2">
      <c r="C8753" s="22"/>
    </row>
    <row r="8754" spans="3:3" x14ac:dyDescent="0.2">
      <c r="C8754" s="22"/>
    </row>
    <row r="8755" spans="3:3" x14ac:dyDescent="0.2">
      <c r="C8755" s="22"/>
    </row>
    <row r="8756" spans="3:3" x14ac:dyDescent="0.2">
      <c r="C8756" s="22"/>
    </row>
    <row r="8757" spans="3:3" x14ac:dyDescent="0.2">
      <c r="C8757" s="22"/>
    </row>
    <row r="8758" spans="3:3" x14ac:dyDescent="0.2">
      <c r="C8758" s="22"/>
    </row>
    <row r="8759" spans="3:3" x14ac:dyDescent="0.2">
      <c r="C8759" s="22"/>
    </row>
    <row r="8760" spans="3:3" x14ac:dyDescent="0.2">
      <c r="C8760" s="22"/>
    </row>
    <row r="8761" spans="3:3" x14ac:dyDescent="0.2">
      <c r="C8761" s="22"/>
    </row>
    <row r="8762" spans="3:3" x14ac:dyDescent="0.2">
      <c r="C8762" s="22"/>
    </row>
    <row r="8763" spans="3:3" x14ac:dyDescent="0.2">
      <c r="C8763" s="22"/>
    </row>
    <row r="8764" spans="3:3" x14ac:dyDescent="0.2">
      <c r="C8764" s="22"/>
    </row>
    <row r="8765" spans="3:3" x14ac:dyDescent="0.2">
      <c r="C8765" s="22"/>
    </row>
    <row r="8766" spans="3:3" x14ac:dyDescent="0.2">
      <c r="C8766" s="22"/>
    </row>
    <row r="8767" spans="3:3" x14ac:dyDescent="0.2">
      <c r="C8767" s="22"/>
    </row>
    <row r="8768" spans="3:3" x14ac:dyDescent="0.2">
      <c r="C8768" s="22"/>
    </row>
    <row r="8769" spans="3:3" x14ac:dyDescent="0.2">
      <c r="C8769" s="22"/>
    </row>
    <row r="8770" spans="3:3" x14ac:dyDescent="0.2">
      <c r="C8770" s="22"/>
    </row>
    <row r="8771" spans="3:3" x14ac:dyDescent="0.2">
      <c r="C8771" s="22"/>
    </row>
    <row r="8772" spans="3:3" x14ac:dyDescent="0.2">
      <c r="C8772" s="22"/>
    </row>
    <row r="8773" spans="3:3" x14ac:dyDescent="0.2">
      <c r="C8773" s="22"/>
    </row>
    <row r="8774" spans="3:3" x14ac:dyDescent="0.2">
      <c r="C8774" s="22"/>
    </row>
    <row r="8775" spans="3:3" x14ac:dyDescent="0.2">
      <c r="C8775" s="22"/>
    </row>
    <row r="8776" spans="3:3" x14ac:dyDescent="0.2">
      <c r="C8776" s="22"/>
    </row>
    <row r="8777" spans="3:3" x14ac:dyDescent="0.2">
      <c r="C8777" s="22"/>
    </row>
    <row r="8778" spans="3:3" x14ac:dyDescent="0.2">
      <c r="C8778" s="22"/>
    </row>
    <row r="8779" spans="3:3" x14ac:dyDescent="0.2">
      <c r="C8779" s="22"/>
    </row>
    <row r="8780" spans="3:3" x14ac:dyDescent="0.2">
      <c r="C8780" s="22"/>
    </row>
    <row r="8781" spans="3:3" x14ac:dyDescent="0.2">
      <c r="C8781" s="22"/>
    </row>
    <row r="8782" spans="3:3" x14ac:dyDescent="0.2">
      <c r="C8782" s="22"/>
    </row>
    <row r="8783" spans="3:3" x14ac:dyDescent="0.2">
      <c r="C8783" s="22"/>
    </row>
    <row r="8784" spans="3:3" x14ac:dyDescent="0.2">
      <c r="C8784" s="22"/>
    </row>
    <row r="8785" spans="3:3" x14ac:dyDescent="0.2">
      <c r="C8785" s="22"/>
    </row>
    <row r="8786" spans="3:3" x14ac:dyDescent="0.2">
      <c r="C8786" s="22"/>
    </row>
    <row r="8787" spans="3:3" x14ac:dyDescent="0.2">
      <c r="C8787" s="22"/>
    </row>
    <row r="8788" spans="3:3" x14ac:dyDescent="0.2">
      <c r="C8788" s="22"/>
    </row>
    <row r="8789" spans="3:3" x14ac:dyDescent="0.2">
      <c r="C8789" s="22"/>
    </row>
    <row r="8790" spans="3:3" x14ac:dyDescent="0.2">
      <c r="C8790" s="22"/>
    </row>
    <row r="8791" spans="3:3" x14ac:dyDescent="0.2">
      <c r="C8791" s="22"/>
    </row>
    <row r="8792" spans="3:3" x14ac:dyDescent="0.2">
      <c r="C8792" s="22"/>
    </row>
    <row r="8793" spans="3:3" x14ac:dyDescent="0.2">
      <c r="C8793" s="22"/>
    </row>
    <row r="8794" spans="3:3" x14ac:dyDescent="0.2">
      <c r="C8794" s="22"/>
    </row>
    <row r="8795" spans="3:3" x14ac:dyDescent="0.2">
      <c r="C8795" s="22"/>
    </row>
    <row r="8796" spans="3:3" x14ac:dyDescent="0.2">
      <c r="C8796" s="22"/>
    </row>
    <row r="8797" spans="3:3" x14ac:dyDescent="0.2">
      <c r="C8797" s="22"/>
    </row>
    <row r="8798" spans="3:3" x14ac:dyDescent="0.2">
      <c r="C8798" s="22"/>
    </row>
    <row r="8799" spans="3:3" x14ac:dyDescent="0.2">
      <c r="C8799" s="22"/>
    </row>
    <row r="8800" spans="3:3" x14ac:dyDescent="0.2">
      <c r="C8800" s="22"/>
    </row>
    <row r="8801" spans="3:3" x14ac:dyDescent="0.2">
      <c r="C8801" s="22"/>
    </row>
    <row r="8802" spans="3:3" x14ac:dyDescent="0.2">
      <c r="C8802" s="22"/>
    </row>
    <row r="8803" spans="3:3" x14ac:dyDescent="0.2">
      <c r="C8803" s="22"/>
    </row>
    <row r="8804" spans="3:3" x14ac:dyDescent="0.2">
      <c r="C8804" s="22"/>
    </row>
    <row r="8805" spans="3:3" x14ac:dyDescent="0.2">
      <c r="C8805" s="22"/>
    </row>
    <row r="8806" spans="3:3" x14ac:dyDescent="0.2">
      <c r="C8806" s="22"/>
    </row>
    <row r="8807" spans="3:3" x14ac:dyDescent="0.2">
      <c r="C8807" s="22"/>
    </row>
    <row r="8808" spans="3:3" x14ac:dyDescent="0.2">
      <c r="C8808" s="22"/>
    </row>
    <row r="8809" spans="3:3" x14ac:dyDescent="0.2">
      <c r="C8809" s="22"/>
    </row>
    <row r="8810" spans="3:3" x14ac:dyDescent="0.2">
      <c r="C8810" s="22"/>
    </row>
    <row r="8811" spans="3:3" x14ac:dyDescent="0.2">
      <c r="C8811" s="22"/>
    </row>
    <row r="8812" spans="3:3" x14ac:dyDescent="0.2">
      <c r="C8812" s="22"/>
    </row>
    <row r="8813" spans="3:3" x14ac:dyDescent="0.2">
      <c r="C8813" s="22"/>
    </row>
    <row r="8814" spans="3:3" x14ac:dyDescent="0.2">
      <c r="C8814" s="22"/>
    </row>
    <row r="8815" spans="3:3" x14ac:dyDescent="0.2">
      <c r="C8815" s="22"/>
    </row>
    <row r="8816" spans="3:3" x14ac:dyDescent="0.2">
      <c r="C8816" s="22"/>
    </row>
    <row r="8817" spans="3:3" x14ac:dyDescent="0.2">
      <c r="C8817" s="22"/>
    </row>
    <row r="8818" spans="3:3" x14ac:dyDescent="0.2">
      <c r="C8818" s="22"/>
    </row>
    <row r="8819" spans="3:3" x14ac:dyDescent="0.2">
      <c r="C8819" s="22"/>
    </row>
    <row r="8820" spans="3:3" x14ac:dyDescent="0.2">
      <c r="C8820" s="22"/>
    </row>
    <row r="8821" spans="3:3" x14ac:dyDescent="0.2">
      <c r="C8821" s="22"/>
    </row>
    <row r="8822" spans="3:3" x14ac:dyDescent="0.2">
      <c r="C8822" s="22"/>
    </row>
    <row r="8823" spans="3:3" x14ac:dyDescent="0.2">
      <c r="C8823" s="22"/>
    </row>
    <row r="8824" spans="3:3" x14ac:dyDescent="0.2">
      <c r="C8824" s="22"/>
    </row>
    <row r="8825" spans="3:3" x14ac:dyDescent="0.2">
      <c r="C8825" s="22"/>
    </row>
    <row r="8826" spans="3:3" x14ac:dyDescent="0.2">
      <c r="C8826" s="22"/>
    </row>
    <row r="8827" spans="3:3" x14ac:dyDescent="0.2">
      <c r="C8827" s="22"/>
    </row>
    <row r="8828" spans="3:3" x14ac:dyDescent="0.2">
      <c r="C8828" s="22"/>
    </row>
    <row r="8829" spans="3:3" x14ac:dyDescent="0.2">
      <c r="C8829" s="22"/>
    </row>
    <row r="8830" spans="3:3" x14ac:dyDescent="0.2">
      <c r="C8830" s="22"/>
    </row>
    <row r="8831" spans="3:3" x14ac:dyDescent="0.2">
      <c r="C8831" s="22"/>
    </row>
    <row r="8832" spans="3:3" x14ac:dyDescent="0.2">
      <c r="C8832" s="22"/>
    </row>
    <row r="8833" spans="3:3" x14ac:dyDescent="0.2">
      <c r="C8833" s="22"/>
    </row>
    <row r="8834" spans="3:3" x14ac:dyDescent="0.2">
      <c r="C8834" s="22"/>
    </row>
    <row r="8835" spans="3:3" x14ac:dyDescent="0.2">
      <c r="C8835" s="22"/>
    </row>
    <row r="8836" spans="3:3" x14ac:dyDescent="0.2">
      <c r="C8836" s="22"/>
    </row>
    <row r="8837" spans="3:3" x14ac:dyDescent="0.2">
      <c r="C8837" s="22"/>
    </row>
    <row r="8838" spans="3:3" x14ac:dyDescent="0.2">
      <c r="C8838" s="22"/>
    </row>
    <row r="8839" spans="3:3" x14ac:dyDescent="0.2">
      <c r="C8839" s="22"/>
    </row>
    <row r="8840" spans="3:3" x14ac:dyDescent="0.2">
      <c r="C8840" s="22"/>
    </row>
    <row r="8841" spans="3:3" x14ac:dyDescent="0.2">
      <c r="C8841" s="22"/>
    </row>
    <row r="8842" spans="3:3" x14ac:dyDescent="0.2">
      <c r="C8842" s="22"/>
    </row>
    <row r="8843" spans="3:3" x14ac:dyDescent="0.2">
      <c r="C8843" s="22"/>
    </row>
    <row r="8844" spans="3:3" x14ac:dyDescent="0.2">
      <c r="C8844" s="22"/>
    </row>
    <row r="8845" spans="3:3" x14ac:dyDescent="0.2">
      <c r="C8845" s="22"/>
    </row>
    <row r="8846" spans="3:3" x14ac:dyDescent="0.2">
      <c r="C8846" s="22"/>
    </row>
    <row r="8847" spans="3:3" x14ac:dyDescent="0.2">
      <c r="C8847" s="22"/>
    </row>
    <row r="8848" spans="3:3" x14ac:dyDescent="0.2">
      <c r="C8848" s="22"/>
    </row>
    <row r="8849" spans="3:3" x14ac:dyDescent="0.2">
      <c r="C8849" s="22"/>
    </row>
    <row r="8850" spans="3:3" x14ac:dyDescent="0.2">
      <c r="C8850" s="22"/>
    </row>
    <row r="8851" spans="3:3" x14ac:dyDescent="0.2">
      <c r="C8851" s="22"/>
    </row>
    <row r="8852" spans="3:3" x14ac:dyDescent="0.2">
      <c r="C8852" s="22"/>
    </row>
    <row r="8853" spans="3:3" x14ac:dyDescent="0.2">
      <c r="C8853" s="22"/>
    </row>
    <row r="8854" spans="3:3" x14ac:dyDescent="0.2">
      <c r="C8854" s="22"/>
    </row>
    <row r="8855" spans="3:3" x14ac:dyDescent="0.2">
      <c r="C8855" s="22"/>
    </row>
    <row r="8856" spans="3:3" x14ac:dyDescent="0.2">
      <c r="C8856" s="22"/>
    </row>
    <row r="8857" spans="3:3" x14ac:dyDescent="0.2">
      <c r="C8857" s="22"/>
    </row>
    <row r="8858" spans="3:3" x14ac:dyDescent="0.2">
      <c r="C8858" s="22"/>
    </row>
    <row r="8859" spans="3:3" x14ac:dyDescent="0.2">
      <c r="C8859" s="22"/>
    </row>
    <row r="8860" spans="3:3" x14ac:dyDescent="0.2">
      <c r="C8860" s="22"/>
    </row>
    <row r="8861" spans="3:3" x14ac:dyDescent="0.2">
      <c r="C8861" s="22"/>
    </row>
    <row r="8862" spans="3:3" x14ac:dyDescent="0.2">
      <c r="C8862" s="22"/>
    </row>
    <row r="8863" spans="3:3" x14ac:dyDescent="0.2">
      <c r="C8863" s="22"/>
    </row>
    <row r="8864" spans="3:3" x14ac:dyDescent="0.2">
      <c r="C8864" s="22"/>
    </row>
    <row r="8865" spans="3:3" x14ac:dyDescent="0.2">
      <c r="C8865" s="22"/>
    </row>
    <row r="8866" spans="3:3" x14ac:dyDescent="0.2">
      <c r="C8866" s="22"/>
    </row>
    <row r="8867" spans="3:3" x14ac:dyDescent="0.2">
      <c r="C8867" s="22"/>
    </row>
    <row r="8868" spans="3:3" x14ac:dyDescent="0.2">
      <c r="C8868" s="22"/>
    </row>
    <row r="8869" spans="3:3" x14ac:dyDescent="0.2">
      <c r="C8869" s="22"/>
    </row>
    <row r="8870" spans="3:3" x14ac:dyDescent="0.2">
      <c r="C8870" s="22"/>
    </row>
    <row r="8871" spans="3:3" x14ac:dyDescent="0.2">
      <c r="C8871" s="22"/>
    </row>
    <row r="8872" spans="3:3" x14ac:dyDescent="0.2">
      <c r="C8872" s="22"/>
    </row>
    <row r="8873" spans="3:3" x14ac:dyDescent="0.2">
      <c r="C8873" s="22"/>
    </row>
    <row r="8874" spans="3:3" x14ac:dyDescent="0.2">
      <c r="C8874" s="22"/>
    </row>
    <row r="8875" spans="3:3" x14ac:dyDescent="0.2">
      <c r="C8875" s="22"/>
    </row>
    <row r="8876" spans="3:3" x14ac:dyDescent="0.2">
      <c r="C8876" s="22"/>
    </row>
    <row r="8877" spans="3:3" x14ac:dyDescent="0.2">
      <c r="C8877" s="22"/>
    </row>
    <row r="8878" spans="3:3" x14ac:dyDescent="0.2">
      <c r="C8878" s="22"/>
    </row>
    <row r="8879" spans="3:3" x14ac:dyDescent="0.2">
      <c r="C8879" s="22"/>
    </row>
    <row r="8880" spans="3:3" x14ac:dyDescent="0.2">
      <c r="C8880" s="22"/>
    </row>
    <row r="8881" spans="3:3" x14ac:dyDescent="0.2">
      <c r="C8881" s="22"/>
    </row>
    <row r="8882" spans="3:3" x14ac:dyDescent="0.2">
      <c r="C8882" s="22"/>
    </row>
    <row r="8883" spans="3:3" x14ac:dyDescent="0.2">
      <c r="C8883" s="22"/>
    </row>
    <row r="8884" spans="3:3" x14ac:dyDescent="0.2">
      <c r="C8884" s="22"/>
    </row>
    <row r="8885" spans="3:3" x14ac:dyDescent="0.2">
      <c r="C8885" s="22"/>
    </row>
    <row r="8886" spans="3:3" x14ac:dyDescent="0.2">
      <c r="C8886" s="22"/>
    </row>
    <row r="8887" spans="3:3" x14ac:dyDescent="0.2">
      <c r="C8887" s="22"/>
    </row>
    <row r="8888" spans="3:3" x14ac:dyDescent="0.2">
      <c r="C8888" s="22"/>
    </row>
    <row r="8889" spans="3:3" x14ac:dyDescent="0.2">
      <c r="C8889" s="22"/>
    </row>
    <row r="8890" spans="3:3" x14ac:dyDescent="0.2">
      <c r="C8890" s="22"/>
    </row>
    <row r="8891" spans="3:3" x14ac:dyDescent="0.2">
      <c r="C8891" s="22"/>
    </row>
    <row r="8892" spans="3:3" x14ac:dyDescent="0.2">
      <c r="C8892" s="22"/>
    </row>
    <row r="8893" spans="3:3" x14ac:dyDescent="0.2">
      <c r="C8893" s="22"/>
    </row>
    <row r="8894" spans="3:3" x14ac:dyDescent="0.2">
      <c r="C8894" s="22"/>
    </row>
    <row r="8895" spans="3:3" x14ac:dyDescent="0.2">
      <c r="C8895" s="22"/>
    </row>
    <row r="8896" spans="3:3" x14ac:dyDescent="0.2">
      <c r="C8896" s="22"/>
    </row>
    <row r="8897" spans="3:3" x14ac:dyDescent="0.2">
      <c r="C8897" s="22"/>
    </row>
    <row r="8898" spans="3:3" x14ac:dyDescent="0.2">
      <c r="C8898" s="22"/>
    </row>
    <row r="8899" spans="3:3" x14ac:dyDescent="0.2">
      <c r="C8899" s="22"/>
    </row>
    <row r="8900" spans="3:3" x14ac:dyDescent="0.2">
      <c r="C8900" s="22"/>
    </row>
    <row r="8901" spans="3:3" x14ac:dyDescent="0.2">
      <c r="C8901" s="22"/>
    </row>
    <row r="8902" spans="3:3" x14ac:dyDescent="0.2">
      <c r="C8902" s="22"/>
    </row>
    <row r="8903" spans="3:3" x14ac:dyDescent="0.2">
      <c r="C8903" s="22"/>
    </row>
    <row r="8904" spans="3:3" x14ac:dyDescent="0.2">
      <c r="C8904" s="22"/>
    </row>
    <row r="8905" spans="3:3" x14ac:dyDescent="0.2">
      <c r="C8905" s="22"/>
    </row>
    <row r="8906" spans="3:3" x14ac:dyDescent="0.2">
      <c r="C8906" s="22"/>
    </row>
    <row r="8907" spans="3:3" x14ac:dyDescent="0.2">
      <c r="C8907" s="22"/>
    </row>
    <row r="8908" spans="3:3" x14ac:dyDescent="0.2">
      <c r="C8908" s="22"/>
    </row>
    <row r="8909" spans="3:3" x14ac:dyDescent="0.2">
      <c r="C8909" s="22"/>
    </row>
    <row r="8910" spans="3:3" x14ac:dyDescent="0.2">
      <c r="C8910" s="22"/>
    </row>
    <row r="8911" spans="3:3" x14ac:dyDescent="0.2">
      <c r="C8911" s="22"/>
    </row>
    <row r="8912" spans="3:3" x14ac:dyDescent="0.2">
      <c r="C8912" s="22"/>
    </row>
    <row r="8913" spans="3:3" x14ac:dyDescent="0.2">
      <c r="C8913" s="22"/>
    </row>
    <row r="8914" spans="3:3" x14ac:dyDescent="0.2">
      <c r="C8914" s="22"/>
    </row>
    <row r="8915" spans="3:3" x14ac:dyDescent="0.2">
      <c r="C8915" s="22"/>
    </row>
    <row r="8916" spans="3:3" x14ac:dyDescent="0.2">
      <c r="C8916" s="22"/>
    </row>
    <row r="8917" spans="3:3" x14ac:dyDescent="0.2">
      <c r="C8917" s="22"/>
    </row>
    <row r="8918" spans="3:3" x14ac:dyDescent="0.2">
      <c r="C8918" s="22"/>
    </row>
    <row r="8919" spans="3:3" x14ac:dyDescent="0.2">
      <c r="C8919" s="22"/>
    </row>
    <row r="8920" spans="3:3" x14ac:dyDescent="0.2">
      <c r="C8920" s="22"/>
    </row>
    <row r="8921" spans="3:3" x14ac:dyDescent="0.2">
      <c r="C8921" s="22"/>
    </row>
    <row r="8922" spans="3:3" x14ac:dyDescent="0.2">
      <c r="C8922" s="22"/>
    </row>
    <row r="8923" spans="3:3" x14ac:dyDescent="0.2">
      <c r="C8923" s="22"/>
    </row>
    <row r="8924" spans="3:3" x14ac:dyDescent="0.2">
      <c r="C8924" s="22"/>
    </row>
    <row r="8925" spans="3:3" x14ac:dyDescent="0.2">
      <c r="C8925" s="22"/>
    </row>
    <row r="8926" spans="3:3" x14ac:dyDescent="0.2">
      <c r="C8926" s="22"/>
    </row>
    <row r="8927" spans="3:3" x14ac:dyDescent="0.2">
      <c r="C8927" s="22"/>
    </row>
    <row r="8928" spans="3:3" x14ac:dyDescent="0.2">
      <c r="C8928" s="22"/>
    </row>
    <row r="8929" spans="3:3" x14ac:dyDescent="0.2">
      <c r="C8929" s="22"/>
    </row>
    <row r="8930" spans="3:3" x14ac:dyDescent="0.2">
      <c r="C8930" s="22"/>
    </row>
    <row r="8931" spans="3:3" x14ac:dyDescent="0.2">
      <c r="C8931" s="22"/>
    </row>
    <row r="8932" spans="3:3" x14ac:dyDescent="0.2">
      <c r="C8932" s="22"/>
    </row>
    <row r="8933" spans="3:3" x14ac:dyDescent="0.2">
      <c r="C8933" s="22"/>
    </row>
    <row r="8934" spans="3:3" x14ac:dyDescent="0.2">
      <c r="C8934" s="22"/>
    </row>
    <row r="8935" spans="3:3" x14ac:dyDescent="0.2">
      <c r="C8935" s="22"/>
    </row>
    <row r="8936" spans="3:3" x14ac:dyDescent="0.2">
      <c r="C8936" s="22"/>
    </row>
    <row r="8937" spans="3:3" x14ac:dyDescent="0.2">
      <c r="C8937" s="22"/>
    </row>
    <row r="8938" spans="3:3" x14ac:dyDescent="0.2">
      <c r="C8938" s="22"/>
    </row>
    <row r="8939" spans="3:3" x14ac:dyDescent="0.2">
      <c r="C8939" s="22"/>
    </row>
    <row r="8940" spans="3:3" x14ac:dyDescent="0.2">
      <c r="C8940" s="22"/>
    </row>
    <row r="8941" spans="3:3" x14ac:dyDescent="0.2">
      <c r="C8941" s="22"/>
    </row>
    <row r="8942" spans="3:3" x14ac:dyDescent="0.2">
      <c r="C8942" s="22"/>
    </row>
    <row r="8943" spans="3:3" x14ac:dyDescent="0.2">
      <c r="C8943" s="22"/>
    </row>
    <row r="8944" spans="3:3" x14ac:dyDescent="0.2">
      <c r="C8944" s="22"/>
    </row>
    <row r="8945" spans="3:3" x14ac:dyDescent="0.2">
      <c r="C8945" s="22"/>
    </row>
    <row r="8946" spans="3:3" x14ac:dyDescent="0.2">
      <c r="C8946" s="22"/>
    </row>
    <row r="8947" spans="3:3" x14ac:dyDescent="0.2">
      <c r="C8947" s="22"/>
    </row>
    <row r="8948" spans="3:3" x14ac:dyDescent="0.2">
      <c r="C8948" s="22"/>
    </row>
    <row r="8949" spans="3:3" x14ac:dyDescent="0.2">
      <c r="C8949" s="22"/>
    </row>
    <row r="8950" spans="3:3" x14ac:dyDescent="0.2">
      <c r="C8950" s="22"/>
    </row>
    <row r="8951" spans="3:3" x14ac:dyDescent="0.2">
      <c r="C8951" s="22"/>
    </row>
    <row r="8952" spans="3:3" x14ac:dyDescent="0.2">
      <c r="C8952" s="22"/>
    </row>
    <row r="8953" spans="3:3" x14ac:dyDescent="0.2">
      <c r="C8953" s="22"/>
    </row>
    <row r="8954" spans="3:3" x14ac:dyDescent="0.2">
      <c r="C8954" s="22"/>
    </row>
    <row r="8955" spans="3:3" x14ac:dyDescent="0.2">
      <c r="C8955" s="22"/>
    </row>
    <row r="8956" spans="3:3" x14ac:dyDescent="0.2">
      <c r="C8956" s="22"/>
    </row>
    <row r="8957" spans="3:3" x14ac:dyDescent="0.2">
      <c r="C8957" s="22"/>
    </row>
    <row r="8958" spans="3:3" x14ac:dyDescent="0.2">
      <c r="C8958" s="22"/>
    </row>
    <row r="8959" spans="3:3" x14ac:dyDescent="0.2">
      <c r="C8959" s="22"/>
    </row>
    <row r="8960" spans="3:3" x14ac:dyDescent="0.2">
      <c r="C8960" s="22"/>
    </row>
    <row r="8961" spans="3:3" x14ac:dyDescent="0.2">
      <c r="C8961" s="22"/>
    </row>
    <row r="8962" spans="3:3" x14ac:dyDescent="0.2">
      <c r="C8962" s="22"/>
    </row>
    <row r="8963" spans="3:3" x14ac:dyDescent="0.2">
      <c r="C8963" s="22"/>
    </row>
    <row r="8964" spans="3:3" x14ac:dyDescent="0.2">
      <c r="C8964" s="22"/>
    </row>
    <row r="8965" spans="3:3" x14ac:dyDescent="0.2">
      <c r="C8965" s="22"/>
    </row>
    <row r="8966" spans="3:3" x14ac:dyDescent="0.2">
      <c r="C8966" s="22"/>
    </row>
    <row r="8967" spans="3:3" x14ac:dyDescent="0.2">
      <c r="C8967" s="22"/>
    </row>
    <row r="8968" spans="3:3" x14ac:dyDescent="0.2">
      <c r="C8968" s="22"/>
    </row>
    <row r="8969" spans="3:3" x14ac:dyDescent="0.2">
      <c r="C8969" s="22"/>
    </row>
    <row r="8970" spans="3:3" x14ac:dyDescent="0.2">
      <c r="C8970" s="22"/>
    </row>
    <row r="8971" spans="3:3" x14ac:dyDescent="0.2">
      <c r="C8971" s="22"/>
    </row>
    <row r="8972" spans="3:3" x14ac:dyDescent="0.2">
      <c r="C8972" s="22"/>
    </row>
    <row r="8973" spans="3:3" x14ac:dyDescent="0.2">
      <c r="C8973" s="22"/>
    </row>
    <row r="8974" spans="3:3" x14ac:dyDescent="0.2">
      <c r="C8974" s="22"/>
    </row>
    <row r="8975" spans="3:3" x14ac:dyDescent="0.2">
      <c r="C8975" s="22"/>
    </row>
    <row r="8976" spans="3:3" x14ac:dyDescent="0.2">
      <c r="C8976" s="22"/>
    </row>
    <row r="8977" spans="3:3" x14ac:dyDescent="0.2">
      <c r="C8977" s="22"/>
    </row>
    <row r="8978" spans="3:3" x14ac:dyDescent="0.2">
      <c r="C8978" s="22"/>
    </row>
    <row r="8979" spans="3:3" x14ac:dyDescent="0.2">
      <c r="C8979" s="22"/>
    </row>
    <row r="8980" spans="3:3" x14ac:dyDescent="0.2">
      <c r="C8980" s="22"/>
    </row>
    <row r="8981" spans="3:3" x14ac:dyDescent="0.2">
      <c r="C8981" s="22"/>
    </row>
    <row r="8982" spans="3:3" x14ac:dyDescent="0.2">
      <c r="C8982" s="22"/>
    </row>
    <row r="8983" spans="3:3" x14ac:dyDescent="0.2">
      <c r="C8983" s="22"/>
    </row>
    <row r="8984" spans="3:3" x14ac:dyDescent="0.2">
      <c r="C8984" s="22"/>
    </row>
    <row r="8985" spans="3:3" x14ac:dyDescent="0.2">
      <c r="C8985" s="22"/>
    </row>
    <row r="8986" spans="3:3" x14ac:dyDescent="0.2">
      <c r="C8986" s="22"/>
    </row>
    <row r="8987" spans="3:3" x14ac:dyDescent="0.2">
      <c r="C8987" s="22"/>
    </row>
    <row r="8988" spans="3:3" x14ac:dyDescent="0.2">
      <c r="C8988" s="22"/>
    </row>
    <row r="8989" spans="3:3" x14ac:dyDescent="0.2">
      <c r="C8989" s="22"/>
    </row>
    <row r="8990" spans="3:3" x14ac:dyDescent="0.2">
      <c r="C8990" s="22"/>
    </row>
    <row r="8991" spans="3:3" x14ac:dyDescent="0.2">
      <c r="C8991" s="22"/>
    </row>
    <row r="8992" spans="3:3" x14ac:dyDescent="0.2">
      <c r="C8992" s="22"/>
    </row>
    <row r="8993" spans="3:3" x14ac:dyDescent="0.2">
      <c r="C8993" s="22"/>
    </row>
    <row r="8994" spans="3:3" x14ac:dyDescent="0.2">
      <c r="C8994" s="22"/>
    </row>
    <row r="8995" spans="3:3" x14ac:dyDescent="0.2">
      <c r="C8995" s="22"/>
    </row>
    <row r="8996" spans="3:3" x14ac:dyDescent="0.2">
      <c r="C8996" s="22"/>
    </row>
    <row r="8997" spans="3:3" x14ac:dyDescent="0.2">
      <c r="C8997" s="22"/>
    </row>
    <row r="8998" spans="3:3" x14ac:dyDescent="0.2">
      <c r="C8998" s="22"/>
    </row>
    <row r="8999" spans="3:3" x14ac:dyDescent="0.2">
      <c r="C8999" s="22"/>
    </row>
    <row r="9000" spans="3:3" x14ac:dyDescent="0.2">
      <c r="C9000" s="22"/>
    </row>
    <row r="9001" spans="3:3" x14ac:dyDescent="0.2">
      <c r="C9001" s="22"/>
    </row>
    <row r="9002" spans="3:3" x14ac:dyDescent="0.2">
      <c r="C9002" s="22"/>
    </row>
    <row r="9003" spans="3:3" x14ac:dyDescent="0.2">
      <c r="C9003" s="22"/>
    </row>
    <row r="9004" spans="3:3" x14ac:dyDescent="0.2">
      <c r="C9004" s="22"/>
    </row>
    <row r="9005" spans="3:3" x14ac:dyDescent="0.2">
      <c r="C9005" s="22"/>
    </row>
    <row r="9006" spans="3:3" x14ac:dyDescent="0.2">
      <c r="C9006" s="22"/>
    </row>
    <row r="9007" spans="3:3" x14ac:dyDescent="0.2">
      <c r="C9007" s="22"/>
    </row>
    <row r="9008" spans="3:3" x14ac:dyDescent="0.2">
      <c r="C9008" s="22"/>
    </row>
    <row r="9009" spans="3:3" x14ac:dyDescent="0.2">
      <c r="C9009" s="22"/>
    </row>
    <row r="9010" spans="3:3" x14ac:dyDescent="0.2">
      <c r="C9010" s="22"/>
    </row>
    <row r="9011" spans="3:3" x14ac:dyDescent="0.2">
      <c r="C9011" s="22"/>
    </row>
    <row r="9012" spans="3:3" x14ac:dyDescent="0.2">
      <c r="C9012" s="22"/>
    </row>
    <row r="9013" spans="3:3" x14ac:dyDescent="0.2">
      <c r="C9013" s="22"/>
    </row>
    <row r="9014" spans="3:3" x14ac:dyDescent="0.2">
      <c r="C9014" s="22"/>
    </row>
    <row r="9015" spans="3:3" x14ac:dyDescent="0.2">
      <c r="C9015" s="22"/>
    </row>
    <row r="9016" spans="3:3" x14ac:dyDescent="0.2">
      <c r="C9016" s="22"/>
    </row>
    <row r="9017" spans="3:3" x14ac:dyDescent="0.2">
      <c r="C9017" s="22"/>
    </row>
    <row r="9018" spans="3:3" x14ac:dyDescent="0.2">
      <c r="C9018" s="22"/>
    </row>
    <row r="9019" spans="3:3" x14ac:dyDescent="0.2">
      <c r="C9019" s="22"/>
    </row>
    <row r="9020" spans="3:3" x14ac:dyDescent="0.2">
      <c r="C9020" s="22"/>
    </row>
    <row r="9021" spans="3:3" x14ac:dyDescent="0.2">
      <c r="C9021" s="22"/>
    </row>
    <row r="9022" spans="3:3" x14ac:dyDescent="0.2">
      <c r="C9022" s="22"/>
    </row>
    <row r="9023" spans="3:3" x14ac:dyDescent="0.2">
      <c r="C9023" s="22"/>
    </row>
    <row r="9024" spans="3:3" x14ac:dyDescent="0.2">
      <c r="C9024" s="22"/>
    </row>
    <row r="9025" spans="3:3" x14ac:dyDescent="0.2">
      <c r="C9025" s="22"/>
    </row>
    <row r="9026" spans="3:3" x14ac:dyDescent="0.2">
      <c r="C9026" s="22"/>
    </row>
    <row r="9027" spans="3:3" x14ac:dyDescent="0.2">
      <c r="C9027" s="22"/>
    </row>
    <row r="9028" spans="3:3" x14ac:dyDescent="0.2">
      <c r="C9028" s="22"/>
    </row>
    <row r="9029" spans="3:3" x14ac:dyDescent="0.2">
      <c r="C9029" s="22"/>
    </row>
    <row r="9030" spans="3:3" x14ac:dyDescent="0.2">
      <c r="C9030" s="22"/>
    </row>
    <row r="9031" spans="3:3" x14ac:dyDescent="0.2">
      <c r="C9031" s="22"/>
    </row>
    <row r="9032" spans="3:3" x14ac:dyDescent="0.2">
      <c r="C9032" s="22"/>
    </row>
    <row r="9033" spans="3:3" x14ac:dyDescent="0.2">
      <c r="C9033" s="22"/>
    </row>
    <row r="9034" spans="3:3" x14ac:dyDescent="0.2">
      <c r="C9034" s="22"/>
    </row>
    <row r="9035" spans="3:3" x14ac:dyDescent="0.2">
      <c r="C9035" s="22"/>
    </row>
    <row r="9036" spans="3:3" x14ac:dyDescent="0.2">
      <c r="C9036" s="22"/>
    </row>
    <row r="9037" spans="3:3" x14ac:dyDescent="0.2">
      <c r="C9037" s="22"/>
    </row>
    <row r="9038" spans="3:3" x14ac:dyDescent="0.2">
      <c r="C9038" s="22"/>
    </row>
    <row r="9039" spans="3:3" x14ac:dyDescent="0.2">
      <c r="C9039" s="22"/>
    </row>
    <row r="9040" spans="3:3" x14ac:dyDescent="0.2">
      <c r="C9040" s="22"/>
    </row>
    <row r="9041" spans="3:3" x14ac:dyDescent="0.2">
      <c r="C9041" s="22"/>
    </row>
    <row r="9042" spans="3:3" x14ac:dyDescent="0.2">
      <c r="C9042" s="22"/>
    </row>
    <row r="9043" spans="3:3" x14ac:dyDescent="0.2">
      <c r="C9043" s="22"/>
    </row>
    <row r="9044" spans="3:3" x14ac:dyDescent="0.2">
      <c r="C9044" s="22"/>
    </row>
    <row r="9045" spans="3:3" x14ac:dyDescent="0.2">
      <c r="C9045" s="22"/>
    </row>
    <row r="9046" spans="3:3" x14ac:dyDescent="0.2">
      <c r="C9046" s="22"/>
    </row>
    <row r="9047" spans="3:3" x14ac:dyDescent="0.2">
      <c r="C9047" s="22"/>
    </row>
    <row r="9048" spans="3:3" x14ac:dyDescent="0.2">
      <c r="C9048" s="22"/>
    </row>
    <row r="9049" spans="3:3" x14ac:dyDescent="0.2">
      <c r="C9049" s="22"/>
    </row>
    <row r="9050" spans="3:3" x14ac:dyDescent="0.2">
      <c r="C9050" s="22"/>
    </row>
    <row r="9051" spans="3:3" x14ac:dyDescent="0.2">
      <c r="C9051" s="22"/>
    </row>
    <row r="9052" spans="3:3" x14ac:dyDescent="0.2">
      <c r="C9052" s="22"/>
    </row>
    <row r="9053" spans="3:3" x14ac:dyDescent="0.2">
      <c r="C9053" s="22"/>
    </row>
    <row r="9054" spans="3:3" x14ac:dyDescent="0.2">
      <c r="C9054" s="22"/>
    </row>
    <row r="9055" spans="3:3" x14ac:dyDescent="0.2">
      <c r="C9055" s="22"/>
    </row>
    <row r="9056" spans="3:3" x14ac:dyDescent="0.2">
      <c r="C9056" s="22"/>
    </row>
    <row r="9057" spans="3:3" x14ac:dyDescent="0.2">
      <c r="C9057" s="22"/>
    </row>
    <row r="9058" spans="3:3" x14ac:dyDescent="0.2">
      <c r="C9058" s="22"/>
    </row>
    <row r="9059" spans="3:3" x14ac:dyDescent="0.2">
      <c r="C9059" s="22"/>
    </row>
    <row r="9060" spans="3:3" x14ac:dyDescent="0.2">
      <c r="C9060" s="22"/>
    </row>
    <row r="9061" spans="3:3" x14ac:dyDescent="0.2">
      <c r="C9061" s="22"/>
    </row>
    <row r="9062" spans="3:3" x14ac:dyDescent="0.2">
      <c r="C9062" s="22"/>
    </row>
    <row r="9063" spans="3:3" x14ac:dyDescent="0.2">
      <c r="C9063" s="22"/>
    </row>
    <row r="9064" spans="3:3" x14ac:dyDescent="0.2">
      <c r="C9064" s="22"/>
    </row>
    <row r="9065" spans="3:3" x14ac:dyDescent="0.2">
      <c r="C9065" s="22"/>
    </row>
    <row r="9066" spans="3:3" x14ac:dyDescent="0.2">
      <c r="C9066" s="22"/>
    </row>
    <row r="9067" spans="3:3" x14ac:dyDescent="0.2">
      <c r="C9067" s="22"/>
    </row>
    <row r="9068" spans="3:3" x14ac:dyDescent="0.2">
      <c r="C9068" s="22"/>
    </row>
    <row r="9069" spans="3:3" x14ac:dyDescent="0.2">
      <c r="C9069" s="22"/>
    </row>
    <row r="9070" spans="3:3" x14ac:dyDescent="0.2">
      <c r="C9070" s="22"/>
    </row>
    <row r="9071" spans="3:3" x14ac:dyDescent="0.2">
      <c r="C9071" s="22"/>
    </row>
    <row r="9072" spans="3:3" x14ac:dyDescent="0.2">
      <c r="C9072" s="22"/>
    </row>
    <row r="9073" spans="3:3" x14ac:dyDescent="0.2">
      <c r="C9073" s="22"/>
    </row>
    <row r="9074" spans="3:3" x14ac:dyDescent="0.2">
      <c r="C9074" s="22"/>
    </row>
    <row r="9075" spans="3:3" x14ac:dyDescent="0.2">
      <c r="C9075" s="22"/>
    </row>
    <row r="9076" spans="3:3" x14ac:dyDescent="0.2">
      <c r="C9076" s="22"/>
    </row>
    <row r="9077" spans="3:3" x14ac:dyDescent="0.2">
      <c r="C9077" s="22"/>
    </row>
    <row r="9078" spans="3:3" x14ac:dyDescent="0.2">
      <c r="C9078" s="22"/>
    </row>
    <row r="9079" spans="3:3" x14ac:dyDescent="0.2">
      <c r="C9079" s="22"/>
    </row>
    <row r="9080" spans="3:3" x14ac:dyDescent="0.2">
      <c r="C9080" s="22"/>
    </row>
    <row r="9081" spans="3:3" x14ac:dyDescent="0.2">
      <c r="C9081" s="22"/>
    </row>
    <row r="9082" spans="3:3" x14ac:dyDescent="0.2">
      <c r="C9082" s="22"/>
    </row>
    <row r="9083" spans="3:3" x14ac:dyDescent="0.2">
      <c r="C9083" s="22"/>
    </row>
    <row r="9084" spans="3:3" x14ac:dyDescent="0.2">
      <c r="C9084" s="22"/>
    </row>
    <row r="9085" spans="3:3" x14ac:dyDescent="0.2">
      <c r="C9085" s="22"/>
    </row>
    <row r="9086" spans="3:3" x14ac:dyDescent="0.2">
      <c r="C9086" s="22"/>
    </row>
    <row r="9087" spans="3:3" x14ac:dyDescent="0.2">
      <c r="C9087" s="22"/>
    </row>
    <row r="9088" spans="3:3" x14ac:dyDescent="0.2">
      <c r="C9088" s="22"/>
    </row>
    <row r="9089" spans="3:3" x14ac:dyDescent="0.2">
      <c r="C9089" s="22"/>
    </row>
    <row r="9090" spans="3:3" x14ac:dyDescent="0.2">
      <c r="C9090" s="22"/>
    </row>
    <row r="9091" spans="3:3" x14ac:dyDescent="0.2">
      <c r="C9091" s="22"/>
    </row>
    <row r="9092" spans="3:3" x14ac:dyDescent="0.2">
      <c r="C9092" s="22"/>
    </row>
    <row r="9093" spans="3:3" x14ac:dyDescent="0.2">
      <c r="C9093" s="22"/>
    </row>
    <row r="9094" spans="3:3" x14ac:dyDescent="0.2">
      <c r="C9094" s="22"/>
    </row>
    <row r="9095" spans="3:3" x14ac:dyDescent="0.2">
      <c r="C9095" s="22"/>
    </row>
    <row r="9096" spans="3:3" x14ac:dyDescent="0.2">
      <c r="C9096" s="22"/>
    </row>
    <row r="9097" spans="3:3" x14ac:dyDescent="0.2">
      <c r="C9097" s="22"/>
    </row>
    <row r="9098" spans="3:3" x14ac:dyDescent="0.2">
      <c r="C9098" s="22"/>
    </row>
    <row r="9099" spans="3:3" x14ac:dyDescent="0.2">
      <c r="C9099" s="22"/>
    </row>
    <row r="9100" spans="3:3" x14ac:dyDescent="0.2">
      <c r="C9100" s="22"/>
    </row>
    <row r="9101" spans="3:3" x14ac:dyDescent="0.2">
      <c r="C9101" s="22"/>
    </row>
    <row r="9102" spans="3:3" x14ac:dyDescent="0.2">
      <c r="C9102" s="22"/>
    </row>
    <row r="9103" spans="3:3" x14ac:dyDescent="0.2">
      <c r="C9103" s="22"/>
    </row>
    <row r="9104" spans="3:3" x14ac:dyDescent="0.2">
      <c r="C9104" s="22"/>
    </row>
    <row r="9105" spans="3:3" x14ac:dyDescent="0.2">
      <c r="C9105" s="22"/>
    </row>
    <row r="9106" spans="3:3" x14ac:dyDescent="0.2">
      <c r="C9106" s="22"/>
    </row>
    <row r="9107" spans="3:3" x14ac:dyDescent="0.2">
      <c r="C9107" s="22"/>
    </row>
    <row r="9108" spans="3:3" x14ac:dyDescent="0.2">
      <c r="C9108" s="22"/>
    </row>
    <row r="9109" spans="3:3" x14ac:dyDescent="0.2">
      <c r="C9109" s="22"/>
    </row>
    <row r="9110" spans="3:3" x14ac:dyDescent="0.2">
      <c r="C9110" s="22"/>
    </row>
    <row r="9111" spans="3:3" x14ac:dyDescent="0.2">
      <c r="C9111" s="22"/>
    </row>
    <row r="9112" spans="3:3" x14ac:dyDescent="0.2">
      <c r="C9112" s="22"/>
    </row>
    <row r="9113" spans="3:3" x14ac:dyDescent="0.2">
      <c r="C9113" s="22"/>
    </row>
    <row r="9114" spans="3:3" x14ac:dyDescent="0.2">
      <c r="C9114" s="22"/>
    </row>
    <row r="9115" spans="3:3" x14ac:dyDescent="0.2">
      <c r="C9115" s="22"/>
    </row>
    <row r="9116" spans="3:3" x14ac:dyDescent="0.2">
      <c r="C9116" s="22"/>
    </row>
    <row r="9117" spans="3:3" x14ac:dyDescent="0.2">
      <c r="C9117" s="22"/>
    </row>
    <row r="9118" spans="3:3" x14ac:dyDescent="0.2">
      <c r="C9118" s="22"/>
    </row>
    <row r="9119" spans="3:3" x14ac:dyDescent="0.2">
      <c r="C9119" s="22"/>
    </row>
    <row r="9120" spans="3:3" x14ac:dyDescent="0.2">
      <c r="C9120" s="22"/>
    </row>
    <row r="9121" spans="3:3" x14ac:dyDescent="0.2">
      <c r="C9121" s="22"/>
    </row>
    <row r="9122" spans="3:3" x14ac:dyDescent="0.2">
      <c r="C9122" s="22"/>
    </row>
    <row r="9123" spans="3:3" x14ac:dyDescent="0.2">
      <c r="C9123" s="22"/>
    </row>
    <row r="9124" spans="3:3" x14ac:dyDescent="0.2">
      <c r="C9124" s="22"/>
    </row>
    <row r="9125" spans="3:3" x14ac:dyDescent="0.2">
      <c r="C9125" s="22"/>
    </row>
    <row r="9126" spans="3:3" x14ac:dyDescent="0.2">
      <c r="C9126" s="22"/>
    </row>
    <row r="9127" spans="3:3" x14ac:dyDescent="0.2">
      <c r="C9127" s="22"/>
    </row>
    <row r="9128" spans="3:3" x14ac:dyDescent="0.2">
      <c r="C9128" s="22"/>
    </row>
    <row r="9129" spans="3:3" x14ac:dyDescent="0.2">
      <c r="C9129" s="22"/>
    </row>
    <row r="9130" spans="3:3" x14ac:dyDescent="0.2">
      <c r="C9130" s="22"/>
    </row>
    <row r="9131" spans="3:3" x14ac:dyDescent="0.2">
      <c r="C9131" s="22"/>
    </row>
    <row r="9132" spans="3:3" x14ac:dyDescent="0.2">
      <c r="C9132" s="22"/>
    </row>
    <row r="9133" spans="3:3" x14ac:dyDescent="0.2">
      <c r="C9133" s="22"/>
    </row>
    <row r="9134" spans="3:3" x14ac:dyDescent="0.2">
      <c r="C9134" s="22"/>
    </row>
    <row r="9135" spans="3:3" x14ac:dyDescent="0.2">
      <c r="C9135" s="22"/>
    </row>
    <row r="9136" spans="3:3" x14ac:dyDescent="0.2">
      <c r="C9136" s="22"/>
    </row>
    <row r="9137" spans="3:3" x14ac:dyDescent="0.2">
      <c r="C9137" s="22"/>
    </row>
    <row r="9138" spans="3:3" x14ac:dyDescent="0.2">
      <c r="C9138" s="22"/>
    </row>
    <row r="9139" spans="3:3" x14ac:dyDescent="0.2">
      <c r="C9139" s="22"/>
    </row>
    <row r="9140" spans="3:3" x14ac:dyDescent="0.2">
      <c r="C9140" s="22"/>
    </row>
    <row r="9141" spans="3:3" x14ac:dyDescent="0.2">
      <c r="C9141" s="22"/>
    </row>
    <row r="9142" spans="3:3" x14ac:dyDescent="0.2">
      <c r="C9142" s="22"/>
    </row>
    <row r="9143" spans="3:3" x14ac:dyDescent="0.2">
      <c r="C9143" s="22"/>
    </row>
    <row r="9144" spans="3:3" x14ac:dyDescent="0.2">
      <c r="C9144" s="22"/>
    </row>
    <row r="9145" spans="3:3" x14ac:dyDescent="0.2">
      <c r="C9145" s="22"/>
    </row>
    <row r="9146" spans="3:3" x14ac:dyDescent="0.2">
      <c r="C9146" s="22"/>
    </row>
    <row r="9147" spans="3:3" x14ac:dyDescent="0.2">
      <c r="C9147" s="22"/>
    </row>
    <row r="9148" spans="3:3" x14ac:dyDescent="0.2">
      <c r="C9148" s="22"/>
    </row>
    <row r="9149" spans="3:3" x14ac:dyDescent="0.2">
      <c r="C9149" s="22"/>
    </row>
    <row r="9150" spans="3:3" x14ac:dyDescent="0.2">
      <c r="C9150" s="22"/>
    </row>
    <row r="9151" spans="3:3" x14ac:dyDescent="0.2">
      <c r="C9151" s="22"/>
    </row>
    <row r="9152" spans="3:3" x14ac:dyDescent="0.2">
      <c r="C9152" s="22"/>
    </row>
    <row r="9153" spans="3:3" x14ac:dyDescent="0.2">
      <c r="C9153" s="22"/>
    </row>
    <row r="9154" spans="3:3" x14ac:dyDescent="0.2">
      <c r="C9154" s="22"/>
    </row>
    <row r="9155" spans="3:3" x14ac:dyDescent="0.2">
      <c r="C9155" s="22"/>
    </row>
    <row r="9156" spans="3:3" x14ac:dyDescent="0.2">
      <c r="C9156" s="22"/>
    </row>
    <row r="9157" spans="3:3" x14ac:dyDescent="0.2">
      <c r="C9157" s="22"/>
    </row>
    <row r="9158" spans="3:3" x14ac:dyDescent="0.2">
      <c r="C9158" s="22"/>
    </row>
    <row r="9159" spans="3:3" x14ac:dyDescent="0.2">
      <c r="C9159" s="22"/>
    </row>
    <row r="9160" spans="3:3" x14ac:dyDescent="0.2">
      <c r="C9160" s="22"/>
    </row>
    <row r="9161" spans="3:3" x14ac:dyDescent="0.2">
      <c r="C9161" s="22"/>
    </row>
    <row r="9162" spans="3:3" x14ac:dyDescent="0.2">
      <c r="C9162" s="22"/>
    </row>
    <row r="9163" spans="3:3" x14ac:dyDescent="0.2">
      <c r="C9163" s="22"/>
    </row>
    <row r="9164" spans="3:3" x14ac:dyDescent="0.2">
      <c r="C9164" s="22"/>
    </row>
    <row r="9165" spans="3:3" x14ac:dyDescent="0.2">
      <c r="C9165" s="22"/>
    </row>
    <row r="9166" spans="3:3" x14ac:dyDescent="0.2">
      <c r="C9166" s="22"/>
    </row>
    <row r="9167" spans="3:3" x14ac:dyDescent="0.2">
      <c r="C9167" s="22"/>
    </row>
    <row r="9168" spans="3:3" x14ac:dyDescent="0.2">
      <c r="C9168" s="22"/>
    </row>
    <row r="9169" spans="3:3" x14ac:dyDescent="0.2">
      <c r="C9169" s="22"/>
    </row>
    <row r="9170" spans="3:3" x14ac:dyDescent="0.2">
      <c r="C9170" s="22"/>
    </row>
    <row r="9171" spans="3:3" x14ac:dyDescent="0.2">
      <c r="C9171" s="22"/>
    </row>
    <row r="9172" spans="3:3" x14ac:dyDescent="0.2">
      <c r="C9172" s="22"/>
    </row>
    <row r="9173" spans="3:3" x14ac:dyDescent="0.2">
      <c r="C9173" s="22"/>
    </row>
    <row r="9174" spans="3:3" x14ac:dyDescent="0.2">
      <c r="C9174" s="22"/>
    </row>
    <row r="9175" spans="3:3" x14ac:dyDescent="0.2">
      <c r="C9175" s="22"/>
    </row>
    <row r="9176" spans="3:3" x14ac:dyDescent="0.2">
      <c r="C9176" s="22"/>
    </row>
    <row r="9177" spans="3:3" x14ac:dyDescent="0.2">
      <c r="C9177" s="22"/>
    </row>
    <row r="9178" spans="3:3" x14ac:dyDescent="0.2">
      <c r="C9178" s="22"/>
    </row>
    <row r="9179" spans="3:3" x14ac:dyDescent="0.2">
      <c r="C9179" s="22"/>
    </row>
    <row r="9180" spans="3:3" x14ac:dyDescent="0.2">
      <c r="C9180" s="22"/>
    </row>
    <row r="9181" spans="3:3" x14ac:dyDescent="0.2">
      <c r="C9181" s="22"/>
    </row>
    <row r="9182" spans="3:3" x14ac:dyDescent="0.2">
      <c r="C9182" s="22"/>
    </row>
    <row r="9183" spans="3:3" x14ac:dyDescent="0.2">
      <c r="C9183" s="22"/>
    </row>
    <row r="9184" spans="3:3" x14ac:dyDescent="0.2">
      <c r="C9184" s="22"/>
    </row>
    <row r="9185" spans="3:3" x14ac:dyDescent="0.2">
      <c r="C9185" s="22"/>
    </row>
    <row r="9186" spans="3:3" x14ac:dyDescent="0.2">
      <c r="C9186" s="22"/>
    </row>
    <row r="9187" spans="3:3" x14ac:dyDescent="0.2">
      <c r="C9187" s="22"/>
    </row>
    <row r="9188" spans="3:3" x14ac:dyDescent="0.2">
      <c r="C9188" s="22"/>
    </row>
    <row r="9189" spans="3:3" x14ac:dyDescent="0.2">
      <c r="C9189" s="22"/>
    </row>
    <row r="9190" spans="3:3" x14ac:dyDescent="0.2">
      <c r="C9190" s="22"/>
    </row>
    <row r="9191" spans="3:3" x14ac:dyDescent="0.2">
      <c r="C9191" s="22"/>
    </row>
    <row r="9192" spans="3:3" x14ac:dyDescent="0.2">
      <c r="C9192" s="22"/>
    </row>
    <row r="9193" spans="3:3" x14ac:dyDescent="0.2">
      <c r="C9193" s="22"/>
    </row>
    <row r="9194" spans="3:3" x14ac:dyDescent="0.2">
      <c r="C9194" s="22"/>
    </row>
    <row r="9195" spans="3:3" x14ac:dyDescent="0.2">
      <c r="C9195" s="22"/>
    </row>
    <row r="9196" spans="3:3" x14ac:dyDescent="0.2">
      <c r="C9196" s="22"/>
    </row>
    <row r="9197" spans="3:3" x14ac:dyDescent="0.2">
      <c r="C9197" s="22"/>
    </row>
    <row r="9198" spans="3:3" x14ac:dyDescent="0.2">
      <c r="C9198" s="22"/>
    </row>
    <row r="9199" spans="3:3" x14ac:dyDescent="0.2">
      <c r="C9199" s="22"/>
    </row>
    <row r="9200" spans="3:3" x14ac:dyDescent="0.2">
      <c r="C9200" s="22"/>
    </row>
    <row r="9201" spans="3:3" x14ac:dyDescent="0.2">
      <c r="C9201" s="22"/>
    </row>
    <row r="9202" spans="3:3" x14ac:dyDescent="0.2">
      <c r="C9202" s="22"/>
    </row>
    <row r="9203" spans="3:3" x14ac:dyDescent="0.2">
      <c r="C9203" s="22"/>
    </row>
    <row r="9204" spans="3:3" x14ac:dyDescent="0.2">
      <c r="C9204" s="22"/>
    </row>
    <row r="9205" spans="3:3" x14ac:dyDescent="0.2">
      <c r="C9205" s="22"/>
    </row>
    <row r="9206" spans="3:3" x14ac:dyDescent="0.2">
      <c r="C9206" s="22"/>
    </row>
    <row r="9207" spans="3:3" x14ac:dyDescent="0.2">
      <c r="C9207" s="22"/>
    </row>
    <row r="9208" spans="3:3" x14ac:dyDescent="0.2">
      <c r="C9208" s="22"/>
    </row>
    <row r="9209" spans="3:3" x14ac:dyDescent="0.2">
      <c r="C9209" s="22"/>
    </row>
    <row r="9210" spans="3:3" x14ac:dyDescent="0.2">
      <c r="C9210" s="22"/>
    </row>
    <row r="9211" spans="3:3" x14ac:dyDescent="0.2">
      <c r="C9211" s="22"/>
    </row>
    <row r="9212" spans="3:3" x14ac:dyDescent="0.2">
      <c r="C9212" s="22"/>
    </row>
    <row r="9213" spans="3:3" x14ac:dyDescent="0.2">
      <c r="C9213" s="22"/>
    </row>
    <row r="9214" spans="3:3" x14ac:dyDescent="0.2">
      <c r="C9214" s="22"/>
    </row>
    <row r="9215" spans="3:3" x14ac:dyDescent="0.2">
      <c r="C9215" s="22"/>
    </row>
    <row r="9216" spans="3:3" x14ac:dyDescent="0.2">
      <c r="C9216" s="22"/>
    </row>
    <row r="9217" spans="3:3" x14ac:dyDescent="0.2">
      <c r="C9217" s="22"/>
    </row>
    <row r="9218" spans="3:3" x14ac:dyDescent="0.2">
      <c r="C9218" s="22"/>
    </row>
    <row r="9219" spans="3:3" x14ac:dyDescent="0.2">
      <c r="C9219" s="22"/>
    </row>
    <row r="9220" spans="3:3" x14ac:dyDescent="0.2">
      <c r="C9220" s="22"/>
    </row>
    <row r="9221" spans="3:3" x14ac:dyDescent="0.2">
      <c r="C9221" s="22"/>
    </row>
    <row r="9222" spans="3:3" x14ac:dyDescent="0.2">
      <c r="C9222" s="22"/>
    </row>
    <row r="9223" spans="3:3" x14ac:dyDescent="0.2">
      <c r="C9223" s="22"/>
    </row>
    <row r="9224" spans="3:3" x14ac:dyDescent="0.2">
      <c r="C9224" s="22"/>
    </row>
    <row r="9225" spans="3:3" x14ac:dyDescent="0.2">
      <c r="C9225" s="22"/>
    </row>
    <row r="9226" spans="3:3" x14ac:dyDescent="0.2">
      <c r="C9226" s="22"/>
    </row>
    <row r="9227" spans="3:3" x14ac:dyDescent="0.2">
      <c r="C9227" s="22"/>
    </row>
    <row r="9228" spans="3:3" x14ac:dyDescent="0.2">
      <c r="C9228" s="22"/>
    </row>
    <row r="9229" spans="3:3" x14ac:dyDescent="0.2">
      <c r="C9229" s="22"/>
    </row>
    <row r="9230" spans="3:3" x14ac:dyDescent="0.2">
      <c r="C9230" s="22"/>
    </row>
    <row r="9231" spans="3:3" x14ac:dyDescent="0.2">
      <c r="C9231" s="22"/>
    </row>
    <row r="9232" spans="3:3" x14ac:dyDescent="0.2">
      <c r="C9232" s="22"/>
    </row>
    <row r="9233" spans="3:3" x14ac:dyDescent="0.2">
      <c r="C9233" s="22"/>
    </row>
    <row r="9234" spans="3:3" x14ac:dyDescent="0.2">
      <c r="C9234" s="22"/>
    </row>
    <row r="9235" spans="3:3" x14ac:dyDescent="0.2">
      <c r="C9235" s="22"/>
    </row>
    <row r="9236" spans="3:3" x14ac:dyDescent="0.2">
      <c r="C9236" s="22"/>
    </row>
    <row r="9237" spans="3:3" x14ac:dyDescent="0.2">
      <c r="C9237" s="22"/>
    </row>
    <row r="9238" spans="3:3" x14ac:dyDescent="0.2">
      <c r="C9238" s="22"/>
    </row>
    <row r="9239" spans="3:3" x14ac:dyDescent="0.2">
      <c r="C9239" s="22"/>
    </row>
    <row r="9240" spans="3:3" x14ac:dyDescent="0.2">
      <c r="C9240" s="22"/>
    </row>
    <row r="9241" spans="3:3" x14ac:dyDescent="0.2">
      <c r="C9241" s="22"/>
    </row>
    <row r="9242" spans="3:3" x14ac:dyDescent="0.2">
      <c r="C9242" s="22"/>
    </row>
    <row r="9243" spans="3:3" x14ac:dyDescent="0.2">
      <c r="C9243" s="22"/>
    </row>
    <row r="9244" spans="3:3" x14ac:dyDescent="0.2">
      <c r="C9244" s="22"/>
    </row>
    <row r="9245" spans="3:3" x14ac:dyDescent="0.2">
      <c r="C9245" s="22"/>
    </row>
    <row r="9246" spans="3:3" x14ac:dyDescent="0.2">
      <c r="C9246" s="22"/>
    </row>
    <row r="9247" spans="3:3" x14ac:dyDescent="0.2">
      <c r="C9247" s="22"/>
    </row>
    <row r="9248" spans="3:3" x14ac:dyDescent="0.2">
      <c r="C9248" s="22"/>
    </row>
    <row r="9249" spans="3:3" x14ac:dyDescent="0.2">
      <c r="C9249" s="22"/>
    </row>
    <row r="9250" spans="3:3" x14ac:dyDescent="0.2">
      <c r="C9250" s="22"/>
    </row>
    <row r="9251" spans="3:3" x14ac:dyDescent="0.2">
      <c r="C9251" s="22"/>
    </row>
    <row r="9252" spans="3:3" x14ac:dyDescent="0.2">
      <c r="C9252" s="22"/>
    </row>
    <row r="9253" spans="3:3" x14ac:dyDescent="0.2">
      <c r="C9253" s="22"/>
    </row>
    <row r="9254" spans="3:3" x14ac:dyDescent="0.2">
      <c r="C9254" s="22"/>
    </row>
    <row r="9255" spans="3:3" x14ac:dyDescent="0.2">
      <c r="C9255" s="22"/>
    </row>
    <row r="9256" spans="3:3" x14ac:dyDescent="0.2">
      <c r="C9256" s="22"/>
    </row>
    <row r="9257" spans="3:3" x14ac:dyDescent="0.2">
      <c r="C9257" s="22"/>
    </row>
    <row r="9258" spans="3:3" x14ac:dyDescent="0.2">
      <c r="C9258" s="22"/>
    </row>
    <row r="9259" spans="3:3" x14ac:dyDescent="0.2">
      <c r="C9259" s="22"/>
    </row>
    <row r="9260" spans="3:3" x14ac:dyDescent="0.2">
      <c r="C9260" s="22"/>
    </row>
    <row r="9261" spans="3:3" x14ac:dyDescent="0.2">
      <c r="C9261" s="22"/>
    </row>
    <row r="9262" spans="3:3" x14ac:dyDescent="0.2">
      <c r="C9262" s="22"/>
    </row>
    <row r="9263" spans="3:3" x14ac:dyDescent="0.2">
      <c r="C9263" s="22"/>
    </row>
    <row r="9264" spans="3:3" x14ac:dyDescent="0.2">
      <c r="C9264" s="22"/>
    </row>
    <row r="9265" spans="3:3" x14ac:dyDescent="0.2">
      <c r="C9265" s="22"/>
    </row>
    <row r="9266" spans="3:3" x14ac:dyDescent="0.2">
      <c r="C9266" s="22"/>
    </row>
    <row r="9267" spans="3:3" x14ac:dyDescent="0.2">
      <c r="C9267" s="22"/>
    </row>
    <row r="9268" spans="3:3" x14ac:dyDescent="0.2">
      <c r="C9268" s="22"/>
    </row>
    <row r="9269" spans="3:3" x14ac:dyDescent="0.2">
      <c r="C9269" s="22"/>
    </row>
    <row r="9270" spans="3:3" x14ac:dyDescent="0.2">
      <c r="C9270" s="22"/>
    </row>
    <row r="9271" spans="3:3" x14ac:dyDescent="0.2">
      <c r="C9271" s="22"/>
    </row>
    <row r="9272" spans="3:3" x14ac:dyDescent="0.2">
      <c r="C9272" s="22"/>
    </row>
    <row r="9273" spans="3:3" x14ac:dyDescent="0.2">
      <c r="C9273" s="22"/>
    </row>
    <row r="9274" spans="3:3" x14ac:dyDescent="0.2">
      <c r="C9274" s="22"/>
    </row>
    <row r="9275" spans="3:3" x14ac:dyDescent="0.2">
      <c r="C9275" s="22"/>
    </row>
    <row r="9276" spans="3:3" x14ac:dyDescent="0.2">
      <c r="C9276" s="22"/>
    </row>
    <row r="9277" spans="3:3" x14ac:dyDescent="0.2">
      <c r="C9277" s="22"/>
    </row>
    <row r="9278" spans="3:3" x14ac:dyDescent="0.2">
      <c r="C9278" s="22"/>
    </row>
    <row r="9279" spans="3:3" x14ac:dyDescent="0.2">
      <c r="C9279" s="22"/>
    </row>
    <row r="9280" spans="3:3" x14ac:dyDescent="0.2">
      <c r="C9280" s="22"/>
    </row>
    <row r="9281" spans="3:3" x14ac:dyDescent="0.2">
      <c r="C9281" s="22"/>
    </row>
    <row r="9282" spans="3:3" x14ac:dyDescent="0.2">
      <c r="C9282" s="22"/>
    </row>
    <row r="9283" spans="3:3" x14ac:dyDescent="0.2">
      <c r="C9283" s="22"/>
    </row>
    <row r="9284" spans="3:3" x14ac:dyDescent="0.2">
      <c r="C9284" s="22"/>
    </row>
    <row r="9285" spans="3:3" x14ac:dyDescent="0.2">
      <c r="C9285" s="22"/>
    </row>
    <row r="9286" spans="3:3" x14ac:dyDescent="0.2">
      <c r="C9286" s="22"/>
    </row>
    <row r="9287" spans="3:3" x14ac:dyDescent="0.2">
      <c r="C9287" s="22"/>
    </row>
    <row r="9288" spans="3:3" x14ac:dyDescent="0.2">
      <c r="C9288" s="22"/>
    </row>
    <row r="9289" spans="3:3" x14ac:dyDescent="0.2">
      <c r="C9289" s="22"/>
    </row>
    <row r="9290" spans="3:3" x14ac:dyDescent="0.2">
      <c r="C9290" s="22"/>
    </row>
    <row r="9291" spans="3:3" x14ac:dyDescent="0.2">
      <c r="C9291" s="22"/>
    </row>
    <row r="9292" spans="3:3" x14ac:dyDescent="0.2">
      <c r="C9292" s="22"/>
    </row>
    <row r="9293" spans="3:3" x14ac:dyDescent="0.2">
      <c r="C9293" s="22"/>
    </row>
    <row r="9294" spans="3:3" x14ac:dyDescent="0.2">
      <c r="C9294" s="22"/>
    </row>
    <row r="9295" spans="3:3" x14ac:dyDescent="0.2">
      <c r="C9295" s="22"/>
    </row>
    <row r="9296" spans="3:3" x14ac:dyDescent="0.2">
      <c r="C9296" s="22"/>
    </row>
    <row r="9297" spans="3:3" x14ac:dyDescent="0.2">
      <c r="C9297" s="22"/>
    </row>
    <row r="9298" spans="3:3" x14ac:dyDescent="0.2">
      <c r="C9298" s="22"/>
    </row>
    <row r="9299" spans="3:3" x14ac:dyDescent="0.2">
      <c r="C9299" s="22"/>
    </row>
    <row r="9300" spans="3:3" x14ac:dyDescent="0.2">
      <c r="C9300" s="22"/>
    </row>
    <row r="9301" spans="3:3" x14ac:dyDescent="0.2">
      <c r="C9301" s="22"/>
    </row>
    <row r="9302" spans="3:3" x14ac:dyDescent="0.2">
      <c r="C9302" s="22"/>
    </row>
    <row r="9303" spans="3:3" x14ac:dyDescent="0.2">
      <c r="C9303" s="22"/>
    </row>
    <row r="9304" spans="3:3" x14ac:dyDescent="0.2">
      <c r="C9304" s="22"/>
    </row>
    <row r="9305" spans="3:3" x14ac:dyDescent="0.2">
      <c r="C9305" s="22"/>
    </row>
    <row r="9306" spans="3:3" x14ac:dyDescent="0.2">
      <c r="C9306" s="22"/>
    </row>
    <row r="9307" spans="3:3" x14ac:dyDescent="0.2">
      <c r="C9307" s="22"/>
    </row>
    <row r="9308" spans="3:3" x14ac:dyDescent="0.2">
      <c r="C9308" s="22"/>
    </row>
    <row r="9309" spans="3:3" x14ac:dyDescent="0.2">
      <c r="C9309" s="22"/>
    </row>
    <row r="9310" spans="3:3" x14ac:dyDescent="0.2">
      <c r="C9310" s="22"/>
    </row>
    <row r="9311" spans="3:3" x14ac:dyDescent="0.2">
      <c r="C9311" s="22"/>
    </row>
    <row r="9312" spans="3:3" x14ac:dyDescent="0.2">
      <c r="C9312" s="22"/>
    </row>
    <row r="9313" spans="3:3" x14ac:dyDescent="0.2">
      <c r="C9313" s="22"/>
    </row>
    <row r="9314" spans="3:3" x14ac:dyDescent="0.2">
      <c r="C9314" s="22"/>
    </row>
    <row r="9315" spans="3:3" x14ac:dyDescent="0.2">
      <c r="C9315" s="22"/>
    </row>
    <row r="9316" spans="3:3" x14ac:dyDescent="0.2">
      <c r="C9316" s="22"/>
    </row>
    <row r="9317" spans="3:3" x14ac:dyDescent="0.2">
      <c r="C9317" s="22"/>
    </row>
    <row r="9318" spans="3:3" x14ac:dyDescent="0.2">
      <c r="C9318" s="22"/>
    </row>
    <row r="9319" spans="3:3" x14ac:dyDescent="0.2">
      <c r="C9319" s="22"/>
    </row>
    <row r="9320" spans="3:3" x14ac:dyDescent="0.2">
      <c r="C9320" s="22"/>
    </row>
    <row r="9321" spans="3:3" x14ac:dyDescent="0.2">
      <c r="C9321" s="22"/>
    </row>
    <row r="9322" spans="3:3" x14ac:dyDescent="0.2">
      <c r="C9322" s="22"/>
    </row>
    <row r="9323" spans="3:3" x14ac:dyDescent="0.2">
      <c r="C9323" s="22"/>
    </row>
    <row r="9324" spans="3:3" x14ac:dyDescent="0.2">
      <c r="C9324" s="22"/>
    </row>
    <row r="9325" spans="3:3" x14ac:dyDescent="0.2">
      <c r="C9325" s="22"/>
    </row>
    <row r="9326" spans="3:3" x14ac:dyDescent="0.2">
      <c r="C9326" s="22"/>
    </row>
    <row r="9327" spans="3:3" x14ac:dyDescent="0.2">
      <c r="C9327" s="22"/>
    </row>
    <row r="9328" spans="3:3" x14ac:dyDescent="0.2">
      <c r="C9328" s="22"/>
    </row>
    <row r="9329" spans="3:3" x14ac:dyDescent="0.2">
      <c r="C9329" s="22"/>
    </row>
    <row r="9330" spans="3:3" x14ac:dyDescent="0.2">
      <c r="C9330" s="22"/>
    </row>
    <row r="9331" spans="3:3" x14ac:dyDescent="0.2">
      <c r="C9331" s="22"/>
    </row>
    <row r="9332" spans="3:3" x14ac:dyDescent="0.2">
      <c r="C9332" s="22"/>
    </row>
    <row r="9333" spans="3:3" x14ac:dyDescent="0.2">
      <c r="C9333" s="22"/>
    </row>
    <row r="9334" spans="3:3" x14ac:dyDescent="0.2">
      <c r="C9334" s="22"/>
    </row>
    <row r="9335" spans="3:3" x14ac:dyDescent="0.2">
      <c r="C9335" s="22"/>
    </row>
    <row r="9336" spans="3:3" x14ac:dyDescent="0.2">
      <c r="C9336" s="22"/>
    </row>
    <row r="9337" spans="3:3" x14ac:dyDescent="0.2">
      <c r="C9337" s="22"/>
    </row>
    <row r="9338" spans="3:3" x14ac:dyDescent="0.2">
      <c r="C9338" s="22"/>
    </row>
    <row r="9339" spans="3:3" x14ac:dyDescent="0.2">
      <c r="C9339" s="22"/>
    </row>
    <row r="9340" spans="3:3" x14ac:dyDescent="0.2">
      <c r="C9340" s="22"/>
    </row>
    <row r="9341" spans="3:3" x14ac:dyDescent="0.2">
      <c r="C9341" s="22"/>
    </row>
    <row r="9342" spans="3:3" x14ac:dyDescent="0.2">
      <c r="C9342" s="22"/>
    </row>
    <row r="9343" spans="3:3" x14ac:dyDescent="0.2">
      <c r="C9343" s="22"/>
    </row>
    <row r="9344" spans="3:3" x14ac:dyDescent="0.2">
      <c r="C9344" s="22"/>
    </row>
    <row r="9345" spans="3:3" x14ac:dyDescent="0.2">
      <c r="C9345" s="22"/>
    </row>
    <row r="9346" spans="3:3" x14ac:dyDescent="0.2">
      <c r="C9346" s="22"/>
    </row>
    <row r="9347" spans="3:3" x14ac:dyDescent="0.2">
      <c r="C9347" s="22"/>
    </row>
    <row r="9348" spans="3:3" x14ac:dyDescent="0.2">
      <c r="C9348" s="22"/>
    </row>
    <row r="9349" spans="3:3" x14ac:dyDescent="0.2">
      <c r="C9349" s="22"/>
    </row>
    <row r="9350" spans="3:3" x14ac:dyDescent="0.2">
      <c r="C9350" s="22"/>
    </row>
    <row r="9351" spans="3:3" x14ac:dyDescent="0.2">
      <c r="C9351" s="22"/>
    </row>
    <row r="9352" spans="3:3" x14ac:dyDescent="0.2">
      <c r="C9352" s="22"/>
    </row>
    <row r="9353" spans="3:3" x14ac:dyDescent="0.2">
      <c r="C9353" s="22"/>
    </row>
    <row r="9354" spans="3:3" x14ac:dyDescent="0.2">
      <c r="C9354" s="22"/>
    </row>
    <row r="9355" spans="3:3" x14ac:dyDescent="0.2">
      <c r="C9355" s="22"/>
    </row>
    <row r="9356" spans="3:3" x14ac:dyDescent="0.2">
      <c r="C9356" s="22"/>
    </row>
    <row r="9357" spans="3:3" x14ac:dyDescent="0.2">
      <c r="C9357" s="22"/>
    </row>
    <row r="9358" spans="3:3" x14ac:dyDescent="0.2">
      <c r="C9358" s="22"/>
    </row>
    <row r="9359" spans="3:3" x14ac:dyDescent="0.2">
      <c r="C9359" s="22"/>
    </row>
    <row r="9360" spans="3:3" x14ac:dyDescent="0.2">
      <c r="C9360" s="22"/>
    </row>
    <row r="9361" spans="3:3" x14ac:dyDescent="0.2">
      <c r="C9361" s="22"/>
    </row>
    <row r="9362" spans="3:3" x14ac:dyDescent="0.2">
      <c r="C9362" s="22"/>
    </row>
    <row r="9363" spans="3:3" x14ac:dyDescent="0.2">
      <c r="C9363" s="22"/>
    </row>
    <row r="9364" spans="3:3" x14ac:dyDescent="0.2">
      <c r="C9364" s="22"/>
    </row>
    <row r="9365" spans="3:3" x14ac:dyDescent="0.2">
      <c r="C9365" s="22"/>
    </row>
    <row r="9366" spans="3:3" x14ac:dyDescent="0.2">
      <c r="C9366" s="22"/>
    </row>
    <row r="9367" spans="3:3" x14ac:dyDescent="0.2">
      <c r="C9367" s="22"/>
    </row>
    <row r="9368" spans="3:3" x14ac:dyDescent="0.2">
      <c r="C9368" s="22"/>
    </row>
    <row r="9369" spans="3:3" x14ac:dyDescent="0.2">
      <c r="C9369" s="22"/>
    </row>
    <row r="9370" spans="3:3" x14ac:dyDescent="0.2">
      <c r="C9370" s="22"/>
    </row>
    <row r="9371" spans="3:3" x14ac:dyDescent="0.2">
      <c r="C9371" s="22"/>
    </row>
    <row r="9372" spans="3:3" x14ac:dyDescent="0.2">
      <c r="C9372" s="22"/>
    </row>
    <row r="9373" spans="3:3" x14ac:dyDescent="0.2">
      <c r="C9373" s="22"/>
    </row>
    <row r="9374" spans="3:3" x14ac:dyDescent="0.2">
      <c r="C9374" s="22"/>
    </row>
    <row r="9375" spans="3:3" x14ac:dyDescent="0.2">
      <c r="C9375" s="22"/>
    </row>
    <row r="9376" spans="3:3" x14ac:dyDescent="0.2">
      <c r="C9376" s="22"/>
    </row>
    <row r="9377" spans="3:3" x14ac:dyDescent="0.2">
      <c r="C9377" s="22"/>
    </row>
    <row r="9378" spans="3:3" x14ac:dyDescent="0.2">
      <c r="C9378" s="22"/>
    </row>
    <row r="9379" spans="3:3" x14ac:dyDescent="0.2">
      <c r="C9379" s="22"/>
    </row>
    <row r="9380" spans="3:3" x14ac:dyDescent="0.2">
      <c r="C9380" s="22"/>
    </row>
    <row r="9381" spans="3:3" x14ac:dyDescent="0.2">
      <c r="C9381" s="22"/>
    </row>
    <row r="9382" spans="3:3" x14ac:dyDescent="0.2">
      <c r="C9382" s="22"/>
    </row>
    <row r="9383" spans="3:3" x14ac:dyDescent="0.2">
      <c r="C9383" s="22"/>
    </row>
    <row r="9384" spans="3:3" x14ac:dyDescent="0.2">
      <c r="C9384" s="22"/>
    </row>
    <row r="9385" spans="3:3" x14ac:dyDescent="0.2">
      <c r="C9385" s="22"/>
    </row>
    <row r="9386" spans="3:3" x14ac:dyDescent="0.2">
      <c r="C9386" s="22"/>
    </row>
    <row r="9387" spans="3:3" x14ac:dyDescent="0.2">
      <c r="C9387" s="22"/>
    </row>
    <row r="9388" spans="3:3" x14ac:dyDescent="0.2">
      <c r="C9388" s="22"/>
    </row>
    <row r="9389" spans="3:3" x14ac:dyDescent="0.2">
      <c r="C9389" s="22"/>
    </row>
    <row r="9390" spans="3:3" x14ac:dyDescent="0.2">
      <c r="C9390" s="22"/>
    </row>
    <row r="9391" spans="3:3" x14ac:dyDescent="0.2">
      <c r="C9391" s="22"/>
    </row>
    <row r="9392" spans="3:3" x14ac:dyDescent="0.2">
      <c r="C9392" s="22"/>
    </row>
    <row r="9393" spans="3:3" x14ac:dyDescent="0.2">
      <c r="C9393" s="22"/>
    </row>
    <row r="9394" spans="3:3" x14ac:dyDescent="0.2">
      <c r="C9394" s="22"/>
    </row>
    <row r="9395" spans="3:3" x14ac:dyDescent="0.2">
      <c r="C9395" s="22"/>
    </row>
    <row r="9396" spans="3:3" x14ac:dyDescent="0.2">
      <c r="C9396" s="22"/>
    </row>
    <row r="9397" spans="3:3" x14ac:dyDescent="0.2">
      <c r="C9397" s="22"/>
    </row>
    <row r="9398" spans="3:3" x14ac:dyDescent="0.2">
      <c r="C9398" s="22"/>
    </row>
    <row r="9399" spans="3:3" x14ac:dyDescent="0.2">
      <c r="C9399" s="22"/>
    </row>
    <row r="9400" spans="3:3" x14ac:dyDescent="0.2">
      <c r="C9400" s="22"/>
    </row>
    <row r="9401" spans="3:3" x14ac:dyDescent="0.2">
      <c r="C9401" s="22"/>
    </row>
    <row r="9402" spans="3:3" x14ac:dyDescent="0.2">
      <c r="C9402" s="22"/>
    </row>
    <row r="9403" spans="3:3" x14ac:dyDescent="0.2">
      <c r="C9403" s="22"/>
    </row>
    <row r="9404" spans="3:3" x14ac:dyDescent="0.2">
      <c r="C9404" s="22"/>
    </row>
    <row r="9405" spans="3:3" x14ac:dyDescent="0.2">
      <c r="C9405" s="22"/>
    </row>
    <row r="9406" spans="3:3" x14ac:dyDescent="0.2">
      <c r="C9406" s="22"/>
    </row>
    <row r="9407" spans="3:3" x14ac:dyDescent="0.2">
      <c r="C9407" s="22"/>
    </row>
    <row r="9408" spans="3:3" x14ac:dyDescent="0.2">
      <c r="C9408" s="22"/>
    </row>
    <row r="9409" spans="3:3" x14ac:dyDescent="0.2">
      <c r="C9409" s="22"/>
    </row>
    <row r="9410" spans="3:3" x14ac:dyDescent="0.2">
      <c r="C9410" s="22"/>
    </row>
    <row r="9411" spans="3:3" x14ac:dyDescent="0.2">
      <c r="C9411" s="22"/>
    </row>
    <row r="9412" spans="3:3" x14ac:dyDescent="0.2">
      <c r="C9412" s="22"/>
    </row>
    <row r="9413" spans="3:3" x14ac:dyDescent="0.2">
      <c r="C9413" s="22"/>
    </row>
    <row r="9414" spans="3:3" x14ac:dyDescent="0.2">
      <c r="C9414" s="22"/>
    </row>
    <row r="9415" spans="3:3" x14ac:dyDescent="0.2">
      <c r="C9415" s="22"/>
    </row>
    <row r="9416" spans="3:3" x14ac:dyDescent="0.2">
      <c r="C9416" s="22"/>
    </row>
    <row r="9417" spans="3:3" x14ac:dyDescent="0.2">
      <c r="C9417" s="22"/>
    </row>
    <row r="9418" spans="3:3" x14ac:dyDescent="0.2">
      <c r="C9418" s="22"/>
    </row>
    <row r="9419" spans="3:3" x14ac:dyDescent="0.2">
      <c r="C9419" s="22"/>
    </row>
    <row r="9420" spans="3:3" x14ac:dyDescent="0.2">
      <c r="C9420" s="22"/>
    </row>
    <row r="9421" spans="3:3" x14ac:dyDescent="0.2">
      <c r="C9421" s="22"/>
    </row>
    <row r="9422" spans="3:3" x14ac:dyDescent="0.2">
      <c r="C9422" s="22"/>
    </row>
    <row r="9423" spans="3:3" x14ac:dyDescent="0.2">
      <c r="C9423" s="22"/>
    </row>
    <row r="9424" spans="3:3" x14ac:dyDescent="0.2">
      <c r="C9424" s="22"/>
    </row>
    <row r="9425" spans="3:3" x14ac:dyDescent="0.2">
      <c r="C9425" s="22"/>
    </row>
    <row r="9426" spans="3:3" x14ac:dyDescent="0.2">
      <c r="C9426" s="22"/>
    </row>
    <row r="9427" spans="3:3" x14ac:dyDescent="0.2">
      <c r="C9427" s="22"/>
    </row>
    <row r="9428" spans="3:3" x14ac:dyDescent="0.2">
      <c r="C9428" s="22"/>
    </row>
    <row r="9429" spans="3:3" x14ac:dyDescent="0.2">
      <c r="C9429" s="22"/>
    </row>
    <row r="9430" spans="3:3" x14ac:dyDescent="0.2">
      <c r="C9430" s="22"/>
    </row>
    <row r="9431" spans="3:3" x14ac:dyDescent="0.2">
      <c r="C9431" s="22"/>
    </row>
    <row r="9432" spans="3:3" x14ac:dyDescent="0.2">
      <c r="C9432" s="22"/>
    </row>
    <row r="9433" spans="3:3" x14ac:dyDescent="0.2">
      <c r="C9433" s="22"/>
    </row>
    <row r="9434" spans="3:3" x14ac:dyDescent="0.2">
      <c r="C9434" s="22"/>
    </row>
    <row r="9435" spans="3:3" x14ac:dyDescent="0.2">
      <c r="C9435" s="22"/>
    </row>
    <row r="9436" spans="3:3" x14ac:dyDescent="0.2">
      <c r="C9436" s="22"/>
    </row>
    <row r="9437" spans="3:3" x14ac:dyDescent="0.2">
      <c r="C9437" s="22"/>
    </row>
    <row r="9438" spans="3:3" x14ac:dyDescent="0.2">
      <c r="C9438" s="22"/>
    </row>
    <row r="9439" spans="3:3" x14ac:dyDescent="0.2">
      <c r="C9439" s="22"/>
    </row>
    <row r="9440" spans="3:3" x14ac:dyDescent="0.2">
      <c r="C9440" s="22"/>
    </row>
    <row r="9441" spans="3:3" x14ac:dyDescent="0.2">
      <c r="C9441" s="22"/>
    </row>
    <row r="9442" spans="3:3" x14ac:dyDescent="0.2">
      <c r="C9442" s="22"/>
    </row>
    <row r="9443" spans="3:3" x14ac:dyDescent="0.2">
      <c r="C9443" s="22"/>
    </row>
    <row r="9444" spans="3:3" x14ac:dyDescent="0.2">
      <c r="C9444" s="22"/>
    </row>
    <row r="9445" spans="3:3" x14ac:dyDescent="0.2">
      <c r="C9445" s="22"/>
    </row>
    <row r="9446" spans="3:3" x14ac:dyDescent="0.2">
      <c r="C9446" s="22"/>
    </row>
    <row r="9447" spans="3:3" x14ac:dyDescent="0.2">
      <c r="C9447" s="22"/>
    </row>
    <row r="9448" spans="3:3" x14ac:dyDescent="0.2">
      <c r="C9448" s="22"/>
    </row>
    <row r="9449" spans="3:3" x14ac:dyDescent="0.2">
      <c r="C9449" s="22"/>
    </row>
    <row r="9450" spans="3:3" x14ac:dyDescent="0.2">
      <c r="C9450" s="22"/>
    </row>
    <row r="9451" spans="3:3" x14ac:dyDescent="0.2">
      <c r="C9451" s="22"/>
    </row>
    <row r="9452" spans="3:3" x14ac:dyDescent="0.2">
      <c r="C9452" s="22"/>
    </row>
    <row r="9453" spans="3:3" x14ac:dyDescent="0.2">
      <c r="C9453" s="22"/>
    </row>
    <row r="9454" spans="3:3" x14ac:dyDescent="0.2">
      <c r="C9454" s="22"/>
    </row>
    <row r="9455" spans="3:3" x14ac:dyDescent="0.2">
      <c r="C9455" s="22"/>
    </row>
    <row r="9456" spans="3:3" x14ac:dyDescent="0.2">
      <c r="C9456" s="22"/>
    </row>
    <row r="9457" spans="3:3" x14ac:dyDescent="0.2">
      <c r="C9457" s="22"/>
    </row>
    <row r="9458" spans="3:3" x14ac:dyDescent="0.2">
      <c r="C9458" s="22"/>
    </row>
    <row r="9459" spans="3:3" x14ac:dyDescent="0.2">
      <c r="C9459" s="22"/>
    </row>
    <row r="9460" spans="3:3" x14ac:dyDescent="0.2">
      <c r="C9460" s="22"/>
    </row>
    <row r="9461" spans="3:3" x14ac:dyDescent="0.2">
      <c r="C9461" s="22"/>
    </row>
    <row r="9462" spans="3:3" x14ac:dyDescent="0.2">
      <c r="C9462" s="22"/>
    </row>
    <row r="9463" spans="3:3" x14ac:dyDescent="0.2">
      <c r="C9463" s="22"/>
    </row>
    <row r="9464" spans="3:3" x14ac:dyDescent="0.2">
      <c r="C9464" s="22"/>
    </row>
    <row r="9465" spans="3:3" x14ac:dyDescent="0.2">
      <c r="C9465" s="22"/>
    </row>
    <row r="9466" spans="3:3" x14ac:dyDescent="0.2">
      <c r="C9466" s="22"/>
    </row>
    <row r="9467" spans="3:3" x14ac:dyDescent="0.2">
      <c r="C9467" s="22"/>
    </row>
    <row r="9468" spans="3:3" x14ac:dyDescent="0.2">
      <c r="C9468" s="22"/>
    </row>
    <row r="9469" spans="3:3" x14ac:dyDescent="0.2">
      <c r="C9469" s="22"/>
    </row>
    <row r="9470" spans="3:3" x14ac:dyDescent="0.2">
      <c r="C9470" s="22"/>
    </row>
    <row r="9471" spans="3:3" x14ac:dyDescent="0.2">
      <c r="C9471" s="22"/>
    </row>
    <row r="9472" spans="3:3" x14ac:dyDescent="0.2">
      <c r="C9472" s="22"/>
    </row>
    <row r="9473" spans="3:3" x14ac:dyDescent="0.2">
      <c r="C9473" s="22"/>
    </row>
    <row r="9474" spans="3:3" x14ac:dyDescent="0.2">
      <c r="C9474" s="22"/>
    </row>
    <row r="9475" spans="3:3" x14ac:dyDescent="0.2">
      <c r="C9475" s="22"/>
    </row>
    <row r="9476" spans="3:3" x14ac:dyDescent="0.2">
      <c r="C9476" s="22"/>
    </row>
    <row r="9477" spans="3:3" x14ac:dyDescent="0.2">
      <c r="C9477" s="22"/>
    </row>
    <row r="9478" spans="3:3" x14ac:dyDescent="0.2">
      <c r="C9478" s="22"/>
    </row>
    <row r="9479" spans="3:3" x14ac:dyDescent="0.2">
      <c r="C9479" s="22"/>
    </row>
    <row r="9480" spans="3:3" x14ac:dyDescent="0.2">
      <c r="C9480" s="22"/>
    </row>
    <row r="9481" spans="3:3" x14ac:dyDescent="0.2">
      <c r="C9481" s="22"/>
    </row>
    <row r="9482" spans="3:3" x14ac:dyDescent="0.2">
      <c r="C9482" s="22"/>
    </row>
    <row r="9483" spans="3:3" x14ac:dyDescent="0.2">
      <c r="C9483" s="22"/>
    </row>
    <row r="9484" spans="3:3" x14ac:dyDescent="0.2">
      <c r="C9484" s="22"/>
    </row>
    <row r="9485" spans="3:3" x14ac:dyDescent="0.2">
      <c r="C9485" s="22"/>
    </row>
    <row r="9486" spans="3:3" x14ac:dyDescent="0.2">
      <c r="C9486" s="22"/>
    </row>
    <row r="9487" spans="3:3" x14ac:dyDescent="0.2">
      <c r="C9487" s="22"/>
    </row>
    <row r="9488" spans="3:3" x14ac:dyDescent="0.2">
      <c r="C9488" s="22"/>
    </row>
    <row r="9489" spans="3:3" x14ac:dyDescent="0.2">
      <c r="C9489" s="22"/>
    </row>
    <row r="9490" spans="3:3" x14ac:dyDescent="0.2">
      <c r="C9490" s="22"/>
    </row>
    <row r="9491" spans="3:3" x14ac:dyDescent="0.2">
      <c r="C9491" s="22"/>
    </row>
    <row r="9492" spans="3:3" x14ac:dyDescent="0.2">
      <c r="C9492" s="22"/>
    </row>
    <row r="9493" spans="3:3" x14ac:dyDescent="0.2">
      <c r="C9493" s="22"/>
    </row>
    <row r="9494" spans="3:3" x14ac:dyDescent="0.2">
      <c r="C9494" s="22"/>
    </row>
    <row r="9495" spans="3:3" x14ac:dyDescent="0.2">
      <c r="C9495" s="22"/>
    </row>
    <row r="9496" spans="3:3" x14ac:dyDescent="0.2">
      <c r="C9496" s="22"/>
    </row>
    <row r="9497" spans="3:3" x14ac:dyDescent="0.2">
      <c r="C9497" s="22"/>
    </row>
    <row r="9498" spans="3:3" x14ac:dyDescent="0.2">
      <c r="C9498" s="22"/>
    </row>
    <row r="9499" spans="3:3" x14ac:dyDescent="0.2">
      <c r="C9499" s="22"/>
    </row>
    <row r="9500" spans="3:3" x14ac:dyDescent="0.2">
      <c r="C9500" s="22"/>
    </row>
    <row r="9501" spans="3:3" x14ac:dyDescent="0.2">
      <c r="C9501" s="22"/>
    </row>
    <row r="9502" spans="3:3" x14ac:dyDescent="0.2">
      <c r="C9502" s="22"/>
    </row>
    <row r="9503" spans="3:3" x14ac:dyDescent="0.2">
      <c r="C9503" s="22"/>
    </row>
    <row r="9504" spans="3:3" x14ac:dyDescent="0.2">
      <c r="C9504" s="22"/>
    </row>
    <row r="9505" spans="3:3" x14ac:dyDescent="0.2">
      <c r="C9505" s="22"/>
    </row>
    <row r="9506" spans="3:3" x14ac:dyDescent="0.2">
      <c r="C9506" s="22"/>
    </row>
    <row r="9507" spans="3:3" x14ac:dyDescent="0.2">
      <c r="C9507" s="22"/>
    </row>
    <row r="9508" spans="3:3" x14ac:dyDescent="0.2">
      <c r="C9508" s="22"/>
    </row>
    <row r="9509" spans="3:3" x14ac:dyDescent="0.2">
      <c r="C9509" s="22"/>
    </row>
    <row r="9510" spans="3:3" x14ac:dyDescent="0.2">
      <c r="C9510" s="22"/>
    </row>
    <row r="9511" spans="3:3" x14ac:dyDescent="0.2">
      <c r="C9511" s="22"/>
    </row>
    <row r="9512" spans="3:3" x14ac:dyDescent="0.2">
      <c r="C9512" s="22"/>
    </row>
    <row r="9513" spans="3:3" x14ac:dyDescent="0.2">
      <c r="C9513" s="22"/>
    </row>
    <row r="9514" spans="3:3" x14ac:dyDescent="0.2">
      <c r="C9514" s="22"/>
    </row>
    <row r="9515" spans="3:3" x14ac:dyDescent="0.2">
      <c r="C9515" s="22"/>
    </row>
    <row r="9516" spans="3:3" x14ac:dyDescent="0.2">
      <c r="C9516" s="22"/>
    </row>
    <row r="9517" spans="3:3" x14ac:dyDescent="0.2">
      <c r="C9517" s="22"/>
    </row>
    <row r="9518" spans="3:3" x14ac:dyDescent="0.2">
      <c r="C9518" s="22"/>
    </row>
    <row r="9519" spans="3:3" x14ac:dyDescent="0.2">
      <c r="C9519" s="22"/>
    </row>
    <row r="9520" spans="3:3" x14ac:dyDescent="0.2">
      <c r="C9520" s="22"/>
    </row>
    <row r="9521" spans="3:3" x14ac:dyDescent="0.2">
      <c r="C9521" s="22"/>
    </row>
    <row r="9522" spans="3:3" x14ac:dyDescent="0.2">
      <c r="C9522" s="22"/>
    </row>
    <row r="9523" spans="3:3" x14ac:dyDescent="0.2">
      <c r="C9523" s="22"/>
    </row>
    <row r="9524" spans="3:3" x14ac:dyDescent="0.2">
      <c r="C9524" s="22"/>
    </row>
    <row r="9525" spans="3:3" x14ac:dyDescent="0.2">
      <c r="C9525" s="22"/>
    </row>
    <row r="9526" spans="3:3" x14ac:dyDescent="0.2">
      <c r="C9526" s="22"/>
    </row>
    <row r="9527" spans="3:3" x14ac:dyDescent="0.2">
      <c r="C9527" s="22"/>
    </row>
    <row r="9528" spans="3:3" x14ac:dyDescent="0.2">
      <c r="C9528" s="22"/>
    </row>
    <row r="9529" spans="3:3" x14ac:dyDescent="0.2">
      <c r="C9529" s="22"/>
    </row>
    <row r="9530" spans="3:3" x14ac:dyDescent="0.2">
      <c r="C9530" s="22"/>
    </row>
    <row r="9531" spans="3:3" x14ac:dyDescent="0.2">
      <c r="C9531" s="22"/>
    </row>
    <row r="9532" spans="3:3" x14ac:dyDescent="0.2">
      <c r="C9532" s="22"/>
    </row>
    <row r="9533" spans="3:3" x14ac:dyDescent="0.2">
      <c r="C9533" s="22"/>
    </row>
    <row r="9534" spans="3:3" x14ac:dyDescent="0.2">
      <c r="C9534" s="22"/>
    </row>
    <row r="9535" spans="3:3" x14ac:dyDescent="0.2">
      <c r="C9535" s="22"/>
    </row>
    <row r="9536" spans="3:3" x14ac:dyDescent="0.2">
      <c r="C9536" s="22"/>
    </row>
    <row r="9537" spans="3:3" x14ac:dyDescent="0.2">
      <c r="C9537" s="22"/>
    </row>
    <row r="9538" spans="3:3" x14ac:dyDescent="0.2">
      <c r="C9538" s="22"/>
    </row>
    <row r="9539" spans="3:3" x14ac:dyDescent="0.2">
      <c r="C9539" s="22"/>
    </row>
    <row r="9540" spans="3:3" x14ac:dyDescent="0.2">
      <c r="C9540" s="22"/>
    </row>
    <row r="9541" spans="3:3" x14ac:dyDescent="0.2">
      <c r="C9541" s="22"/>
    </row>
    <row r="9542" spans="3:3" x14ac:dyDescent="0.2">
      <c r="C9542" s="22"/>
    </row>
    <row r="9543" spans="3:3" x14ac:dyDescent="0.2">
      <c r="C9543" s="22"/>
    </row>
    <row r="9544" spans="3:3" x14ac:dyDescent="0.2">
      <c r="C9544" s="22"/>
    </row>
    <row r="9545" spans="3:3" x14ac:dyDescent="0.2">
      <c r="C9545" s="22"/>
    </row>
    <row r="9546" spans="3:3" x14ac:dyDescent="0.2">
      <c r="C9546" s="22"/>
    </row>
    <row r="9547" spans="3:3" x14ac:dyDescent="0.2">
      <c r="C9547" s="22"/>
    </row>
    <row r="9548" spans="3:3" x14ac:dyDescent="0.2">
      <c r="C9548" s="22"/>
    </row>
    <row r="9549" spans="3:3" x14ac:dyDescent="0.2">
      <c r="C9549" s="22"/>
    </row>
    <row r="9550" spans="3:3" x14ac:dyDescent="0.2">
      <c r="C9550" s="22"/>
    </row>
    <row r="9551" spans="3:3" x14ac:dyDescent="0.2">
      <c r="C9551" s="22"/>
    </row>
    <row r="9552" spans="3:3" x14ac:dyDescent="0.2">
      <c r="C9552" s="22"/>
    </row>
    <row r="9553" spans="3:3" x14ac:dyDescent="0.2">
      <c r="C9553" s="22"/>
    </row>
    <row r="9554" spans="3:3" x14ac:dyDescent="0.2">
      <c r="C9554" s="22"/>
    </row>
    <row r="9555" spans="3:3" x14ac:dyDescent="0.2">
      <c r="C9555" s="22"/>
    </row>
    <row r="9556" spans="3:3" x14ac:dyDescent="0.2">
      <c r="C9556" s="22"/>
    </row>
    <row r="9557" spans="3:3" x14ac:dyDescent="0.2">
      <c r="C9557" s="22"/>
    </row>
    <row r="9558" spans="3:3" x14ac:dyDescent="0.2">
      <c r="C9558" s="22"/>
    </row>
    <row r="9559" spans="3:3" x14ac:dyDescent="0.2">
      <c r="C9559" s="22"/>
    </row>
    <row r="9560" spans="3:3" x14ac:dyDescent="0.2">
      <c r="C9560" s="22"/>
    </row>
    <row r="9561" spans="3:3" x14ac:dyDescent="0.2">
      <c r="C9561" s="22"/>
    </row>
    <row r="9562" spans="3:3" x14ac:dyDescent="0.2">
      <c r="C9562" s="22"/>
    </row>
    <row r="9563" spans="3:3" x14ac:dyDescent="0.2">
      <c r="C9563" s="22"/>
    </row>
    <row r="9564" spans="3:3" x14ac:dyDescent="0.2">
      <c r="C9564" s="22"/>
    </row>
    <row r="9565" spans="3:3" x14ac:dyDescent="0.2">
      <c r="C9565" s="22"/>
    </row>
    <row r="9566" spans="3:3" x14ac:dyDescent="0.2">
      <c r="C9566" s="22"/>
    </row>
    <row r="9567" spans="3:3" x14ac:dyDescent="0.2">
      <c r="C9567" s="22"/>
    </row>
    <row r="9568" spans="3:3" x14ac:dyDescent="0.2">
      <c r="C9568" s="22"/>
    </row>
    <row r="9569" spans="3:3" x14ac:dyDescent="0.2">
      <c r="C9569" s="22"/>
    </row>
    <row r="9570" spans="3:3" x14ac:dyDescent="0.2">
      <c r="C9570" s="22"/>
    </row>
    <row r="9571" spans="3:3" x14ac:dyDescent="0.2">
      <c r="C9571" s="22"/>
    </row>
    <row r="9572" spans="3:3" x14ac:dyDescent="0.2">
      <c r="C9572" s="22"/>
    </row>
    <row r="9573" spans="3:3" x14ac:dyDescent="0.2">
      <c r="C9573" s="22"/>
    </row>
    <row r="9574" spans="3:3" x14ac:dyDescent="0.2">
      <c r="C9574" s="22"/>
    </row>
    <row r="9575" spans="3:3" x14ac:dyDescent="0.2">
      <c r="C9575" s="22"/>
    </row>
    <row r="9576" spans="3:3" x14ac:dyDescent="0.2">
      <c r="C9576" s="22"/>
    </row>
    <row r="9577" spans="3:3" x14ac:dyDescent="0.2">
      <c r="C9577" s="22"/>
    </row>
    <row r="9578" spans="3:3" x14ac:dyDescent="0.2">
      <c r="C9578" s="22"/>
    </row>
    <row r="9579" spans="3:3" x14ac:dyDescent="0.2">
      <c r="C9579" s="22"/>
    </row>
    <row r="9580" spans="3:3" x14ac:dyDescent="0.2">
      <c r="C9580" s="22"/>
    </row>
    <row r="9581" spans="3:3" x14ac:dyDescent="0.2">
      <c r="C9581" s="22"/>
    </row>
    <row r="9582" spans="3:3" x14ac:dyDescent="0.2">
      <c r="C9582" s="22"/>
    </row>
    <row r="9583" spans="3:3" x14ac:dyDescent="0.2">
      <c r="C9583" s="22"/>
    </row>
    <row r="9584" spans="3:3" x14ac:dyDescent="0.2">
      <c r="C9584" s="22"/>
    </row>
    <row r="9585" spans="3:3" x14ac:dyDescent="0.2">
      <c r="C9585" s="22"/>
    </row>
    <row r="9586" spans="3:3" x14ac:dyDescent="0.2">
      <c r="C9586" s="22"/>
    </row>
    <row r="9587" spans="3:3" x14ac:dyDescent="0.2">
      <c r="C9587" s="22"/>
    </row>
    <row r="9588" spans="3:3" x14ac:dyDescent="0.2">
      <c r="C9588" s="22"/>
    </row>
    <row r="9589" spans="3:3" x14ac:dyDescent="0.2">
      <c r="C9589" s="22"/>
    </row>
    <row r="9590" spans="3:3" x14ac:dyDescent="0.2">
      <c r="C9590" s="22"/>
    </row>
    <row r="9591" spans="3:3" x14ac:dyDescent="0.2">
      <c r="C9591" s="22"/>
    </row>
    <row r="9592" spans="3:3" x14ac:dyDescent="0.2">
      <c r="C9592" s="22"/>
    </row>
    <row r="9593" spans="3:3" x14ac:dyDescent="0.2">
      <c r="C9593" s="22"/>
    </row>
    <row r="9594" spans="3:3" x14ac:dyDescent="0.2">
      <c r="C9594" s="22"/>
    </row>
    <row r="9595" spans="3:3" x14ac:dyDescent="0.2">
      <c r="C9595" s="22"/>
    </row>
    <row r="9596" spans="3:3" x14ac:dyDescent="0.2">
      <c r="C9596" s="22"/>
    </row>
    <row r="9597" spans="3:3" x14ac:dyDescent="0.2">
      <c r="C9597" s="22"/>
    </row>
    <row r="9598" spans="3:3" x14ac:dyDescent="0.2">
      <c r="C9598" s="22"/>
    </row>
    <row r="9599" spans="3:3" x14ac:dyDescent="0.2">
      <c r="C9599" s="22"/>
    </row>
    <row r="9600" spans="3:3" x14ac:dyDescent="0.2">
      <c r="C9600" s="22"/>
    </row>
    <row r="9601" spans="3:3" x14ac:dyDescent="0.2">
      <c r="C9601" s="22"/>
    </row>
    <row r="9602" spans="3:3" x14ac:dyDescent="0.2">
      <c r="C9602" s="22"/>
    </row>
    <row r="9603" spans="3:3" x14ac:dyDescent="0.2">
      <c r="C9603" s="22"/>
    </row>
    <row r="9604" spans="3:3" x14ac:dyDescent="0.2">
      <c r="C9604" s="22"/>
    </row>
    <row r="9605" spans="3:3" x14ac:dyDescent="0.2">
      <c r="C9605" s="22"/>
    </row>
    <row r="9606" spans="3:3" x14ac:dyDescent="0.2">
      <c r="C9606" s="22"/>
    </row>
    <row r="9607" spans="3:3" x14ac:dyDescent="0.2">
      <c r="C9607" s="22"/>
    </row>
    <row r="9608" spans="3:3" x14ac:dyDescent="0.2">
      <c r="C9608" s="22"/>
    </row>
    <row r="9609" spans="3:3" x14ac:dyDescent="0.2">
      <c r="C9609" s="22"/>
    </row>
    <row r="9610" spans="3:3" x14ac:dyDescent="0.2">
      <c r="C9610" s="22"/>
    </row>
    <row r="9611" spans="3:3" x14ac:dyDescent="0.2">
      <c r="C9611" s="22"/>
    </row>
    <row r="9612" spans="3:3" x14ac:dyDescent="0.2">
      <c r="C9612" s="22"/>
    </row>
    <row r="9613" spans="3:3" x14ac:dyDescent="0.2">
      <c r="C9613" s="22"/>
    </row>
    <row r="9614" spans="3:3" x14ac:dyDescent="0.2">
      <c r="C9614" s="22"/>
    </row>
    <row r="9615" spans="3:3" x14ac:dyDescent="0.2">
      <c r="C9615" s="22"/>
    </row>
    <row r="9616" spans="3:3" x14ac:dyDescent="0.2">
      <c r="C9616" s="22"/>
    </row>
    <row r="9617" spans="3:3" x14ac:dyDescent="0.2">
      <c r="C9617" s="22"/>
    </row>
    <row r="9618" spans="3:3" x14ac:dyDescent="0.2">
      <c r="C9618" s="22"/>
    </row>
    <row r="9619" spans="3:3" x14ac:dyDescent="0.2">
      <c r="C9619" s="22"/>
    </row>
    <row r="9620" spans="3:3" x14ac:dyDescent="0.2">
      <c r="C9620" s="22"/>
    </row>
    <row r="9621" spans="3:3" x14ac:dyDescent="0.2">
      <c r="C9621" s="22"/>
    </row>
    <row r="9622" spans="3:3" x14ac:dyDescent="0.2">
      <c r="C9622" s="22"/>
    </row>
    <row r="9623" spans="3:3" x14ac:dyDescent="0.2">
      <c r="C9623" s="22"/>
    </row>
    <row r="9624" spans="3:3" x14ac:dyDescent="0.2">
      <c r="C9624" s="22"/>
    </row>
    <row r="9625" spans="3:3" x14ac:dyDescent="0.2">
      <c r="C9625" s="22"/>
    </row>
    <row r="9626" spans="3:3" x14ac:dyDescent="0.2">
      <c r="C9626" s="22"/>
    </row>
    <row r="9627" spans="3:3" x14ac:dyDescent="0.2">
      <c r="C9627" s="22"/>
    </row>
    <row r="9628" spans="3:3" x14ac:dyDescent="0.2">
      <c r="C9628" s="22"/>
    </row>
    <row r="9629" spans="3:3" x14ac:dyDescent="0.2">
      <c r="C9629" s="22"/>
    </row>
    <row r="9630" spans="3:3" x14ac:dyDescent="0.2">
      <c r="C9630" s="22"/>
    </row>
    <row r="9631" spans="3:3" x14ac:dyDescent="0.2">
      <c r="C9631" s="22"/>
    </row>
    <row r="9632" spans="3:3" x14ac:dyDescent="0.2">
      <c r="C9632" s="22"/>
    </row>
    <row r="9633" spans="3:3" x14ac:dyDescent="0.2">
      <c r="C9633" s="22"/>
    </row>
    <row r="9634" spans="3:3" x14ac:dyDescent="0.2">
      <c r="C9634" s="22"/>
    </row>
    <row r="9635" spans="3:3" x14ac:dyDescent="0.2">
      <c r="C9635" s="22"/>
    </row>
    <row r="9636" spans="3:3" x14ac:dyDescent="0.2">
      <c r="C9636" s="22"/>
    </row>
    <row r="9637" spans="3:3" x14ac:dyDescent="0.2">
      <c r="C9637" s="22"/>
    </row>
    <row r="9638" spans="3:3" x14ac:dyDescent="0.2">
      <c r="C9638" s="22"/>
    </row>
    <row r="9639" spans="3:3" x14ac:dyDescent="0.2">
      <c r="C9639" s="22"/>
    </row>
    <row r="9640" spans="3:3" x14ac:dyDescent="0.2">
      <c r="C9640" s="22"/>
    </row>
    <row r="9641" spans="3:3" x14ac:dyDescent="0.2">
      <c r="C9641" s="22"/>
    </row>
    <row r="9642" spans="3:3" x14ac:dyDescent="0.2">
      <c r="C9642" s="22"/>
    </row>
    <row r="9643" spans="3:3" x14ac:dyDescent="0.2">
      <c r="C9643" s="22"/>
    </row>
    <row r="9644" spans="3:3" x14ac:dyDescent="0.2">
      <c r="C9644" s="22"/>
    </row>
    <row r="9645" spans="3:3" x14ac:dyDescent="0.2">
      <c r="C9645" s="22"/>
    </row>
    <row r="9646" spans="3:3" x14ac:dyDescent="0.2">
      <c r="C9646" s="22"/>
    </row>
    <row r="9647" spans="3:3" x14ac:dyDescent="0.2">
      <c r="C9647" s="22"/>
    </row>
    <row r="9648" spans="3:3" x14ac:dyDescent="0.2">
      <c r="C9648" s="22"/>
    </row>
    <row r="9649" spans="3:3" x14ac:dyDescent="0.2">
      <c r="C9649" s="22"/>
    </row>
    <row r="9650" spans="3:3" x14ac:dyDescent="0.2">
      <c r="C9650" s="22"/>
    </row>
    <row r="9651" spans="3:3" x14ac:dyDescent="0.2">
      <c r="C9651" s="22"/>
    </row>
    <row r="9652" spans="3:3" x14ac:dyDescent="0.2">
      <c r="C9652" s="22"/>
    </row>
    <row r="9653" spans="3:3" x14ac:dyDescent="0.2">
      <c r="C9653" s="22"/>
    </row>
    <row r="9654" spans="3:3" x14ac:dyDescent="0.2">
      <c r="C9654" s="22"/>
    </row>
    <row r="9655" spans="3:3" x14ac:dyDescent="0.2">
      <c r="C9655" s="22"/>
    </row>
    <row r="9656" spans="3:3" x14ac:dyDescent="0.2">
      <c r="C9656" s="22"/>
    </row>
    <row r="9657" spans="3:3" x14ac:dyDescent="0.2">
      <c r="C9657" s="22"/>
    </row>
    <row r="9658" spans="3:3" x14ac:dyDescent="0.2">
      <c r="C9658" s="22"/>
    </row>
    <row r="9659" spans="3:3" x14ac:dyDescent="0.2">
      <c r="C9659" s="22"/>
    </row>
    <row r="9660" spans="3:3" x14ac:dyDescent="0.2">
      <c r="C9660" s="22"/>
    </row>
    <row r="9661" spans="3:3" x14ac:dyDescent="0.2">
      <c r="C9661" s="22"/>
    </row>
    <row r="9662" spans="3:3" x14ac:dyDescent="0.2">
      <c r="C9662" s="22"/>
    </row>
    <row r="9663" spans="3:3" x14ac:dyDescent="0.2">
      <c r="C9663" s="22"/>
    </row>
    <row r="9664" spans="3:3" x14ac:dyDescent="0.2">
      <c r="C9664" s="22"/>
    </row>
    <row r="9665" spans="3:3" x14ac:dyDescent="0.2">
      <c r="C9665" s="22"/>
    </row>
    <row r="9666" spans="3:3" x14ac:dyDescent="0.2">
      <c r="C9666" s="22"/>
    </row>
    <row r="9667" spans="3:3" x14ac:dyDescent="0.2">
      <c r="C9667" s="22"/>
    </row>
    <row r="9668" spans="3:3" x14ac:dyDescent="0.2">
      <c r="C9668" s="22"/>
    </row>
    <row r="9669" spans="3:3" x14ac:dyDescent="0.2">
      <c r="C9669" s="22"/>
    </row>
    <row r="9670" spans="3:3" x14ac:dyDescent="0.2">
      <c r="C9670" s="22"/>
    </row>
    <row r="9671" spans="3:3" x14ac:dyDescent="0.2">
      <c r="C9671" s="22"/>
    </row>
    <row r="9672" spans="3:3" x14ac:dyDescent="0.2">
      <c r="C9672" s="22"/>
    </row>
    <row r="9673" spans="3:3" x14ac:dyDescent="0.2">
      <c r="C9673" s="22"/>
    </row>
    <row r="9674" spans="3:3" x14ac:dyDescent="0.2">
      <c r="C9674" s="22"/>
    </row>
    <row r="9675" spans="3:3" x14ac:dyDescent="0.2">
      <c r="C9675" s="22"/>
    </row>
    <row r="9676" spans="3:3" x14ac:dyDescent="0.2">
      <c r="C9676" s="22"/>
    </row>
    <row r="9677" spans="3:3" x14ac:dyDescent="0.2">
      <c r="C9677" s="22"/>
    </row>
    <row r="9678" spans="3:3" x14ac:dyDescent="0.2">
      <c r="C9678" s="22"/>
    </row>
    <row r="9679" spans="3:3" x14ac:dyDescent="0.2">
      <c r="C9679" s="22"/>
    </row>
    <row r="9680" spans="3:3" x14ac:dyDescent="0.2">
      <c r="C9680" s="22"/>
    </row>
    <row r="9681" spans="3:3" x14ac:dyDescent="0.2">
      <c r="C9681" s="22"/>
    </row>
    <row r="9682" spans="3:3" x14ac:dyDescent="0.2">
      <c r="C9682" s="22"/>
    </row>
    <row r="9683" spans="3:3" x14ac:dyDescent="0.2">
      <c r="C9683" s="22"/>
    </row>
    <row r="9684" spans="3:3" x14ac:dyDescent="0.2">
      <c r="C9684" s="22"/>
    </row>
    <row r="9685" spans="3:3" x14ac:dyDescent="0.2">
      <c r="C9685" s="22"/>
    </row>
    <row r="9686" spans="3:3" x14ac:dyDescent="0.2">
      <c r="C9686" s="22"/>
    </row>
    <row r="9687" spans="3:3" x14ac:dyDescent="0.2">
      <c r="C9687" s="22"/>
    </row>
    <row r="9688" spans="3:3" x14ac:dyDescent="0.2">
      <c r="C9688" s="22"/>
    </row>
    <row r="9689" spans="3:3" x14ac:dyDescent="0.2">
      <c r="C9689" s="22"/>
    </row>
    <row r="9690" spans="3:3" x14ac:dyDescent="0.2">
      <c r="C9690" s="22"/>
    </row>
    <row r="9691" spans="3:3" x14ac:dyDescent="0.2">
      <c r="C9691" s="22"/>
    </row>
    <row r="9692" spans="3:3" x14ac:dyDescent="0.2">
      <c r="C9692" s="22"/>
    </row>
    <row r="9693" spans="3:3" x14ac:dyDescent="0.2">
      <c r="C9693" s="22"/>
    </row>
    <row r="9694" spans="3:3" x14ac:dyDescent="0.2">
      <c r="C9694" s="22"/>
    </row>
    <row r="9695" spans="3:3" x14ac:dyDescent="0.2">
      <c r="C9695" s="22"/>
    </row>
    <row r="9696" spans="3:3" x14ac:dyDescent="0.2">
      <c r="C9696" s="22"/>
    </row>
    <row r="9697" spans="3:3" x14ac:dyDescent="0.2">
      <c r="C9697" s="22"/>
    </row>
    <row r="9698" spans="3:3" x14ac:dyDescent="0.2">
      <c r="C9698" s="22"/>
    </row>
    <row r="9699" spans="3:3" x14ac:dyDescent="0.2">
      <c r="C9699" s="22"/>
    </row>
    <row r="9700" spans="3:3" x14ac:dyDescent="0.2">
      <c r="C9700" s="22"/>
    </row>
    <row r="9701" spans="3:3" x14ac:dyDescent="0.2">
      <c r="C9701" s="22"/>
    </row>
    <row r="9702" spans="3:3" x14ac:dyDescent="0.2">
      <c r="C9702" s="22"/>
    </row>
    <row r="9703" spans="3:3" x14ac:dyDescent="0.2">
      <c r="C9703" s="22"/>
    </row>
    <row r="9704" spans="3:3" x14ac:dyDescent="0.2">
      <c r="C9704" s="22"/>
    </row>
    <row r="9705" spans="3:3" x14ac:dyDescent="0.2">
      <c r="C9705" s="22"/>
    </row>
    <row r="9706" spans="3:3" x14ac:dyDescent="0.2">
      <c r="C9706" s="22"/>
    </row>
    <row r="9707" spans="3:3" x14ac:dyDescent="0.2">
      <c r="C9707" s="22"/>
    </row>
    <row r="9708" spans="3:3" x14ac:dyDescent="0.2">
      <c r="C9708" s="22"/>
    </row>
    <row r="9709" spans="3:3" x14ac:dyDescent="0.2">
      <c r="C9709" s="22"/>
    </row>
    <row r="9710" spans="3:3" x14ac:dyDescent="0.2">
      <c r="C9710" s="22"/>
    </row>
    <row r="9711" spans="3:3" x14ac:dyDescent="0.2">
      <c r="C9711" s="22"/>
    </row>
    <row r="9712" spans="3:3" x14ac:dyDescent="0.2">
      <c r="C9712" s="22"/>
    </row>
    <row r="9713" spans="3:3" x14ac:dyDescent="0.2">
      <c r="C9713" s="22"/>
    </row>
    <row r="9714" spans="3:3" x14ac:dyDescent="0.2">
      <c r="C9714" s="22"/>
    </row>
    <row r="9715" spans="3:3" x14ac:dyDescent="0.2">
      <c r="C9715" s="22"/>
    </row>
    <row r="9716" spans="3:3" x14ac:dyDescent="0.2">
      <c r="C9716" s="22"/>
    </row>
    <row r="9717" spans="3:3" x14ac:dyDescent="0.2">
      <c r="C9717" s="22"/>
    </row>
    <row r="9718" spans="3:3" x14ac:dyDescent="0.2">
      <c r="C9718" s="22"/>
    </row>
    <row r="9719" spans="3:3" x14ac:dyDescent="0.2">
      <c r="C9719" s="22"/>
    </row>
    <row r="9720" spans="3:3" x14ac:dyDescent="0.2">
      <c r="C9720" s="22"/>
    </row>
    <row r="9721" spans="3:3" x14ac:dyDescent="0.2">
      <c r="C9721" s="22"/>
    </row>
    <row r="9722" spans="3:3" x14ac:dyDescent="0.2">
      <c r="C9722" s="22"/>
    </row>
    <row r="9723" spans="3:3" x14ac:dyDescent="0.2">
      <c r="C9723" s="22"/>
    </row>
    <row r="9724" spans="3:3" x14ac:dyDescent="0.2">
      <c r="C9724" s="22"/>
    </row>
    <row r="9725" spans="3:3" x14ac:dyDescent="0.2">
      <c r="C9725" s="22"/>
    </row>
    <row r="9726" spans="3:3" x14ac:dyDescent="0.2">
      <c r="C9726" s="22"/>
    </row>
    <row r="9727" spans="3:3" x14ac:dyDescent="0.2">
      <c r="C9727" s="22"/>
    </row>
    <row r="9728" spans="3:3" x14ac:dyDescent="0.2">
      <c r="C9728" s="22"/>
    </row>
    <row r="9729" spans="3:3" x14ac:dyDescent="0.2">
      <c r="C9729" s="22"/>
    </row>
    <row r="9730" spans="3:3" x14ac:dyDescent="0.2">
      <c r="C9730" s="22"/>
    </row>
    <row r="9731" spans="3:3" x14ac:dyDescent="0.2">
      <c r="C9731" s="22"/>
    </row>
    <row r="9732" spans="3:3" x14ac:dyDescent="0.2">
      <c r="C9732" s="22"/>
    </row>
    <row r="9733" spans="3:3" x14ac:dyDescent="0.2">
      <c r="C9733" s="22"/>
    </row>
    <row r="9734" spans="3:3" x14ac:dyDescent="0.2">
      <c r="C9734" s="22"/>
    </row>
    <row r="9735" spans="3:3" x14ac:dyDescent="0.2">
      <c r="C9735" s="22"/>
    </row>
    <row r="9736" spans="3:3" x14ac:dyDescent="0.2">
      <c r="C9736" s="22"/>
    </row>
    <row r="9737" spans="3:3" x14ac:dyDescent="0.2">
      <c r="C9737" s="22"/>
    </row>
    <row r="9738" spans="3:3" x14ac:dyDescent="0.2">
      <c r="C9738" s="22"/>
    </row>
    <row r="9739" spans="3:3" x14ac:dyDescent="0.2">
      <c r="C9739" s="22"/>
    </row>
    <row r="9740" spans="3:3" x14ac:dyDescent="0.2">
      <c r="C9740" s="22"/>
    </row>
    <row r="9741" spans="3:3" x14ac:dyDescent="0.2">
      <c r="C9741" s="22"/>
    </row>
    <row r="9742" spans="3:3" x14ac:dyDescent="0.2">
      <c r="C9742" s="22"/>
    </row>
    <row r="9743" spans="3:3" x14ac:dyDescent="0.2">
      <c r="C9743" s="22"/>
    </row>
    <row r="9744" spans="3:3" x14ac:dyDescent="0.2">
      <c r="C9744" s="22"/>
    </row>
    <row r="9745" spans="3:3" x14ac:dyDescent="0.2">
      <c r="C9745" s="22"/>
    </row>
    <row r="9746" spans="3:3" x14ac:dyDescent="0.2">
      <c r="C9746" s="22"/>
    </row>
    <row r="9747" spans="3:3" x14ac:dyDescent="0.2">
      <c r="C9747" s="22"/>
    </row>
    <row r="9748" spans="3:3" x14ac:dyDescent="0.2">
      <c r="C9748" s="22"/>
    </row>
    <row r="9749" spans="3:3" x14ac:dyDescent="0.2">
      <c r="C9749" s="22"/>
    </row>
    <row r="9750" spans="3:3" x14ac:dyDescent="0.2">
      <c r="C9750" s="22"/>
    </row>
    <row r="9751" spans="3:3" x14ac:dyDescent="0.2">
      <c r="C9751" s="22"/>
    </row>
    <row r="9752" spans="3:3" x14ac:dyDescent="0.2">
      <c r="C9752" s="22"/>
    </row>
    <row r="9753" spans="3:3" x14ac:dyDescent="0.2">
      <c r="C9753" s="22"/>
    </row>
    <row r="9754" spans="3:3" x14ac:dyDescent="0.2">
      <c r="C9754" s="22"/>
    </row>
    <row r="9755" spans="3:3" x14ac:dyDescent="0.2">
      <c r="C9755" s="22"/>
    </row>
    <row r="9756" spans="3:3" x14ac:dyDescent="0.2">
      <c r="C9756" s="22"/>
    </row>
    <row r="9757" spans="3:3" x14ac:dyDescent="0.2">
      <c r="C9757" s="22"/>
    </row>
    <row r="9758" spans="3:3" x14ac:dyDescent="0.2">
      <c r="C9758" s="22"/>
    </row>
    <row r="9759" spans="3:3" x14ac:dyDescent="0.2">
      <c r="C9759" s="22"/>
    </row>
    <row r="9760" spans="3:3" x14ac:dyDescent="0.2">
      <c r="C9760" s="22"/>
    </row>
    <row r="9761" spans="3:3" x14ac:dyDescent="0.2">
      <c r="C9761" s="22"/>
    </row>
    <row r="9762" spans="3:3" x14ac:dyDescent="0.2">
      <c r="C9762" s="22"/>
    </row>
    <row r="9763" spans="3:3" x14ac:dyDescent="0.2">
      <c r="C9763" s="22"/>
    </row>
    <row r="9764" spans="3:3" x14ac:dyDescent="0.2">
      <c r="C9764" s="22"/>
    </row>
    <row r="9765" spans="3:3" x14ac:dyDescent="0.2">
      <c r="C9765" s="22"/>
    </row>
    <row r="9766" spans="3:3" x14ac:dyDescent="0.2">
      <c r="C9766" s="22"/>
    </row>
    <row r="9767" spans="3:3" x14ac:dyDescent="0.2">
      <c r="C9767" s="22"/>
    </row>
    <row r="9768" spans="3:3" x14ac:dyDescent="0.2">
      <c r="C9768" s="22"/>
    </row>
    <row r="9769" spans="3:3" x14ac:dyDescent="0.2">
      <c r="C9769" s="22"/>
    </row>
    <row r="9770" spans="3:3" x14ac:dyDescent="0.2">
      <c r="C9770" s="22"/>
    </row>
    <row r="9771" spans="3:3" x14ac:dyDescent="0.2">
      <c r="C9771" s="22"/>
    </row>
    <row r="9772" spans="3:3" x14ac:dyDescent="0.2">
      <c r="C9772" s="22"/>
    </row>
    <row r="9773" spans="3:3" x14ac:dyDescent="0.2">
      <c r="C9773" s="22"/>
    </row>
    <row r="9774" spans="3:3" x14ac:dyDescent="0.2">
      <c r="C9774" s="22"/>
    </row>
    <row r="9775" spans="3:3" x14ac:dyDescent="0.2">
      <c r="C9775" s="22"/>
    </row>
    <row r="9776" spans="3:3" x14ac:dyDescent="0.2">
      <c r="C9776" s="22"/>
    </row>
    <row r="9777" spans="3:3" x14ac:dyDescent="0.2">
      <c r="C9777" s="22"/>
    </row>
    <row r="9778" spans="3:3" x14ac:dyDescent="0.2">
      <c r="C9778" s="22"/>
    </row>
    <row r="9779" spans="3:3" x14ac:dyDescent="0.2">
      <c r="C9779" s="22"/>
    </row>
    <row r="9780" spans="3:3" x14ac:dyDescent="0.2">
      <c r="C9780" s="22"/>
    </row>
    <row r="9781" spans="3:3" x14ac:dyDescent="0.2">
      <c r="C9781" s="22"/>
    </row>
    <row r="9782" spans="3:3" x14ac:dyDescent="0.2">
      <c r="C9782" s="22"/>
    </row>
    <row r="9783" spans="3:3" x14ac:dyDescent="0.2">
      <c r="C9783" s="22"/>
    </row>
    <row r="9784" spans="3:3" x14ac:dyDescent="0.2">
      <c r="C9784" s="22"/>
    </row>
    <row r="9785" spans="3:3" x14ac:dyDescent="0.2">
      <c r="C9785" s="22"/>
    </row>
    <row r="9786" spans="3:3" x14ac:dyDescent="0.2">
      <c r="C9786" s="22"/>
    </row>
    <row r="9787" spans="3:3" x14ac:dyDescent="0.2">
      <c r="C9787" s="22"/>
    </row>
    <row r="9788" spans="3:3" x14ac:dyDescent="0.2">
      <c r="C9788" s="22"/>
    </row>
    <row r="9789" spans="3:3" x14ac:dyDescent="0.2">
      <c r="C9789" s="22"/>
    </row>
    <row r="9790" spans="3:3" x14ac:dyDescent="0.2">
      <c r="C9790" s="22"/>
    </row>
    <row r="9791" spans="3:3" x14ac:dyDescent="0.2">
      <c r="C9791" s="22"/>
    </row>
    <row r="9792" spans="3:3" x14ac:dyDescent="0.2">
      <c r="C9792" s="22"/>
    </row>
    <row r="9793" spans="3:3" x14ac:dyDescent="0.2">
      <c r="C9793" s="22"/>
    </row>
    <row r="9794" spans="3:3" x14ac:dyDescent="0.2">
      <c r="C9794" s="22"/>
    </row>
    <row r="9795" spans="3:3" x14ac:dyDescent="0.2">
      <c r="C9795" s="22"/>
    </row>
    <row r="9796" spans="3:3" x14ac:dyDescent="0.2">
      <c r="C9796" s="22"/>
    </row>
    <row r="9797" spans="3:3" x14ac:dyDescent="0.2">
      <c r="C9797" s="22"/>
    </row>
    <row r="9798" spans="3:3" x14ac:dyDescent="0.2">
      <c r="C9798" s="22"/>
    </row>
    <row r="9799" spans="3:3" x14ac:dyDescent="0.2">
      <c r="C9799" s="22"/>
    </row>
    <row r="9800" spans="3:3" x14ac:dyDescent="0.2">
      <c r="C9800" s="22"/>
    </row>
    <row r="9801" spans="3:3" x14ac:dyDescent="0.2">
      <c r="C9801" s="22"/>
    </row>
    <row r="9802" spans="3:3" x14ac:dyDescent="0.2">
      <c r="C9802" s="22"/>
    </row>
    <row r="9803" spans="3:3" x14ac:dyDescent="0.2">
      <c r="C9803" s="22"/>
    </row>
    <row r="9804" spans="3:3" x14ac:dyDescent="0.2">
      <c r="C9804" s="22"/>
    </row>
    <row r="9805" spans="3:3" x14ac:dyDescent="0.2">
      <c r="C9805" s="22"/>
    </row>
    <row r="9806" spans="3:3" x14ac:dyDescent="0.2">
      <c r="C9806" s="22"/>
    </row>
    <row r="9807" spans="3:3" x14ac:dyDescent="0.2">
      <c r="C9807" s="22"/>
    </row>
    <row r="9808" spans="3:3" x14ac:dyDescent="0.2">
      <c r="C9808" s="22"/>
    </row>
    <row r="9809" spans="3:3" x14ac:dyDescent="0.2">
      <c r="C9809" s="22"/>
    </row>
    <row r="9810" spans="3:3" x14ac:dyDescent="0.2">
      <c r="C9810" s="22"/>
    </row>
    <row r="9811" spans="3:3" x14ac:dyDescent="0.2">
      <c r="C9811" s="22"/>
    </row>
    <row r="9812" spans="3:3" x14ac:dyDescent="0.2">
      <c r="C9812" s="22"/>
    </row>
    <row r="9813" spans="3:3" x14ac:dyDescent="0.2">
      <c r="C9813" s="22"/>
    </row>
    <row r="9814" spans="3:3" x14ac:dyDescent="0.2">
      <c r="C9814" s="22"/>
    </row>
    <row r="9815" spans="3:3" x14ac:dyDescent="0.2">
      <c r="C9815" s="22"/>
    </row>
    <row r="9816" spans="3:3" x14ac:dyDescent="0.2">
      <c r="C9816" s="22"/>
    </row>
    <row r="9817" spans="3:3" x14ac:dyDescent="0.2">
      <c r="C9817" s="22"/>
    </row>
    <row r="9818" spans="3:3" x14ac:dyDescent="0.2">
      <c r="C9818" s="22"/>
    </row>
    <row r="9819" spans="3:3" x14ac:dyDescent="0.2">
      <c r="C9819" s="22"/>
    </row>
    <row r="9820" spans="3:3" x14ac:dyDescent="0.2">
      <c r="C9820" s="22"/>
    </row>
    <row r="9821" spans="3:3" x14ac:dyDescent="0.2">
      <c r="C9821" s="22"/>
    </row>
    <row r="9822" spans="3:3" x14ac:dyDescent="0.2">
      <c r="C9822" s="22"/>
    </row>
    <row r="9823" spans="3:3" x14ac:dyDescent="0.2">
      <c r="C9823" s="22"/>
    </row>
    <row r="9824" spans="3:3" x14ac:dyDescent="0.2">
      <c r="C9824" s="22"/>
    </row>
    <row r="9825" spans="3:3" x14ac:dyDescent="0.2">
      <c r="C9825" s="22"/>
    </row>
    <row r="9826" spans="3:3" x14ac:dyDescent="0.2">
      <c r="C9826" s="22"/>
    </row>
    <row r="9827" spans="3:3" x14ac:dyDescent="0.2">
      <c r="C9827" s="22"/>
    </row>
    <row r="9828" spans="3:3" x14ac:dyDescent="0.2">
      <c r="C9828" s="22"/>
    </row>
    <row r="9829" spans="3:3" x14ac:dyDescent="0.2">
      <c r="C9829" s="22"/>
    </row>
    <row r="9830" spans="3:3" x14ac:dyDescent="0.2">
      <c r="C9830" s="22"/>
    </row>
    <row r="9831" spans="3:3" x14ac:dyDescent="0.2">
      <c r="C9831" s="22"/>
    </row>
    <row r="9832" spans="3:3" x14ac:dyDescent="0.2">
      <c r="C9832" s="22"/>
    </row>
    <row r="9833" spans="3:3" x14ac:dyDescent="0.2">
      <c r="C9833" s="22"/>
    </row>
    <row r="9834" spans="3:3" x14ac:dyDescent="0.2">
      <c r="C9834" s="22"/>
    </row>
    <row r="9835" spans="3:3" x14ac:dyDescent="0.2">
      <c r="C9835" s="22"/>
    </row>
    <row r="9836" spans="3:3" x14ac:dyDescent="0.2">
      <c r="C9836" s="22"/>
    </row>
    <row r="9837" spans="3:3" x14ac:dyDescent="0.2">
      <c r="C9837" s="22"/>
    </row>
    <row r="9838" spans="3:3" x14ac:dyDescent="0.2">
      <c r="C9838" s="22"/>
    </row>
    <row r="9839" spans="3:3" x14ac:dyDescent="0.2">
      <c r="C9839" s="22"/>
    </row>
    <row r="9840" spans="3:3" x14ac:dyDescent="0.2">
      <c r="C9840" s="22"/>
    </row>
    <row r="9841" spans="3:3" x14ac:dyDescent="0.2">
      <c r="C9841" s="22"/>
    </row>
    <row r="9842" spans="3:3" x14ac:dyDescent="0.2">
      <c r="C9842" s="22"/>
    </row>
    <row r="9843" spans="3:3" x14ac:dyDescent="0.2">
      <c r="C9843" s="22"/>
    </row>
    <row r="9844" spans="3:3" x14ac:dyDescent="0.2">
      <c r="C9844" s="22"/>
    </row>
    <row r="9845" spans="3:3" x14ac:dyDescent="0.2">
      <c r="C9845" s="22"/>
    </row>
    <row r="9846" spans="3:3" x14ac:dyDescent="0.2">
      <c r="C9846" s="22"/>
    </row>
    <row r="9847" spans="3:3" x14ac:dyDescent="0.2">
      <c r="C9847" s="22"/>
    </row>
    <row r="9848" spans="3:3" x14ac:dyDescent="0.2">
      <c r="C9848" s="22"/>
    </row>
    <row r="9849" spans="3:3" x14ac:dyDescent="0.2">
      <c r="C9849" s="22"/>
    </row>
    <row r="9850" spans="3:3" x14ac:dyDescent="0.2">
      <c r="C9850" s="22"/>
    </row>
    <row r="9851" spans="3:3" x14ac:dyDescent="0.2">
      <c r="C9851" s="22"/>
    </row>
    <row r="9852" spans="3:3" x14ac:dyDescent="0.2">
      <c r="C9852" s="22"/>
    </row>
    <row r="9853" spans="3:3" x14ac:dyDescent="0.2">
      <c r="C9853" s="22"/>
    </row>
    <row r="9854" spans="3:3" x14ac:dyDescent="0.2">
      <c r="C9854" s="22"/>
    </row>
    <row r="9855" spans="3:3" x14ac:dyDescent="0.2">
      <c r="C9855" s="22"/>
    </row>
    <row r="9856" spans="3:3" x14ac:dyDescent="0.2">
      <c r="C9856" s="22"/>
    </row>
    <row r="9857" spans="3:3" x14ac:dyDescent="0.2">
      <c r="C9857" s="22"/>
    </row>
    <row r="9858" spans="3:3" x14ac:dyDescent="0.2">
      <c r="C9858" s="22"/>
    </row>
    <row r="9859" spans="3:3" x14ac:dyDescent="0.2">
      <c r="C9859" s="22"/>
    </row>
    <row r="9860" spans="3:3" x14ac:dyDescent="0.2">
      <c r="C9860" s="22"/>
    </row>
    <row r="9861" spans="3:3" x14ac:dyDescent="0.2">
      <c r="C9861" s="22"/>
    </row>
    <row r="9862" spans="3:3" x14ac:dyDescent="0.2">
      <c r="C9862" s="22"/>
    </row>
    <row r="9863" spans="3:3" x14ac:dyDescent="0.2">
      <c r="C9863" s="22"/>
    </row>
    <row r="9864" spans="3:3" x14ac:dyDescent="0.2">
      <c r="C9864" s="22"/>
    </row>
    <row r="9865" spans="3:3" x14ac:dyDescent="0.2">
      <c r="C9865" s="22"/>
    </row>
    <row r="9866" spans="3:3" x14ac:dyDescent="0.2">
      <c r="C9866" s="22"/>
    </row>
    <row r="9867" spans="3:3" x14ac:dyDescent="0.2">
      <c r="C9867" s="22"/>
    </row>
    <row r="9868" spans="3:3" x14ac:dyDescent="0.2">
      <c r="C9868" s="22"/>
    </row>
    <row r="9869" spans="3:3" x14ac:dyDescent="0.2">
      <c r="C9869" s="22"/>
    </row>
    <row r="9870" spans="3:3" x14ac:dyDescent="0.2">
      <c r="C9870" s="22"/>
    </row>
    <row r="9871" spans="3:3" x14ac:dyDescent="0.2">
      <c r="C9871" s="22"/>
    </row>
    <row r="9872" spans="3:3" x14ac:dyDescent="0.2">
      <c r="C9872" s="22"/>
    </row>
    <row r="9873" spans="3:3" x14ac:dyDescent="0.2">
      <c r="C9873" s="22"/>
    </row>
    <row r="9874" spans="3:3" x14ac:dyDescent="0.2">
      <c r="C9874" s="22"/>
    </row>
    <row r="9875" spans="3:3" x14ac:dyDescent="0.2">
      <c r="C9875" s="22"/>
    </row>
    <row r="9876" spans="3:3" x14ac:dyDescent="0.2">
      <c r="C9876" s="22"/>
    </row>
    <row r="9877" spans="3:3" x14ac:dyDescent="0.2">
      <c r="C9877" s="22"/>
    </row>
    <row r="9878" spans="3:3" x14ac:dyDescent="0.2">
      <c r="C9878" s="22"/>
    </row>
    <row r="9879" spans="3:3" x14ac:dyDescent="0.2">
      <c r="C9879" s="22"/>
    </row>
    <row r="9880" spans="3:3" x14ac:dyDescent="0.2">
      <c r="C9880" s="22"/>
    </row>
    <row r="9881" spans="3:3" x14ac:dyDescent="0.2">
      <c r="C9881" s="22"/>
    </row>
    <row r="9882" spans="3:3" x14ac:dyDescent="0.2">
      <c r="C9882" s="22"/>
    </row>
    <row r="9883" spans="3:3" x14ac:dyDescent="0.2">
      <c r="C9883" s="22"/>
    </row>
    <row r="9884" spans="3:3" x14ac:dyDescent="0.2">
      <c r="C9884" s="22"/>
    </row>
    <row r="9885" spans="3:3" x14ac:dyDescent="0.2">
      <c r="C9885" s="22"/>
    </row>
    <row r="9886" spans="3:3" x14ac:dyDescent="0.2">
      <c r="C9886" s="22"/>
    </row>
    <row r="9887" spans="3:3" x14ac:dyDescent="0.2">
      <c r="C9887" s="22"/>
    </row>
    <row r="9888" spans="3:3" x14ac:dyDescent="0.2">
      <c r="C9888" s="22"/>
    </row>
    <row r="9889" spans="3:3" x14ac:dyDescent="0.2">
      <c r="C9889" s="22"/>
    </row>
    <row r="9890" spans="3:3" x14ac:dyDescent="0.2">
      <c r="C9890" s="22"/>
    </row>
    <row r="9891" spans="3:3" x14ac:dyDescent="0.2">
      <c r="C9891" s="22"/>
    </row>
    <row r="9892" spans="3:3" x14ac:dyDescent="0.2">
      <c r="C9892" s="22"/>
    </row>
    <row r="9893" spans="3:3" x14ac:dyDescent="0.2">
      <c r="C9893" s="22"/>
    </row>
    <row r="9894" spans="3:3" x14ac:dyDescent="0.2">
      <c r="C9894" s="22"/>
    </row>
    <row r="9895" spans="3:3" x14ac:dyDescent="0.2">
      <c r="C9895" s="22"/>
    </row>
    <row r="9896" spans="3:3" x14ac:dyDescent="0.2">
      <c r="C9896" s="22"/>
    </row>
    <row r="9897" spans="3:3" x14ac:dyDescent="0.2">
      <c r="C9897" s="22"/>
    </row>
    <row r="9898" spans="3:3" x14ac:dyDescent="0.2">
      <c r="C9898" s="22"/>
    </row>
    <row r="9899" spans="3:3" x14ac:dyDescent="0.2">
      <c r="C9899" s="22"/>
    </row>
    <row r="9900" spans="3:3" x14ac:dyDescent="0.2">
      <c r="C9900" s="22"/>
    </row>
    <row r="9901" spans="3:3" x14ac:dyDescent="0.2">
      <c r="C9901" s="22"/>
    </row>
    <row r="9902" spans="3:3" x14ac:dyDescent="0.2">
      <c r="C9902" s="22"/>
    </row>
    <row r="9903" spans="3:3" x14ac:dyDescent="0.2">
      <c r="C9903" s="22"/>
    </row>
    <row r="9904" spans="3:3" x14ac:dyDescent="0.2">
      <c r="C9904" s="22"/>
    </row>
    <row r="9905" spans="3:3" x14ac:dyDescent="0.2">
      <c r="C9905" s="22"/>
    </row>
    <row r="9906" spans="3:3" x14ac:dyDescent="0.2">
      <c r="C9906" s="22"/>
    </row>
    <row r="9907" spans="3:3" x14ac:dyDescent="0.2">
      <c r="C9907" s="22"/>
    </row>
    <row r="9908" spans="3:3" x14ac:dyDescent="0.2">
      <c r="C9908" s="22"/>
    </row>
    <row r="9909" spans="3:3" x14ac:dyDescent="0.2">
      <c r="C9909" s="22"/>
    </row>
    <row r="9910" spans="3:3" x14ac:dyDescent="0.2">
      <c r="C9910" s="22"/>
    </row>
    <row r="9911" spans="3:3" x14ac:dyDescent="0.2">
      <c r="C9911" s="22"/>
    </row>
    <row r="9912" spans="3:3" x14ac:dyDescent="0.2">
      <c r="C9912" s="22"/>
    </row>
    <row r="9913" spans="3:3" x14ac:dyDescent="0.2">
      <c r="C9913" s="22"/>
    </row>
    <row r="9914" spans="3:3" x14ac:dyDescent="0.2">
      <c r="C9914" s="22"/>
    </row>
    <row r="9915" spans="3:3" x14ac:dyDescent="0.2">
      <c r="C9915" s="22"/>
    </row>
    <row r="9916" spans="3:3" x14ac:dyDescent="0.2">
      <c r="C9916" s="22"/>
    </row>
    <row r="9917" spans="3:3" x14ac:dyDescent="0.2">
      <c r="C9917" s="22"/>
    </row>
    <row r="9918" spans="3:3" x14ac:dyDescent="0.2">
      <c r="C9918" s="22"/>
    </row>
    <row r="9919" spans="3:3" x14ac:dyDescent="0.2">
      <c r="C9919" s="22"/>
    </row>
    <row r="9920" spans="3:3" x14ac:dyDescent="0.2">
      <c r="C9920" s="22"/>
    </row>
    <row r="9921" spans="3:3" x14ac:dyDescent="0.2">
      <c r="C9921" s="22"/>
    </row>
    <row r="9922" spans="3:3" x14ac:dyDescent="0.2">
      <c r="C9922" s="22"/>
    </row>
    <row r="9923" spans="3:3" x14ac:dyDescent="0.2">
      <c r="C9923" s="22"/>
    </row>
    <row r="9924" spans="3:3" x14ac:dyDescent="0.2">
      <c r="C9924" s="22"/>
    </row>
    <row r="9925" spans="3:3" x14ac:dyDescent="0.2">
      <c r="C9925" s="22"/>
    </row>
    <row r="9926" spans="3:3" x14ac:dyDescent="0.2">
      <c r="C9926" s="22"/>
    </row>
    <row r="9927" spans="3:3" x14ac:dyDescent="0.2">
      <c r="C9927" s="22"/>
    </row>
    <row r="9928" spans="3:3" x14ac:dyDescent="0.2">
      <c r="C9928" s="22"/>
    </row>
    <row r="9929" spans="3:3" x14ac:dyDescent="0.2">
      <c r="C9929" s="22"/>
    </row>
    <row r="9930" spans="3:3" x14ac:dyDescent="0.2">
      <c r="C9930" s="22"/>
    </row>
    <row r="9931" spans="3:3" x14ac:dyDescent="0.2">
      <c r="C9931" s="22"/>
    </row>
    <row r="9932" spans="3:3" x14ac:dyDescent="0.2">
      <c r="C9932" s="22"/>
    </row>
    <row r="9933" spans="3:3" x14ac:dyDescent="0.2">
      <c r="C9933" s="22"/>
    </row>
    <row r="9934" spans="3:3" x14ac:dyDescent="0.2">
      <c r="C9934" s="22"/>
    </row>
    <row r="9935" spans="3:3" x14ac:dyDescent="0.2">
      <c r="C9935" s="22"/>
    </row>
    <row r="9936" spans="3:3" x14ac:dyDescent="0.2">
      <c r="C9936" s="22"/>
    </row>
    <row r="9937" spans="3:3" x14ac:dyDescent="0.2">
      <c r="C9937" s="22"/>
    </row>
    <row r="9938" spans="3:3" x14ac:dyDescent="0.2">
      <c r="C9938" s="22"/>
    </row>
    <row r="9939" spans="3:3" x14ac:dyDescent="0.2">
      <c r="C9939" s="22"/>
    </row>
    <row r="9940" spans="3:3" x14ac:dyDescent="0.2">
      <c r="C9940" s="22"/>
    </row>
    <row r="9941" spans="3:3" x14ac:dyDescent="0.2">
      <c r="C9941" s="22"/>
    </row>
    <row r="9942" spans="3:3" x14ac:dyDescent="0.2">
      <c r="C9942" s="22"/>
    </row>
    <row r="9943" spans="3:3" x14ac:dyDescent="0.2">
      <c r="C9943" s="22"/>
    </row>
    <row r="9944" spans="3:3" x14ac:dyDescent="0.2">
      <c r="C9944" s="22"/>
    </row>
    <row r="9945" spans="3:3" x14ac:dyDescent="0.2">
      <c r="C9945" s="22"/>
    </row>
    <row r="9946" spans="3:3" x14ac:dyDescent="0.2">
      <c r="C9946" s="22"/>
    </row>
    <row r="9947" spans="3:3" x14ac:dyDescent="0.2">
      <c r="C9947" s="22"/>
    </row>
    <row r="9948" spans="3:3" x14ac:dyDescent="0.2">
      <c r="C9948" s="22"/>
    </row>
    <row r="9949" spans="3:3" x14ac:dyDescent="0.2">
      <c r="C9949" s="22"/>
    </row>
    <row r="9950" spans="3:3" x14ac:dyDescent="0.2">
      <c r="C9950" s="22"/>
    </row>
    <row r="9951" spans="3:3" x14ac:dyDescent="0.2">
      <c r="C9951" s="22"/>
    </row>
    <row r="9952" spans="3:3" x14ac:dyDescent="0.2">
      <c r="C9952" s="22"/>
    </row>
    <row r="9953" spans="3:3" x14ac:dyDescent="0.2">
      <c r="C9953" s="22"/>
    </row>
    <row r="9954" spans="3:3" x14ac:dyDescent="0.2">
      <c r="C9954" s="22"/>
    </row>
    <row r="9955" spans="3:3" x14ac:dyDescent="0.2">
      <c r="C9955" s="22"/>
    </row>
    <row r="9956" spans="3:3" x14ac:dyDescent="0.2">
      <c r="C9956" s="22"/>
    </row>
    <row r="9957" spans="3:3" x14ac:dyDescent="0.2">
      <c r="C9957" s="22"/>
    </row>
    <row r="9958" spans="3:3" x14ac:dyDescent="0.2">
      <c r="C9958" s="22"/>
    </row>
    <row r="9959" spans="3:3" x14ac:dyDescent="0.2">
      <c r="C9959" s="22"/>
    </row>
    <row r="9960" spans="3:3" x14ac:dyDescent="0.2">
      <c r="C9960" s="22"/>
    </row>
    <row r="9961" spans="3:3" x14ac:dyDescent="0.2">
      <c r="C9961" s="22"/>
    </row>
    <row r="9962" spans="3:3" x14ac:dyDescent="0.2">
      <c r="C9962" s="22"/>
    </row>
    <row r="9963" spans="3:3" x14ac:dyDescent="0.2">
      <c r="C9963" s="22"/>
    </row>
    <row r="9964" spans="3:3" x14ac:dyDescent="0.2">
      <c r="C9964" s="22"/>
    </row>
    <row r="9965" spans="3:3" x14ac:dyDescent="0.2">
      <c r="C9965" s="22"/>
    </row>
    <row r="9966" spans="3:3" x14ac:dyDescent="0.2">
      <c r="C9966" s="22"/>
    </row>
    <row r="9967" spans="3:3" x14ac:dyDescent="0.2">
      <c r="C9967" s="22"/>
    </row>
    <row r="9968" spans="3:3" x14ac:dyDescent="0.2">
      <c r="C9968" s="22"/>
    </row>
    <row r="9969" spans="3:3" x14ac:dyDescent="0.2">
      <c r="C9969" s="22"/>
    </row>
    <row r="9970" spans="3:3" x14ac:dyDescent="0.2">
      <c r="C9970" s="22"/>
    </row>
    <row r="9971" spans="3:3" x14ac:dyDescent="0.2">
      <c r="C9971" s="22"/>
    </row>
    <row r="9972" spans="3:3" x14ac:dyDescent="0.2">
      <c r="C9972" s="22"/>
    </row>
    <row r="9973" spans="3:3" x14ac:dyDescent="0.2">
      <c r="C9973" s="22"/>
    </row>
    <row r="9974" spans="3:3" x14ac:dyDescent="0.2">
      <c r="C9974" s="22"/>
    </row>
    <row r="9975" spans="3:3" x14ac:dyDescent="0.2">
      <c r="C9975" s="22"/>
    </row>
    <row r="9976" spans="3:3" x14ac:dyDescent="0.2">
      <c r="C9976" s="22"/>
    </row>
    <row r="9977" spans="3:3" x14ac:dyDescent="0.2">
      <c r="C9977" s="22"/>
    </row>
    <row r="9978" spans="3:3" x14ac:dyDescent="0.2">
      <c r="C9978" s="22"/>
    </row>
    <row r="9979" spans="3:3" x14ac:dyDescent="0.2">
      <c r="C9979" s="22"/>
    </row>
    <row r="9980" spans="3:3" x14ac:dyDescent="0.2">
      <c r="C9980" s="22"/>
    </row>
    <row r="9981" spans="3:3" x14ac:dyDescent="0.2">
      <c r="C9981" s="22"/>
    </row>
    <row r="9982" spans="3:3" x14ac:dyDescent="0.2">
      <c r="C9982" s="22"/>
    </row>
    <row r="9983" spans="3:3" x14ac:dyDescent="0.2">
      <c r="C9983" s="22"/>
    </row>
    <row r="9984" spans="3:3" x14ac:dyDescent="0.2">
      <c r="C9984" s="22"/>
    </row>
    <row r="9985" spans="3:3" x14ac:dyDescent="0.2">
      <c r="C9985" s="22"/>
    </row>
    <row r="9986" spans="3:3" x14ac:dyDescent="0.2">
      <c r="C9986" s="22"/>
    </row>
    <row r="9987" spans="3:3" x14ac:dyDescent="0.2">
      <c r="C9987" s="22"/>
    </row>
    <row r="9988" spans="3:3" x14ac:dyDescent="0.2">
      <c r="C9988" s="22"/>
    </row>
    <row r="9989" spans="3:3" x14ac:dyDescent="0.2">
      <c r="C9989" s="22"/>
    </row>
    <row r="9990" spans="3:3" x14ac:dyDescent="0.2">
      <c r="C9990" s="22"/>
    </row>
    <row r="9991" spans="3:3" x14ac:dyDescent="0.2">
      <c r="C9991" s="22"/>
    </row>
    <row r="9992" spans="3:3" x14ac:dyDescent="0.2">
      <c r="C9992" s="22"/>
    </row>
    <row r="9993" spans="3:3" x14ac:dyDescent="0.2">
      <c r="C9993" s="22"/>
    </row>
    <row r="9994" spans="3:3" x14ac:dyDescent="0.2">
      <c r="C9994" s="22"/>
    </row>
    <row r="9995" spans="3:3" x14ac:dyDescent="0.2">
      <c r="C9995" s="22"/>
    </row>
    <row r="9996" spans="3:3" x14ac:dyDescent="0.2">
      <c r="C9996" s="22"/>
    </row>
    <row r="9997" spans="3:3" x14ac:dyDescent="0.2">
      <c r="C9997" s="22"/>
    </row>
    <row r="9998" spans="3:3" x14ac:dyDescent="0.2">
      <c r="C9998" s="22"/>
    </row>
    <row r="9999" spans="3:3" x14ac:dyDescent="0.2">
      <c r="C9999" s="22"/>
    </row>
    <row r="10000" spans="3:3" x14ac:dyDescent="0.2">
      <c r="C10000" s="22"/>
    </row>
    <row r="10001" spans="3:3" x14ac:dyDescent="0.2">
      <c r="C10001" s="22"/>
    </row>
    <row r="10002" spans="3:3" x14ac:dyDescent="0.2">
      <c r="C10002" s="22"/>
    </row>
    <row r="10003" spans="3:3" x14ac:dyDescent="0.2">
      <c r="C10003" s="22"/>
    </row>
    <row r="10004" spans="3:3" x14ac:dyDescent="0.2">
      <c r="C10004" s="22"/>
    </row>
    <row r="10005" spans="3:3" x14ac:dyDescent="0.2">
      <c r="C10005" s="22"/>
    </row>
    <row r="10006" spans="3:3" x14ac:dyDescent="0.2">
      <c r="C10006" s="22"/>
    </row>
    <row r="10007" spans="3:3" x14ac:dyDescent="0.2">
      <c r="C10007" s="22"/>
    </row>
    <row r="10008" spans="3:3" x14ac:dyDescent="0.2">
      <c r="C10008" s="22"/>
    </row>
    <row r="10009" spans="3:3" x14ac:dyDescent="0.2">
      <c r="C10009" s="22"/>
    </row>
    <row r="10010" spans="3:3" x14ac:dyDescent="0.2">
      <c r="C10010" s="22"/>
    </row>
    <row r="10011" spans="3:3" x14ac:dyDescent="0.2">
      <c r="C10011" s="22"/>
    </row>
    <row r="10012" spans="3:3" x14ac:dyDescent="0.2">
      <c r="C10012" s="22"/>
    </row>
    <row r="10013" spans="3:3" x14ac:dyDescent="0.2">
      <c r="C10013" s="22"/>
    </row>
    <row r="10014" spans="3:3" x14ac:dyDescent="0.2">
      <c r="C10014" s="22"/>
    </row>
    <row r="10015" spans="3:3" x14ac:dyDescent="0.2">
      <c r="C10015" s="22"/>
    </row>
    <row r="10016" spans="3:3" x14ac:dyDescent="0.2">
      <c r="C10016" s="22"/>
    </row>
    <row r="10017" spans="3:3" x14ac:dyDescent="0.2">
      <c r="C10017" s="22"/>
    </row>
    <row r="10018" spans="3:3" x14ac:dyDescent="0.2">
      <c r="C10018" s="22"/>
    </row>
    <row r="10019" spans="3:3" x14ac:dyDescent="0.2">
      <c r="C10019" s="22"/>
    </row>
    <row r="10020" spans="3:3" x14ac:dyDescent="0.2">
      <c r="C10020" s="22"/>
    </row>
    <row r="10021" spans="3:3" x14ac:dyDescent="0.2">
      <c r="C10021" s="22"/>
    </row>
    <row r="10022" spans="3:3" x14ac:dyDescent="0.2">
      <c r="C10022" s="22"/>
    </row>
    <row r="10023" spans="3:3" x14ac:dyDescent="0.2">
      <c r="C10023" s="22"/>
    </row>
    <row r="10024" spans="3:3" x14ac:dyDescent="0.2">
      <c r="C10024" s="22"/>
    </row>
    <row r="10025" spans="3:3" x14ac:dyDescent="0.2">
      <c r="C10025" s="22"/>
    </row>
    <row r="10026" spans="3:3" x14ac:dyDescent="0.2">
      <c r="C10026" s="22"/>
    </row>
    <row r="10027" spans="3:3" x14ac:dyDescent="0.2">
      <c r="C10027" s="22"/>
    </row>
    <row r="10028" spans="3:3" x14ac:dyDescent="0.2">
      <c r="C10028" s="22"/>
    </row>
    <row r="10029" spans="3:3" x14ac:dyDescent="0.2">
      <c r="C10029" s="22"/>
    </row>
    <row r="10030" spans="3:3" x14ac:dyDescent="0.2">
      <c r="C10030" s="22"/>
    </row>
    <row r="10031" spans="3:3" x14ac:dyDescent="0.2">
      <c r="C10031" s="22"/>
    </row>
    <row r="10032" spans="3:3" x14ac:dyDescent="0.2">
      <c r="C10032" s="22"/>
    </row>
    <row r="10033" spans="3:3" x14ac:dyDescent="0.2">
      <c r="C10033" s="22"/>
    </row>
    <row r="10034" spans="3:3" x14ac:dyDescent="0.2">
      <c r="C10034" s="22"/>
    </row>
    <row r="10035" spans="3:3" x14ac:dyDescent="0.2">
      <c r="C10035" s="22"/>
    </row>
    <row r="10036" spans="3:3" x14ac:dyDescent="0.2">
      <c r="C10036" s="22"/>
    </row>
    <row r="10037" spans="3:3" x14ac:dyDescent="0.2">
      <c r="C10037" s="22"/>
    </row>
    <row r="10038" spans="3:3" x14ac:dyDescent="0.2">
      <c r="C10038" s="22"/>
    </row>
    <row r="10039" spans="3:3" x14ac:dyDescent="0.2">
      <c r="C10039" s="22"/>
    </row>
    <row r="10040" spans="3:3" x14ac:dyDescent="0.2">
      <c r="C10040" s="22"/>
    </row>
    <row r="10041" spans="3:3" x14ac:dyDescent="0.2">
      <c r="C10041" s="22"/>
    </row>
    <row r="10042" spans="3:3" x14ac:dyDescent="0.2">
      <c r="C10042" s="22"/>
    </row>
    <row r="10043" spans="3:3" x14ac:dyDescent="0.2">
      <c r="C10043" s="22"/>
    </row>
    <row r="10044" spans="3:3" x14ac:dyDescent="0.2">
      <c r="C10044" s="22"/>
    </row>
    <row r="10045" spans="3:3" x14ac:dyDescent="0.2">
      <c r="C10045" s="22"/>
    </row>
    <row r="10046" spans="3:3" x14ac:dyDescent="0.2">
      <c r="C10046" s="22"/>
    </row>
    <row r="10047" spans="3:3" x14ac:dyDescent="0.2">
      <c r="C10047" s="22"/>
    </row>
    <row r="10048" spans="3:3" x14ac:dyDescent="0.2">
      <c r="C10048" s="22"/>
    </row>
    <row r="10049" spans="3:3" x14ac:dyDescent="0.2">
      <c r="C10049" s="22"/>
    </row>
    <row r="10050" spans="3:3" x14ac:dyDescent="0.2">
      <c r="C10050" s="22"/>
    </row>
    <row r="10051" spans="3:3" x14ac:dyDescent="0.2">
      <c r="C10051" s="22"/>
    </row>
    <row r="10052" spans="3:3" x14ac:dyDescent="0.2">
      <c r="C10052" s="22"/>
    </row>
    <row r="10053" spans="3:3" x14ac:dyDescent="0.2">
      <c r="C10053" s="22"/>
    </row>
    <row r="10054" spans="3:3" x14ac:dyDescent="0.2">
      <c r="C10054" s="22"/>
    </row>
    <row r="10055" spans="3:3" x14ac:dyDescent="0.2">
      <c r="C10055" s="22"/>
    </row>
    <row r="10056" spans="3:3" x14ac:dyDescent="0.2">
      <c r="C10056" s="22"/>
    </row>
    <row r="10057" spans="3:3" x14ac:dyDescent="0.2">
      <c r="C10057" s="22"/>
    </row>
    <row r="10058" spans="3:3" x14ac:dyDescent="0.2">
      <c r="C10058" s="22"/>
    </row>
    <row r="10059" spans="3:3" x14ac:dyDescent="0.2">
      <c r="C10059" s="22"/>
    </row>
    <row r="10060" spans="3:3" x14ac:dyDescent="0.2">
      <c r="C10060" s="22"/>
    </row>
    <row r="10061" spans="3:3" x14ac:dyDescent="0.2">
      <c r="C10061" s="22"/>
    </row>
    <row r="10062" spans="3:3" x14ac:dyDescent="0.2">
      <c r="C10062" s="22"/>
    </row>
    <row r="10063" spans="3:3" x14ac:dyDescent="0.2">
      <c r="C10063" s="22"/>
    </row>
    <row r="10064" spans="3:3" x14ac:dyDescent="0.2">
      <c r="C10064" s="22"/>
    </row>
    <row r="10065" spans="3:3" x14ac:dyDescent="0.2">
      <c r="C10065" s="22"/>
    </row>
    <row r="10066" spans="3:3" x14ac:dyDescent="0.2">
      <c r="C10066" s="22"/>
    </row>
    <row r="10067" spans="3:3" x14ac:dyDescent="0.2">
      <c r="C10067" s="22"/>
    </row>
    <row r="10068" spans="3:3" x14ac:dyDescent="0.2">
      <c r="C10068" s="22"/>
    </row>
    <row r="10069" spans="3:3" x14ac:dyDescent="0.2">
      <c r="C10069" s="22"/>
    </row>
    <row r="10070" spans="3:3" x14ac:dyDescent="0.2">
      <c r="C10070" s="22"/>
    </row>
    <row r="10071" spans="3:3" x14ac:dyDescent="0.2">
      <c r="C10071" s="22"/>
    </row>
    <row r="10072" spans="3:3" x14ac:dyDescent="0.2">
      <c r="C10072" s="22"/>
    </row>
    <row r="10073" spans="3:3" x14ac:dyDescent="0.2">
      <c r="C10073" s="22"/>
    </row>
    <row r="10074" spans="3:3" x14ac:dyDescent="0.2">
      <c r="C10074" s="22"/>
    </row>
    <row r="10075" spans="3:3" x14ac:dyDescent="0.2">
      <c r="C10075" s="22"/>
    </row>
    <row r="10076" spans="3:3" x14ac:dyDescent="0.2">
      <c r="C10076" s="22"/>
    </row>
    <row r="10077" spans="3:3" x14ac:dyDescent="0.2">
      <c r="C10077" s="22"/>
    </row>
    <row r="10078" spans="3:3" x14ac:dyDescent="0.2">
      <c r="C10078" s="22"/>
    </row>
    <row r="10079" spans="3:3" x14ac:dyDescent="0.2">
      <c r="C10079" s="22"/>
    </row>
    <row r="10080" spans="3:3" x14ac:dyDescent="0.2">
      <c r="C10080" s="22"/>
    </row>
    <row r="10081" spans="3:3" x14ac:dyDescent="0.2">
      <c r="C10081" s="22"/>
    </row>
    <row r="10082" spans="3:3" x14ac:dyDescent="0.2">
      <c r="C10082" s="22"/>
    </row>
    <row r="10083" spans="3:3" x14ac:dyDescent="0.2">
      <c r="C10083" s="22"/>
    </row>
    <row r="10084" spans="3:3" x14ac:dyDescent="0.2">
      <c r="C10084" s="22"/>
    </row>
    <row r="10085" spans="3:3" x14ac:dyDescent="0.2">
      <c r="C10085" s="22"/>
    </row>
    <row r="10086" spans="3:3" x14ac:dyDescent="0.2">
      <c r="C10086" s="22"/>
    </row>
    <row r="10087" spans="3:3" x14ac:dyDescent="0.2">
      <c r="C10087" s="22"/>
    </row>
    <row r="10088" spans="3:3" x14ac:dyDescent="0.2">
      <c r="C10088" s="22"/>
    </row>
    <row r="10089" spans="3:3" x14ac:dyDescent="0.2">
      <c r="C10089" s="22"/>
    </row>
    <row r="10090" spans="3:3" x14ac:dyDescent="0.2">
      <c r="C10090" s="22"/>
    </row>
    <row r="10091" spans="3:3" x14ac:dyDescent="0.2">
      <c r="C10091" s="22"/>
    </row>
    <row r="10092" spans="3:3" x14ac:dyDescent="0.2">
      <c r="C10092" s="22"/>
    </row>
    <row r="10093" spans="3:3" x14ac:dyDescent="0.2">
      <c r="C10093" s="22"/>
    </row>
    <row r="10094" spans="3:3" x14ac:dyDescent="0.2">
      <c r="C10094" s="22"/>
    </row>
    <row r="10095" spans="3:3" x14ac:dyDescent="0.2">
      <c r="C10095" s="22"/>
    </row>
    <row r="10096" spans="3:3" x14ac:dyDescent="0.2">
      <c r="C10096" s="22"/>
    </row>
    <row r="10097" spans="3:3" x14ac:dyDescent="0.2">
      <c r="C10097" s="22"/>
    </row>
    <row r="10098" spans="3:3" x14ac:dyDescent="0.2">
      <c r="C10098" s="22"/>
    </row>
    <row r="10099" spans="3:3" x14ac:dyDescent="0.2">
      <c r="C10099" s="22"/>
    </row>
    <row r="10100" spans="3:3" x14ac:dyDescent="0.2">
      <c r="C10100" s="22"/>
    </row>
    <row r="10101" spans="3:3" x14ac:dyDescent="0.2">
      <c r="C10101" s="22"/>
    </row>
    <row r="10102" spans="3:3" x14ac:dyDescent="0.2">
      <c r="C10102" s="22"/>
    </row>
    <row r="10103" spans="3:3" x14ac:dyDescent="0.2">
      <c r="C10103" s="22"/>
    </row>
    <row r="10104" spans="3:3" x14ac:dyDescent="0.2">
      <c r="C10104" s="22"/>
    </row>
    <row r="10105" spans="3:3" x14ac:dyDescent="0.2">
      <c r="C10105" s="22"/>
    </row>
    <row r="10106" spans="3:3" x14ac:dyDescent="0.2">
      <c r="C10106" s="22"/>
    </row>
    <row r="10107" spans="3:3" x14ac:dyDescent="0.2">
      <c r="C10107" s="22"/>
    </row>
    <row r="10108" spans="3:3" x14ac:dyDescent="0.2">
      <c r="C10108" s="22"/>
    </row>
    <row r="10109" spans="3:3" x14ac:dyDescent="0.2">
      <c r="C10109" s="22"/>
    </row>
    <row r="10110" spans="3:3" x14ac:dyDescent="0.2">
      <c r="C10110" s="22"/>
    </row>
    <row r="10111" spans="3:3" x14ac:dyDescent="0.2">
      <c r="C10111" s="22"/>
    </row>
    <row r="10112" spans="3:3" x14ac:dyDescent="0.2">
      <c r="C10112" s="22"/>
    </row>
    <row r="10113" spans="3:3" x14ac:dyDescent="0.2">
      <c r="C10113" s="22"/>
    </row>
    <row r="10114" spans="3:3" x14ac:dyDescent="0.2">
      <c r="C10114" s="22"/>
    </row>
    <row r="10115" spans="3:3" x14ac:dyDescent="0.2">
      <c r="C10115" s="22"/>
    </row>
    <row r="10116" spans="3:3" x14ac:dyDescent="0.2">
      <c r="C10116" s="22"/>
    </row>
    <row r="10117" spans="3:3" x14ac:dyDescent="0.2">
      <c r="C10117" s="22"/>
    </row>
    <row r="10118" spans="3:3" x14ac:dyDescent="0.2">
      <c r="C10118" s="22"/>
    </row>
    <row r="10119" spans="3:3" x14ac:dyDescent="0.2">
      <c r="C10119" s="22"/>
    </row>
    <row r="10120" spans="3:3" x14ac:dyDescent="0.2">
      <c r="C10120" s="22"/>
    </row>
    <row r="10121" spans="3:3" x14ac:dyDescent="0.2">
      <c r="C10121" s="22"/>
    </row>
    <row r="10122" spans="3:3" x14ac:dyDescent="0.2">
      <c r="C10122" s="22"/>
    </row>
    <row r="10123" spans="3:3" x14ac:dyDescent="0.2">
      <c r="C10123" s="22"/>
    </row>
    <row r="10124" spans="3:3" x14ac:dyDescent="0.2">
      <c r="C10124" s="22"/>
    </row>
    <row r="10125" spans="3:3" x14ac:dyDescent="0.2">
      <c r="C10125" s="22"/>
    </row>
    <row r="10126" spans="3:3" x14ac:dyDescent="0.2">
      <c r="C10126" s="22"/>
    </row>
    <row r="10127" spans="3:3" x14ac:dyDescent="0.2">
      <c r="C10127" s="22"/>
    </row>
    <row r="10128" spans="3:3" x14ac:dyDescent="0.2">
      <c r="C10128" s="22"/>
    </row>
    <row r="10129" spans="3:3" x14ac:dyDescent="0.2">
      <c r="C10129" s="22"/>
    </row>
    <row r="10130" spans="3:3" x14ac:dyDescent="0.2">
      <c r="C10130" s="22"/>
    </row>
    <row r="10131" spans="3:3" x14ac:dyDescent="0.2">
      <c r="C10131" s="22"/>
    </row>
    <row r="10132" spans="3:3" x14ac:dyDescent="0.2">
      <c r="C10132" s="22"/>
    </row>
    <row r="10133" spans="3:3" x14ac:dyDescent="0.2">
      <c r="C10133" s="22"/>
    </row>
    <row r="10134" spans="3:3" x14ac:dyDescent="0.2">
      <c r="C10134" s="22"/>
    </row>
    <row r="10135" spans="3:3" x14ac:dyDescent="0.2">
      <c r="C10135" s="22"/>
    </row>
    <row r="10136" spans="3:3" x14ac:dyDescent="0.2">
      <c r="C10136" s="22"/>
    </row>
    <row r="10137" spans="3:3" x14ac:dyDescent="0.2">
      <c r="C10137" s="22"/>
    </row>
    <row r="10138" spans="3:3" x14ac:dyDescent="0.2">
      <c r="C10138" s="22"/>
    </row>
    <row r="10139" spans="3:3" x14ac:dyDescent="0.2">
      <c r="C10139" s="22"/>
    </row>
    <row r="10140" spans="3:3" x14ac:dyDescent="0.2">
      <c r="C10140" s="22"/>
    </row>
    <row r="10141" spans="3:3" x14ac:dyDescent="0.2">
      <c r="C10141" s="22"/>
    </row>
    <row r="10142" spans="3:3" x14ac:dyDescent="0.2">
      <c r="C10142" s="22"/>
    </row>
    <row r="10143" spans="3:3" x14ac:dyDescent="0.2">
      <c r="C10143" s="22"/>
    </row>
    <row r="10144" spans="3:3" x14ac:dyDescent="0.2">
      <c r="C10144" s="22"/>
    </row>
    <row r="10145" spans="3:3" x14ac:dyDescent="0.2">
      <c r="C10145" s="22"/>
    </row>
    <row r="10146" spans="3:3" x14ac:dyDescent="0.2">
      <c r="C10146" s="22"/>
    </row>
    <row r="10147" spans="3:3" x14ac:dyDescent="0.2">
      <c r="C10147" s="22"/>
    </row>
    <row r="10148" spans="3:3" x14ac:dyDescent="0.2">
      <c r="C10148" s="22"/>
    </row>
    <row r="10149" spans="3:3" x14ac:dyDescent="0.2">
      <c r="C10149" s="22"/>
    </row>
    <row r="10150" spans="3:3" x14ac:dyDescent="0.2">
      <c r="C10150" s="22"/>
    </row>
    <row r="10151" spans="3:3" x14ac:dyDescent="0.2">
      <c r="C10151" s="22"/>
    </row>
    <row r="10152" spans="3:3" x14ac:dyDescent="0.2">
      <c r="C10152" s="22"/>
    </row>
    <row r="10153" spans="3:3" x14ac:dyDescent="0.2">
      <c r="C10153" s="22"/>
    </row>
    <row r="10154" spans="3:3" x14ac:dyDescent="0.2">
      <c r="C10154" s="22"/>
    </row>
    <row r="10155" spans="3:3" x14ac:dyDescent="0.2">
      <c r="C10155" s="22"/>
    </row>
    <row r="10156" spans="3:3" x14ac:dyDescent="0.2">
      <c r="C10156" s="22"/>
    </row>
    <row r="10157" spans="3:3" x14ac:dyDescent="0.2">
      <c r="C10157" s="22"/>
    </row>
    <row r="10158" spans="3:3" x14ac:dyDescent="0.2">
      <c r="C10158" s="22"/>
    </row>
    <row r="10159" spans="3:3" x14ac:dyDescent="0.2">
      <c r="C10159" s="22"/>
    </row>
    <row r="10160" spans="3:3" x14ac:dyDescent="0.2">
      <c r="C10160" s="22"/>
    </row>
    <row r="10161" spans="3:3" x14ac:dyDescent="0.2">
      <c r="C10161" s="22"/>
    </row>
    <row r="10162" spans="3:3" x14ac:dyDescent="0.2">
      <c r="C10162" s="22"/>
    </row>
    <row r="10163" spans="3:3" x14ac:dyDescent="0.2">
      <c r="C10163" s="22"/>
    </row>
    <row r="10164" spans="3:3" x14ac:dyDescent="0.2">
      <c r="C10164" s="22"/>
    </row>
    <row r="10165" spans="3:3" x14ac:dyDescent="0.2">
      <c r="C10165" s="22"/>
    </row>
    <row r="10166" spans="3:3" x14ac:dyDescent="0.2">
      <c r="C10166" s="22"/>
    </row>
    <row r="10167" spans="3:3" x14ac:dyDescent="0.2">
      <c r="C10167" s="22"/>
    </row>
    <row r="10168" spans="3:3" x14ac:dyDescent="0.2">
      <c r="C10168" s="22"/>
    </row>
    <row r="10169" spans="3:3" x14ac:dyDescent="0.2">
      <c r="C10169" s="22"/>
    </row>
    <row r="10170" spans="3:3" x14ac:dyDescent="0.2">
      <c r="C10170" s="22"/>
    </row>
    <row r="10171" spans="3:3" x14ac:dyDescent="0.2">
      <c r="C10171" s="22"/>
    </row>
    <row r="10172" spans="3:3" x14ac:dyDescent="0.2">
      <c r="C10172" s="22"/>
    </row>
    <row r="10173" spans="3:3" x14ac:dyDescent="0.2">
      <c r="C10173" s="22"/>
    </row>
    <row r="10174" spans="3:3" x14ac:dyDescent="0.2">
      <c r="C10174" s="22"/>
    </row>
    <row r="10175" spans="3:3" x14ac:dyDescent="0.2">
      <c r="C10175" s="22"/>
    </row>
    <row r="10176" spans="3:3" x14ac:dyDescent="0.2">
      <c r="C10176" s="22"/>
    </row>
    <row r="10177" spans="3:3" x14ac:dyDescent="0.2">
      <c r="C10177" s="22"/>
    </row>
    <row r="10178" spans="3:3" x14ac:dyDescent="0.2">
      <c r="C10178" s="22"/>
    </row>
    <row r="10179" spans="3:3" x14ac:dyDescent="0.2">
      <c r="C10179" s="22"/>
    </row>
    <row r="10180" spans="3:3" x14ac:dyDescent="0.2">
      <c r="C10180" s="22"/>
    </row>
    <row r="10181" spans="3:3" x14ac:dyDescent="0.2">
      <c r="C10181" s="22"/>
    </row>
    <row r="10182" spans="3:3" x14ac:dyDescent="0.2">
      <c r="C10182" s="22"/>
    </row>
    <row r="10183" spans="3:3" x14ac:dyDescent="0.2">
      <c r="C10183" s="22"/>
    </row>
    <row r="10184" spans="3:3" x14ac:dyDescent="0.2">
      <c r="C10184" s="22"/>
    </row>
    <row r="10185" spans="3:3" x14ac:dyDescent="0.2">
      <c r="C10185" s="22"/>
    </row>
    <row r="10186" spans="3:3" x14ac:dyDescent="0.2">
      <c r="C10186" s="22"/>
    </row>
    <row r="10187" spans="3:3" x14ac:dyDescent="0.2">
      <c r="C10187" s="22"/>
    </row>
    <row r="10188" spans="3:3" x14ac:dyDescent="0.2">
      <c r="C10188" s="22"/>
    </row>
    <row r="10189" spans="3:3" x14ac:dyDescent="0.2">
      <c r="C10189" s="22"/>
    </row>
    <row r="10190" spans="3:3" x14ac:dyDescent="0.2">
      <c r="C10190" s="22"/>
    </row>
    <row r="10191" spans="3:3" x14ac:dyDescent="0.2">
      <c r="C10191" s="22"/>
    </row>
    <row r="10192" spans="3:3" x14ac:dyDescent="0.2">
      <c r="C10192" s="22"/>
    </row>
    <row r="10193" spans="3:3" x14ac:dyDescent="0.2">
      <c r="C10193" s="22"/>
    </row>
    <row r="10194" spans="3:3" x14ac:dyDescent="0.2">
      <c r="C10194" s="22"/>
    </row>
    <row r="10195" spans="3:3" x14ac:dyDescent="0.2">
      <c r="C10195" s="22"/>
    </row>
    <row r="10196" spans="3:3" x14ac:dyDescent="0.2">
      <c r="C10196" s="22"/>
    </row>
    <row r="10197" spans="3:3" x14ac:dyDescent="0.2">
      <c r="C10197" s="22"/>
    </row>
    <row r="10198" spans="3:3" x14ac:dyDescent="0.2">
      <c r="C10198" s="22"/>
    </row>
    <row r="10199" spans="3:3" x14ac:dyDescent="0.2">
      <c r="C10199" s="22"/>
    </row>
    <row r="10200" spans="3:3" x14ac:dyDescent="0.2">
      <c r="C10200" s="22"/>
    </row>
    <row r="10201" spans="3:3" x14ac:dyDescent="0.2">
      <c r="C10201" s="22"/>
    </row>
    <row r="10202" spans="3:3" x14ac:dyDescent="0.2">
      <c r="C10202" s="22"/>
    </row>
    <row r="10203" spans="3:3" x14ac:dyDescent="0.2">
      <c r="C10203" s="22"/>
    </row>
    <row r="10204" spans="3:3" x14ac:dyDescent="0.2">
      <c r="C10204" s="22"/>
    </row>
    <row r="10205" spans="3:3" x14ac:dyDescent="0.2">
      <c r="C10205" s="22"/>
    </row>
    <row r="10206" spans="3:3" x14ac:dyDescent="0.2">
      <c r="C10206" s="22"/>
    </row>
    <row r="10207" spans="3:3" x14ac:dyDescent="0.2">
      <c r="C10207" s="22"/>
    </row>
    <row r="10208" spans="3:3" x14ac:dyDescent="0.2">
      <c r="C10208" s="22"/>
    </row>
    <row r="10209" spans="3:3" x14ac:dyDescent="0.2">
      <c r="C10209" s="22"/>
    </row>
    <row r="10210" spans="3:3" x14ac:dyDescent="0.2">
      <c r="C10210" s="22"/>
    </row>
    <row r="10211" spans="3:3" x14ac:dyDescent="0.2">
      <c r="C10211" s="22"/>
    </row>
    <row r="10212" spans="3:3" x14ac:dyDescent="0.2">
      <c r="C10212" s="22"/>
    </row>
    <row r="10213" spans="3:3" x14ac:dyDescent="0.2">
      <c r="C10213" s="22"/>
    </row>
    <row r="10214" spans="3:3" x14ac:dyDescent="0.2">
      <c r="C10214" s="22"/>
    </row>
    <row r="10215" spans="3:3" x14ac:dyDescent="0.2">
      <c r="C10215" s="22"/>
    </row>
    <row r="10216" spans="3:3" x14ac:dyDescent="0.2">
      <c r="C10216" s="22"/>
    </row>
    <row r="10217" spans="3:3" x14ac:dyDescent="0.2">
      <c r="C10217" s="22"/>
    </row>
    <row r="10218" spans="3:3" x14ac:dyDescent="0.2">
      <c r="C10218" s="22"/>
    </row>
    <row r="10219" spans="3:3" x14ac:dyDescent="0.2">
      <c r="C10219" s="22"/>
    </row>
    <row r="10220" spans="3:3" x14ac:dyDescent="0.2">
      <c r="C10220" s="22"/>
    </row>
    <row r="10221" spans="3:3" x14ac:dyDescent="0.2">
      <c r="C10221" s="22"/>
    </row>
    <row r="10222" spans="3:3" x14ac:dyDescent="0.2">
      <c r="C10222" s="22"/>
    </row>
    <row r="10223" spans="3:3" x14ac:dyDescent="0.2">
      <c r="C10223" s="22"/>
    </row>
    <row r="10224" spans="3:3" x14ac:dyDescent="0.2">
      <c r="C10224" s="22"/>
    </row>
    <row r="10225" spans="3:3" x14ac:dyDescent="0.2">
      <c r="C10225" s="22"/>
    </row>
    <row r="10226" spans="3:3" x14ac:dyDescent="0.2">
      <c r="C10226" s="22"/>
    </row>
    <row r="10227" spans="3:3" x14ac:dyDescent="0.2">
      <c r="C10227" s="22"/>
    </row>
    <row r="10228" spans="3:3" x14ac:dyDescent="0.2">
      <c r="C10228" s="22"/>
    </row>
    <row r="10229" spans="3:3" x14ac:dyDescent="0.2">
      <c r="C10229" s="22"/>
    </row>
    <row r="10230" spans="3:3" x14ac:dyDescent="0.2">
      <c r="C10230" s="22"/>
    </row>
    <row r="10231" spans="3:3" x14ac:dyDescent="0.2">
      <c r="C10231" s="22"/>
    </row>
    <row r="10232" spans="3:3" x14ac:dyDescent="0.2">
      <c r="C10232" s="22"/>
    </row>
    <row r="10233" spans="3:3" x14ac:dyDescent="0.2">
      <c r="C10233" s="22"/>
    </row>
    <row r="10234" spans="3:3" x14ac:dyDescent="0.2">
      <c r="C10234" s="22"/>
    </row>
    <row r="10235" spans="3:3" x14ac:dyDescent="0.2">
      <c r="C10235" s="22"/>
    </row>
    <row r="10236" spans="3:3" x14ac:dyDescent="0.2">
      <c r="C10236" s="22"/>
    </row>
    <row r="10237" spans="3:3" x14ac:dyDescent="0.2">
      <c r="C10237" s="22"/>
    </row>
    <row r="10238" spans="3:3" x14ac:dyDescent="0.2">
      <c r="C10238" s="22"/>
    </row>
    <row r="10239" spans="3:3" x14ac:dyDescent="0.2">
      <c r="C10239" s="22"/>
    </row>
    <row r="10240" spans="3:3" x14ac:dyDescent="0.2">
      <c r="C10240" s="22"/>
    </row>
    <row r="10241" spans="3:3" x14ac:dyDescent="0.2">
      <c r="C10241" s="22"/>
    </row>
    <row r="10242" spans="3:3" x14ac:dyDescent="0.2">
      <c r="C10242" s="22"/>
    </row>
    <row r="10243" spans="3:3" x14ac:dyDescent="0.2">
      <c r="C10243" s="22"/>
    </row>
    <row r="10244" spans="3:3" x14ac:dyDescent="0.2">
      <c r="C10244" s="22"/>
    </row>
    <row r="10245" spans="3:3" x14ac:dyDescent="0.2">
      <c r="C10245" s="22"/>
    </row>
    <row r="10246" spans="3:3" x14ac:dyDescent="0.2">
      <c r="C10246" s="22"/>
    </row>
    <row r="10247" spans="3:3" x14ac:dyDescent="0.2">
      <c r="C10247" s="22"/>
    </row>
    <row r="10248" spans="3:3" x14ac:dyDescent="0.2">
      <c r="C10248" s="22"/>
    </row>
    <row r="10249" spans="3:3" x14ac:dyDescent="0.2">
      <c r="C10249" s="22"/>
    </row>
    <row r="10250" spans="3:3" x14ac:dyDescent="0.2">
      <c r="C10250" s="22"/>
    </row>
    <row r="10251" spans="3:3" x14ac:dyDescent="0.2">
      <c r="C10251" s="22"/>
    </row>
    <row r="10252" spans="3:3" x14ac:dyDescent="0.2">
      <c r="C10252" s="22"/>
    </row>
    <row r="10253" spans="3:3" x14ac:dyDescent="0.2">
      <c r="C10253" s="22"/>
    </row>
    <row r="10254" spans="3:3" x14ac:dyDescent="0.2">
      <c r="C10254" s="22"/>
    </row>
    <row r="10255" spans="3:3" x14ac:dyDescent="0.2">
      <c r="C10255" s="22"/>
    </row>
    <row r="10256" spans="3:3" x14ac:dyDescent="0.2">
      <c r="C10256" s="22"/>
    </row>
    <row r="10257" spans="3:3" x14ac:dyDescent="0.2">
      <c r="C10257" s="22"/>
    </row>
    <row r="10258" spans="3:3" x14ac:dyDescent="0.2">
      <c r="C10258" s="22"/>
    </row>
    <row r="10259" spans="3:3" x14ac:dyDescent="0.2">
      <c r="C10259" s="22"/>
    </row>
    <row r="10260" spans="3:3" x14ac:dyDescent="0.2">
      <c r="C10260" s="22"/>
    </row>
    <row r="10261" spans="3:3" x14ac:dyDescent="0.2">
      <c r="C10261" s="22"/>
    </row>
    <row r="10262" spans="3:3" x14ac:dyDescent="0.2">
      <c r="C10262" s="22"/>
    </row>
    <row r="10263" spans="3:3" x14ac:dyDescent="0.2">
      <c r="C10263" s="22"/>
    </row>
    <row r="10264" spans="3:3" x14ac:dyDescent="0.2">
      <c r="C10264" s="22"/>
    </row>
    <row r="10265" spans="3:3" x14ac:dyDescent="0.2">
      <c r="C10265" s="22"/>
    </row>
    <row r="10266" spans="3:3" x14ac:dyDescent="0.2">
      <c r="C10266" s="22"/>
    </row>
    <row r="10267" spans="3:3" x14ac:dyDescent="0.2">
      <c r="C10267" s="22"/>
    </row>
    <row r="10268" spans="3:3" x14ac:dyDescent="0.2">
      <c r="C10268" s="22"/>
    </row>
    <row r="10269" spans="3:3" x14ac:dyDescent="0.2">
      <c r="C10269" s="22"/>
    </row>
    <row r="10270" spans="3:3" x14ac:dyDescent="0.2">
      <c r="C10270" s="22"/>
    </row>
    <row r="10271" spans="3:3" x14ac:dyDescent="0.2">
      <c r="C10271" s="22"/>
    </row>
    <row r="10272" spans="3:3" x14ac:dyDescent="0.2">
      <c r="C10272" s="22"/>
    </row>
    <row r="10273" spans="3:3" x14ac:dyDescent="0.2">
      <c r="C10273" s="22"/>
    </row>
    <row r="10274" spans="3:3" x14ac:dyDescent="0.2">
      <c r="C10274" s="22"/>
    </row>
    <row r="10275" spans="3:3" x14ac:dyDescent="0.2">
      <c r="C10275" s="22"/>
    </row>
    <row r="10276" spans="3:3" x14ac:dyDescent="0.2">
      <c r="C10276" s="22"/>
    </row>
    <row r="10277" spans="3:3" x14ac:dyDescent="0.2">
      <c r="C10277" s="22"/>
    </row>
    <row r="10278" spans="3:3" x14ac:dyDescent="0.2">
      <c r="C10278" s="22"/>
    </row>
    <row r="10279" spans="3:3" x14ac:dyDescent="0.2">
      <c r="C10279" s="22"/>
    </row>
    <row r="10280" spans="3:3" x14ac:dyDescent="0.2">
      <c r="C10280" s="22"/>
    </row>
    <row r="10281" spans="3:3" x14ac:dyDescent="0.2">
      <c r="C10281" s="22"/>
    </row>
    <row r="10282" spans="3:3" x14ac:dyDescent="0.2">
      <c r="C10282" s="22"/>
    </row>
    <row r="10283" spans="3:3" x14ac:dyDescent="0.2">
      <c r="C10283" s="22"/>
    </row>
    <row r="10284" spans="3:3" x14ac:dyDescent="0.2">
      <c r="C10284" s="22"/>
    </row>
    <row r="10285" spans="3:3" x14ac:dyDescent="0.2">
      <c r="C10285" s="22"/>
    </row>
    <row r="10286" spans="3:3" x14ac:dyDescent="0.2">
      <c r="C10286" s="22"/>
    </row>
    <row r="10287" spans="3:3" x14ac:dyDescent="0.2">
      <c r="C10287" s="22"/>
    </row>
    <row r="10288" spans="3:3" x14ac:dyDescent="0.2">
      <c r="C10288" s="22"/>
    </row>
    <row r="10289" spans="3:3" x14ac:dyDescent="0.2">
      <c r="C10289" s="22"/>
    </row>
    <row r="10290" spans="3:3" x14ac:dyDescent="0.2">
      <c r="C10290" s="22"/>
    </row>
    <row r="10291" spans="3:3" x14ac:dyDescent="0.2">
      <c r="C10291" s="22"/>
    </row>
    <row r="10292" spans="3:3" x14ac:dyDescent="0.2">
      <c r="C10292" s="22"/>
    </row>
    <row r="10293" spans="3:3" x14ac:dyDescent="0.2">
      <c r="C10293" s="22"/>
    </row>
    <row r="10294" spans="3:3" x14ac:dyDescent="0.2">
      <c r="C10294" s="22"/>
    </row>
    <row r="10295" spans="3:3" x14ac:dyDescent="0.2">
      <c r="C10295" s="22"/>
    </row>
    <row r="10296" spans="3:3" x14ac:dyDescent="0.2">
      <c r="C10296" s="22"/>
    </row>
    <row r="10297" spans="3:3" x14ac:dyDescent="0.2">
      <c r="C10297" s="22"/>
    </row>
    <row r="10298" spans="3:3" x14ac:dyDescent="0.2">
      <c r="C10298" s="22"/>
    </row>
    <row r="10299" spans="3:3" x14ac:dyDescent="0.2">
      <c r="C10299" s="22"/>
    </row>
    <row r="10300" spans="3:3" x14ac:dyDescent="0.2">
      <c r="C10300" s="22"/>
    </row>
    <row r="10301" spans="3:3" x14ac:dyDescent="0.2">
      <c r="C10301" s="22"/>
    </row>
    <row r="10302" spans="3:3" x14ac:dyDescent="0.2">
      <c r="C10302" s="22"/>
    </row>
    <row r="10303" spans="3:3" x14ac:dyDescent="0.2">
      <c r="C10303" s="22"/>
    </row>
    <row r="10304" spans="3:3" x14ac:dyDescent="0.2">
      <c r="C10304" s="22"/>
    </row>
    <row r="10305" spans="3:3" x14ac:dyDescent="0.2">
      <c r="C10305" s="22"/>
    </row>
    <row r="10306" spans="3:3" x14ac:dyDescent="0.2">
      <c r="C10306" s="22"/>
    </row>
    <row r="10307" spans="3:3" x14ac:dyDescent="0.2">
      <c r="C10307" s="22"/>
    </row>
    <row r="10308" spans="3:3" x14ac:dyDescent="0.2">
      <c r="C10308" s="22"/>
    </row>
    <row r="10309" spans="3:3" x14ac:dyDescent="0.2">
      <c r="C10309" s="22"/>
    </row>
    <row r="10310" spans="3:3" x14ac:dyDescent="0.2">
      <c r="C10310" s="22"/>
    </row>
    <row r="10311" spans="3:3" x14ac:dyDescent="0.2">
      <c r="C10311" s="22"/>
    </row>
    <row r="10312" spans="3:3" x14ac:dyDescent="0.2">
      <c r="C10312" s="22"/>
    </row>
    <row r="10313" spans="3:3" x14ac:dyDescent="0.2">
      <c r="C10313" s="22"/>
    </row>
    <row r="10314" spans="3:3" x14ac:dyDescent="0.2">
      <c r="C10314" s="22"/>
    </row>
    <row r="10315" spans="3:3" x14ac:dyDescent="0.2">
      <c r="C10315" s="22"/>
    </row>
    <row r="10316" spans="3:3" x14ac:dyDescent="0.2">
      <c r="C10316" s="22"/>
    </row>
    <row r="10317" spans="3:3" x14ac:dyDescent="0.2">
      <c r="C10317" s="22"/>
    </row>
    <row r="10318" spans="3:3" x14ac:dyDescent="0.2">
      <c r="C10318" s="22"/>
    </row>
    <row r="10319" spans="3:3" x14ac:dyDescent="0.2">
      <c r="C10319" s="22"/>
    </row>
    <row r="10320" spans="3:3" x14ac:dyDescent="0.2">
      <c r="C10320" s="22"/>
    </row>
    <row r="10321" spans="3:3" x14ac:dyDescent="0.2">
      <c r="C10321" s="22"/>
    </row>
    <row r="10322" spans="3:3" x14ac:dyDescent="0.2">
      <c r="C10322" s="22"/>
    </row>
    <row r="10323" spans="3:3" x14ac:dyDescent="0.2">
      <c r="C10323" s="22"/>
    </row>
    <row r="10324" spans="3:3" x14ac:dyDescent="0.2">
      <c r="C10324" s="22"/>
    </row>
    <row r="10325" spans="3:3" x14ac:dyDescent="0.2">
      <c r="C10325" s="22"/>
    </row>
    <row r="10326" spans="3:3" x14ac:dyDescent="0.2">
      <c r="C10326" s="22"/>
    </row>
    <row r="10327" spans="3:3" x14ac:dyDescent="0.2">
      <c r="C10327" s="22"/>
    </row>
    <row r="10328" spans="3:3" x14ac:dyDescent="0.2">
      <c r="C10328" s="22"/>
    </row>
    <row r="10329" spans="3:3" x14ac:dyDescent="0.2">
      <c r="C10329" s="22"/>
    </row>
    <row r="10330" spans="3:3" x14ac:dyDescent="0.2">
      <c r="C10330" s="22"/>
    </row>
    <row r="10331" spans="3:3" x14ac:dyDescent="0.2">
      <c r="C10331" s="22"/>
    </row>
    <row r="10332" spans="3:3" x14ac:dyDescent="0.2">
      <c r="C10332" s="22"/>
    </row>
    <row r="10333" spans="3:3" x14ac:dyDescent="0.2">
      <c r="C10333" s="22"/>
    </row>
    <row r="10334" spans="3:3" x14ac:dyDescent="0.2">
      <c r="C10334" s="22"/>
    </row>
    <row r="10335" spans="3:3" x14ac:dyDescent="0.2">
      <c r="C10335" s="22"/>
    </row>
    <row r="10336" spans="3:3" x14ac:dyDescent="0.2">
      <c r="C10336" s="22"/>
    </row>
    <row r="10337" spans="3:3" x14ac:dyDescent="0.2">
      <c r="C10337" s="22"/>
    </row>
    <row r="10338" spans="3:3" x14ac:dyDescent="0.2">
      <c r="C10338" s="22"/>
    </row>
    <row r="10339" spans="3:3" x14ac:dyDescent="0.2">
      <c r="C10339" s="22"/>
    </row>
    <row r="10340" spans="3:3" x14ac:dyDescent="0.2">
      <c r="C10340" s="22"/>
    </row>
    <row r="10341" spans="3:3" x14ac:dyDescent="0.2">
      <c r="C10341" s="22"/>
    </row>
    <row r="10342" spans="3:3" x14ac:dyDescent="0.2">
      <c r="C10342" s="22"/>
    </row>
    <row r="10343" spans="3:3" x14ac:dyDescent="0.2">
      <c r="C10343" s="22"/>
    </row>
    <row r="10344" spans="3:3" x14ac:dyDescent="0.2">
      <c r="C10344" s="22"/>
    </row>
    <row r="10345" spans="3:3" x14ac:dyDescent="0.2">
      <c r="C10345" s="22"/>
    </row>
    <row r="10346" spans="3:3" x14ac:dyDescent="0.2">
      <c r="C10346" s="22"/>
    </row>
    <row r="10347" spans="3:3" x14ac:dyDescent="0.2">
      <c r="C10347" s="22"/>
    </row>
    <row r="10348" spans="3:3" x14ac:dyDescent="0.2">
      <c r="C10348" s="22"/>
    </row>
    <row r="10349" spans="3:3" x14ac:dyDescent="0.2">
      <c r="C10349" s="22"/>
    </row>
    <row r="10350" spans="3:3" x14ac:dyDescent="0.2">
      <c r="C10350" s="22"/>
    </row>
    <row r="10351" spans="3:3" x14ac:dyDescent="0.2">
      <c r="C10351" s="22"/>
    </row>
    <row r="10352" spans="3:3" x14ac:dyDescent="0.2">
      <c r="C10352" s="22"/>
    </row>
    <row r="10353" spans="3:3" x14ac:dyDescent="0.2">
      <c r="C10353" s="22"/>
    </row>
    <row r="10354" spans="3:3" x14ac:dyDescent="0.2">
      <c r="C10354" s="22"/>
    </row>
    <row r="10355" spans="3:3" x14ac:dyDescent="0.2">
      <c r="C10355" s="22"/>
    </row>
    <row r="10356" spans="3:3" x14ac:dyDescent="0.2">
      <c r="C10356" s="22"/>
    </row>
    <row r="10357" spans="3:3" x14ac:dyDescent="0.2">
      <c r="C10357" s="22"/>
    </row>
    <row r="10358" spans="3:3" x14ac:dyDescent="0.2">
      <c r="C10358" s="22"/>
    </row>
    <row r="10359" spans="3:3" x14ac:dyDescent="0.2">
      <c r="C10359" s="22"/>
    </row>
    <row r="10360" spans="3:3" x14ac:dyDescent="0.2">
      <c r="C10360" s="22"/>
    </row>
    <row r="10361" spans="3:3" x14ac:dyDescent="0.2">
      <c r="C10361" s="22"/>
    </row>
    <row r="10362" spans="3:3" x14ac:dyDescent="0.2">
      <c r="C10362" s="22"/>
    </row>
    <row r="10363" spans="3:3" x14ac:dyDescent="0.2">
      <c r="C10363" s="22"/>
    </row>
    <row r="10364" spans="3:3" x14ac:dyDescent="0.2">
      <c r="C10364" s="22"/>
    </row>
    <row r="10365" spans="3:3" x14ac:dyDescent="0.2">
      <c r="C10365" s="22"/>
    </row>
    <row r="10366" spans="3:3" x14ac:dyDescent="0.2">
      <c r="C10366" s="22"/>
    </row>
    <row r="10367" spans="3:3" x14ac:dyDescent="0.2">
      <c r="C10367" s="22"/>
    </row>
    <row r="10368" spans="3:3" x14ac:dyDescent="0.2">
      <c r="C10368" s="22"/>
    </row>
    <row r="10369" spans="3:3" x14ac:dyDescent="0.2">
      <c r="C10369" s="22"/>
    </row>
    <row r="10370" spans="3:3" x14ac:dyDescent="0.2">
      <c r="C10370" s="22"/>
    </row>
    <row r="10371" spans="3:3" x14ac:dyDescent="0.2">
      <c r="C10371" s="22"/>
    </row>
    <row r="10372" spans="3:3" x14ac:dyDescent="0.2">
      <c r="C10372" s="22"/>
    </row>
    <row r="10373" spans="3:3" x14ac:dyDescent="0.2">
      <c r="C10373" s="22"/>
    </row>
    <row r="10374" spans="3:3" x14ac:dyDescent="0.2">
      <c r="C10374" s="22"/>
    </row>
    <row r="10375" spans="3:3" x14ac:dyDescent="0.2">
      <c r="C10375" s="22"/>
    </row>
    <row r="10376" spans="3:3" x14ac:dyDescent="0.2">
      <c r="C10376" s="22"/>
    </row>
    <row r="10377" spans="3:3" x14ac:dyDescent="0.2">
      <c r="C10377" s="22"/>
    </row>
    <row r="10378" spans="3:3" x14ac:dyDescent="0.2">
      <c r="C10378" s="22"/>
    </row>
    <row r="10379" spans="3:3" x14ac:dyDescent="0.2">
      <c r="C10379" s="22"/>
    </row>
    <row r="10380" spans="3:3" x14ac:dyDescent="0.2">
      <c r="C10380" s="22"/>
    </row>
    <row r="10381" spans="3:3" x14ac:dyDescent="0.2">
      <c r="C10381" s="22"/>
    </row>
    <row r="10382" spans="3:3" x14ac:dyDescent="0.2">
      <c r="C10382" s="22"/>
    </row>
    <row r="10383" spans="3:3" x14ac:dyDescent="0.2">
      <c r="C10383" s="22"/>
    </row>
    <row r="10384" spans="3:3" x14ac:dyDescent="0.2">
      <c r="C10384" s="22"/>
    </row>
    <row r="10385" spans="3:3" x14ac:dyDescent="0.2">
      <c r="C10385" s="22"/>
    </row>
    <row r="10386" spans="3:3" x14ac:dyDescent="0.2">
      <c r="C10386" s="22"/>
    </row>
    <row r="10387" spans="3:3" x14ac:dyDescent="0.2">
      <c r="C10387" s="22"/>
    </row>
    <row r="10388" spans="3:3" x14ac:dyDescent="0.2">
      <c r="C10388" s="22"/>
    </row>
    <row r="10389" spans="3:3" x14ac:dyDescent="0.2">
      <c r="C10389" s="22"/>
    </row>
    <row r="10390" spans="3:3" x14ac:dyDescent="0.2">
      <c r="C10390" s="22"/>
    </row>
    <row r="10391" spans="3:3" x14ac:dyDescent="0.2">
      <c r="C10391" s="22"/>
    </row>
    <row r="10392" spans="3:3" x14ac:dyDescent="0.2">
      <c r="C10392" s="22"/>
    </row>
    <row r="10393" spans="3:3" x14ac:dyDescent="0.2">
      <c r="C10393" s="22"/>
    </row>
    <row r="10394" spans="3:3" x14ac:dyDescent="0.2">
      <c r="C10394" s="22"/>
    </row>
    <row r="10395" spans="3:3" x14ac:dyDescent="0.2">
      <c r="C10395" s="22"/>
    </row>
    <row r="10396" spans="3:3" x14ac:dyDescent="0.2">
      <c r="C10396" s="22"/>
    </row>
    <row r="10397" spans="3:3" x14ac:dyDescent="0.2">
      <c r="C10397" s="22"/>
    </row>
    <row r="10398" spans="3:3" x14ac:dyDescent="0.2">
      <c r="C10398" s="22"/>
    </row>
    <row r="10399" spans="3:3" x14ac:dyDescent="0.2">
      <c r="C10399" s="22"/>
    </row>
    <row r="10400" spans="3:3" x14ac:dyDescent="0.2">
      <c r="C10400" s="22"/>
    </row>
    <row r="10401" spans="3:3" x14ac:dyDescent="0.2">
      <c r="C10401" s="22"/>
    </row>
    <row r="10402" spans="3:3" x14ac:dyDescent="0.2">
      <c r="C10402" s="22"/>
    </row>
    <row r="10403" spans="3:3" x14ac:dyDescent="0.2">
      <c r="C10403" s="22"/>
    </row>
    <row r="10404" spans="3:3" x14ac:dyDescent="0.2">
      <c r="C10404" s="22"/>
    </row>
    <row r="10405" spans="3:3" x14ac:dyDescent="0.2">
      <c r="C10405" s="22"/>
    </row>
    <row r="10406" spans="3:3" x14ac:dyDescent="0.2">
      <c r="C10406" s="22"/>
    </row>
    <row r="10407" spans="3:3" x14ac:dyDescent="0.2">
      <c r="C10407" s="22"/>
    </row>
    <row r="10408" spans="3:3" x14ac:dyDescent="0.2">
      <c r="C10408" s="22"/>
    </row>
    <row r="10409" spans="3:3" x14ac:dyDescent="0.2">
      <c r="C10409" s="22"/>
    </row>
    <row r="10410" spans="3:3" x14ac:dyDescent="0.2">
      <c r="C10410" s="22"/>
    </row>
    <row r="10411" spans="3:3" x14ac:dyDescent="0.2">
      <c r="C10411" s="22"/>
    </row>
    <row r="10412" spans="3:3" x14ac:dyDescent="0.2">
      <c r="C10412" s="22"/>
    </row>
    <row r="10413" spans="3:3" x14ac:dyDescent="0.2">
      <c r="C10413" s="22"/>
    </row>
    <row r="10414" spans="3:3" x14ac:dyDescent="0.2">
      <c r="C10414" s="22"/>
    </row>
    <row r="10415" spans="3:3" x14ac:dyDescent="0.2">
      <c r="C10415" s="22"/>
    </row>
    <row r="10416" spans="3:3" x14ac:dyDescent="0.2">
      <c r="C10416" s="22"/>
    </row>
    <row r="10417" spans="3:3" x14ac:dyDescent="0.2">
      <c r="C10417" s="22"/>
    </row>
    <row r="10418" spans="3:3" x14ac:dyDescent="0.2">
      <c r="C10418" s="22"/>
    </row>
    <row r="10419" spans="3:3" x14ac:dyDescent="0.2">
      <c r="C10419" s="22"/>
    </row>
    <row r="10420" spans="3:3" x14ac:dyDescent="0.2">
      <c r="C10420" s="22"/>
    </row>
    <row r="10421" spans="3:3" x14ac:dyDescent="0.2">
      <c r="C10421" s="22"/>
    </row>
    <row r="10422" spans="3:3" x14ac:dyDescent="0.2">
      <c r="C10422" s="22"/>
    </row>
    <row r="10423" spans="3:3" x14ac:dyDescent="0.2">
      <c r="C10423" s="22"/>
    </row>
    <row r="10424" spans="3:3" x14ac:dyDescent="0.2">
      <c r="C10424" s="22"/>
    </row>
    <row r="10425" spans="3:3" x14ac:dyDescent="0.2">
      <c r="C10425" s="22"/>
    </row>
    <row r="10426" spans="3:3" x14ac:dyDescent="0.2">
      <c r="C10426" s="22"/>
    </row>
    <row r="10427" spans="3:3" x14ac:dyDescent="0.2">
      <c r="C10427" s="22"/>
    </row>
    <row r="10428" spans="3:3" x14ac:dyDescent="0.2">
      <c r="C10428" s="22"/>
    </row>
    <row r="10429" spans="3:3" x14ac:dyDescent="0.2">
      <c r="C10429" s="22"/>
    </row>
    <row r="10430" spans="3:3" x14ac:dyDescent="0.2">
      <c r="C10430" s="22"/>
    </row>
    <row r="10431" spans="3:3" x14ac:dyDescent="0.2">
      <c r="C10431" s="22"/>
    </row>
    <row r="10432" spans="3:3" x14ac:dyDescent="0.2">
      <c r="C10432" s="22"/>
    </row>
    <row r="10433" spans="3:3" x14ac:dyDescent="0.2">
      <c r="C10433" s="22"/>
    </row>
    <row r="10434" spans="3:3" x14ac:dyDescent="0.2">
      <c r="C10434" s="22"/>
    </row>
    <row r="10435" spans="3:3" x14ac:dyDescent="0.2">
      <c r="C10435" s="22"/>
    </row>
    <row r="10436" spans="3:3" x14ac:dyDescent="0.2">
      <c r="C10436" s="22"/>
    </row>
    <row r="10437" spans="3:3" x14ac:dyDescent="0.2">
      <c r="C10437" s="22"/>
    </row>
    <row r="10438" spans="3:3" x14ac:dyDescent="0.2">
      <c r="C10438" s="22"/>
    </row>
    <row r="10439" spans="3:3" x14ac:dyDescent="0.2">
      <c r="C10439" s="22"/>
    </row>
    <row r="10440" spans="3:3" x14ac:dyDescent="0.2">
      <c r="C10440" s="22"/>
    </row>
    <row r="10441" spans="3:3" x14ac:dyDescent="0.2">
      <c r="C10441" s="22"/>
    </row>
    <row r="10442" spans="3:3" x14ac:dyDescent="0.2">
      <c r="C10442" s="22"/>
    </row>
    <row r="10443" spans="3:3" x14ac:dyDescent="0.2">
      <c r="C10443" s="22"/>
    </row>
    <row r="10444" spans="3:3" x14ac:dyDescent="0.2">
      <c r="C10444" s="22"/>
    </row>
    <row r="10445" spans="3:3" x14ac:dyDescent="0.2">
      <c r="C10445" s="22"/>
    </row>
    <row r="10446" spans="3:3" x14ac:dyDescent="0.2">
      <c r="C10446" s="22"/>
    </row>
    <row r="10447" spans="3:3" x14ac:dyDescent="0.2">
      <c r="C10447" s="22"/>
    </row>
    <row r="10448" spans="3:3" x14ac:dyDescent="0.2">
      <c r="C10448" s="22"/>
    </row>
    <row r="10449" spans="3:3" x14ac:dyDescent="0.2">
      <c r="C10449" s="22"/>
    </row>
    <row r="10450" spans="3:3" x14ac:dyDescent="0.2">
      <c r="C10450" s="22"/>
    </row>
    <row r="10451" spans="3:3" x14ac:dyDescent="0.2">
      <c r="C10451" s="22"/>
    </row>
    <row r="10452" spans="3:3" x14ac:dyDescent="0.2">
      <c r="C10452" s="22"/>
    </row>
    <row r="10453" spans="3:3" x14ac:dyDescent="0.2">
      <c r="C10453" s="22"/>
    </row>
    <row r="10454" spans="3:3" x14ac:dyDescent="0.2">
      <c r="C10454" s="22"/>
    </row>
    <row r="10455" spans="3:3" x14ac:dyDescent="0.2">
      <c r="C10455" s="22"/>
    </row>
    <row r="10456" spans="3:3" x14ac:dyDescent="0.2">
      <c r="C10456" s="22"/>
    </row>
    <row r="10457" spans="3:3" x14ac:dyDescent="0.2">
      <c r="C10457" s="22"/>
    </row>
    <row r="10458" spans="3:3" x14ac:dyDescent="0.2">
      <c r="C10458" s="22"/>
    </row>
    <row r="10459" spans="3:3" x14ac:dyDescent="0.2">
      <c r="C10459" s="22"/>
    </row>
    <row r="10460" spans="3:3" x14ac:dyDescent="0.2">
      <c r="C10460" s="22"/>
    </row>
    <row r="10461" spans="3:3" x14ac:dyDescent="0.2">
      <c r="C10461" s="22"/>
    </row>
    <row r="10462" spans="3:3" x14ac:dyDescent="0.2">
      <c r="C10462" s="22"/>
    </row>
    <row r="10463" spans="3:3" x14ac:dyDescent="0.2">
      <c r="C10463" s="22"/>
    </row>
    <row r="10464" spans="3:3" x14ac:dyDescent="0.2">
      <c r="C10464" s="22"/>
    </row>
    <row r="10465" spans="3:3" x14ac:dyDescent="0.2">
      <c r="C10465" s="22"/>
    </row>
    <row r="10466" spans="3:3" x14ac:dyDescent="0.2">
      <c r="C10466" s="22"/>
    </row>
    <row r="10467" spans="3:3" x14ac:dyDescent="0.2">
      <c r="C10467" s="22"/>
    </row>
    <row r="10468" spans="3:3" x14ac:dyDescent="0.2">
      <c r="C10468" s="22"/>
    </row>
    <row r="10469" spans="3:3" x14ac:dyDescent="0.2">
      <c r="C10469" s="22"/>
    </row>
    <row r="10470" spans="3:3" x14ac:dyDescent="0.2">
      <c r="C10470" s="22"/>
    </row>
    <row r="10471" spans="3:3" x14ac:dyDescent="0.2">
      <c r="C10471" s="22"/>
    </row>
    <row r="10472" spans="3:3" x14ac:dyDescent="0.2">
      <c r="C10472" s="22"/>
    </row>
    <row r="10473" spans="3:3" x14ac:dyDescent="0.2">
      <c r="C10473" s="22"/>
    </row>
    <row r="10474" spans="3:3" x14ac:dyDescent="0.2">
      <c r="C10474" s="22"/>
    </row>
    <row r="10475" spans="3:3" x14ac:dyDescent="0.2">
      <c r="C10475" s="22"/>
    </row>
    <row r="10476" spans="3:3" x14ac:dyDescent="0.2">
      <c r="C10476" s="22"/>
    </row>
    <row r="10477" spans="3:3" x14ac:dyDescent="0.2">
      <c r="C10477" s="22"/>
    </row>
    <row r="10478" spans="3:3" x14ac:dyDescent="0.2">
      <c r="C10478" s="22"/>
    </row>
    <row r="10479" spans="3:3" x14ac:dyDescent="0.2">
      <c r="C10479" s="22"/>
    </row>
    <row r="10480" spans="3:3" x14ac:dyDescent="0.2">
      <c r="C10480" s="22"/>
    </row>
    <row r="10481" spans="3:3" x14ac:dyDescent="0.2">
      <c r="C10481" s="22"/>
    </row>
    <row r="10482" spans="3:3" x14ac:dyDescent="0.2">
      <c r="C10482" s="22"/>
    </row>
    <row r="10483" spans="3:3" x14ac:dyDescent="0.2">
      <c r="C10483" s="22"/>
    </row>
    <row r="10484" spans="3:3" x14ac:dyDescent="0.2">
      <c r="C10484" s="22"/>
    </row>
    <row r="10485" spans="3:3" x14ac:dyDescent="0.2">
      <c r="C10485" s="22"/>
    </row>
    <row r="10486" spans="3:3" x14ac:dyDescent="0.2">
      <c r="C10486" s="22"/>
    </row>
    <row r="10487" spans="3:3" x14ac:dyDescent="0.2">
      <c r="C10487" s="22"/>
    </row>
    <row r="10488" spans="3:3" x14ac:dyDescent="0.2">
      <c r="C10488" s="22"/>
    </row>
    <row r="10489" spans="3:3" x14ac:dyDescent="0.2">
      <c r="C10489" s="22"/>
    </row>
    <row r="10490" spans="3:3" x14ac:dyDescent="0.2">
      <c r="C10490" s="22"/>
    </row>
    <row r="10491" spans="3:3" x14ac:dyDescent="0.2">
      <c r="C10491" s="22"/>
    </row>
    <row r="10492" spans="3:3" x14ac:dyDescent="0.2">
      <c r="C10492" s="22"/>
    </row>
    <row r="10493" spans="3:3" x14ac:dyDescent="0.2">
      <c r="C10493" s="22"/>
    </row>
    <row r="10494" spans="3:3" x14ac:dyDescent="0.2">
      <c r="C10494" s="22"/>
    </row>
    <row r="10495" spans="3:3" x14ac:dyDescent="0.2">
      <c r="C10495" s="22"/>
    </row>
    <row r="10496" spans="3:3" x14ac:dyDescent="0.2">
      <c r="C10496" s="22"/>
    </row>
    <row r="10497" spans="3:3" x14ac:dyDescent="0.2">
      <c r="C10497" s="22"/>
    </row>
    <row r="10498" spans="3:3" x14ac:dyDescent="0.2">
      <c r="C10498" s="22"/>
    </row>
    <row r="10499" spans="3:3" x14ac:dyDescent="0.2">
      <c r="C10499" s="22"/>
    </row>
    <row r="10500" spans="3:3" x14ac:dyDescent="0.2">
      <c r="C10500" s="22"/>
    </row>
    <row r="10501" spans="3:3" x14ac:dyDescent="0.2">
      <c r="C10501" s="22"/>
    </row>
    <row r="10502" spans="3:3" x14ac:dyDescent="0.2">
      <c r="C10502" s="22"/>
    </row>
    <row r="10503" spans="3:3" x14ac:dyDescent="0.2">
      <c r="C10503" s="22"/>
    </row>
    <row r="10504" spans="3:3" x14ac:dyDescent="0.2">
      <c r="C10504" s="22"/>
    </row>
    <row r="10505" spans="3:3" x14ac:dyDescent="0.2">
      <c r="C10505" s="22"/>
    </row>
    <row r="10506" spans="3:3" x14ac:dyDescent="0.2">
      <c r="C10506" s="22"/>
    </row>
    <row r="10507" spans="3:3" x14ac:dyDescent="0.2">
      <c r="C10507" s="22"/>
    </row>
    <row r="10508" spans="3:3" x14ac:dyDescent="0.2">
      <c r="C10508" s="22"/>
    </row>
    <row r="10509" spans="3:3" x14ac:dyDescent="0.2">
      <c r="C10509" s="22"/>
    </row>
    <row r="10510" spans="3:3" x14ac:dyDescent="0.2">
      <c r="C10510" s="22"/>
    </row>
    <row r="10511" spans="3:3" x14ac:dyDescent="0.2">
      <c r="C10511" s="22"/>
    </row>
    <row r="10512" spans="3:3" x14ac:dyDescent="0.2">
      <c r="C10512" s="22"/>
    </row>
    <row r="10513" spans="3:3" x14ac:dyDescent="0.2">
      <c r="C10513" s="22"/>
    </row>
    <row r="10514" spans="3:3" x14ac:dyDescent="0.2">
      <c r="C10514" s="22"/>
    </row>
    <row r="10515" spans="3:3" x14ac:dyDescent="0.2">
      <c r="C10515" s="22"/>
    </row>
    <row r="10516" spans="3:3" x14ac:dyDescent="0.2">
      <c r="C10516" s="22"/>
    </row>
    <row r="10517" spans="3:3" x14ac:dyDescent="0.2">
      <c r="C10517" s="22"/>
    </row>
    <row r="10518" spans="3:3" x14ac:dyDescent="0.2">
      <c r="C10518" s="22"/>
    </row>
    <row r="10519" spans="3:3" x14ac:dyDescent="0.2">
      <c r="C10519" s="22"/>
    </row>
    <row r="10520" spans="3:3" x14ac:dyDescent="0.2">
      <c r="C10520" s="22"/>
    </row>
    <row r="10521" spans="3:3" x14ac:dyDescent="0.2">
      <c r="C10521" s="22"/>
    </row>
    <row r="10522" spans="3:3" x14ac:dyDescent="0.2">
      <c r="C10522" s="22"/>
    </row>
    <row r="10523" spans="3:3" x14ac:dyDescent="0.2">
      <c r="C10523" s="22"/>
    </row>
    <row r="10524" spans="3:3" x14ac:dyDescent="0.2">
      <c r="C10524" s="22"/>
    </row>
    <row r="10525" spans="3:3" x14ac:dyDescent="0.2">
      <c r="C10525" s="22"/>
    </row>
    <row r="10526" spans="3:3" x14ac:dyDescent="0.2">
      <c r="C10526" s="22"/>
    </row>
    <row r="10527" spans="3:3" x14ac:dyDescent="0.2">
      <c r="C10527" s="22"/>
    </row>
    <row r="10528" spans="3:3" x14ac:dyDescent="0.2">
      <c r="C10528" s="22"/>
    </row>
    <row r="10529" spans="3:3" x14ac:dyDescent="0.2">
      <c r="C10529" s="22"/>
    </row>
    <row r="10530" spans="3:3" x14ac:dyDescent="0.2">
      <c r="C10530" s="22"/>
    </row>
    <row r="10531" spans="3:3" x14ac:dyDescent="0.2">
      <c r="C10531" s="22"/>
    </row>
    <row r="10532" spans="3:3" x14ac:dyDescent="0.2">
      <c r="C10532" s="22"/>
    </row>
    <row r="10533" spans="3:3" x14ac:dyDescent="0.2">
      <c r="C10533" s="22"/>
    </row>
    <row r="10534" spans="3:3" x14ac:dyDescent="0.2">
      <c r="C10534" s="22"/>
    </row>
    <row r="10535" spans="3:3" x14ac:dyDescent="0.2">
      <c r="C10535" s="22"/>
    </row>
    <row r="10536" spans="3:3" x14ac:dyDescent="0.2">
      <c r="C10536" s="22"/>
    </row>
    <row r="10537" spans="3:3" x14ac:dyDescent="0.2">
      <c r="C10537" s="22"/>
    </row>
    <row r="10538" spans="3:3" x14ac:dyDescent="0.2">
      <c r="C10538" s="22"/>
    </row>
    <row r="10539" spans="3:3" x14ac:dyDescent="0.2">
      <c r="C10539" s="22"/>
    </row>
    <row r="10540" spans="3:3" x14ac:dyDescent="0.2">
      <c r="C10540" s="22"/>
    </row>
    <row r="10541" spans="3:3" x14ac:dyDescent="0.2">
      <c r="C10541" s="22"/>
    </row>
    <row r="10542" spans="3:3" x14ac:dyDescent="0.2">
      <c r="C10542" s="22"/>
    </row>
    <row r="10543" spans="3:3" x14ac:dyDescent="0.2">
      <c r="C10543" s="22"/>
    </row>
    <row r="10544" spans="3:3" x14ac:dyDescent="0.2">
      <c r="C10544" s="22"/>
    </row>
    <row r="10545" spans="3:3" x14ac:dyDescent="0.2">
      <c r="C10545" s="22"/>
    </row>
    <row r="10546" spans="3:3" x14ac:dyDescent="0.2">
      <c r="C10546" s="22"/>
    </row>
    <row r="10547" spans="3:3" x14ac:dyDescent="0.2">
      <c r="C10547" s="22"/>
    </row>
    <row r="10548" spans="3:3" x14ac:dyDescent="0.2">
      <c r="C10548" s="22"/>
    </row>
    <row r="10549" spans="3:3" x14ac:dyDescent="0.2">
      <c r="C10549" s="22"/>
    </row>
    <row r="10550" spans="3:3" x14ac:dyDescent="0.2">
      <c r="C10550" s="22"/>
    </row>
    <row r="10551" spans="3:3" x14ac:dyDescent="0.2">
      <c r="C10551" s="22"/>
    </row>
    <row r="10552" spans="3:3" x14ac:dyDescent="0.2">
      <c r="C10552" s="22"/>
    </row>
    <row r="10553" spans="3:3" x14ac:dyDescent="0.2">
      <c r="C10553" s="22"/>
    </row>
    <row r="10554" spans="3:3" x14ac:dyDescent="0.2">
      <c r="C10554" s="22"/>
    </row>
    <row r="10555" spans="3:3" x14ac:dyDescent="0.2">
      <c r="C10555" s="22"/>
    </row>
    <row r="10556" spans="3:3" x14ac:dyDescent="0.2">
      <c r="C10556" s="22"/>
    </row>
    <row r="10557" spans="3:3" x14ac:dyDescent="0.2">
      <c r="C10557" s="22"/>
    </row>
    <row r="10558" spans="3:3" x14ac:dyDescent="0.2">
      <c r="C10558" s="22"/>
    </row>
    <row r="10559" spans="3:3" x14ac:dyDescent="0.2">
      <c r="C10559" s="22"/>
    </row>
    <row r="10560" spans="3:3" x14ac:dyDescent="0.2">
      <c r="C10560" s="22"/>
    </row>
    <row r="10561" spans="3:3" x14ac:dyDescent="0.2">
      <c r="C10561" s="22"/>
    </row>
    <row r="10562" spans="3:3" x14ac:dyDescent="0.2">
      <c r="C10562" s="22"/>
    </row>
    <row r="10563" spans="3:3" x14ac:dyDescent="0.2">
      <c r="C10563" s="22"/>
    </row>
    <row r="10564" spans="3:3" x14ac:dyDescent="0.2">
      <c r="C10564" s="22"/>
    </row>
    <row r="10565" spans="3:3" x14ac:dyDescent="0.2">
      <c r="C10565" s="22"/>
    </row>
    <row r="10566" spans="3:3" x14ac:dyDescent="0.2">
      <c r="C10566" s="22"/>
    </row>
    <row r="10567" spans="3:3" x14ac:dyDescent="0.2">
      <c r="C10567" s="22"/>
    </row>
    <row r="10568" spans="3:3" x14ac:dyDescent="0.2">
      <c r="C10568" s="22"/>
    </row>
    <row r="10569" spans="3:3" x14ac:dyDescent="0.2">
      <c r="C10569" s="22"/>
    </row>
    <row r="10570" spans="3:3" x14ac:dyDescent="0.2">
      <c r="C10570" s="22"/>
    </row>
    <row r="10571" spans="3:3" x14ac:dyDescent="0.2">
      <c r="C10571" s="22"/>
    </row>
    <row r="10572" spans="3:3" x14ac:dyDescent="0.2">
      <c r="C10572" s="22"/>
    </row>
    <row r="10573" spans="3:3" x14ac:dyDescent="0.2">
      <c r="C10573" s="22"/>
    </row>
    <row r="10574" spans="3:3" x14ac:dyDescent="0.2">
      <c r="C10574" s="22"/>
    </row>
    <row r="10575" spans="3:3" x14ac:dyDescent="0.2">
      <c r="C10575" s="22"/>
    </row>
    <row r="10576" spans="3:3" x14ac:dyDescent="0.2">
      <c r="C10576" s="22"/>
    </row>
    <row r="10577" spans="3:3" x14ac:dyDescent="0.2">
      <c r="C10577" s="22"/>
    </row>
    <row r="10578" spans="3:3" x14ac:dyDescent="0.2">
      <c r="C10578" s="22"/>
    </row>
    <row r="10579" spans="3:3" x14ac:dyDescent="0.2">
      <c r="C10579" s="22"/>
    </row>
    <row r="10580" spans="3:3" x14ac:dyDescent="0.2">
      <c r="C10580" s="22"/>
    </row>
    <row r="10581" spans="3:3" x14ac:dyDescent="0.2">
      <c r="C10581" s="22"/>
    </row>
    <row r="10582" spans="3:3" x14ac:dyDescent="0.2">
      <c r="C10582" s="22"/>
    </row>
    <row r="10583" spans="3:3" x14ac:dyDescent="0.2">
      <c r="C10583" s="22"/>
    </row>
    <row r="10584" spans="3:3" x14ac:dyDescent="0.2">
      <c r="C10584" s="22"/>
    </row>
    <row r="10585" spans="3:3" x14ac:dyDescent="0.2">
      <c r="C10585" s="22"/>
    </row>
    <row r="10586" spans="3:3" x14ac:dyDescent="0.2">
      <c r="C10586" s="22"/>
    </row>
    <row r="10587" spans="3:3" x14ac:dyDescent="0.2">
      <c r="C10587" s="22"/>
    </row>
    <row r="10588" spans="3:3" x14ac:dyDescent="0.2">
      <c r="C10588" s="22"/>
    </row>
    <row r="10589" spans="3:3" x14ac:dyDescent="0.2">
      <c r="C10589" s="22"/>
    </row>
    <row r="10590" spans="3:3" x14ac:dyDescent="0.2">
      <c r="C10590" s="22"/>
    </row>
    <row r="10591" spans="3:3" x14ac:dyDescent="0.2">
      <c r="C10591" s="22"/>
    </row>
    <row r="10592" spans="3:3" x14ac:dyDescent="0.2">
      <c r="C10592" s="22"/>
    </row>
    <row r="10593" spans="3:3" x14ac:dyDescent="0.2">
      <c r="C10593" s="22"/>
    </row>
    <row r="10594" spans="3:3" x14ac:dyDescent="0.2">
      <c r="C10594" s="22"/>
    </row>
    <row r="10595" spans="3:3" x14ac:dyDescent="0.2">
      <c r="C10595" s="22"/>
    </row>
    <row r="10596" spans="3:3" x14ac:dyDescent="0.2">
      <c r="C10596" s="22"/>
    </row>
    <row r="10597" spans="3:3" x14ac:dyDescent="0.2">
      <c r="C10597" s="22"/>
    </row>
    <row r="10598" spans="3:3" x14ac:dyDescent="0.2">
      <c r="C10598" s="22"/>
    </row>
    <row r="10599" spans="3:3" x14ac:dyDescent="0.2">
      <c r="C10599" s="22"/>
    </row>
    <row r="10600" spans="3:3" x14ac:dyDescent="0.2">
      <c r="C10600" s="22"/>
    </row>
    <row r="10601" spans="3:3" x14ac:dyDescent="0.2">
      <c r="C10601" s="22"/>
    </row>
    <row r="10602" spans="3:3" x14ac:dyDescent="0.2">
      <c r="C10602" s="22"/>
    </row>
    <row r="10603" spans="3:3" x14ac:dyDescent="0.2">
      <c r="C10603" s="22"/>
    </row>
    <row r="10604" spans="3:3" x14ac:dyDescent="0.2">
      <c r="C10604" s="22"/>
    </row>
    <row r="10605" spans="3:3" x14ac:dyDescent="0.2">
      <c r="C10605" s="22"/>
    </row>
    <row r="10606" spans="3:3" x14ac:dyDescent="0.2">
      <c r="C10606" s="22"/>
    </row>
    <row r="10607" spans="3:3" x14ac:dyDescent="0.2">
      <c r="C10607" s="22"/>
    </row>
    <row r="10608" spans="3:3" x14ac:dyDescent="0.2">
      <c r="C10608" s="22"/>
    </row>
    <row r="10609" spans="3:3" x14ac:dyDescent="0.2">
      <c r="C10609" s="22"/>
    </row>
    <row r="10610" spans="3:3" x14ac:dyDescent="0.2">
      <c r="C10610" s="22"/>
    </row>
    <row r="10611" spans="3:3" x14ac:dyDescent="0.2">
      <c r="C10611" s="22"/>
    </row>
    <row r="10612" spans="3:3" x14ac:dyDescent="0.2">
      <c r="C10612" s="22"/>
    </row>
    <row r="10613" spans="3:3" x14ac:dyDescent="0.2">
      <c r="C10613" s="22"/>
    </row>
    <row r="10614" spans="3:3" x14ac:dyDescent="0.2">
      <c r="C10614" s="22"/>
    </row>
    <row r="10615" spans="3:3" x14ac:dyDescent="0.2">
      <c r="C10615" s="22"/>
    </row>
    <row r="10616" spans="3:3" x14ac:dyDescent="0.2">
      <c r="C10616" s="22"/>
    </row>
    <row r="10617" spans="3:3" x14ac:dyDescent="0.2">
      <c r="C10617" s="22"/>
    </row>
    <row r="10618" spans="3:3" x14ac:dyDescent="0.2">
      <c r="C10618" s="22"/>
    </row>
    <row r="10619" spans="3:3" x14ac:dyDescent="0.2">
      <c r="C10619" s="22"/>
    </row>
    <row r="10620" spans="3:3" x14ac:dyDescent="0.2">
      <c r="C10620" s="22"/>
    </row>
    <row r="10621" spans="3:3" x14ac:dyDescent="0.2">
      <c r="C10621" s="22"/>
    </row>
    <row r="10622" spans="3:3" x14ac:dyDescent="0.2">
      <c r="C10622" s="22"/>
    </row>
    <row r="10623" spans="3:3" x14ac:dyDescent="0.2">
      <c r="C10623" s="22"/>
    </row>
    <row r="10624" spans="3:3" x14ac:dyDescent="0.2">
      <c r="C10624" s="22"/>
    </row>
    <row r="10625" spans="3:3" x14ac:dyDescent="0.2">
      <c r="C10625" s="22"/>
    </row>
    <row r="10626" spans="3:3" x14ac:dyDescent="0.2">
      <c r="C10626" s="22"/>
    </row>
    <row r="10627" spans="3:3" x14ac:dyDescent="0.2">
      <c r="C10627" s="22"/>
    </row>
    <row r="10628" spans="3:3" x14ac:dyDescent="0.2">
      <c r="C10628" s="22"/>
    </row>
    <row r="10629" spans="3:3" x14ac:dyDescent="0.2">
      <c r="C10629" s="22"/>
    </row>
    <row r="10630" spans="3:3" x14ac:dyDescent="0.2">
      <c r="C10630" s="22"/>
    </row>
    <row r="10631" spans="3:3" x14ac:dyDescent="0.2">
      <c r="C10631" s="22"/>
    </row>
    <row r="10632" spans="3:3" x14ac:dyDescent="0.2">
      <c r="C10632" s="22"/>
    </row>
    <row r="10633" spans="3:3" x14ac:dyDescent="0.2">
      <c r="C10633" s="22"/>
    </row>
    <row r="10634" spans="3:3" x14ac:dyDescent="0.2">
      <c r="C10634" s="22"/>
    </row>
    <row r="10635" spans="3:3" x14ac:dyDescent="0.2">
      <c r="C10635" s="22"/>
    </row>
    <row r="10636" spans="3:3" x14ac:dyDescent="0.2">
      <c r="C10636" s="22"/>
    </row>
    <row r="10637" spans="3:3" x14ac:dyDescent="0.2">
      <c r="C10637" s="22"/>
    </row>
    <row r="10638" spans="3:3" x14ac:dyDescent="0.2">
      <c r="C10638" s="22"/>
    </row>
    <row r="10639" spans="3:3" x14ac:dyDescent="0.2">
      <c r="C10639" s="22"/>
    </row>
    <row r="10640" spans="3:3" x14ac:dyDescent="0.2">
      <c r="C10640" s="22"/>
    </row>
    <row r="10641" spans="3:3" x14ac:dyDescent="0.2">
      <c r="C10641" s="22"/>
    </row>
    <row r="10642" spans="3:3" x14ac:dyDescent="0.2">
      <c r="C10642" s="22"/>
    </row>
    <row r="10643" spans="3:3" x14ac:dyDescent="0.2">
      <c r="C10643" s="22"/>
    </row>
    <row r="10644" spans="3:3" x14ac:dyDescent="0.2">
      <c r="C10644" s="22"/>
    </row>
    <row r="10645" spans="3:3" x14ac:dyDescent="0.2">
      <c r="C10645" s="22"/>
    </row>
    <row r="10646" spans="3:3" x14ac:dyDescent="0.2">
      <c r="C10646" s="22"/>
    </row>
    <row r="10647" spans="3:3" x14ac:dyDescent="0.2">
      <c r="C10647" s="22"/>
    </row>
    <row r="10648" spans="3:3" x14ac:dyDescent="0.2">
      <c r="C10648" s="22"/>
    </row>
    <row r="10649" spans="3:3" x14ac:dyDescent="0.2">
      <c r="C10649" s="22"/>
    </row>
    <row r="10650" spans="3:3" x14ac:dyDescent="0.2">
      <c r="C10650" s="22"/>
    </row>
    <row r="10651" spans="3:3" x14ac:dyDescent="0.2">
      <c r="C10651" s="22"/>
    </row>
    <row r="10652" spans="3:3" x14ac:dyDescent="0.2">
      <c r="C10652" s="22"/>
    </row>
    <row r="10653" spans="3:3" x14ac:dyDescent="0.2">
      <c r="C10653" s="22"/>
    </row>
    <row r="10654" spans="3:3" x14ac:dyDescent="0.2">
      <c r="C10654" s="22"/>
    </row>
    <row r="10655" spans="3:3" x14ac:dyDescent="0.2">
      <c r="C10655" s="22"/>
    </row>
    <row r="10656" spans="3:3" x14ac:dyDescent="0.2">
      <c r="C10656" s="22"/>
    </row>
    <row r="10657" spans="3:3" x14ac:dyDescent="0.2">
      <c r="C10657" s="22"/>
    </row>
    <row r="10658" spans="3:3" x14ac:dyDescent="0.2">
      <c r="C10658" s="22"/>
    </row>
    <row r="10659" spans="3:3" x14ac:dyDescent="0.2">
      <c r="C10659" s="22"/>
    </row>
    <row r="10660" spans="3:3" x14ac:dyDescent="0.2">
      <c r="C10660" s="22"/>
    </row>
    <row r="10661" spans="3:3" x14ac:dyDescent="0.2">
      <c r="C10661" s="22"/>
    </row>
    <row r="10662" spans="3:3" x14ac:dyDescent="0.2">
      <c r="C10662" s="22"/>
    </row>
    <row r="10663" spans="3:3" x14ac:dyDescent="0.2">
      <c r="C10663" s="22"/>
    </row>
    <row r="10664" spans="3:3" x14ac:dyDescent="0.2">
      <c r="C10664" s="22"/>
    </row>
    <row r="10665" spans="3:3" x14ac:dyDescent="0.2">
      <c r="C10665" s="22"/>
    </row>
    <row r="10666" spans="3:3" x14ac:dyDescent="0.2">
      <c r="C10666" s="22"/>
    </row>
    <row r="10667" spans="3:3" x14ac:dyDescent="0.2">
      <c r="C10667" s="22"/>
    </row>
    <row r="10668" spans="3:3" x14ac:dyDescent="0.2">
      <c r="C10668" s="22"/>
    </row>
    <row r="10669" spans="3:3" x14ac:dyDescent="0.2">
      <c r="C10669" s="22"/>
    </row>
    <row r="10670" spans="3:3" x14ac:dyDescent="0.2">
      <c r="C10670" s="22"/>
    </row>
    <row r="10671" spans="3:3" x14ac:dyDescent="0.2">
      <c r="C10671" s="22"/>
    </row>
    <row r="10672" spans="3:3" x14ac:dyDescent="0.2">
      <c r="C10672" s="22"/>
    </row>
    <row r="10673" spans="3:3" x14ac:dyDescent="0.2">
      <c r="C10673" s="22"/>
    </row>
    <row r="10674" spans="3:3" x14ac:dyDescent="0.2">
      <c r="C10674" s="22"/>
    </row>
    <row r="10675" spans="3:3" x14ac:dyDescent="0.2">
      <c r="C10675" s="22"/>
    </row>
    <row r="10676" spans="3:3" x14ac:dyDescent="0.2">
      <c r="C10676" s="22"/>
    </row>
    <row r="10677" spans="3:3" x14ac:dyDescent="0.2">
      <c r="C10677" s="22"/>
    </row>
    <row r="10678" spans="3:3" x14ac:dyDescent="0.2">
      <c r="C10678" s="22"/>
    </row>
    <row r="10679" spans="3:3" x14ac:dyDescent="0.2">
      <c r="C10679" s="22"/>
    </row>
    <row r="10680" spans="3:3" x14ac:dyDescent="0.2">
      <c r="C10680" s="22"/>
    </row>
    <row r="10681" spans="3:3" x14ac:dyDescent="0.2">
      <c r="C10681" s="22"/>
    </row>
    <row r="10682" spans="3:3" x14ac:dyDescent="0.2">
      <c r="C10682" s="22"/>
    </row>
    <row r="10683" spans="3:3" x14ac:dyDescent="0.2">
      <c r="C10683" s="22"/>
    </row>
    <row r="10684" spans="3:3" x14ac:dyDescent="0.2">
      <c r="C10684" s="22"/>
    </row>
    <row r="10685" spans="3:3" x14ac:dyDescent="0.2">
      <c r="C10685" s="22"/>
    </row>
    <row r="10686" spans="3:3" x14ac:dyDescent="0.2">
      <c r="C10686" s="22"/>
    </row>
    <row r="10687" spans="3:3" x14ac:dyDescent="0.2">
      <c r="C10687" s="22"/>
    </row>
    <row r="10688" spans="3:3" x14ac:dyDescent="0.2">
      <c r="C10688" s="22"/>
    </row>
    <row r="10689" spans="3:3" x14ac:dyDescent="0.2">
      <c r="C10689" s="22"/>
    </row>
    <row r="10690" spans="3:3" x14ac:dyDescent="0.2">
      <c r="C10690" s="22"/>
    </row>
    <row r="10691" spans="3:3" x14ac:dyDescent="0.2">
      <c r="C10691" s="22"/>
    </row>
    <row r="10692" spans="3:3" x14ac:dyDescent="0.2">
      <c r="C10692" s="22"/>
    </row>
    <row r="10693" spans="3:3" x14ac:dyDescent="0.2">
      <c r="C10693" s="22"/>
    </row>
    <row r="10694" spans="3:3" x14ac:dyDescent="0.2">
      <c r="C10694" s="22"/>
    </row>
    <row r="10695" spans="3:3" x14ac:dyDescent="0.2">
      <c r="C10695" s="22"/>
    </row>
    <row r="10696" spans="3:3" x14ac:dyDescent="0.2">
      <c r="C10696" s="22"/>
    </row>
    <row r="10697" spans="3:3" x14ac:dyDescent="0.2">
      <c r="C10697" s="22"/>
    </row>
    <row r="10698" spans="3:3" x14ac:dyDescent="0.2">
      <c r="C10698" s="22"/>
    </row>
    <row r="10699" spans="3:3" x14ac:dyDescent="0.2">
      <c r="C10699" s="22"/>
    </row>
    <row r="10700" spans="3:3" x14ac:dyDescent="0.2">
      <c r="C10700" s="22"/>
    </row>
    <row r="10701" spans="3:3" x14ac:dyDescent="0.2">
      <c r="C10701" s="22"/>
    </row>
    <row r="10702" spans="3:3" x14ac:dyDescent="0.2">
      <c r="C10702" s="22"/>
    </row>
    <row r="10703" spans="3:3" x14ac:dyDescent="0.2">
      <c r="C10703" s="22"/>
    </row>
    <row r="10704" spans="3:3" x14ac:dyDescent="0.2">
      <c r="C10704" s="22"/>
    </row>
    <row r="10705" spans="3:3" x14ac:dyDescent="0.2">
      <c r="C10705" s="22"/>
    </row>
    <row r="10706" spans="3:3" x14ac:dyDescent="0.2">
      <c r="C10706" s="22"/>
    </row>
    <row r="10707" spans="3:3" x14ac:dyDescent="0.2">
      <c r="C10707" s="22"/>
    </row>
    <row r="10708" spans="3:3" x14ac:dyDescent="0.2">
      <c r="C10708" s="22"/>
    </row>
    <row r="10709" spans="3:3" x14ac:dyDescent="0.2">
      <c r="C10709" s="22"/>
    </row>
    <row r="10710" spans="3:3" x14ac:dyDescent="0.2">
      <c r="C10710" s="22"/>
    </row>
    <row r="10711" spans="3:3" x14ac:dyDescent="0.2">
      <c r="C10711" s="22"/>
    </row>
    <row r="10712" spans="3:3" x14ac:dyDescent="0.2">
      <c r="C10712" s="22"/>
    </row>
    <row r="10713" spans="3:3" x14ac:dyDescent="0.2">
      <c r="C10713" s="22"/>
    </row>
    <row r="10714" spans="3:3" x14ac:dyDescent="0.2">
      <c r="C10714" s="22"/>
    </row>
    <row r="10715" spans="3:3" x14ac:dyDescent="0.2">
      <c r="C10715" s="22"/>
    </row>
    <row r="10716" spans="3:3" x14ac:dyDescent="0.2">
      <c r="C10716" s="22"/>
    </row>
    <row r="10717" spans="3:3" x14ac:dyDescent="0.2">
      <c r="C10717" s="22"/>
    </row>
    <row r="10718" spans="3:3" x14ac:dyDescent="0.2">
      <c r="C10718" s="22"/>
    </row>
    <row r="10719" spans="3:3" x14ac:dyDescent="0.2">
      <c r="C10719" s="22"/>
    </row>
    <row r="10720" spans="3:3" x14ac:dyDescent="0.2">
      <c r="C10720" s="22"/>
    </row>
    <row r="10721" spans="3:3" x14ac:dyDescent="0.2">
      <c r="C10721" s="22"/>
    </row>
    <row r="10722" spans="3:3" x14ac:dyDescent="0.2">
      <c r="C10722" s="22"/>
    </row>
    <row r="10723" spans="3:3" x14ac:dyDescent="0.2">
      <c r="C10723" s="22"/>
    </row>
    <row r="10724" spans="3:3" x14ac:dyDescent="0.2">
      <c r="C10724" s="22"/>
    </row>
    <row r="10725" spans="3:3" x14ac:dyDescent="0.2">
      <c r="C10725" s="22"/>
    </row>
    <row r="10726" spans="3:3" x14ac:dyDescent="0.2">
      <c r="C10726" s="22"/>
    </row>
    <row r="10727" spans="3:3" x14ac:dyDescent="0.2">
      <c r="C10727" s="22"/>
    </row>
    <row r="10728" spans="3:3" x14ac:dyDescent="0.2">
      <c r="C10728" s="22"/>
    </row>
    <row r="10729" spans="3:3" x14ac:dyDescent="0.2">
      <c r="C10729" s="22"/>
    </row>
    <row r="10730" spans="3:3" x14ac:dyDescent="0.2">
      <c r="C10730" s="22"/>
    </row>
    <row r="10731" spans="3:3" x14ac:dyDescent="0.2">
      <c r="C10731" s="22"/>
    </row>
    <row r="10732" spans="3:3" x14ac:dyDescent="0.2">
      <c r="C10732" s="22"/>
    </row>
    <row r="10733" spans="3:3" x14ac:dyDescent="0.2">
      <c r="C10733" s="22"/>
    </row>
    <row r="10734" spans="3:3" x14ac:dyDescent="0.2">
      <c r="C10734" s="22"/>
    </row>
    <row r="10735" spans="3:3" x14ac:dyDescent="0.2">
      <c r="C10735" s="22"/>
    </row>
    <row r="10736" spans="3:3" x14ac:dyDescent="0.2">
      <c r="C10736" s="22"/>
    </row>
    <row r="10737" spans="3:3" x14ac:dyDescent="0.2">
      <c r="C10737" s="22"/>
    </row>
    <row r="10738" spans="3:3" x14ac:dyDescent="0.2">
      <c r="C10738" s="22"/>
    </row>
    <row r="10739" spans="3:3" x14ac:dyDescent="0.2">
      <c r="C10739" s="22"/>
    </row>
    <row r="10740" spans="3:3" x14ac:dyDescent="0.2">
      <c r="C10740" s="22"/>
    </row>
    <row r="10741" spans="3:3" x14ac:dyDescent="0.2">
      <c r="C10741" s="22"/>
    </row>
    <row r="10742" spans="3:3" x14ac:dyDescent="0.2">
      <c r="C10742" s="22"/>
    </row>
    <row r="10743" spans="3:3" x14ac:dyDescent="0.2">
      <c r="C10743" s="22"/>
    </row>
    <row r="10744" spans="3:3" x14ac:dyDescent="0.2">
      <c r="C10744" s="22"/>
    </row>
    <row r="10745" spans="3:3" x14ac:dyDescent="0.2">
      <c r="C10745" s="22"/>
    </row>
    <row r="10746" spans="3:3" x14ac:dyDescent="0.2">
      <c r="C10746" s="22"/>
    </row>
    <row r="10747" spans="3:3" x14ac:dyDescent="0.2">
      <c r="C10747" s="22"/>
    </row>
    <row r="10748" spans="3:3" x14ac:dyDescent="0.2">
      <c r="C10748" s="22"/>
    </row>
    <row r="10749" spans="3:3" x14ac:dyDescent="0.2">
      <c r="C10749" s="22"/>
    </row>
    <row r="10750" spans="3:3" x14ac:dyDescent="0.2">
      <c r="C10750" s="22"/>
    </row>
    <row r="10751" spans="3:3" x14ac:dyDescent="0.2">
      <c r="C10751" s="22"/>
    </row>
    <row r="10752" spans="3:3" x14ac:dyDescent="0.2">
      <c r="C10752" s="22"/>
    </row>
    <row r="10753" spans="3:3" x14ac:dyDescent="0.2">
      <c r="C10753" s="22"/>
    </row>
    <row r="10754" spans="3:3" x14ac:dyDescent="0.2">
      <c r="C10754" s="22"/>
    </row>
    <row r="10755" spans="3:3" x14ac:dyDescent="0.2">
      <c r="C10755" s="22"/>
    </row>
    <row r="10756" spans="3:3" x14ac:dyDescent="0.2">
      <c r="C10756" s="22"/>
    </row>
    <row r="10757" spans="3:3" x14ac:dyDescent="0.2">
      <c r="C10757" s="22"/>
    </row>
    <row r="10758" spans="3:3" x14ac:dyDescent="0.2">
      <c r="C10758" s="22"/>
    </row>
    <row r="10759" spans="3:3" x14ac:dyDescent="0.2">
      <c r="C10759" s="22"/>
    </row>
    <row r="10760" spans="3:3" x14ac:dyDescent="0.2">
      <c r="C10760" s="22"/>
    </row>
    <row r="10761" spans="3:3" x14ac:dyDescent="0.2">
      <c r="C10761" s="22"/>
    </row>
    <row r="10762" spans="3:3" x14ac:dyDescent="0.2">
      <c r="C10762" s="22"/>
    </row>
    <row r="10763" spans="3:3" x14ac:dyDescent="0.2">
      <c r="C10763" s="22"/>
    </row>
    <row r="10764" spans="3:3" x14ac:dyDescent="0.2">
      <c r="C10764" s="22"/>
    </row>
    <row r="10765" spans="3:3" x14ac:dyDescent="0.2">
      <c r="C10765" s="22"/>
    </row>
    <row r="10766" spans="3:3" x14ac:dyDescent="0.2">
      <c r="C10766" s="22"/>
    </row>
    <row r="10767" spans="3:3" x14ac:dyDescent="0.2">
      <c r="C10767" s="22"/>
    </row>
    <row r="10768" spans="3:3" x14ac:dyDescent="0.2">
      <c r="C10768" s="22"/>
    </row>
    <row r="10769" spans="3:3" x14ac:dyDescent="0.2">
      <c r="C10769" s="22"/>
    </row>
    <row r="10770" spans="3:3" x14ac:dyDescent="0.2">
      <c r="C10770" s="22"/>
    </row>
    <row r="10771" spans="3:3" x14ac:dyDescent="0.2">
      <c r="C10771" s="22"/>
    </row>
    <row r="10772" spans="3:3" x14ac:dyDescent="0.2">
      <c r="C10772" s="22"/>
    </row>
    <row r="10773" spans="3:3" x14ac:dyDescent="0.2">
      <c r="C10773" s="22"/>
    </row>
    <row r="10774" spans="3:3" x14ac:dyDescent="0.2">
      <c r="C10774" s="22"/>
    </row>
    <row r="10775" spans="3:3" x14ac:dyDescent="0.2">
      <c r="C10775" s="22"/>
    </row>
    <row r="10776" spans="3:3" x14ac:dyDescent="0.2">
      <c r="C10776" s="22"/>
    </row>
    <row r="10777" spans="3:3" x14ac:dyDescent="0.2">
      <c r="C10777" s="22"/>
    </row>
    <row r="10778" spans="3:3" x14ac:dyDescent="0.2">
      <c r="C10778" s="22"/>
    </row>
    <row r="10779" spans="3:3" x14ac:dyDescent="0.2">
      <c r="C10779" s="22"/>
    </row>
    <row r="10780" spans="3:3" x14ac:dyDescent="0.2">
      <c r="C10780" s="22"/>
    </row>
    <row r="10781" spans="3:3" x14ac:dyDescent="0.2">
      <c r="C10781" s="22"/>
    </row>
    <row r="10782" spans="3:3" x14ac:dyDescent="0.2">
      <c r="C10782" s="22"/>
    </row>
    <row r="10783" spans="3:3" x14ac:dyDescent="0.2">
      <c r="C10783" s="22"/>
    </row>
    <row r="10784" spans="3:3" x14ac:dyDescent="0.2">
      <c r="C10784" s="22"/>
    </row>
    <row r="10785" spans="3:3" x14ac:dyDescent="0.2">
      <c r="C10785" s="22"/>
    </row>
    <row r="10786" spans="3:3" x14ac:dyDescent="0.2">
      <c r="C10786" s="22"/>
    </row>
    <row r="10787" spans="3:3" x14ac:dyDescent="0.2">
      <c r="C10787" s="22"/>
    </row>
    <row r="10788" spans="3:3" x14ac:dyDescent="0.2">
      <c r="C10788" s="22"/>
    </row>
    <row r="10789" spans="3:3" x14ac:dyDescent="0.2">
      <c r="C10789" s="22"/>
    </row>
    <row r="10790" spans="3:3" x14ac:dyDescent="0.2">
      <c r="C10790" s="22"/>
    </row>
    <row r="10791" spans="3:3" x14ac:dyDescent="0.2">
      <c r="C10791" s="22"/>
    </row>
    <row r="10792" spans="3:3" x14ac:dyDescent="0.2">
      <c r="C10792" s="22"/>
    </row>
    <row r="10793" spans="3:3" x14ac:dyDescent="0.2">
      <c r="C10793" s="22"/>
    </row>
    <row r="10794" spans="3:3" x14ac:dyDescent="0.2">
      <c r="C10794" s="22"/>
    </row>
    <row r="10795" spans="3:3" x14ac:dyDescent="0.2">
      <c r="C10795" s="22"/>
    </row>
    <row r="10796" spans="3:3" x14ac:dyDescent="0.2">
      <c r="C10796" s="22"/>
    </row>
    <row r="10797" spans="3:3" x14ac:dyDescent="0.2">
      <c r="C10797" s="22"/>
    </row>
    <row r="10798" spans="3:3" x14ac:dyDescent="0.2">
      <c r="C10798" s="22"/>
    </row>
    <row r="10799" spans="3:3" x14ac:dyDescent="0.2">
      <c r="C10799" s="22"/>
    </row>
    <row r="10800" spans="3:3" x14ac:dyDescent="0.2">
      <c r="C10800" s="22"/>
    </row>
    <row r="10801" spans="3:3" x14ac:dyDescent="0.2">
      <c r="C10801" s="22"/>
    </row>
    <row r="10802" spans="3:3" x14ac:dyDescent="0.2">
      <c r="C10802" s="22"/>
    </row>
    <row r="10803" spans="3:3" x14ac:dyDescent="0.2">
      <c r="C10803" s="22"/>
    </row>
    <row r="10804" spans="3:3" x14ac:dyDescent="0.2">
      <c r="C10804" s="22"/>
    </row>
    <row r="10805" spans="3:3" x14ac:dyDescent="0.2">
      <c r="C10805" s="22"/>
    </row>
    <row r="10806" spans="3:3" x14ac:dyDescent="0.2">
      <c r="C10806" s="22"/>
    </row>
    <row r="10807" spans="3:3" x14ac:dyDescent="0.2">
      <c r="C10807" s="22"/>
    </row>
    <row r="10808" spans="3:3" x14ac:dyDescent="0.2">
      <c r="C10808" s="22"/>
    </row>
    <row r="10809" spans="3:3" x14ac:dyDescent="0.2">
      <c r="C10809" s="22"/>
    </row>
    <row r="10810" spans="3:3" x14ac:dyDescent="0.2">
      <c r="C10810" s="22"/>
    </row>
    <row r="10811" spans="3:3" x14ac:dyDescent="0.2">
      <c r="C10811" s="22"/>
    </row>
    <row r="10812" spans="3:3" x14ac:dyDescent="0.2">
      <c r="C10812" s="22"/>
    </row>
    <row r="10813" spans="3:3" x14ac:dyDescent="0.2">
      <c r="C10813" s="22"/>
    </row>
    <row r="10814" spans="3:3" x14ac:dyDescent="0.2">
      <c r="C10814" s="22"/>
    </row>
    <row r="10815" spans="3:3" x14ac:dyDescent="0.2">
      <c r="C10815" s="22"/>
    </row>
    <row r="10816" spans="3:3" x14ac:dyDescent="0.2">
      <c r="C10816" s="22"/>
    </row>
    <row r="10817" spans="3:3" x14ac:dyDescent="0.2">
      <c r="C10817" s="22"/>
    </row>
    <row r="10818" spans="3:3" x14ac:dyDescent="0.2">
      <c r="C10818" s="22"/>
    </row>
    <row r="10819" spans="3:3" x14ac:dyDescent="0.2">
      <c r="C10819" s="22"/>
    </row>
    <row r="10820" spans="3:3" x14ac:dyDescent="0.2">
      <c r="C10820" s="22"/>
    </row>
    <row r="10821" spans="3:3" x14ac:dyDescent="0.2">
      <c r="C10821" s="22"/>
    </row>
    <row r="10822" spans="3:3" x14ac:dyDescent="0.2">
      <c r="C10822" s="22"/>
    </row>
    <row r="10823" spans="3:3" x14ac:dyDescent="0.2">
      <c r="C10823" s="22"/>
    </row>
    <row r="10824" spans="3:3" x14ac:dyDescent="0.2">
      <c r="C10824" s="22"/>
    </row>
    <row r="10825" spans="3:3" x14ac:dyDescent="0.2">
      <c r="C10825" s="22"/>
    </row>
    <row r="10826" spans="3:3" x14ac:dyDescent="0.2">
      <c r="C10826" s="22"/>
    </row>
    <row r="10827" spans="3:3" x14ac:dyDescent="0.2">
      <c r="C10827" s="22"/>
    </row>
    <row r="10828" spans="3:3" x14ac:dyDescent="0.2">
      <c r="C10828" s="22"/>
    </row>
    <row r="10829" spans="3:3" x14ac:dyDescent="0.2">
      <c r="C10829" s="22"/>
    </row>
    <row r="10830" spans="3:3" x14ac:dyDescent="0.2">
      <c r="C10830" s="22"/>
    </row>
    <row r="10831" spans="3:3" x14ac:dyDescent="0.2">
      <c r="C10831" s="22"/>
    </row>
    <row r="10832" spans="3:3" x14ac:dyDescent="0.2">
      <c r="C10832" s="22"/>
    </row>
    <row r="10833" spans="3:3" x14ac:dyDescent="0.2">
      <c r="C10833" s="22"/>
    </row>
    <row r="10834" spans="3:3" x14ac:dyDescent="0.2">
      <c r="C10834" s="22"/>
    </row>
    <row r="10835" spans="3:3" x14ac:dyDescent="0.2">
      <c r="C10835" s="22"/>
    </row>
    <row r="10836" spans="3:3" x14ac:dyDescent="0.2">
      <c r="C10836" s="22"/>
    </row>
    <row r="10837" spans="3:3" x14ac:dyDescent="0.2">
      <c r="C10837" s="22"/>
    </row>
    <row r="10838" spans="3:3" x14ac:dyDescent="0.2">
      <c r="C10838" s="22"/>
    </row>
    <row r="10839" spans="3:3" x14ac:dyDescent="0.2">
      <c r="C10839" s="22"/>
    </row>
    <row r="10840" spans="3:3" x14ac:dyDescent="0.2">
      <c r="C10840" s="22"/>
    </row>
    <row r="10841" spans="3:3" x14ac:dyDescent="0.2">
      <c r="C10841" s="22"/>
    </row>
    <row r="10842" spans="3:3" x14ac:dyDescent="0.2">
      <c r="C10842" s="22"/>
    </row>
    <row r="10843" spans="3:3" x14ac:dyDescent="0.2">
      <c r="C10843" s="22"/>
    </row>
    <row r="10844" spans="3:3" x14ac:dyDescent="0.2">
      <c r="C10844" s="22"/>
    </row>
    <row r="10845" spans="3:3" x14ac:dyDescent="0.2">
      <c r="C10845" s="22"/>
    </row>
    <row r="10846" spans="3:3" x14ac:dyDescent="0.2">
      <c r="C10846" s="22"/>
    </row>
    <row r="10847" spans="3:3" x14ac:dyDescent="0.2">
      <c r="C10847" s="22"/>
    </row>
    <row r="10848" spans="3:3" x14ac:dyDescent="0.2">
      <c r="C10848" s="22"/>
    </row>
    <row r="10849" spans="3:3" x14ac:dyDescent="0.2">
      <c r="C10849" s="22"/>
    </row>
    <row r="10850" spans="3:3" x14ac:dyDescent="0.2">
      <c r="C10850" s="22"/>
    </row>
    <row r="10851" spans="3:3" x14ac:dyDescent="0.2">
      <c r="C10851" s="22"/>
    </row>
    <row r="10852" spans="3:3" x14ac:dyDescent="0.2">
      <c r="C10852" s="22"/>
    </row>
    <row r="10853" spans="3:3" x14ac:dyDescent="0.2">
      <c r="C10853" s="22"/>
    </row>
    <row r="10854" spans="3:3" x14ac:dyDescent="0.2">
      <c r="C10854" s="22"/>
    </row>
    <row r="10855" spans="3:3" x14ac:dyDescent="0.2">
      <c r="C10855" s="22"/>
    </row>
    <row r="10856" spans="3:3" x14ac:dyDescent="0.2">
      <c r="C10856" s="22"/>
    </row>
    <row r="10857" spans="3:3" x14ac:dyDescent="0.2">
      <c r="C10857" s="22"/>
    </row>
    <row r="10858" spans="3:3" x14ac:dyDescent="0.2">
      <c r="C10858" s="22"/>
    </row>
    <row r="10859" spans="3:3" x14ac:dyDescent="0.2">
      <c r="C10859" s="22"/>
    </row>
    <row r="10860" spans="3:3" x14ac:dyDescent="0.2">
      <c r="C10860" s="22"/>
    </row>
    <row r="10861" spans="3:3" x14ac:dyDescent="0.2">
      <c r="C10861" s="22"/>
    </row>
    <row r="10862" spans="3:3" x14ac:dyDescent="0.2">
      <c r="C10862" s="22"/>
    </row>
    <row r="10863" spans="3:3" x14ac:dyDescent="0.2">
      <c r="C10863" s="22"/>
    </row>
    <row r="10864" spans="3:3" x14ac:dyDescent="0.2">
      <c r="C10864" s="22"/>
    </row>
    <row r="10865" spans="3:3" x14ac:dyDescent="0.2">
      <c r="C10865" s="22"/>
    </row>
    <row r="10866" spans="3:3" x14ac:dyDescent="0.2">
      <c r="C10866" s="22"/>
    </row>
    <row r="10867" spans="3:3" x14ac:dyDescent="0.2">
      <c r="C10867" s="22"/>
    </row>
    <row r="10868" spans="3:3" x14ac:dyDescent="0.2">
      <c r="C10868" s="22"/>
    </row>
    <row r="10869" spans="3:3" x14ac:dyDescent="0.2">
      <c r="C10869" s="22"/>
    </row>
    <row r="10870" spans="3:3" x14ac:dyDescent="0.2">
      <c r="C10870" s="22"/>
    </row>
    <row r="10871" spans="3:3" x14ac:dyDescent="0.2">
      <c r="C10871" s="22"/>
    </row>
    <row r="10872" spans="3:3" x14ac:dyDescent="0.2">
      <c r="C10872" s="22"/>
    </row>
    <row r="10873" spans="3:3" x14ac:dyDescent="0.2">
      <c r="C10873" s="22"/>
    </row>
    <row r="10874" spans="3:3" x14ac:dyDescent="0.2">
      <c r="C10874" s="22"/>
    </row>
    <row r="10875" spans="3:3" x14ac:dyDescent="0.2">
      <c r="C10875" s="22"/>
    </row>
    <row r="10876" spans="3:3" x14ac:dyDescent="0.2">
      <c r="C10876" s="22"/>
    </row>
    <row r="10877" spans="3:3" x14ac:dyDescent="0.2">
      <c r="C10877" s="22"/>
    </row>
    <row r="10878" spans="3:3" x14ac:dyDescent="0.2">
      <c r="C10878" s="22"/>
    </row>
    <row r="10879" spans="3:3" x14ac:dyDescent="0.2">
      <c r="C10879" s="22"/>
    </row>
    <row r="10880" spans="3:3" x14ac:dyDescent="0.2">
      <c r="C10880" s="22"/>
    </row>
    <row r="10881" spans="3:3" x14ac:dyDescent="0.2">
      <c r="C10881" s="22"/>
    </row>
    <row r="10882" spans="3:3" x14ac:dyDescent="0.2">
      <c r="C10882" s="22"/>
    </row>
    <row r="10883" spans="3:3" x14ac:dyDescent="0.2">
      <c r="C10883" s="22"/>
    </row>
    <row r="10884" spans="3:3" x14ac:dyDescent="0.2">
      <c r="C10884" s="22"/>
    </row>
    <row r="10885" spans="3:3" x14ac:dyDescent="0.2">
      <c r="C10885" s="22"/>
    </row>
    <row r="10886" spans="3:3" x14ac:dyDescent="0.2">
      <c r="C10886" s="22"/>
    </row>
    <row r="10887" spans="3:3" x14ac:dyDescent="0.2">
      <c r="C10887" s="22"/>
    </row>
    <row r="10888" spans="3:3" x14ac:dyDescent="0.2">
      <c r="C10888" s="22"/>
    </row>
    <row r="10889" spans="3:3" x14ac:dyDescent="0.2">
      <c r="C10889" s="22"/>
    </row>
    <row r="10890" spans="3:3" x14ac:dyDescent="0.2">
      <c r="C10890" s="22"/>
    </row>
    <row r="10891" spans="3:3" x14ac:dyDescent="0.2">
      <c r="C10891" s="22"/>
    </row>
    <row r="10892" spans="3:3" x14ac:dyDescent="0.2">
      <c r="C10892" s="22"/>
    </row>
    <row r="10893" spans="3:3" x14ac:dyDescent="0.2">
      <c r="C10893" s="22"/>
    </row>
    <row r="10894" spans="3:3" x14ac:dyDescent="0.2">
      <c r="C10894" s="22"/>
    </row>
    <row r="10895" spans="3:3" x14ac:dyDescent="0.2">
      <c r="C10895" s="22"/>
    </row>
    <row r="10896" spans="3:3" x14ac:dyDescent="0.2">
      <c r="C10896" s="22"/>
    </row>
    <row r="10897" spans="3:3" x14ac:dyDescent="0.2">
      <c r="C10897" s="22"/>
    </row>
    <row r="10898" spans="3:3" x14ac:dyDescent="0.2">
      <c r="C10898" s="22"/>
    </row>
    <row r="10899" spans="3:3" x14ac:dyDescent="0.2">
      <c r="C10899" s="22"/>
    </row>
    <row r="10900" spans="3:3" x14ac:dyDescent="0.2">
      <c r="C10900" s="22"/>
    </row>
    <row r="10901" spans="3:3" x14ac:dyDescent="0.2">
      <c r="C10901" s="22"/>
    </row>
    <row r="10902" spans="3:3" x14ac:dyDescent="0.2">
      <c r="C10902" s="22"/>
    </row>
    <row r="10903" spans="3:3" x14ac:dyDescent="0.2">
      <c r="C10903" s="22"/>
    </row>
    <row r="10904" spans="3:3" x14ac:dyDescent="0.2">
      <c r="C10904" s="22"/>
    </row>
    <row r="10905" spans="3:3" x14ac:dyDescent="0.2">
      <c r="C10905" s="22"/>
    </row>
    <row r="10906" spans="3:3" x14ac:dyDescent="0.2">
      <c r="C10906" s="22"/>
    </row>
    <row r="10907" spans="3:3" x14ac:dyDescent="0.2">
      <c r="C10907" s="22"/>
    </row>
    <row r="10908" spans="3:3" x14ac:dyDescent="0.2">
      <c r="C10908" s="22"/>
    </row>
    <row r="10909" spans="3:3" x14ac:dyDescent="0.2">
      <c r="C10909" s="22"/>
    </row>
    <row r="10910" spans="3:3" x14ac:dyDescent="0.2">
      <c r="C10910" s="22"/>
    </row>
    <row r="10911" spans="3:3" x14ac:dyDescent="0.2">
      <c r="C10911" s="22"/>
    </row>
    <row r="10912" spans="3:3" x14ac:dyDescent="0.2">
      <c r="C10912" s="22"/>
    </row>
    <row r="10913" spans="3:3" x14ac:dyDescent="0.2">
      <c r="C10913" s="22"/>
    </row>
    <row r="10914" spans="3:3" x14ac:dyDescent="0.2">
      <c r="C10914" s="22"/>
    </row>
    <row r="10915" spans="3:3" x14ac:dyDescent="0.2">
      <c r="C10915" s="22"/>
    </row>
    <row r="10916" spans="3:3" x14ac:dyDescent="0.2">
      <c r="C10916" s="22"/>
    </row>
    <row r="10917" spans="3:3" x14ac:dyDescent="0.2">
      <c r="C10917" s="22"/>
    </row>
    <row r="10918" spans="3:3" x14ac:dyDescent="0.2">
      <c r="C10918" s="22"/>
    </row>
    <row r="10919" spans="3:3" x14ac:dyDescent="0.2">
      <c r="C10919" s="22"/>
    </row>
    <row r="10920" spans="3:3" x14ac:dyDescent="0.2">
      <c r="C10920" s="22"/>
    </row>
    <row r="10921" spans="3:3" x14ac:dyDescent="0.2">
      <c r="C10921" s="22"/>
    </row>
    <row r="10922" spans="3:3" x14ac:dyDescent="0.2">
      <c r="C10922" s="22"/>
    </row>
    <row r="10923" spans="3:3" x14ac:dyDescent="0.2">
      <c r="C10923" s="22"/>
    </row>
    <row r="10924" spans="3:3" x14ac:dyDescent="0.2">
      <c r="C10924" s="22"/>
    </row>
    <row r="10925" spans="3:3" x14ac:dyDescent="0.2">
      <c r="C10925" s="22"/>
    </row>
    <row r="10926" spans="3:3" x14ac:dyDescent="0.2">
      <c r="C10926" s="22"/>
    </row>
    <row r="10927" spans="3:3" x14ac:dyDescent="0.2">
      <c r="C10927" s="22"/>
    </row>
    <row r="10928" spans="3:3" x14ac:dyDescent="0.2">
      <c r="C10928" s="22"/>
    </row>
    <row r="10929" spans="3:3" x14ac:dyDescent="0.2">
      <c r="C10929" s="22"/>
    </row>
    <row r="10930" spans="3:3" x14ac:dyDescent="0.2">
      <c r="C10930" s="22"/>
    </row>
    <row r="10931" spans="3:3" x14ac:dyDescent="0.2">
      <c r="C10931" s="22"/>
    </row>
    <row r="10932" spans="3:3" x14ac:dyDescent="0.2">
      <c r="C10932" s="22"/>
    </row>
    <row r="10933" spans="3:3" x14ac:dyDescent="0.2">
      <c r="C10933" s="22"/>
    </row>
    <row r="10934" spans="3:3" x14ac:dyDescent="0.2">
      <c r="C10934" s="22"/>
    </row>
    <row r="10935" spans="3:3" x14ac:dyDescent="0.2">
      <c r="C10935" s="22"/>
    </row>
    <row r="10936" spans="3:3" x14ac:dyDescent="0.2">
      <c r="C10936" s="22"/>
    </row>
    <row r="10937" spans="3:3" x14ac:dyDescent="0.2">
      <c r="C10937" s="22"/>
    </row>
    <row r="10938" spans="3:3" x14ac:dyDescent="0.2">
      <c r="C10938" s="22"/>
    </row>
    <row r="10939" spans="3:3" x14ac:dyDescent="0.2">
      <c r="C10939" s="22"/>
    </row>
    <row r="10940" spans="3:3" x14ac:dyDescent="0.2">
      <c r="C10940" s="22"/>
    </row>
    <row r="10941" spans="3:3" x14ac:dyDescent="0.2">
      <c r="C10941" s="22"/>
    </row>
    <row r="10942" spans="3:3" x14ac:dyDescent="0.2">
      <c r="C10942" s="22"/>
    </row>
    <row r="10943" spans="3:3" x14ac:dyDescent="0.2">
      <c r="C10943" s="22"/>
    </row>
    <row r="10944" spans="3:3" x14ac:dyDescent="0.2">
      <c r="C10944" s="22"/>
    </row>
    <row r="10945" spans="3:3" x14ac:dyDescent="0.2">
      <c r="C10945" s="22"/>
    </row>
    <row r="10946" spans="3:3" x14ac:dyDescent="0.2">
      <c r="C10946" s="22"/>
    </row>
    <row r="10947" spans="3:3" x14ac:dyDescent="0.2">
      <c r="C10947" s="22"/>
    </row>
    <row r="10948" spans="3:3" x14ac:dyDescent="0.2">
      <c r="C10948" s="22"/>
    </row>
    <row r="10949" spans="3:3" x14ac:dyDescent="0.2">
      <c r="C10949" s="22"/>
    </row>
    <row r="10950" spans="3:3" x14ac:dyDescent="0.2">
      <c r="C10950" s="22"/>
    </row>
    <row r="10951" spans="3:3" x14ac:dyDescent="0.2">
      <c r="C10951" s="22"/>
    </row>
    <row r="10952" spans="3:3" x14ac:dyDescent="0.2">
      <c r="C10952" s="22"/>
    </row>
    <row r="10953" spans="3:3" x14ac:dyDescent="0.2">
      <c r="C10953" s="22"/>
    </row>
    <row r="10954" spans="3:3" x14ac:dyDescent="0.2">
      <c r="C10954" s="22"/>
    </row>
    <row r="10955" spans="3:3" x14ac:dyDescent="0.2">
      <c r="C10955" s="22"/>
    </row>
    <row r="10956" spans="3:3" x14ac:dyDescent="0.2">
      <c r="C10956" s="22"/>
    </row>
    <row r="10957" spans="3:3" x14ac:dyDescent="0.2">
      <c r="C10957" s="22"/>
    </row>
    <row r="10958" spans="3:3" x14ac:dyDescent="0.2">
      <c r="C10958" s="22"/>
    </row>
    <row r="10959" spans="3:3" x14ac:dyDescent="0.2">
      <c r="C10959" s="22"/>
    </row>
    <row r="10960" spans="3:3" x14ac:dyDescent="0.2">
      <c r="C10960" s="22"/>
    </row>
    <row r="10961" spans="3:3" x14ac:dyDescent="0.2">
      <c r="C10961" s="22"/>
    </row>
    <row r="10962" spans="3:3" x14ac:dyDescent="0.2">
      <c r="C10962" s="22"/>
    </row>
    <row r="10963" spans="3:3" x14ac:dyDescent="0.2">
      <c r="C10963" s="22"/>
    </row>
    <row r="10964" spans="3:3" x14ac:dyDescent="0.2">
      <c r="C10964" s="22"/>
    </row>
    <row r="10965" spans="3:3" x14ac:dyDescent="0.2">
      <c r="C10965" s="22"/>
    </row>
    <row r="10966" spans="3:3" x14ac:dyDescent="0.2">
      <c r="C10966" s="22"/>
    </row>
    <row r="10967" spans="3:3" x14ac:dyDescent="0.2">
      <c r="C10967" s="22"/>
    </row>
    <row r="10968" spans="3:3" x14ac:dyDescent="0.2">
      <c r="C10968" s="22"/>
    </row>
    <row r="10969" spans="3:3" x14ac:dyDescent="0.2">
      <c r="C10969" s="22"/>
    </row>
    <row r="10970" spans="3:3" x14ac:dyDescent="0.2">
      <c r="C10970" s="22"/>
    </row>
    <row r="10971" spans="3:3" x14ac:dyDescent="0.2">
      <c r="C10971" s="22"/>
    </row>
    <row r="10972" spans="3:3" x14ac:dyDescent="0.2">
      <c r="C10972" s="22"/>
    </row>
    <row r="10973" spans="3:3" x14ac:dyDescent="0.2">
      <c r="C10973" s="22"/>
    </row>
    <row r="10974" spans="3:3" x14ac:dyDescent="0.2">
      <c r="C10974" s="22"/>
    </row>
    <row r="10975" spans="3:3" x14ac:dyDescent="0.2">
      <c r="C10975" s="22"/>
    </row>
    <row r="10976" spans="3:3" x14ac:dyDescent="0.2">
      <c r="C10976" s="22"/>
    </row>
    <row r="10977" spans="3:3" x14ac:dyDescent="0.2">
      <c r="C10977" s="22"/>
    </row>
    <row r="10978" spans="3:3" x14ac:dyDescent="0.2">
      <c r="C10978" s="22"/>
    </row>
    <row r="10979" spans="3:3" x14ac:dyDescent="0.2">
      <c r="C10979" s="22"/>
    </row>
    <row r="10980" spans="3:3" x14ac:dyDescent="0.2">
      <c r="C10980" s="22"/>
    </row>
    <row r="10981" spans="3:3" x14ac:dyDescent="0.2">
      <c r="C10981" s="22"/>
    </row>
    <row r="10982" spans="3:3" x14ac:dyDescent="0.2">
      <c r="C10982" s="22"/>
    </row>
    <row r="10983" spans="3:3" x14ac:dyDescent="0.2">
      <c r="C10983" s="22"/>
    </row>
    <row r="10984" spans="3:3" x14ac:dyDescent="0.2">
      <c r="C10984" s="22"/>
    </row>
    <row r="10985" spans="3:3" x14ac:dyDescent="0.2">
      <c r="C10985" s="22"/>
    </row>
    <row r="10986" spans="3:3" x14ac:dyDescent="0.2">
      <c r="C10986" s="22"/>
    </row>
    <row r="10987" spans="3:3" x14ac:dyDescent="0.2">
      <c r="C10987" s="22"/>
    </row>
    <row r="10988" spans="3:3" x14ac:dyDescent="0.2">
      <c r="C10988" s="22"/>
    </row>
    <row r="10989" spans="3:3" x14ac:dyDescent="0.2">
      <c r="C10989" s="22"/>
    </row>
    <row r="10990" spans="3:3" x14ac:dyDescent="0.2">
      <c r="C10990" s="22"/>
    </row>
    <row r="10991" spans="3:3" x14ac:dyDescent="0.2">
      <c r="C10991" s="22"/>
    </row>
    <row r="10992" spans="3:3" x14ac:dyDescent="0.2">
      <c r="C10992" s="22"/>
    </row>
    <row r="10993" spans="3:3" x14ac:dyDescent="0.2">
      <c r="C10993" s="22"/>
    </row>
    <row r="10994" spans="3:3" x14ac:dyDescent="0.2">
      <c r="C10994" s="22"/>
    </row>
    <row r="10995" spans="3:3" x14ac:dyDescent="0.2">
      <c r="C10995" s="22"/>
    </row>
    <row r="10996" spans="3:3" x14ac:dyDescent="0.2">
      <c r="C10996" s="22"/>
    </row>
    <row r="10997" spans="3:3" x14ac:dyDescent="0.2">
      <c r="C10997" s="22"/>
    </row>
    <row r="10998" spans="3:3" x14ac:dyDescent="0.2">
      <c r="C10998" s="22"/>
    </row>
    <row r="10999" spans="3:3" x14ac:dyDescent="0.2">
      <c r="C10999" s="22"/>
    </row>
    <row r="11000" spans="3:3" x14ac:dyDescent="0.2">
      <c r="C11000" s="22"/>
    </row>
    <row r="11001" spans="3:3" x14ac:dyDescent="0.2">
      <c r="C11001" s="22"/>
    </row>
    <row r="11002" spans="3:3" x14ac:dyDescent="0.2">
      <c r="C11002" s="22"/>
    </row>
    <row r="11003" spans="3:3" x14ac:dyDescent="0.2">
      <c r="C11003" s="22"/>
    </row>
    <row r="11004" spans="3:3" x14ac:dyDescent="0.2">
      <c r="C11004" s="22"/>
    </row>
    <row r="11005" spans="3:3" x14ac:dyDescent="0.2">
      <c r="C11005" s="22"/>
    </row>
    <row r="11006" spans="3:3" x14ac:dyDescent="0.2">
      <c r="C11006" s="22"/>
    </row>
    <row r="11007" spans="3:3" x14ac:dyDescent="0.2">
      <c r="C11007" s="22"/>
    </row>
    <row r="11008" spans="3:3" x14ac:dyDescent="0.2">
      <c r="C11008" s="22"/>
    </row>
    <row r="11009" spans="3:3" x14ac:dyDescent="0.2">
      <c r="C11009" s="22"/>
    </row>
    <row r="11010" spans="3:3" x14ac:dyDescent="0.2">
      <c r="C11010" s="22"/>
    </row>
    <row r="11011" spans="3:3" x14ac:dyDescent="0.2">
      <c r="C11011" s="22"/>
    </row>
    <row r="11012" spans="3:3" x14ac:dyDescent="0.2">
      <c r="C11012" s="22"/>
    </row>
    <row r="11013" spans="3:3" x14ac:dyDescent="0.2">
      <c r="C11013" s="22"/>
    </row>
    <row r="11014" spans="3:3" x14ac:dyDescent="0.2">
      <c r="C11014" s="22"/>
    </row>
    <row r="11015" spans="3:3" x14ac:dyDescent="0.2">
      <c r="C11015" s="22"/>
    </row>
    <row r="11016" spans="3:3" x14ac:dyDescent="0.2">
      <c r="C11016" s="22"/>
    </row>
    <row r="11017" spans="3:3" x14ac:dyDescent="0.2">
      <c r="C11017" s="22"/>
    </row>
    <row r="11018" spans="3:3" x14ac:dyDescent="0.2">
      <c r="C11018" s="22"/>
    </row>
    <row r="11019" spans="3:3" x14ac:dyDescent="0.2">
      <c r="C11019" s="22"/>
    </row>
    <row r="11020" spans="3:3" x14ac:dyDescent="0.2">
      <c r="C11020" s="22"/>
    </row>
    <row r="11021" spans="3:3" x14ac:dyDescent="0.2">
      <c r="C11021" s="22"/>
    </row>
    <row r="11022" spans="3:3" x14ac:dyDescent="0.2">
      <c r="C11022" s="22"/>
    </row>
    <row r="11023" spans="3:3" x14ac:dyDescent="0.2">
      <c r="C11023" s="22"/>
    </row>
    <row r="11024" spans="3:3" x14ac:dyDescent="0.2">
      <c r="C11024" s="22"/>
    </row>
    <row r="11025" spans="3:3" x14ac:dyDescent="0.2">
      <c r="C11025" s="22"/>
    </row>
    <row r="11026" spans="3:3" x14ac:dyDescent="0.2">
      <c r="C11026" s="22"/>
    </row>
    <row r="11027" spans="3:3" x14ac:dyDescent="0.2">
      <c r="C11027" s="22"/>
    </row>
    <row r="11028" spans="3:3" x14ac:dyDescent="0.2">
      <c r="C11028" s="22"/>
    </row>
    <row r="11029" spans="3:3" x14ac:dyDescent="0.2">
      <c r="C11029" s="22"/>
    </row>
    <row r="11030" spans="3:3" x14ac:dyDescent="0.2">
      <c r="C11030" s="22"/>
    </row>
    <row r="11031" spans="3:3" x14ac:dyDescent="0.2">
      <c r="C11031" s="22"/>
    </row>
    <row r="11032" spans="3:3" x14ac:dyDescent="0.2">
      <c r="C11032" s="22"/>
    </row>
    <row r="11033" spans="3:3" x14ac:dyDescent="0.2">
      <c r="C11033" s="22"/>
    </row>
    <row r="11034" spans="3:3" x14ac:dyDescent="0.2">
      <c r="C11034" s="22"/>
    </row>
    <row r="11035" spans="3:3" x14ac:dyDescent="0.2">
      <c r="C11035" s="22"/>
    </row>
    <row r="11036" spans="3:3" x14ac:dyDescent="0.2">
      <c r="C11036" s="22"/>
    </row>
    <row r="11037" spans="3:3" x14ac:dyDescent="0.2">
      <c r="C11037" s="22"/>
    </row>
    <row r="11038" spans="3:3" x14ac:dyDescent="0.2">
      <c r="C11038" s="22"/>
    </row>
    <row r="11039" spans="3:3" x14ac:dyDescent="0.2">
      <c r="C11039" s="22"/>
    </row>
    <row r="11040" spans="3:3" x14ac:dyDescent="0.2">
      <c r="C11040" s="22"/>
    </row>
    <row r="11041" spans="3:3" x14ac:dyDescent="0.2">
      <c r="C11041" s="22"/>
    </row>
    <row r="11042" spans="3:3" x14ac:dyDescent="0.2">
      <c r="C11042" s="22"/>
    </row>
    <row r="11043" spans="3:3" x14ac:dyDescent="0.2">
      <c r="C11043" s="22"/>
    </row>
    <row r="11044" spans="3:3" x14ac:dyDescent="0.2">
      <c r="C11044" s="22"/>
    </row>
    <row r="11045" spans="3:3" x14ac:dyDescent="0.2">
      <c r="C11045" s="22"/>
    </row>
    <row r="11046" spans="3:3" x14ac:dyDescent="0.2">
      <c r="C11046" s="22"/>
    </row>
    <row r="11047" spans="3:3" x14ac:dyDescent="0.2">
      <c r="C11047" s="22"/>
    </row>
    <row r="11048" spans="3:3" x14ac:dyDescent="0.2">
      <c r="C11048" s="22"/>
    </row>
    <row r="11049" spans="3:3" x14ac:dyDescent="0.2">
      <c r="C11049" s="22"/>
    </row>
    <row r="11050" spans="3:3" x14ac:dyDescent="0.2">
      <c r="C11050" s="22"/>
    </row>
    <row r="11051" spans="3:3" x14ac:dyDescent="0.2">
      <c r="C11051" s="22"/>
    </row>
    <row r="11052" spans="3:3" x14ac:dyDescent="0.2">
      <c r="C11052" s="22"/>
    </row>
    <row r="11053" spans="3:3" x14ac:dyDescent="0.2">
      <c r="C11053" s="22"/>
    </row>
    <row r="11054" spans="3:3" x14ac:dyDescent="0.2">
      <c r="C11054" s="22"/>
    </row>
    <row r="11055" spans="3:3" x14ac:dyDescent="0.2">
      <c r="C11055" s="22"/>
    </row>
    <row r="11056" spans="3:3" x14ac:dyDescent="0.2">
      <c r="C11056" s="22"/>
    </row>
    <row r="11057" spans="3:3" x14ac:dyDescent="0.2">
      <c r="C11057" s="22"/>
    </row>
    <row r="11058" spans="3:3" x14ac:dyDescent="0.2">
      <c r="C11058" s="22"/>
    </row>
    <row r="11059" spans="3:3" x14ac:dyDescent="0.2">
      <c r="C11059" s="22"/>
    </row>
    <row r="11060" spans="3:3" x14ac:dyDescent="0.2">
      <c r="C11060" s="22"/>
    </row>
    <row r="11061" spans="3:3" x14ac:dyDescent="0.2">
      <c r="C11061" s="22"/>
    </row>
    <row r="11062" spans="3:3" x14ac:dyDescent="0.2">
      <c r="C11062" s="22"/>
    </row>
    <row r="11063" spans="3:3" x14ac:dyDescent="0.2">
      <c r="C11063" s="22"/>
    </row>
    <row r="11064" spans="3:3" x14ac:dyDescent="0.2">
      <c r="C11064" s="22"/>
    </row>
    <row r="11065" spans="3:3" x14ac:dyDescent="0.2">
      <c r="C11065" s="22"/>
    </row>
    <row r="11066" spans="3:3" x14ac:dyDescent="0.2">
      <c r="C11066" s="22"/>
    </row>
    <row r="11067" spans="3:3" x14ac:dyDescent="0.2">
      <c r="C11067" s="22"/>
    </row>
    <row r="11068" spans="3:3" x14ac:dyDescent="0.2">
      <c r="C11068" s="22"/>
    </row>
    <row r="11069" spans="3:3" x14ac:dyDescent="0.2">
      <c r="C11069" s="22"/>
    </row>
    <row r="11070" spans="3:3" x14ac:dyDescent="0.2">
      <c r="C11070" s="22"/>
    </row>
    <row r="11071" spans="3:3" x14ac:dyDescent="0.2">
      <c r="C11071" s="22"/>
    </row>
    <row r="11072" spans="3:3" x14ac:dyDescent="0.2">
      <c r="C11072" s="22"/>
    </row>
    <row r="11073" spans="3:3" x14ac:dyDescent="0.2">
      <c r="C11073" s="22"/>
    </row>
    <row r="11074" spans="3:3" x14ac:dyDescent="0.2">
      <c r="C11074" s="22"/>
    </row>
    <row r="11075" spans="3:3" x14ac:dyDescent="0.2">
      <c r="C11075" s="22"/>
    </row>
    <row r="11076" spans="3:3" x14ac:dyDescent="0.2">
      <c r="C11076" s="22"/>
    </row>
    <row r="11077" spans="3:3" x14ac:dyDescent="0.2">
      <c r="C11077" s="22"/>
    </row>
    <row r="11078" spans="3:3" x14ac:dyDescent="0.2">
      <c r="C11078" s="22"/>
    </row>
    <row r="11079" spans="3:3" x14ac:dyDescent="0.2">
      <c r="C11079" s="22"/>
    </row>
    <row r="11080" spans="3:3" x14ac:dyDescent="0.2">
      <c r="C11080" s="22"/>
    </row>
    <row r="11081" spans="3:3" x14ac:dyDescent="0.2">
      <c r="C11081" s="22"/>
    </row>
    <row r="11082" spans="3:3" x14ac:dyDescent="0.2">
      <c r="C11082" s="22"/>
    </row>
    <row r="11083" spans="3:3" x14ac:dyDescent="0.2">
      <c r="C11083" s="22"/>
    </row>
    <row r="11084" spans="3:3" x14ac:dyDescent="0.2">
      <c r="C11084" s="22"/>
    </row>
    <row r="11085" spans="3:3" x14ac:dyDescent="0.2">
      <c r="C11085" s="22"/>
    </row>
    <row r="11086" spans="3:3" x14ac:dyDescent="0.2">
      <c r="C11086" s="22"/>
    </row>
    <row r="11087" spans="3:3" x14ac:dyDescent="0.2">
      <c r="C11087" s="22"/>
    </row>
    <row r="11088" spans="3:3" x14ac:dyDescent="0.2">
      <c r="C11088" s="22"/>
    </row>
    <row r="11089" spans="3:3" x14ac:dyDescent="0.2">
      <c r="C11089" s="22"/>
    </row>
    <row r="11090" spans="3:3" x14ac:dyDescent="0.2">
      <c r="C11090" s="22"/>
    </row>
    <row r="11091" spans="3:3" x14ac:dyDescent="0.2">
      <c r="C11091" s="22"/>
    </row>
    <row r="11092" spans="3:3" x14ac:dyDescent="0.2">
      <c r="C11092" s="22"/>
    </row>
    <row r="11093" spans="3:3" x14ac:dyDescent="0.2">
      <c r="C11093" s="22"/>
    </row>
    <row r="11094" spans="3:3" x14ac:dyDescent="0.2">
      <c r="C11094" s="22"/>
    </row>
    <row r="11095" spans="3:3" x14ac:dyDescent="0.2">
      <c r="C11095" s="22"/>
    </row>
    <row r="11096" spans="3:3" x14ac:dyDescent="0.2">
      <c r="C11096" s="22"/>
    </row>
    <row r="11097" spans="3:3" x14ac:dyDescent="0.2">
      <c r="C11097" s="22"/>
    </row>
    <row r="11098" spans="3:3" x14ac:dyDescent="0.2">
      <c r="C11098" s="22"/>
    </row>
    <row r="11099" spans="3:3" x14ac:dyDescent="0.2">
      <c r="C11099" s="22"/>
    </row>
    <row r="11100" spans="3:3" x14ac:dyDescent="0.2">
      <c r="C11100" s="22"/>
    </row>
    <row r="11101" spans="3:3" x14ac:dyDescent="0.2">
      <c r="C11101" s="22"/>
    </row>
    <row r="11102" spans="3:3" x14ac:dyDescent="0.2">
      <c r="C11102" s="22"/>
    </row>
    <row r="11103" spans="3:3" x14ac:dyDescent="0.2">
      <c r="C11103" s="22"/>
    </row>
    <row r="11104" spans="3:3" x14ac:dyDescent="0.2">
      <c r="C11104" s="22"/>
    </row>
    <row r="11105" spans="3:3" x14ac:dyDescent="0.2">
      <c r="C11105" s="22"/>
    </row>
    <row r="11106" spans="3:3" x14ac:dyDescent="0.2">
      <c r="C11106" s="22"/>
    </row>
    <row r="11107" spans="3:3" x14ac:dyDescent="0.2">
      <c r="C11107" s="22"/>
    </row>
    <row r="11108" spans="3:3" x14ac:dyDescent="0.2">
      <c r="C11108" s="22"/>
    </row>
    <row r="11109" spans="3:3" x14ac:dyDescent="0.2">
      <c r="C11109" s="22"/>
    </row>
    <row r="11110" spans="3:3" x14ac:dyDescent="0.2">
      <c r="C11110" s="22"/>
    </row>
    <row r="11111" spans="3:3" x14ac:dyDescent="0.2">
      <c r="C11111" s="22"/>
    </row>
    <row r="11112" spans="3:3" x14ac:dyDescent="0.2">
      <c r="C11112" s="22"/>
    </row>
    <row r="11113" spans="3:3" x14ac:dyDescent="0.2">
      <c r="C11113" s="22"/>
    </row>
    <row r="11114" spans="3:3" x14ac:dyDescent="0.2">
      <c r="C11114" s="22"/>
    </row>
    <row r="11115" spans="3:3" x14ac:dyDescent="0.2">
      <c r="C11115" s="22"/>
    </row>
    <row r="11116" spans="3:3" x14ac:dyDescent="0.2">
      <c r="C11116" s="22"/>
    </row>
    <row r="11117" spans="3:3" x14ac:dyDescent="0.2">
      <c r="C11117" s="22"/>
    </row>
    <row r="11118" spans="3:3" x14ac:dyDescent="0.2">
      <c r="C11118" s="22"/>
    </row>
    <row r="11119" spans="3:3" x14ac:dyDescent="0.2">
      <c r="C11119" s="22"/>
    </row>
    <row r="11120" spans="3:3" x14ac:dyDescent="0.2">
      <c r="C11120" s="22"/>
    </row>
    <row r="11121" spans="3:3" x14ac:dyDescent="0.2">
      <c r="C11121" s="22"/>
    </row>
    <row r="11122" spans="3:3" x14ac:dyDescent="0.2">
      <c r="C11122" s="22"/>
    </row>
    <row r="11123" spans="3:3" x14ac:dyDescent="0.2">
      <c r="C11123" s="22"/>
    </row>
    <row r="11124" spans="3:3" x14ac:dyDescent="0.2">
      <c r="C11124" s="22"/>
    </row>
    <row r="11125" spans="3:3" x14ac:dyDescent="0.2">
      <c r="C11125" s="22"/>
    </row>
    <row r="11126" spans="3:3" x14ac:dyDescent="0.2">
      <c r="C11126" s="22"/>
    </row>
    <row r="11127" spans="3:3" x14ac:dyDescent="0.2">
      <c r="C11127" s="22"/>
    </row>
    <row r="11128" spans="3:3" x14ac:dyDescent="0.2">
      <c r="C11128" s="22"/>
    </row>
    <row r="11129" spans="3:3" x14ac:dyDescent="0.2">
      <c r="C11129" s="22"/>
    </row>
    <row r="11130" spans="3:3" x14ac:dyDescent="0.2">
      <c r="C11130" s="22"/>
    </row>
    <row r="11131" spans="3:3" x14ac:dyDescent="0.2">
      <c r="C11131" s="22"/>
    </row>
    <row r="11132" spans="3:3" x14ac:dyDescent="0.2">
      <c r="C11132" s="22"/>
    </row>
    <row r="11133" spans="3:3" x14ac:dyDescent="0.2">
      <c r="C11133" s="22"/>
    </row>
    <row r="11134" spans="3:3" x14ac:dyDescent="0.2">
      <c r="C11134" s="22"/>
    </row>
    <row r="11135" spans="3:3" x14ac:dyDescent="0.2">
      <c r="C11135" s="22"/>
    </row>
    <row r="11136" spans="3:3" x14ac:dyDescent="0.2">
      <c r="C11136" s="22"/>
    </row>
    <row r="11137" spans="3:3" x14ac:dyDescent="0.2">
      <c r="C11137" s="22"/>
    </row>
    <row r="11138" spans="3:3" x14ac:dyDescent="0.2">
      <c r="C11138" s="22"/>
    </row>
    <row r="11139" spans="3:3" x14ac:dyDescent="0.2">
      <c r="C11139" s="22"/>
    </row>
    <row r="11140" spans="3:3" x14ac:dyDescent="0.2">
      <c r="C11140" s="22"/>
    </row>
    <row r="11141" spans="3:3" x14ac:dyDescent="0.2">
      <c r="C11141" s="22"/>
    </row>
    <row r="11142" spans="3:3" x14ac:dyDescent="0.2">
      <c r="C11142" s="22"/>
    </row>
    <row r="11143" spans="3:3" x14ac:dyDescent="0.2">
      <c r="C11143" s="22"/>
    </row>
    <row r="11144" spans="3:3" x14ac:dyDescent="0.2">
      <c r="C11144" s="22"/>
    </row>
    <row r="11145" spans="3:3" x14ac:dyDescent="0.2">
      <c r="C11145" s="22"/>
    </row>
    <row r="11146" spans="3:3" x14ac:dyDescent="0.2">
      <c r="C11146" s="22"/>
    </row>
    <row r="11147" spans="3:3" x14ac:dyDescent="0.2">
      <c r="C11147" s="22"/>
    </row>
    <row r="11148" spans="3:3" x14ac:dyDescent="0.2">
      <c r="C11148" s="22"/>
    </row>
    <row r="11149" spans="3:3" x14ac:dyDescent="0.2">
      <c r="C11149" s="22"/>
    </row>
    <row r="11150" spans="3:3" x14ac:dyDescent="0.2">
      <c r="C11150" s="22"/>
    </row>
    <row r="11151" spans="3:3" x14ac:dyDescent="0.2">
      <c r="C11151" s="22"/>
    </row>
    <row r="11152" spans="3:3" x14ac:dyDescent="0.2">
      <c r="C11152" s="22"/>
    </row>
    <row r="11153" spans="3:3" x14ac:dyDescent="0.2">
      <c r="C11153" s="22"/>
    </row>
    <row r="11154" spans="3:3" x14ac:dyDescent="0.2">
      <c r="C11154" s="22"/>
    </row>
    <row r="11155" spans="3:3" x14ac:dyDescent="0.2">
      <c r="C11155" s="22"/>
    </row>
    <row r="11156" spans="3:3" x14ac:dyDescent="0.2">
      <c r="C11156" s="22"/>
    </row>
    <row r="11157" spans="3:3" x14ac:dyDescent="0.2">
      <c r="C11157" s="22"/>
    </row>
    <row r="11158" spans="3:3" x14ac:dyDescent="0.2">
      <c r="C11158" s="22"/>
    </row>
    <row r="11159" spans="3:3" x14ac:dyDescent="0.2">
      <c r="C11159" s="22"/>
    </row>
    <row r="11160" spans="3:3" x14ac:dyDescent="0.2">
      <c r="C11160" s="22"/>
    </row>
    <row r="11161" spans="3:3" x14ac:dyDescent="0.2">
      <c r="C11161" s="22"/>
    </row>
    <row r="11162" spans="3:3" x14ac:dyDescent="0.2">
      <c r="C11162" s="22"/>
    </row>
    <row r="11163" spans="3:3" x14ac:dyDescent="0.2">
      <c r="C11163" s="22"/>
    </row>
    <row r="11164" spans="3:3" x14ac:dyDescent="0.2">
      <c r="C11164" s="22"/>
    </row>
    <row r="11165" spans="3:3" x14ac:dyDescent="0.2">
      <c r="C11165" s="22"/>
    </row>
    <row r="11166" spans="3:3" x14ac:dyDescent="0.2">
      <c r="C11166" s="22"/>
    </row>
    <row r="11167" spans="3:3" x14ac:dyDescent="0.2">
      <c r="C11167" s="22"/>
    </row>
    <row r="11168" spans="3:3" x14ac:dyDescent="0.2">
      <c r="C11168" s="22"/>
    </row>
    <row r="11169" spans="3:3" x14ac:dyDescent="0.2">
      <c r="C11169" s="22"/>
    </row>
    <row r="11170" spans="3:3" x14ac:dyDescent="0.2">
      <c r="C11170" s="22"/>
    </row>
    <row r="11171" spans="3:3" x14ac:dyDescent="0.2">
      <c r="C11171" s="22"/>
    </row>
    <row r="11172" spans="3:3" x14ac:dyDescent="0.2">
      <c r="C11172" s="22"/>
    </row>
    <row r="11173" spans="3:3" x14ac:dyDescent="0.2">
      <c r="C11173" s="22"/>
    </row>
    <row r="11174" spans="3:3" x14ac:dyDescent="0.2">
      <c r="C11174" s="22"/>
    </row>
    <row r="11175" spans="3:3" x14ac:dyDescent="0.2">
      <c r="C11175" s="22"/>
    </row>
    <row r="11176" spans="3:3" x14ac:dyDescent="0.2">
      <c r="C11176" s="22"/>
    </row>
    <row r="11177" spans="3:3" x14ac:dyDescent="0.2">
      <c r="C11177" s="22"/>
    </row>
    <row r="11178" spans="3:3" x14ac:dyDescent="0.2">
      <c r="C11178" s="22"/>
    </row>
    <row r="11179" spans="3:3" x14ac:dyDescent="0.2">
      <c r="C11179" s="22"/>
    </row>
    <row r="11180" spans="3:3" x14ac:dyDescent="0.2">
      <c r="C11180" s="22"/>
    </row>
    <row r="11181" spans="3:3" x14ac:dyDescent="0.2">
      <c r="C11181" s="22"/>
    </row>
    <row r="11182" spans="3:3" x14ac:dyDescent="0.2">
      <c r="C11182" s="22"/>
    </row>
    <row r="11183" spans="3:3" x14ac:dyDescent="0.2">
      <c r="C11183" s="22"/>
    </row>
    <row r="11184" spans="3:3" x14ac:dyDescent="0.2">
      <c r="C11184" s="22"/>
    </row>
    <row r="11185" spans="3:3" x14ac:dyDescent="0.2">
      <c r="C11185" s="22"/>
    </row>
    <row r="11186" spans="3:3" x14ac:dyDescent="0.2">
      <c r="C11186" s="22"/>
    </row>
    <row r="11187" spans="3:3" x14ac:dyDescent="0.2">
      <c r="C11187" s="22"/>
    </row>
    <row r="11188" spans="3:3" x14ac:dyDescent="0.2">
      <c r="C11188" s="22"/>
    </row>
    <row r="11189" spans="3:3" x14ac:dyDescent="0.2">
      <c r="C11189" s="22"/>
    </row>
    <row r="11190" spans="3:3" x14ac:dyDescent="0.2">
      <c r="C11190" s="22"/>
    </row>
    <row r="11191" spans="3:3" x14ac:dyDescent="0.2">
      <c r="C11191" s="22"/>
    </row>
    <row r="11192" spans="3:3" x14ac:dyDescent="0.2">
      <c r="C11192" s="22"/>
    </row>
    <row r="11193" spans="3:3" x14ac:dyDescent="0.2">
      <c r="C11193" s="22"/>
    </row>
    <row r="11194" spans="3:3" x14ac:dyDescent="0.2">
      <c r="C11194" s="22"/>
    </row>
    <row r="11195" spans="3:3" x14ac:dyDescent="0.2">
      <c r="C11195" s="22"/>
    </row>
    <row r="11196" spans="3:3" x14ac:dyDescent="0.2">
      <c r="C11196" s="22"/>
    </row>
    <row r="11197" spans="3:3" x14ac:dyDescent="0.2">
      <c r="C11197" s="22"/>
    </row>
    <row r="11198" spans="3:3" x14ac:dyDescent="0.2">
      <c r="C11198" s="22"/>
    </row>
    <row r="11199" spans="3:3" x14ac:dyDescent="0.2">
      <c r="C11199" s="22"/>
    </row>
    <row r="11200" spans="3:3" x14ac:dyDescent="0.2">
      <c r="C11200" s="22"/>
    </row>
    <row r="11201" spans="3:3" x14ac:dyDescent="0.2">
      <c r="C11201" s="22"/>
    </row>
    <row r="11202" spans="3:3" x14ac:dyDescent="0.2">
      <c r="C11202" s="22"/>
    </row>
    <row r="11203" spans="3:3" x14ac:dyDescent="0.2">
      <c r="C11203" s="22"/>
    </row>
    <row r="11204" spans="3:3" x14ac:dyDescent="0.2">
      <c r="C11204" s="22"/>
    </row>
    <row r="11205" spans="3:3" x14ac:dyDescent="0.2">
      <c r="C11205" s="22"/>
    </row>
    <row r="11206" spans="3:3" x14ac:dyDescent="0.2">
      <c r="C11206" s="22"/>
    </row>
    <row r="11207" spans="3:3" x14ac:dyDescent="0.2">
      <c r="C11207" s="22"/>
    </row>
    <row r="11208" spans="3:3" x14ac:dyDescent="0.2">
      <c r="C11208" s="22"/>
    </row>
    <row r="11209" spans="3:3" x14ac:dyDescent="0.2">
      <c r="C11209" s="22"/>
    </row>
    <row r="11210" spans="3:3" x14ac:dyDescent="0.2">
      <c r="C11210" s="22"/>
    </row>
    <row r="11211" spans="3:3" x14ac:dyDescent="0.2">
      <c r="C11211" s="22"/>
    </row>
    <row r="11212" spans="3:3" x14ac:dyDescent="0.2">
      <c r="C11212" s="22"/>
    </row>
    <row r="11213" spans="3:3" x14ac:dyDescent="0.2">
      <c r="C11213" s="22"/>
    </row>
    <row r="11214" spans="3:3" x14ac:dyDescent="0.2">
      <c r="C11214" s="22"/>
    </row>
    <row r="11215" spans="3:3" x14ac:dyDescent="0.2">
      <c r="C11215" s="22"/>
    </row>
    <row r="11216" spans="3:3" x14ac:dyDescent="0.2">
      <c r="C11216" s="22"/>
    </row>
    <row r="11217" spans="3:3" x14ac:dyDescent="0.2">
      <c r="C11217" s="22"/>
    </row>
    <row r="11218" spans="3:3" x14ac:dyDescent="0.2">
      <c r="C11218" s="22"/>
    </row>
    <row r="11219" spans="3:3" x14ac:dyDescent="0.2">
      <c r="C11219" s="22"/>
    </row>
    <row r="11220" spans="3:3" x14ac:dyDescent="0.2">
      <c r="C11220" s="22"/>
    </row>
    <row r="11221" spans="3:3" x14ac:dyDescent="0.2">
      <c r="C11221" s="22"/>
    </row>
    <row r="11222" spans="3:3" x14ac:dyDescent="0.2">
      <c r="C11222" s="22"/>
    </row>
    <row r="11223" spans="3:3" x14ac:dyDescent="0.2">
      <c r="C11223" s="22"/>
    </row>
    <row r="11224" spans="3:3" x14ac:dyDescent="0.2">
      <c r="C11224" s="22"/>
    </row>
    <row r="11225" spans="3:3" x14ac:dyDescent="0.2">
      <c r="C11225" s="22"/>
    </row>
    <row r="11226" spans="3:3" x14ac:dyDescent="0.2">
      <c r="C11226" s="22"/>
    </row>
    <row r="11227" spans="3:3" x14ac:dyDescent="0.2">
      <c r="C11227" s="22"/>
    </row>
    <row r="11228" spans="3:3" x14ac:dyDescent="0.2">
      <c r="C11228" s="22"/>
    </row>
    <row r="11229" spans="3:3" x14ac:dyDescent="0.2">
      <c r="C11229" s="22"/>
    </row>
    <row r="11230" spans="3:3" x14ac:dyDescent="0.2">
      <c r="C11230" s="22"/>
    </row>
    <row r="11231" spans="3:3" x14ac:dyDescent="0.2">
      <c r="C11231" s="22"/>
    </row>
    <row r="11232" spans="3:3" x14ac:dyDescent="0.2">
      <c r="C11232" s="22"/>
    </row>
    <row r="11233" spans="3:3" x14ac:dyDescent="0.2">
      <c r="C11233" s="22"/>
    </row>
    <row r="11234" spans="3:3" x14ac:dyDescent="0.2">
      <c r="C11234" s="22"/>
    </row>
    <row r="11235" spans="3:3" x14ac:dyDescent="0.2">
      <c r="C11235" s="22"/>
    </row>
    <row r="11236" spans="3:3" x14ac:dyDescent="0.2">
      <c r="C11236" s="22"/>
    </row>
    <row r="11237" spans="3:3" x14ac:dyDescent="0.2">
      <c r="C11237" s="22"/>
    </row>
    <row r="11238" spans="3:3" x14ac:dyDescent="0.2">
      <c r="C11238" s="22"/>
    </row>
    <row r="11239" spans="3:3" x14ac:dyDescent="0.2">
      <c r="C11239" s="22"/>
    </row>
    <row r="11240" spans="3:3" x14ac:dyDescent="0.2">
      <c r="C11240" s="22"/>
    </row>
    <row r="11241" spans="3:3" x14ac:dyDescent="0.2">
      <c r="C11241" s="22"/>
    </row>
    <row r="11242" spans="3:3" x14ac:dyDescent="0.2">
      <c r="C11242" s="22"/>
    </row>
    <row r="11243" spans="3:3" x14ac:dyDescent="0.2">
      <c r="C11243" s="22"/>
    </row>
    <row r="11244" spans="3:3" x14ac:dyDescent="0.2">
      <c r="C11244" s="22"/>
    </row>
    <row r="11245" spans="3:3" x14ac:dyDescent="0.2">
      <c r="C11245" s="22"/>
    </row>
    <row r="11246" spans="3:3" x14ac:dyDescent="0.2">
      <c r="C11246" s="22"/>
    </row>
    <row r="11247" spans="3:3" x14ac:dyDescent="0.2">
      <c r="C11247" s="22"/>
    </row>
    <row r="11248" spans="3:3" x14ac:dyDescent="0.2">
      <c r="C11248" s="22"/>
    </row>
    <row r="11249" spans="3:3" x14ac:dyDescent="0.2">
      <c r="C11249" s="22"/>
    </row>
    <row r="11250" spans="3:3" x14ac:dyDescent="0.2">
      <c r="C11250" s="22"/>
    </row>
    <row r="11251" spans="3:3" x14ac:dyDescent="0.2">
      <c r="C11251" s="22"/>
    </row>
    <row r="11252" spans="3:3" x14ac:dyDescent="0.2">
      <c r="C11252" s="22"/>
    </row>
    <row r="11253" spans="3:3" x14ac:dyDescent="0.2">
      <c r="C11253" s="22"/>
    </row>
    <row r="11254" spans="3:3" x14ac:dyDescent="0.2">
      <c r="C11254" s="22"/>
    </row>
    <row r="11255" spans="3:3" x14ac:dyDescent="0.2">
      <c r="C11255" s="22"/>
    </row>
    <row r="11256" spans="3:3" x14ac:dyDescent="0.2">
      <c r="C11256" s="22"/>
    </row>
    <row r="11257" spans="3:3" x14ac:dyDescent="0.2">
      <c r="C11257" s="22"/>
    </row>
    <row r="11258" spans="3:3" x14ac:dyDescent="0.2">
      <c r="C11258" s="22"/>
    </row>
    <row r="11259" spans="3:3" x14ac:dyDescent="0.2">
      <c r="C11259" s="22"/>
    </row>
    <row r="11260" spans="3:3" x14ac:dyDescent="0.2">
      <c r="C11260" s="22"/>
    </row>
    <row r="11261" spans="3:3" x14ac:dyDescent="0.2">
      <c r="C11261" s="22"/>
    </row>
    <row r="11262" spans="3:3" x14ac:dyDescent="0.2">
      <c r="C11262" s="22"/>
    </row>
    <row r="11263" spans="3:3" x14ac:dyDescent="0.2">
      <c r="C11263" s="22"/>
    </row>
    <row r="11264" spans="3:3" x14ac:dyDescent="0.2">
      <c r="C11264" s="22"/>
    </row>
    <row r="11265" spans="3:3" x14ac:dyDescent="0.2">
      <c r="C11265" s="22"/>
    </row>
    <row r="11266" spans="3:3" x14ac:dyDescent="0.2">
      <c r="C11266" s="22"/>
    </row>
    <row r="11267" spans="3:3" x14ac:dyDescent="0.2">
      <c r="C11267" s="22"/>
    </row>
    <row r="11268" spans="3:3" x14ac:dyDescent="0.2">
      <c r="C11268" s="22"/>
    </row>
    <row r="11269" spans="3:3" x14ac:dyDescent="0.2">
      <c r="C11269" s="22"/>
    </row>
    <row r="11270" spans="3:3" x14ac:dyDescent="0.2">
      <c r="C11270" s="22"/>
    </row>
    <row r="11271" spans="3:3" x14ac:dyDescent="0.2">
      <c r="C11271" s="22"/>
    </row>
    <row r="11272" spans="3:3" x14ac:dyDescent="0.2">
      <c r="C11272" s="22"/>
    </row>
    <row r="11273" spans="3:3" x14ac:dyDescent="0.2">
      <c r="C11273" s="22"/>
    </row>
    <row r="11274" spans="3:3" x14ac:dyDescent="0.2">
      <c r="C11274" s="22"/>
    </row>
    <row r="11275" spans="3:3" x14ac:dyDescent="0.2">
      <c r="C11275" s="22"/>
    </row>
    <row r="11276" spans="3:3" x14ac:dyDescent="0.2">
      <c r="C11276" s="22"/>
    </row>
    <row r="11277" spans="3:3" x14ac:dyDescent="0.2">
      <c r="C11277" s="22"/>
    </row>
    <row r="11278" spans="3:3" x14ac:dyDescent="0.2">
      <c r="C11278" s="22"/>
    </row>
    <row r="11279" spans="3:3" x14ac:dyDescent="0.2">
      <c r="C11279" s="22"/>
    </row>
    <row r="11280" spans="3:3" x14ac:dyDescent="0.2">
      <c r="C11280" s="22"/>
    </row>
    <row r="11281" spans="3:3" x14ac:dyDescent="0.2">
      <c r="C11281" s="22"/>
    </row>
    <row r="11282" spans="3:3" x14ac:dyDescent="0.2">
      <c r="C11282" s="22"/>
    </row>
    <row r="11283" spans="3:3" x14ac:dyDescent="0.2">
      <c r="C11283" s="22"/>
    </row>
    <row r="11284" spans="3:3" x14ac:dyDescent="0.2">
      <c r="C11284" s="22"/>
    </row>
    <row r="11285" spans="3:3" x14ac:dyDescent="0.2">
      <c r="C11285" s="22"/>
    </row>
    <row r="11286" spans="3:3" x14ac:dyDescent="0.2">
      <c r="C11286" s="22"/>
    </row>
    <row r="11287" spans="3:3" x14ac:dyDescent="0.2">
      <c r="C11287" s="22"/>
    </row>
    <row r="11288" spans="3:3" x14ac:dyDescent="0.2">
      <c r="C11288" s="22"/>
    </row>
    <row r="11289" spans="3:3" x14ac:dyDescent="0.2">
      <c r="C11289" s="22"/>
    </row>
    <row r="11290" spans="3:3" x14ac:dyDescent="0.2">
      <c r="C11290" s="22"/>
    </row>
    <row r="11291" spans="3:3" x14ac:dyDescent="0.2">
      <c r="C11291" s="22"/>
    </row>
    <row r="11292" spans="3:3" x14ac:dyDescent="0.2">
      <c r="C11292" s="22"/>
    </row>
    <row r="11293" spans="3:3" x14ac:dyDescent="0.2">
      <c r="C11293" s="22"/>
    </row>
    <row r="11294" spans="3:3" x14ac:dyDescent="0.2">
      <c r="C11294" s="22"/>
    </row>
    <row r="11295" spans="3:3" x14ac:dyDescent="0.2">
      <c r="C11295" s="22"/>
    </row>
    <row r="11296" spans="3:3" x14ac:dyDescent="0.2">
      <c r="C11296" s="22"/>
    </row>
    <row r="11297" spans="3:3" x14ac:dyDescent="0.2">
      <c r="C11297" s="22"/>
    </row>
    <row r="11298" spans="3:3" x14ac:dyDescent="0.2">
      <c r="C11298" s="22"/>
    </row>
    <row r="11299" spans="3:3" x14ac:dyDescent="0.2">
      <c r="C11299" s="22"/>
    </row>
    <row r="11300" spans="3:3" x14ac:dyDescent="0.2">
      <c r="C11300" s="22"/>
    </row>
    <row r="11301" spans="3:3" x14ac:dyDescent="0.2">
      <c r="C11301" s="22"/>
    </row>
    <row r="11302" spans="3:3" x14ac:dyDescent="0.2">
      <c r="C11302" s="22"/>
    </row>
    <row r="11303" spans="3:3" x14ac:dyDescent="0.2">
      <c r="C11303" s="22"/>
    </row>
    <row r="11304" spans="3:3" x14ac:dyDescent="0.2">
      <c r="C11304" s="22"/>
    </row>
    <row r="11305" spans="3:3" x14ac:dyDescent="0.2">
      <c r="C11305" s="22"/>
    </row>
    <row r="11306" spans="3:3" x14ac:dyDescent="0.2">
      <c r="C11306" s="22"/>
    </row>
    <row r="11307" spans="3:3" x14ac:dyDescent="0.2">
      <c r="C11307" s="22"/>
    </row>
    <row r="11308" spans="3:3" x14ac:dyDescent="0.2">
      <c r="C11308" s="22"/>
    </row>
    <row r="11309" spans="3:3" x14ac:dyDescent="0.2">
      <c r="C11309" s="22"/>
    </row>
    <row r="11310" spans="3:3" x14ac:dyDescent="0.2">
      <c r="C11310" s="22"/>
    </row>
    <row r="11311" spans="3:3" x14ac:dyDescent="0.2">
      <c r="C11311" s="22"/>
    </row>
    <row r="11312" spans="3:3" x14ac:dyDescent="0.2">
      <c r="C11312" s="22"/>
    </row>
    <row r="11313" spans="3:3" x14ac:dyDescent="0.2">
      <c r="C11313" s="22"/>
    </row>
    <row r="11314" spans="3:3" x14ac:dyDescent="0.2">
      <c r="C11314" s="22"/>
    </row>
    <row r="11315" spans="3:3" x14ac:dyDescent="0.2">
      <c r="C11315" s="22"/>
    </row>
    <row r="11316" spans="3:3" x14ac:dyDescent="0.2">
      <c r="C11316" s="22"/>
    </row>
    <row r="11317" spans="3:3" x14ac:dyDescent="0.2">
      <c r="C11317" s="22"/>
    </row>
    <row r="11318" spans="3:3" x14ac:dyDescent="0.2">
      <c r="C11318" s="22"/>
    </row>
    <row r="11319" spans="3:3" x14ac:dyDescent="0.2">
      <c r="C11319" s="22"/>
    </row>
    <row r="11320" spans="3:3" x14ac:dyDescent="0.2">
      <c r="C11320" s="22"/>
    </row>
    <row r="11321" spans="3:3" x14ac:dyDescent="0.2">
      <c r="C11321" s="22"/>
    </row>
    <row r="11322" spans="3:3" x14ac:dyDescent="0.2">
      <c r="C11322" s="22"/>
    </row>
    <row r="11323" spans="3:3" x14ac:dyDescent="0.2">
      <c r="C11323" s="22"/>
    </row>
    <row r="11324" spans="3:3" x14ac:dyDescent="0.2">
      <c r="C11324" s="22"/>
    </row>
    <row r="11325" spans="3:3" x14ac:dyDescent="0.2">
      <c r="C11325" s="22"/>
    </row>
    <row r="11326" spans="3:3" x14ac:dyDescent="0.2">
      <c r="C11326" s="22"/>
    </row>
    <row r="11327" spans="3:3" x14ac:dyDescent="0.2">
      <c r="C11327" s="22"/>
    </row>
    <row r="11328" spans="3:3" x14ac:dyDescent="0.2">
      <c r="C11328" s="22"/>
    </row>
    <row r="11329" spans="3:3" x14ac:dyDescent="0.2">
      <c r="C11329" s="22"/>
    </row>
    <row r="11330" spans="3:3" x14ac:dyDescent="0.2">
      <c r="C11330" s="22"/>
    </row>
    <row r="11331" spans="3:3" x14ac:dyDescent="0.2">
      <c r="C11331" s="22"/>
    </row>
    <row r="11332" spans="3:3" x14ac:dyDescent="0.2">
      <c r="C11332" s="22"/>
    </row>
    <row r="11333" spans="3:3" x14ac:dyDescent="0.2">
      <c r="C11333" s="22"/>
    </row>
    <row r="11334" spans="3:3" x14ac:dyDescent="0.2">
      <c r="C11334" s="22"/>
    </row>
    <row r="11335" spans="3:3" x14ac:dyDescent="0.2">
      <c r="C11335" s="22"/>
    </row>
    <row r="11336" spans="3:3" x14ac:dyDescent="0.2">
      <c r="C11336" s="22"/>
    </row>
    <row r="11337" spans="3:3" x14ac:dyDescent="0.2">
      <c r="C11337" s="22"/>
    </row>
    <row r="11338" spans="3:3" x14ac:dyDescent="0.2">
      <c r="C11338" s="22"/>
    </row>
    <row r="11339" spans="3:3" x14ac:dyDescent="0.2">
      <c r="C11339" s="22"/>
    </row>
    <row r="11340" spans="3:3" x14ac:dyDescent="0.2">
      <c r="C11340" s="22"/>
    </row>
    <row r="11341" spans="3:3" x14ac:dyDescent="0.2">
      <c r="C11341" s="22"/>
    </row>
    <row r="11342" spans="3:3" x14ac:dyDescent="0.2">
      <c r="C11342" s="22"/>
    </row>
    <row r="11343" spans="3:3" x14ac:dyDescent="0.2">
      <c r="C11343" s="22"/>
    </row>
    <row r="11344" spans="3:3" x14ac:dyDescent="0.2">
      <c r="C11344" s="22"/>
    </row>
    <row r="11345" spans="3:3" x14ac:dyDescent="0.2">
      <c r="C11345" s="22"/>
    </row>
    <row r="11346" spans="3:3" x14ac:dyDescent="0.2">
      <c r="C11346" s="22"/>
    </row>
    <row r="11347" spans="3:3" x14ac:dyDescent="0.2">
      <c r="C11347" s="22"/>
    </row>
    <row r="11348" spans="3:3" x14ac:dyDescent="0.2">
      <c r="C11348" s="22"/>
    </row>
    <row r="11349" spans="3:3" x14ac:dyDescent="0.2">
      <c r="C11349" s="22"/>
    </row>
    <row r="11350" spans="3:3" x14ac:dyDescent="0.2">
      <c r="C11350" s="22"/>
    </row>
    <row r="11351" spans="3:3" x14ac:dyDescent="0.2">
      <c r="C11351" s="22"/>
    </row>
    <row r="11352" spans="3:3" x14ac:dyDescent="0.2">
      <c r="C11352" s="22"/>
    </row>
    <row r="11353" spans="3:3" x14ac:dyDescent="0.2">
      <c r="C11353" s="22"/>
    </row>
    <row r="11354" spans="3:3" x14ac:dyDescent="0.2">
      <c r="C11354" s="22"/>
    </row>
    <row r="11355" spans="3:3" x14ac:dyDescent="0.2">
      <c r="C11355" s="22"/>
    </row>
    <row r="11356" spans="3:3" x14ac:dyDescent="0.2">
      <c r="C11356" s="22"/>
    </row>
    <row r="11357" spans="3:3" x14ac:dyDescent="0.2">
      <c r="C11357" s="22"/>
    </row>
    <row r="11358" spans="3:3" x14ac:dyDescent="0.2">
      <c r="C11358" s="22"/>
    </row>
    <row r="11359" spans="3:3" x14ac:dyDescent="0.2">
      <c r="C11359" s="22"/>
    </row>
    <row r="11360" spans="3:3" x14ac:dyDescent="0.2">
      <c r="C11360" s="22"/>
    </row>
    <row r="11361" spans="3:3" x14ac:dyDescent="0.2">
      <c r="C11361" s="22"/>
    </row>
    <row r="11362" spans="3:3" x14ac:dyDescent="0.2">
      <c r="C11362" s="22"/>
    </row>
    <row r="11363" spans="3:3" x14ac:dyDescent="0.2">
      <c r="C11363" s="22"/>
    </row>
    <row r="11364" spans="3:3" x14ac:dyDescent="0.2">
      <c r="C11364" s="22"/>
    </row>
    <row r="11365" spans="3:3" x14ac:dyDescent="0.2">
      <c r="C11365" s="22"/>
    </row>
    <row r="11366" spans="3:3" x14ac:dyDescent="0.2">
      <c r="C11366" s="22"/>
    </row>
    <row r="11367" spans="3:3" x14ac:dyDescent="0.2">
      <c r="C11367" s="22"/>
    </row>
    <row r="11368" spans="3:3" x14ac:dyDescent="0.2">
      <c r="C11368" s="22"/>
    </row>
    <row r="11369" spans="3:3" x14ac:dyDescent="0.2">
      <c r="C11369" s="22"/>
    </row>
    <row r="11370" spans="3:3" x14ac:dyDescent="0.2">
      <c r="C11370" s="22"/>
    </row>
    <row r="11371" spans="3:3" x14ac:dyDescent="0.2">
      <c r="C11371" s="22"/>
    </row>
    <row r="11372" spans="3:3" x14ac:dyDescent="0.2">
      <c r="C11372" s="22"/>
    </row>
    <row r="11373" spans="3:3" x14ac:dyDescent="0.2">
      <c r="C11373" s="22"/>
    </row>
    <row r="11374" spans="3:3" x14ac:dyDescent="0.2">
      <c r="C11374" s="22"/>
    </row>
    <row r="11375" spans="3:3" x14ac:dyDescent="0.2">
      <c r="C11375" s="22"/>
    </row>
    <row r="11376" spans="3:3" x14ac:dyDescent="0.2">
      <c r="C11376" s="22"/>
    </row>
    <row r="11377" spans="3:3" x14ac:dyDescent="0.2">
      <c r="C11377" s="22"/>
    </row>
    <row r="11378" spans="3:3" x14ac:dyDescent="0.2">
      <c r="C11378" s="22"/>
    </row>
    <row r="11379" spans="3:3" x14ac:dyDescent="0.2">
      <c r="C11379" s="22"/>
    </row>
    <row r="11380" spans="3:3" x14ac:dyDescent="0.2">
      <c r="C11380" s="22"/>
    </row>
    <row r="11381" spans="3:3" x14ac:dyDescent="0.2">
      <c r="C11381" s="22"/>
    </row>
    <row r="11382" spans="3:3" x14ac:dyDescent="0.2">
      <c r="C11382" s="22"/>
    </row>
    <row r="11383" spans="3:3" x14ac:dyDescent="0.2">
      <c r="C11383" s="22"/>
    </row>
    <row r="11384" spans="3:3" x14ac:dyDescent="0.2">
      <c r="C11384" s="22"/>
    </row>
    <row r="11385" spans="3:3" x14ac:dyDescent="0.2">
      <c r="C11385" s="22"/>
    </row>
    <row r="11386" spans="3:3" x14ac:dyDescent="0.2">
      <c r="C11386" s="22"/>
    </row>
    <row r="11387" spans="3:3" x14ac:dyDescent="0.2">
      <c r="C11387" s="22"/>
    </row>
    <row r="11388" spans="3:3" x14ac:dyDescent="0.2">
      <c r="C11388" s="22"/>
    </row>
    <row r="11389" spans="3:3" x14ac:dyDescent="0.2">
      <c r="C11389" s="22"/>
    </row>
    <row r="11390" spans="3:3" x14ac:dyDescent="0.2">
      <c r="C11390" s="22"/>
    </row>
    <row r="11391" spans="3:3" x14ac:dyDescent="0.2">
      <c r="C11391" s="22"/>
    </row>
    <row r="11392" spans="3:3" x14ac:dyDescent="0.2">
      <c r="C11392" s="22"/>
    </row>
    <row r="11393" spans="3:3" x14ac:dyDescent="0.2">
      <c r="C11393" s="22"/>
    </row>
    <row r="11394" spans="3:3" x14ac:dyDescent="0.2">
      <c r="C11394" s="22"/>
    </row>
    <row r="11395" spans="3:3" x14ac:dyDescent="0.2">
      <c r="C11395" s="22"/>
    </row>
    <row r="11396" spans="3:3" x14ac:dyDescent="0.2">
      <c r="C11396" s="22"/>
    </row>
    <row r="11397" spans="3:3" x14ac:dyDescent="0.2">
      <c r="C11397" s="22"/>
    </row>
    <row r="11398" spans="3:3" x14ac:dyDescent="0.2">
      <c r="C11398" s="22"/>
    </row>
    <row r="11399" spans="3:3" x14ac:dyDescent="0.2">
      <c r="C11399" s="22"/>
    </row>
    <row r="11400" spans="3:3" x14ac:dyDescent="0.2">
      <c r="C11400" s="22"/>
    </row>
    <row r="11401" spans="3:3" x14ac:dyDescent="0.2">
      <c r="C11401" s="22"/>
    </row>
    <row r="11402" spans="3:3" x14ac:dyDescent="0.2">
      <c r="C11402" s="22"/>
    </row>
    <row r="11403" spans="3:3" x14ac:dyDescent="0.2">
      <c r="C11403" s="22"/>
    </row>
    <row r="11404" spans="3:3" x14ac:dyDescent="0.2">
      <c r="C11404" s="22"/>
    </row>
    <row r="11405" spans="3:3" x14ac:dyDescent="0.2">
      <c r="C11405" s="22"/>
    </row>
    <row r="11406" spans="3:3" x14ac:dyDescent="0.2">
      <c r="C11406" s="22"/>
    </row>
    <row r="11407" spans="3:3" x14ac:dyDescent="0.2">
      <c r="C11407" s="22"/>
    </row>
    <row r="11408" spans="3:3" x14ac:dyDescent="0.2">
      <c r="C11408" s="22"/>
    </row>
    <row r="11409" spans="3:3" x14ac:dyDescent="0.2">
      <c r="C11409" s="22"/>
    </row>
    <row r="11410" spans="3:3" x14ac:dyDescent="0.2">
      <c r="C11410" s="22"/>
    </row>
    <row r="11411" spans="3:3" x14ac:dyDescent="0.2">
      <c r="C11411" s="22"/>
    </row>
    <row r="11412" spans="3:3" x14ac:dyDescent="0.2">
      <c r="C11412" s="22"/>
    </row>
    <row r="11413" spans="3:3" x14ac:dyDescent="0.2">
      <c r="C11413" s="22"/>
    </row>
    <row r="11414" spans="3:3" x14ac:dyDescent="0.2">
      <c r="C11414" s="22"/>
    </row>
    <row r="11415" spans="3:3" x14ac:dyDescent="0.2">
      <c r="C11415" s="22"/>
    </row>
    <row r="11416" spans="3:3" x14ac:dyDescent="0.2">
      <c r="C11416" s="22"/>
    </row>
    <row r="11417" spans="3:3" x14ac:dyDescent="0.2">
      <c r="C11417" s="22"/>
    </row>
    <row r="11418" spans="3:3" x14ac:dyDescent="0.2">
      <c r="C11418" s="22"/>
    </row>
    <row r="11419" spans="3:3" x14ac:dyDescent="0.2">
      <c r="C11419" s="22"/>
    </row>
    <row r="11420" spans="3:3" x14ac:dyDescent="0.2">
      <c r="C11420" s="22"/>
    </row>
    <row r="11421" spans="3:3" x14ac:dyDescent="0.2">
      <c r="C11421" s="22"/>
    </row>
    <row r="11422" spans="3:3" x14ac:dyDescent="0.2">
      <c r="C11422" s="22"/>
    </row>
    <row r="11423" spans="3:3" x14ac:dyDescent="0.2">
      <c r="C11423" s="22"/>
    </row>
    <row r="11424" spans="3:3" x14ac:dyDescent="0.2">
      <c r="C11424" s="22"/>
    </row>
    <row r="11425" spans="3:3" x14ac:dyDescent="0.2">
      <c r="C11425" s="22"/>
    </row>
    <row r="11426" spans="3:3" x14ac:dyDescent="0.2">
      <c r="C11426" s="22"/>
    </row>
    <row r="11427" spans="3:3" x14ac:dyDescent="0.2">
      <c r="C11427" s="22"/>
    </row>
    <row r="11428" spans="3:3" x14ac:dyDescent="0.2">
      <c r="C11428" s="22"/>
    </row>
    <row r="11429" spans="3:3" x14ac:dyDescent="0.2">
      <c r="C11429" s="22"/>
    </row>
    <row r="11430" spans="3:3" x14ac:dyDescent="0.2">
      <c r="C11430" s="22"/>
    </row>
    <row r="11431" spans="3:3" x14ac:dyDescent="0.2">
      <c r="C11431" s="22"/>
    </row>
    <row r="11432" spans="3:3" x14ac:dyDescent="0.2">
      <c r="C11432" s="22"/>
    </row>
    <row r="11433" spans="3:3" x14ac:dyDescent="0.2">
      <c r="C11433" s="22"/>
    </row>
    <row r="11434" spans="3:3" x14ac:dyDescent="0.2">
      <c r="C11434" s="22"/>
    </row>
    <row r="11435" spans="3:3" x14ac:dyDescent="0.2">
      <c r="C11435" s="22"/>
    </row>
    <row r="11436" spans="3:3" x14ac:dyDescent="0.2">
      <c r="C11436" s="22"/>
    </row>
    <row r="11437" spans="3:3" x14ac:dyDescent="0.2">
      <c r="C11437" s="22"/>
    </row>
    <row r="11438" spans="3:3" x14ac:dyDescent="0.2">
      <c r="C11438" s="22"/>
    </row>
    <row r="11439" spans="3:3" x14ac:dyDescent="0.2">
      <c r="C11439" s="22"/>
    </row>
    <row r="11440" spans="3:3" x14ac:dyDescent="0.2">
      <c r="C11440" s="22"/>
    </row>
    <row r="11441" spans="3:3" x14ac:dyDescent="0.2">
      <c r="C11441" s="22"/>
    </row>
    <row r="11442" spans="3:3" x14ac:dyDescent="0.2">
      <c r="C11442" s="22"/>
    </row>
    <row r="11443" spans="3:3" x14ac:dyDescent="0.2">
      <c r="C11443" s="22"/>
    </row>
    <row r="11444" spans="3:3" x14ac:dyDescent="0.2">
      <c r="C11444" s="22"/>
    </row>
    <row r="11445" spans="3:3" x14ac:dyDescent="0.2">
      <c r="C11445" s="22"/>
    </row>
    <row r="11446" spans="3:3" x14ac:dyDescent="0.2">
      <c r="C11446" s="22"/>
    </row>
    <row r="11447" spans="3:3" x14ac:dyDescent="0.2">
      <c r="C11447" s="22"/>
    </row>
    <row r="11448" spans="3:3" x14ac:dyDescent="0.2">
      <c r="C11448" s="22"/>
    </row>
    <row r="11449" spans="3:3" x14ac:dyDescent="0.2">
      <c r="C11449" s="22"/>
    </row>
    <row r="11450" spans="3:3" x14ac:dyDescent="0.2">
      <c r="C11450" s="22"/>
    </row>
    <row r="11451" spans="3:3" x14ac:dyDescent="0.2">
      <c r="C11451" s="22"/>
    </row>
    <row r="11452" spans="3:3" x14ac:dyDescent="0.2">
      <c r="C11452" s="22"/>
    </row>
    <row r="11453" spans="3:3" x14ac:dyDescent="0.2">
      <c r="C11453" s="22"/>
    </row>
    <row r="11454" spans="3:3" x14ac:dyDescent="0.2">
      <c r="C11454" s="22"/>
    </row>
    <row r="11455" spans="3:3" x14ac:dyDescent="0.2">
      <c r="C11455" s="22"/>
    </row>
    <row r="11456" spans="3:3" x14ac:dyDescent="0.2">
      <c r="C11456" s="22"/>
    </row>
    <row r="11457" spans="3:3" x14ac:dyDescent="0.2">
      <c r="C11457" s="22"/>
    </row>
    <row r="11458" spans="3:3" x14ac:dyDescent="0.2">
      <c r="C11458" s="22"/>
    </row>
    <row r="11459" spans="3:3" x14ac:dyDescent="0.2">
      <c r="C11459" s="22"/>
    </row>
    <row r="11460" spans="3:3" x14ac:dyDescent="0.2">
      <c r="C11460" s="22"/>
    </row>
    <row r="11461" spans="3:3" x14ac:dyDescent="0.2">
      <c r="C11461" s="22"/>
    </row>
    <row r="11462" spans="3:3" x14ac:dyDescent="0.2">
      <c r="C11462" s="22"/>
    </row>
    <row r="11463" spans="3:3" x14ac:dyDescent="0.2">
      <c r="C11463" s="22"/>
    </row>
    <row r="11464" spans="3:3" x14ac:dyDescent="0.2">
      <c r="C11464" s="22"/>
    </row>
    <row r="11465" spans="3:3" x14ac:dyDescent="0.2">
      <c r="C11465" s="22"/>
    </row>
    <row r="11466" spans="3:3" x14ac:dyDescent="0.2">
      <c r="C11466" s="22"/>
    </row>
    <row r="11467" spans="3:3" x14ac:dyDescent="0.2">
      <c r="C11467" s="22"/>
    </row>
    <row r="11468" spans="3:3" x14ac:dyDescent="0.2">
      <c r="C11468" s="22"/>
    </row>
    <row r="11469" spans="3:3" x14ac:dyDescent="0.2">
      <c r="C11469" s="22"/>
    </row>
    <row r="11470" spans="3:3" x14ac:dyDescent="0.2">
      <c r="C11470" s="22"/>
    </row>
    <row r="11471" spans="3:3" x14ac:dyDescent="0.2">
      <c r="C11471" s="22"/>
    </row>
    <row r="11472" spans="3:3" x14ac:dyDescent="0.2">
      <c r="C11472" s="22"/>
    </row>
    <row r="11473" spans="3:3" x14ac:dyDescent="0.2">
      <c r="C11473" s="22"/>
    </row>
    <row r="11474" spans="3:3" x14ac:dyDescent="0.2">
      <c r="C11474" s="22"/>
    </row>
    <row r="11475" spans="3:3" x14ac:dyDescent="0.2">
      <c r="C11475" s="22"/>
    </row>
    <row r="11476" spans="3:3" x14ac:dyDescent="0.2">
      <c r="C11476" s="22"/>
    </row>
    <row r="11477" spans="3:3" x14ac:dyDescent="0.2">
      <c r="C11477" s="22"/>
    </row>
    <row r="11478" spans="3:3" x14ac:dyDescent="0.2">
      <c r="C11478" s="22"/>
    </row>
    <row r="11479" spans="3:3" x14ac:dyDescent="0.2">
      <c r="C11479" s="22"/>
    </row>
    <row r="11480" spans="3:3" x14ac:dyDescent="0.2">
      <c r="C11480" s="22"/>
    </row>
    <row r="11481" spans="3:3" x14ac:dyDescent="0.2">
      <c r="C11481" s="22"/>
    </row>
    <row r="11482" spans="3:3" x14ac:dyDescent="0.2">
      <c r="C11482" s="22"/>
    </row>
    <row r="11483" spans="3:3" x14ac:dyDescent="0.2">
      <c r="C11483" s="22"/>
    </row>
    <row r="11484" spans="3:3" x14ac:dyDescent="0.2">
      <c r="C11484" s="22"/>
    </row>
    <row r="11485" spans="3:3" x14ac:dyDescent="0.2">
      <c r="C11485" s="22"/>
    </row>
    <row r="11486" spans="3:3" x14ac:dyDescent="0.2">
      <c r="C11486" s="22"/>
    </row>
    <row r="11487" spans="3:3" x14ac:dyDescent="0.2">
      <c r="C11487" s="22"/>
    </row>
    <row r="11488" spans="3:3" x14ac:dyDescent="0.2">
      <c r="C11488" s="22"/>
    </row>
    <row r="11489" spans="3:3" x14ac:dyDescent="0.2">
      <c r="C11489" s="22"/>
    </row>
    <row r="11490" spans="3:3" x14ac:dyDescent="0.2">
      <c r="C11490" s="22"/>
    </row>
    <row r="11491" spans="3:3" x14ac:dyDescent="0.2">
      <c r="C11491" s="22"/>
    </row>
    <row r="11492" spans="3:3" x14ac:dyDescent="0.2">
      <c r="C11492" s="22"/>
    </row>
    <row r="11493" spans="3:3" x14ac:dyDescent="0.2">
      <c r="C11493" s="22"/>
    </row>
    <row r="11494" spans="3:3" x14ac:dyDescent="0.2">
      <c r="C11494" s="22"/>
    </row>
    <row r="11495" spans="3:3" x14ac:dyDescent="0.2">
      <c r="C11495" s="22"/>
    </row>
    <row r="11496" spans="3:3" x14ac:dyDescent="0.2">
      <c r="C11496" s="22"/>
    </row>
    <row r="11497" spans="3:3" x14ac:dyDescent="0.2">
      <c r="C11497" s="22"/>
    </row>
    <row r="11498" spans="3:3" x14ac:dyDescent="0.2">
      <c r="C11498" s="22"/>
    </row>
    <row r="11499" spans="3:3" x14ac:dyDescent="0.2">
      <c r="C11499" s="22"/>
    </row>
    <row r="11500" spans="3:3" x14ac:dyDescent="0.2">
      <c r="C11500" s="22"/>
    </row>
    <row r="11501" spans="3:3" x14ac:dyDescent="0.2">
      <c r="C11501" s="22"/>
    </row>
    <row r="11502" spans="3:3" x14ac:dyDescent="0.2">
      <c r="C11502" s="22"/>
    </row>
    <row r="11503" spans="3:3" x14ac:dyDescent="0.2">
      <c r="C11503" s="22"/>
    </row>
    <row r="11504" spans="3:3" x14ac:dyDescent="0.2">
      <c r="C11504" s="22"/>
    </row>
    <row r="11505" spans="3:3" x14ac:dyDescent="0.2">
      <c r="C11505" s="22"/>
    </row>
    <row r="11506" spans="3:3" x14ac:dyDescent="0.2">
      <c r="C11506" s="22"/>
    </row>
    <row r="11507" spans="3:3" x14ac:dyDescent="0.2">
      <c r="C11507" s="22"/>
    </row>
    <row r="11508" spans="3:3" x14ac:dyDescent="0.2">
      <c r="C11508" s="22"/>
    </row>
    <row r="11509" spans="3:3" x14ac:dyDescent="0.2">
      <c r="C11509" s="22"/>
    </row>
    <row r="11510" spans="3:3" x14ac:dyDescent="0.2">
      <c r="C11510" s="22"/>
    </row>
    <row r="11511" spans="3:3" x14ac:dyDescent="0.2">
      <c r="C11511" s="22"/>
    </row>
    <row r="11512" spans="3:3" x14ac:dyDescent="0.2">
      <c r="C11512" s="22"/>
    </row>
    <row r="11513" spans="3:3" x14ac:dyDescent="0.2">
      <c r="C11513" s="22"/>
    </row>
    <row r="11514" spans="3:3" x14ac:dyDescent="0.2">
      <c r="C11514" s="22"/>
    </row>
    <row r="11515" spans="3:3" x14ac:dyDescent="0.2">
      <c r="C11515" s="22"/>
    </row>
    <row r="11516" spans="3:3" x14ac:dyDescent="0.2">
      <c r="C11516" s="22"/>
    </row>
    <row r="11517" spans="3:3" x14ac:dyDescent="0.2">
      <c r="C11517" s="22"/>
    </row>
    <row r="11518" spans="3:3" x14ac:dyDescent="0.2">
      <c r="C11518" s="22"/>
    </row>
    <row r="11519" spans="3:3" x14ac:dyDescent="0.2">
      <c r="C11519" s="22"/>
    </row>
    <row r="11520" spans="3:3" x14ac:dyDescent="0.2">
      <c r="C11520" s="22"/>
    </row>
    <row r="11521" spans="3:3" x14ac:dyDescent="0.2">
      <c r="C11521" s="22"/>
    </row>
    <row r="11522" spans="3:3" x14ac:dyDescent="0.2">
      <c r="C11522" s="22"/>
    </row>
    <row r="11523" spans="3:3" x14ac:dyDescent="0.2">
      <c r="C11523" s="22"/>
    </row>
    <row r="11524" spans="3:3" x14ac:dyDescent="0.2">
      <c r="C11524" s="22"/>
    </row>
    <row r="11525" spans="3:3" x14ac:dyDescent="0.2">
      <c r="C11525" s="22"/>
    </row>
    <row r="11526" spans="3:3" x14ac:dyDescent="0.2">
      <c r="C11526" s="22"/>
    </row>
    <row r="11527" spans="3:3" x14ac:dyDescent="0.2">
      <c r="C11527" s="22"/>
    </row>
    <row r="11528" spans="3:3" x14ac:dyDescent="0.2">
      <c r="C11528" s="22"/>
    </row>
    <row r="11529" spans="3:3" x14ac:dyDescent="0.2">
      <c r="C11529" s="22"/>
    </row>
    <row r="11530" spans="3:3" x14ac:dyDescent="0.2">
      <c r="C11530" s="22"/>
    </row>
    <row r="11531" spans="3:3" x14ac:dyDescent="0.2">
      <c r="C11531" s="22"/>
    </row>
    <row r="11532" spans="3:3" x14ac:dyDescent="0.2">
      <c r="C11532" s="22"/>
    </row>
    <row r="11533" spans="3:3" x14ac:dyDescent="0.2">
      <c r="C11533" s="22"/>
    </row>
    <row r="11534" spans="3:3" x14ac:dyDescent="0.2">
      <c r="C11534" s="22"/>
    </row>
    <row r="11535" spans="3:3" x14ac:dyDescent="0.2">
      <c r="C11535" s="22"/>
    </row>
    <row r="11536" spans="3:3" x14ac:dyDescent="0.2">
      <c r="C11536" s="22"/>
    </row>
    <row r="11537" spans="3:3" x14ac:dyDescent="0.2">
      <c r="C11537" s="22"/>
    </row>
    <row r="11538" spans="3:3" x14ac:dyDescent="0.2">
      <c r="C11538" s="22"/>
    </row>
    <row r="11539" spans="3:3" x14ac:dyDescent="0.2">
      <c r="C11539" s="22"/>
    </row>
    <row r="11540" spans="3:3" x14ac:dyDescent="0.2">
      <c r="C11540" s="22"/>
    </row>
    <row r="11541" spans="3:3" x14ac:dyDescent="0.2">
      <c r="C11541" s="22"/>
    </row>
    <row r="11542" spans="3:3" x14ac:dyDescent="0.2">
      <c r="C11542" s="22"/>
    </row>
    <row r="11543" spans="3:3" x14ac:dyDescent="0.2">
      <c r="C11543" s="22"/>
    </row>
    <row r="11544" spans="3:3" x14ac:dyDescent="0.2">
      <c r="C11544" s="22"/>
    </row>
    <row r="11545" spans="3:3" x14ac:dyDescent="0.2">
      <c r="C11545" s="22"/>
    </row>
    <row r="11546" spans="3:3" x14ac:dyDescent="0.2">
      <c r="C11546" s="22"/>
    </row>
    <row r="11547" spans="3:3" x14ac:dyDescent="0.2">
      <c r="C11547" s="22"/>
    </row>
    <row r="11548" spans="3:3" x14ac:dyDescent="0.2">
      <c r="C11548" s="22"/>
    </row>
    <row r="11549" spans="3:3" x14ac:dyDescent="0.2">
      <c r="C11549" s="22"/>
    </row>
    <row r="11550" spans="3:3" x14ac:dyDescent="0.2">
      <c r="C11550" s="22"/>
    </row>
    <row r="11551" spans="3:3" x14ac:dyDescent="0.2">
      <c r="C11551" s="22"/>
    </row>
    <row r="11552" spans="3:3" x14ac:dyDescent="0.2">
      <c r="C11552" s="22"/>
    </row>
    <row r="11553" spans="3:3" x14ac:dyDescent="0.2">
      <c r="C11553" s="22"/>
    </row>
    <row r="11554" spans="3:3" x14ac:dyDescent="0.2">
      <c r="C11554" s="22"/>
    </row>
    <row r="11555" spans="3:3" x14ac:dyDescent="0.2">
      <c r="C11555" s="22"/>
    </row>
    <row r="11556" spans="3:3" x14ac:dyDescent="0.2">
      <c r="C11556" s="22"/>
    </row>
    <row r="11557" spans="3:3" x14ac:dyDescent="0.2">
      <c r="C11557" s="22"/>
    </row>
    <row r="11558" spans="3:3" x14ac:dyDescent="0.2">
      <c r="C11558" s="22"/>
    </row>
    <row r="11559" spans="3:3" x14ac:dyDescent="0.2">
      <c r="C11559" s="22"/>
    </row>
    <row r="11560" spans="3:3" x14ac:dyDescent="0.2">
      <c r="C11560" s="22"/>
    </row>
    <row r="11561" spans="3:3" x14ac:dyDescent="0.2">
      <c r="C11561" s="22"/>
    </row>
    <row r="11562" spans="3:3" x14ac:dyDescent="0.2">
      <c r="C11562" s="22"/>
    </row>
    <row r="11563" spans="3:3" x14ac:dyDescent="0.2">
      <c r="C11563" s="22"/>
    </row>
    <row r="11564" spans="3:3" x14ac:dyDescent="0.2">
      <c r="C11564" s="22"/>
    </row>
    <row r="11565" spans="3:3" x14ac:dyDescent="0.2">
      <c r="C11565" s="22"/>
    </row>
    <row r="11566" spans="3:3" x14ac:dyDescent="0.2">
      <c r="C11566" s="22"/>
    </row>
    <row r="11567" spans="3:3" x14ac:dyDescent="0.2">
      <c r="C11567" s="22"/>
    </row>
    <row r="11568" spans="3:3" x14ac:dyDescent="0.2">
      <c r="C11568" s="22"/>
    </row>
    <row r="11569" spans="3:3" x14ac:dyDescent="0.2">
      <c r="C11569" s="22"/>
    </row>
    <row r="11570" spans="3:3" x14ac:dyDescent="0.2">
      <c r="C11570" s="22"/>
    </row>
    <row r="11571" spans="3:3" x14ac:dyDescent="0.2">
      <c r="C11571" s="22"/>
    </row>
    <row r="11572" spans="3:3" x14ac:dyDescent="0.2">
      <c r="C11572" s="22"/>
    </row>
    <row r="11573" spans="3:3" x14ac:dyDescent="0.2">
      <c r="C11573" s="22"/>
    </row>
    <row r="11574" spans="3:3" x14ac:dyDescent="0.2">
      <c r="C11574" s="22"/>
    </row>
    <row r="11575" spans="3:3" x14ac:dyDescent="0.2">
      <c r="C11575" s="22"/>
    </row>
    <row r="11576" spans="3:3" x14ac:dyDescent="0.2">
      <c r="C11576" s="22"/>
    </row>
    <row r="11577" spans="3:3" x14ac:dyDescent="0.2">
      <c r="C11577" s="22"/>
    </row>
    <row r="11578" spans="3:3" x14ac:dyDescent="0.2">
      <c r="C11578" s="22"/>
    </row>
    <row r="11579" spans="3:3" x14ac:dyDescent="0.2">
      <c r="C11579" s="22"/>
    </row>
    <row r="11580" spans="3:3" x14ac:dyDescent="0.2">
      <c r="C11580" s="22"/>
    </row>
    <row r="11581" spans="3:3" x14ac:dyDescent="0.2">
      <c r="C11581" s="22"/>
    </row>
    <row r="11582" spans="3:3" x14ac:dyDescent="0.2">
      <c r="C11582" s="22"/>
    </row>
    <row r="11583" spans="3:3" x14ac:dyDescent="0.2">
      <c r="C11583" s="22"/>
    </row>
    <row r="11584" spans="3:3" x14ac:dyDescent="0.2">
      <c r="C11584" s="22"/>
    </row>
    <row r="11585" spans="3:3" x14ac:dyDescent="0.2">
      <c r="C11585" s="22"/>
    </row>
    <row r="11586" spans="3:3" x14ac:dyDescent="0.2">
      <c r="C11586" s="22"/>
    </row>
    <row r="11587" spans="3:3" x14ac:dyDescent="0.2">
      <c r="C11587" s="22"/>
    </row>
    <row r="11588" spans="3:3" x14ac:dyDescent="0.2">
      <c r="C11588" s="22"/>
    </row>
    <row r="11589" spans="3:3" x14ac:dyDescent="0.2">
      <c r="C11589" s="22"/>
    </row>
    <row r="11590" spans="3:3" x14ac:dyDescent="0.2">
      <c r="C11590" s="22"/>
    </row>
    <row r="11591" spans="3:3" x14ac:dyDescent="0.2">
      <c r="C11591" s="22"/>
    </row>
    <row r="11592" spans="3:3" x14ac:dyDescent="0.2">
      <c r="C11592" s="22"/>
    </row>
    <row r="11593" spans="3:3" x14ac:dyDescent="0.2">
      <c r="C11593" s="22"/>
    </row>
    <row r="11594" spans="3:3" x14ac:dyDescent="0.2">
      <c r="C11594" s="22"/>
    </row>
    <row r="11595" spans="3:3" x14ac:dyDescent="0.2">
      <c r="C11595" s="22"/>
    </row>
    <row r="11596" spans="3:3" x14ac:dyDescent="0.2">
      <c r="C11596" s="22"/>
    </row>
    <row r="11597" spans="3:3" x14ac:dyDescent="0.2">
      <c r="C11597" s="22"/>
    </row>
    <row r="11598" spans="3:3" x14ac:dyDescent="0.2">
      <c r="C11598" s="22"/>
    </row>
    <row r="11599" spans="3:3" x14ac:dyDescent="0.2">
      <c r="C11599" s="22"/>
    </row>
    <row r="11600" spans="3:3" x14ac:dyDescent="0.2">
      <c r="C11600" s="22"/>
    </row>
    <row r="11601" spans="3:3" x14ac:dyDescent="0.2">
      <c r="C11601" s="22"/>
    </row>
    <row r="11602" spans="3:3" x14ac:dyDescent="0.2">
      <c r="C11602" s="22"/>
    </row>
    <row r="11603" spans="3:3" x14ac:dyDescent="0.2">
      <c r="C11603" s="22"/>
    </row>
    <row r="11604" spans="3:3" x14ac:dyDescent="0.2">
      <c r="C11604" s="22"/>
    </row>
    <row r="11605" spans="3:3" x14ac:dyDescent="0.2">
      <c r="C11605" s="22"/>
    </row>
    <row r="11606" spans="3:3" x14ac:dyDescent="0.2">
      <c r="C11606" s="22"/>
    </row>
    <row r="11607" spans="3:3" x14ac:dyDescent="0.2">
      <c r="C11607" s="22"/>
    </row>
    <row r="11608" spans="3:3" x14ac:dyDescent="0.2">
      <c r="C11608" s="22"/>
    </row>
    <row r="11609" spans="3:3" x14ac:dyDescent="0.2">
      <c r="C11609" s="22"/>
    </row>
    <row r="11610" spans="3:3" x14ac:dyDescent="0.2">
      <c r="C11610" s="22"/>
    </row>
    <row r="11611" spans="3:3" x14ac:dyDescent="0.2">
      <c r="C11611" s="22"/>
    </row>
    <row r="11612" spans="3:3" x14ac:dyDescent="0.2">
      <c r="C11612" s="22"/>
    </row>
    <row r="11613" spans="3:3" x14ac:dyDescent="0.2">
      <c r="C11613" s="22"/>
    </row>
    <row r="11614" spans="3:3" x14ac:dyDescent="0.2">
      <c r="C11614" s="22"/>
    </row>
    <row r="11615" spans="3:3" x14ac:dyDescent="0.2">
      <c r="C11615" s="22"/>
    </row>
    <row r="11616" spans="3:3" x14ac:dyDescent="0.2">
      <c r="C11616" s="22"/>
    </row>
    <row r="11617" spans="3:3" x14ac:dyDescent="0.2">
      <c r="C11617" s="22"/>
    </row>
    <row r="11618" spans="3:3" x14ac:dyDescent="0.2">
      <c r="C11618" s="22"/>
    </row>
    <row r="11619" spans="3:3" x14ac:dyDescent="0.2">
      <c r="C11619" s="22"/>
    </row>
    <row r="11620" spans="3:3" x14ac:dyDescent="0.2">
      <c r="C11620" s="22"/>
    </row>
    <row r="11621" spans="3:3" x14ac:dyDescent="0.2">
      <c r="C11621" s="22"/>
    </row>
    <row r="11622" spans="3:3" x14ac:dyDescent="0.2">
      <c r="C11622" s="22"/>
    </row>
    <row r="11623" spans="3:3" x14ac:dyDescent="0.2">
      <c r="C11623" s="22"/>
    </row>
    <row r="11624" spans="3:3" x14ac:dyDescent="0.2">
      <c r="C11624" s="22"/>
    </row>
    <row r="11625" spans="3:3" x14ac:dyDescent="0.2">
      <c r="C11625" s="22"/>
    </row>
    <row r="11626" spans="3:3" x14ac:dyDescent="0.2">
      <c r="C11626" s="22"/>
    </row>
    <row r="11627" spans="3:3" x14ac:dyDescent="0.2">
      <c r="C11627" s="22"/>
    </row>
    <row r="11628" spans="3:3" x14ac:dyDescent="0.2">
      <c r="C11628" s="22"/>
    </row>
    <row r="11629" spans="3:3" x14ac:dyDescent="0.2">
      <c r="C11629" s="22"/>
    </row>
    <row r="11630" spans="3:3" x14ac:dyDescent="0.2">
      <c r="C11630" s="22"/>
    </row>
    <row r="11631" spans="3:3" x14ac:dyDescent="0.2">
      <c r="C11631" s="22"/>
    </row>
    <row r="11632" spans="3:3" x14ac:dyDescent="0.2">
      <c r="C11632" s="22"/>
    </row>
    <row r="11633" spans="3:3" x14ac:dyDescent="0.2">
      <c r="C11633" s="22"/>
    </row>
    <row r="11634" spans="3:3" x14ac:dyDescent="0.2">
      <c r="C11634" s="22"/>
    </row>
    <row r="11635" spans="3:3" x14ac:dyDescent="0.2">
      <c r="C11635" s="22"/>
    </row>
    <row r="11636" spans="3:3" x14ac:dyDescent="0.2">
      <c r="C11636" s="22"/>
    </row>
    <row r="11637" spans="3:3" x14ac:dyDescent="0.2">
      <c r="C11637" s="22"/>
    </row>
    <row r="11638" spans="3:3" x14ac:dyDescent="0.2">
      <c r="C11638" s="22"/>
    </row>
    <row r="11639" spans="3:3" x14ac:dyDescent="0.2">
      <c r="C11639" s="22"/>
    </row>
    <row r="11640" spans="3:3" x14ac:dyDescent="0.2">
      <c r="C11640" s="22"/>
    </row>
    <row r="11641" spans="3:3" x14ac:dyDescent="0.2">
      <c r="C11641" s="22"/>
    </row>
    <row r="11642" spans="3:3" x14ac:dyDescent="0.2">
      <c r="C11642" s="22"/>
    </row>
    <row r="11643" spans="3:3" x14ac:dyDescent="0.2">
      <c r="C11643" s="22"/>
    </row>
    <row r="11644" spans="3:3" x14ac:dyDescent="0.2">
      <c r="C11644" s="22"/>
    </row>
    <row r="11645" spans="3:3" x14ac:dyDescent="0.2">
      <c r="C11645" s="22"/>
    </row>
    <row r="11646" spans="3:3" x14ac:dyDescent="0.2">
      <c r="C11646" s="22"/>
    </row>
    <row r="11647" spans="3:3" x14ac:dyDescent="0.2">
      <c r="C11647" s="22"/>
    </row>
    <row r="11648" spans="3:3" x14ac:dyDescent="0.2">
      <c r="C11648" s="22"/>
    </row>
    <row r="11649" spans="3:3" x14ac:dyDescent="0.2">
      <c r="C11649" s="22"/>
    </row>
    <row r="11650" spans="3:3" x14ac:dyDescent="0.2">
      <c r="C11650" s="22"/>
    </row>
    <row r="11651" spans="3:3" x14ac:dyDescent="0.2">
      <c r="C11651" s="22"/>
    </row>
    <row r="11652" spans="3:3" x14ac:dyDescent="0.2">
      <c r="C11652" s="22"/>
    </row>
    <row r="11653" spans="3:3" x14ac:dyDescent="0.2">
      <c r="C11653" s="22"/>
    </row>
    <row r="11654" spans="3:3" x14ac:dyDescent="0.2">
      <c r="C11654" s="22"/>
    </row>
    <row r="11655" spans="3:3" x14ac:dyDescent="0.2">
      <c r="C11655" s="22"/>
    </row>
    <row r="11656" spans="3:3" x14ac:dyDescent="0.2">
      <c r="C11656" s="22"/>
    </row>
    <row r="11657" spans="3:3" x14ac:dyDescent="0.2">
      <c r="C11657" s="22"/>
    </row>
    <row r="11658" spans="3:3" x14ac:dyDescent="0.2">
      <c r="C11658" s="22"/>
    </row>
    <row r="11659" spans="3:3" x14ac:dyDescent="0.2">
      <c r="C11659" s="22"/>
    </row>
    <row r="11660" spans="3:3" x14ac:dyDescent="0.2">
      <c r="C11660" s="22"/>
    </row>
    <row r="11661" spans="3:3" x14ac:dyDescent="0.2">
      <c r="C11661" s="22"/>
    </row>
    <row r="11662" spans="3:3" x14ac:dyDescent="0.2">
      <c r="C11662" s="22"/>
    </row>
    <row r="11663" spans="3:3" x14ac:dyDescent="0.2">
      <c r="C11663" s="22"/>
    </row>
    <row r="11664" spans="3:3" x14ac:dyDescent="0.2">
      <c r="C11664" s="22"/>
    </row>
    <row r="11665" spans="3:3" x14ac:dyDescent="0.2">
      <c r="C11665" s="22"/>
    </row>
    <row r="11666" spans="3:3" x14ac:dyDescent="0.2">
      <c r="C11666" s="22"/>
    </row>
    <row r="11667" spans="3:3" x14ac:dyDescent="0.2">
      <c r="C11667" s="22"/>
    </row>
    <row r="11668" spans="3:3" x14ac:dyDescent="0.2">
      <c r="C11668" s="22"/>
    </row>
    <row r="11669" spans="3:3" x14ac:dyDescent="0.2">
      <c r="C11669" s="22"/>
    </row>
    <row r="11670" spans="3:3" x14ac:dyDescent="0.2">
      <c r="C11670" s="22"/>
    </row>
    <row r="11671" spans="3:3" x14ac:dyDescent="0.2">
      <c r="C11671" s="22"/>
    </row>
    <row r="11672" spans="3:3" x14ac:dyDescent="0.2">
      <c r="C11672" s="22"/>
    </row>
    <row r="11673" spans="3:3" x14ac:dyDescent="0.2">
      <c r="C11673" s="22"/>
    </row>
    <row r="11674" spans="3:3" x14ac:dyDescent="0.2">
      <c r="C11674" s="22"/>
    </row>
    <row r="11675" spans="3:3" x14ac:dyDescent="0.2">
      <c r="C11675" s="22"/>
    </row>
    <row r="11676" spans="3:3" x14ac:dyDescent="0.2">
      <c r="C11676" s="22"/>
    </row>
    <row r="11677" spans="3:3" x14ac:dyDescent="0.2">
      <c r="C11677" s="22"/>
    </row>
    <row r="11678" spans="3:3" x14ac:dyDescent="0.2">
      <c r="C11678" s="22"/>
    </row>
    <row r="11679" spans="3:3" x14ac:dyDescent="0.2">
      <c r="C11679" s="22"/>
    </row>
    <row r="11680" spans="3:3" x14ac:dyDescent="0.2">
      <c r="C11680" s="22"/>
    </row>
    <row r="11681" spans="3:3" x14ac:dyDescent="0.2">
      <c r="C11681" s="22"/>
    </row>
    <row r="11682" spans="3:3" x14ac:dyDescent="0.2">
      <c r="C11682" s="22"/>
    </row>
    <row r="11683" spans="3:3" x14ac:dyDescent="0.2">
      <c r="C11683" s="22"/>
    </row>
    <row r="11684" spans="3:3" x14ac:dyDescent="0.2">
      <c r="C11684" s="22"/>
    </row>
    <row r="11685" spans="3:3" x14ac:dyDescent="0.2">
      <c r="C11685" s="22"/>
    </row>
    <row r="11686" spans="3:3" x14ac:dyDescent="0.2">
      <c r="C11686" s="22"/>
    </row>
    <row r="11687" spans="3:3" x14ac:dyDescent="0.2">
      <c r="C11687" s="22"/>
    </row>
    <row r="11688" spans="3:3" x14ac:dyDescent="0.2">
      <c r="C11688" s="22"/>
    </row>
    <row r="11689" spans="3:3" x14ac:dyDescent="0.2">
      <c r="C11689" s="22"/>
    </row>
    <row r="11690" spans="3:3" x14ac:dyDescent="0.2">
      <c r="C11690" s="22"/>
    </row>
    <row r="11691" spans="3:3" x14ac:dyDescent="0.2">
      <c r="C11691" s="22"/>
    </row>
    <row r="11692" spans="3:3" x14ac:dyDescent="0.2">
      <c r="C11692" s="22"/>
    </row>
    <row r="11693" spans="3:3" x14ac:dyDescent="0.2">
      <c r="C11693" s="22"/>
    </row>
    <row r="11694" spans="3:3" x14ac:dyDescent="0.2">
      <c r="C11694" s="22"/>
    </row>
    <row r="11695" spans="3:3" x14ac:dyDescent="0.2">
      <c r="C11695" s="22"/>
    </row>
    <row r="11696" spans="3:3" x14ac:dyDescent="0.2">
      <c r="C11696" s="22"/>
    </row>
    <row r="11697" spans="3:3" x14ac:dyDescent="0.2">
      <c r="C11697" s="22"/>
    </row>
    <row r="11698" spans="3:3" x14ac:dyDescent="0.2">
      <c r="C11698" s="22"/>
    </row>
    <row r="11699" spans="3:3" x14ac:dyDescent="0.2">
      <c r="C11699" s="22"/>
    </row>
    <row r="11700" spans="3:3" x14ac:dyDescent="0.2">
      <c r="C11700" s="22"/>
    </row>
    <row r="11701" spans="3:3" x14ac:dyDescent="0.2">
      <c r="C11701" s="22"/>
    </row>
    <row r="11702" spans="3:3" x14ac:dyDescent="0.2">
      <c r="C11702" s="22"/>
    </row>
    <row r="11703" spans="3:3" x14ac:dyDescent="0.2">
      <c r="C11703" s="22"/>
    </row>
    <row r="11704" spans="3:3" x14ac:dyDescent="0.2">
      <c r="C11704" s="22"/>
    </row>
    <row r="11705" spans="3:3" x14ac:dyDescent="0.2">
      <c r="C11705" s="22"/>
    </row>
    <row r="11706" spans="3:3" x14ac:dyDescent="0.2">
      <c r="C11706" s="22"/>
    </row>
    <row r="11707" spans="3:3" x14ac:dyDescent="0.2">
      <c r="C11707" s="22"/>
    </row>
    <row r="11708" spans="3:3" x14ac:dyDescent="0.2">
      <c r="C11708" s="22"/>
    </row>
    <row r="11709" spans="3:3" x14ac:dyDescent="0.2">
      <c r="C11709" s="22"/>
    </row>
    <row r="11710" spans="3:3" x14ac:dyDescent="0.2">
      <c r="C11710" s="22"/>
    </row>
    <row r="11711" spans="3:3" x14ac:dyDescent="0.2">
      <c r="C11711" s="22"/>
    </row>
    <row r="11712" spans="3:3" x14ac:dyDescent="0.2">
      <c r="C11712" s="22"/>
    </row>
    <row r="11713" spans="3:3" x14ac:dyDescent="0.2">
      <c r="C11713" s="22"/>
    </row>
    <row r="11714" spans="3:3" x14ac:dyDescent="0.2">
      <c r="C11714" s="22"/>
    </row>
    <row r="11715" spans="3:3" x14ac:dyDescent="0.2">
      <c r="C11715" s="22"/>
    </row>
    <row r="11716" spans="3:3" x14ac:dyDescent="0.2">
      <c r="C11716" s="22"/>
    </row>
    <row r="11717" spans="3:3" x14ac:dyDescent="0.2">
      <c r="C11717" s="22"/>
    </row>
    <row r="11718" spans="3:3" x14ac:dyDescent="0.2">
      <c r="C11718" s="22"/>
    </row>
    <row r="11719" spans="3:3" x14ac:dyDescent="0.2">
      <c r="C11719" s="22"/>
    </row>
    <row r="11720" spans="3:3" x14ac:dyDescent="0.2">
      <c r="C11720" s="22"/>
    </row>
    <row r="11721" spans="3:3" x14ac:dyDescent="0.2">
      <c r="C11721" s="22"/>
    </row>
    <row r="11722" spans="3:3" x14ac:dyDescent="0.2">
      <c r="C11722" s="22"/>
    </row>
    <row r="11723" spans="3:3" x14ac:dyDescent="0.2">
      <c r="C11723" s="22"/>
    </row>
    <row r="11724" spans="3:3" x14ac:dyDescent="0.2">
      <c r="C11724" s="22"/>
    </row>
    <row r="11725" spans="3:3" x14ac:dyDescent="0.2">
      <c r="C11725" s="22"/>
    </row>
    <row r="11726" spans="3:3" x14ac:dyDescent="0.2">
      <c r="C11726" s="22"/>
    </row>
    <row r="11727" spans="3:3" x14ac:dyDescent="0.2">
      <c r="C11727" s="22"/>
    </row>
    <row r="11728" spans="3:3" x14ac:dyDescent="0.2">
      <c r="C11728" s="22"/>
    </row>
    <row r="11729" spans="3:3" x14ac:dyDescent="0.2">
      <c r="C11729" s="22"/>
    </row>
    <row r="11730" spans="3:3" x14ac:dyDescent="0.2">
      <c r="C11730" s="22"/>
    </row>
    <row r="11731" spans="3:3" x14ac:dyDescent="0.2">
      <c r="C11731" s="22"/>
    </row>
    <row r="11732" spans="3:3" x14ac:dyDescent="0.2">
      <c r="C11732" s="22"/>
    </row>
    <row r="11733" spans="3:3" x14ac:dyDescent="0.2">
      <c r="C11733" s="22"/>
    </row>
    <row r="11734" spans="3:3" x14ac:dyDescent="0.2">
      <c r="C11734" s="22"/>
    </row>
    <row r="11735" spans="3:3" x14ac:dyDescent="0.2">
      <c r="C11735" s="22"/>
    </row>
    <row r="11736" spans="3:3" x14ac:dyDescent="0.2">
      <c r="C11736" s="22"/>
    </row>
    <row r="11737" spans="3:3" x14ac:dyDescent="0.2">
      <c r="C11737" s="22"/>
    </row>
    <row r="11738" spans="3:3" x14ac:dyDescent="0.2">
      <c r="C11738" s="22"/>
    </row>
    <row r="11739" spans="3:3" x14ac:dyDescent="0.2">
      <c r="C11739" s="22"/>
    </row>
    <row r="11740" spans="3:3" x14ac:dyDescent="0.2">
      <c r="C11740" s="22"/>
    </row>
    <row r="11741" spans="3:3" x14ac:dyDescent="0.2">
      <c r="C11741" s="22"/>
    </row>
    <row r="11742" spans="3:3" x14ac:dyDescent="0.2">
      <c r="C11742" s="22"/>
    </row>
    <row r="11743" spans="3:3" x14ac:dyDescent="0.2">
      <c r="C11743" s="22"/>
    </row>
    <row r="11744" spans="3:3" x14ac:dyDescent="0.2">
      <c r="C11744" s="22"/>
    </row>
    <row r="11745" spans="3:3" x14ac:dyDescent="0.2">
      <c r="C11745" s="22"/>
    </row>
    <row r="11746" spans="3:3" x14ac:dyDescent="0.2">
      <c r="C11746" s="22"/>
    </row>
    <row r="11747" spans="3:3" x14ac:dyDescent="0.2">
      <c r="C11747" s="22"/>
    </row>
    <row r="11748" spans="3:3" x14ac:dyDescent="0.2">
      <c r="C11748" s="22"/>
    </row>
    <row r="11749" spans="3:3" x14ac:dyDescent="0.2">
      <c r="C11749" s="22"/>
    </row>
    <row r="11750" spans="3:3" x14ac:dyDescent="0.2">
      <c r="C11750" s="22"/>
    </row>
    <row r="11751" spans="3:3" x14ac:dyDescent="0.2">
      <c r="C11751" s="22"/>
    </row>
    <row r="11752" spans="3:3" x14ac:dyDescent="0.2">
      <c r="C11752" s="22"/>
    </row>
    <row r="11753" spans="3:3" x14ac:dyDescent="0.2">
      <c r="C11753" s="22"/>
    </row>
    <row r="11754" spans="3:3" x14ac:dyDescent="0.2">
      <c r="C11754" s="22"/>
    </row>
    <row r="11755" spans="3:3" x14ac:dyDescent="0.2">
      <c r="C11755" s="22"/>
    </row>
    <row r="11756" spans="3:3" x14ac:dyDescent="0.2">
      <c r="C11756" s="22"/>
    </row>
    <row r="11757" spans="3:3" x14ac:dyDescent="0.2">
      <c r="C11757" s="22"/>
    </row>
    <row r="11758" spans="3:3" x14ac:dyDescent="0.2">
      <c r="C11758" s="22"/>
    </row>
    <row r="11759" spans="3:3" x14ac:dyDescent="0.2">
      <c r="C11759" s="22"/>
    </row>
    <row r="11760" spans="3:3" x14ac:dyDescent="0.2">
      <c r="C11760" s="22"/>
    </row>
    <row r="11761" spans="3:3" x14ac:dyDescent="0.2">
      <c r="C11761" s="22"/>
    </row>
    <row r="11762" spans="3:3" x14ac:dyDescent="0.2">
      <c r="C11762" s="22"/>
    </row>
    <row r="11763" spans="3:3" x14ac:dyDescent="0.2">
      <c r="C11763" s="22"/>
    </row>
    <row r="11764" spans="3:3" x14ac:dyDescent="0.2">
      <c r="C11764" s="22"/>
    </row>
    <row r="11765" spans="3:3" x14ac:dyDescent="0.2">
      <c r="C11765" s="22"/>
    </row>
    <row r="11766" spans="3:3" x14ac:dyDescent="0.2">
      <c r="C11766" s="22"/>
    </row>
    <row r="11767" spans="3:3" x14ac:dyDescent="0.2">
      <c r="C11767" s="22"/>
    </row>
    <row r="11768" spans="3:3" x14ac:dyDescent="0.2">
      <c r="C11768" s="22"/>
    </row>
    <row r="11769" spans="3:3" x14ac:dyDescent="0.2">
      <c r="C11769" s="22"/>
    </row>
    <row r="11770" spans="3:3" x14ac:dyDescent="0.2">
      <c r="C11770" s="22"/>
    </row>
    <row r="11771" spans="3:3" x14ac:dyDescent="0.2">
      <c r="C11771" s="22"/>
    </row>
    <row r="11772" spans="3:3" x14ac:dyDescent="0.2">
      <c r="C11772" s="22"/>
    </row>
    <row r="11773" spans="3:3" x14ac:dyDescent="0.2">
      <c r="C11773" s="22"/>
    </row>
    <row r="11774" spans="3:3" x14ac:dyDescent="0.2">
      <c r="C11774" s="22"/>
    </row>
    <row r="11775" spans="3:3" x14ac:dyDescent="0.2">
      <c r="C11775" s="22"/>
    </row>
    <row r="11776" spans="3:3" x14ac:dyDescent="0.2">
      <c r="C11776" s="22"/>
    </row>
    <row r="11777" spans="3:3" x14ac:dyDescent="0.2">
      <c r="C11777" s="22"/>
    </row>
    <row r="11778" spans="3:3" x14ac:dyDescent="0.2">
      <c r="C11778" s="22"/>
    </row>
    <row r="11779" spans="3:3" x14ac:dyDescent="0.2">
      <c r="C11779" s="22"/>
    </row>
    <row r="11780" spans="3:3" x14ac:dyDescent="0.2">
      <c r="C11780" s="22"/>
    </row>
    <row r="11781" spans="3:3" x14ac:dyDescent="0.2">
      <c r="C11781" s="22"/>
    </row>
    <row r="11782" spans="3:3" x14ac:dyDescent="0.2">
      <c r="C11782" s="22"/>
    </row>
    <row r="11783" spans="3:3" x14ac:dyDescent="0.2">
      <c r="C11783" s="22"/>
    </row>
    <row r="11784" spans="3:3" x14ac:dyDescent="0.2">
      <c r="C11784" s="22"/>
    </row>
    <row r="11785" spans="3:3" x14ac:dyDescent="0.2">
      <c r="C11785" s="22"/>
    </row>
    <row r="11786" spans="3:3" x14ac:dyDescent="0.2">
      <c r="C11786" s="22"/>
    </row>
    <row r="11787" spans="3:3" x14ac:dyDescent="0.2">
      <c r="C11787" s="22"/>
    </row>
    <row r="11788" spans="3:3" x14ac:dyDescent="0.2">
      <c r="C11788" s="22"/>
    </row>
    <row r="11789" spans="3:3" x14ac:dyDescent="0.2">
      <c r="C11789" s="22"/>
    </row>
    <row r="11790" spans="3:3" x14ac:dyDescent="0.2">
      <c r="C11790" s="22"/>
    </row>
    <row r="11791" spans="3:3" x14ac:dyDescent="0.2">
      <c r="C11791" s="22"/>
    </row>
    <row r="11792" spans="3:3" x14ac:dyDescent="0.2">
      <c r="C11792" s="22"/>
    </row>
    <row r="11793" spans="3:3" x14ac:dyDescent="0.2">
      <c r="C11793" s="22"/>
    </row>
    <row r="11794" spans="3:3" x14ac:dyDescent="0.2">
      <c r="C11794" s="22"/>
    </row>
    <row r="11795" spans="3:3" x14ac:dyDescent="0.2">
      <c r="C11795" s="22"/>
    </row>
    <row r="11796" spans="3:3" x14ac:dyDescent="0.2">
      <c r="C11796" s="22"/>
    </row>
    <row r="11797" spans="3:3" x14ac:dyDescent="0.2">
      <c r="C11797" s="22"/>
    </row>
    <row r="11798" spans="3:3" x14ac:dyDescent="0.2">
      <c r="C11798" s="22"/>
    </row>
    <row r="11799" spans="3:3" x14ac:dyDescent="0.2">
      <c r="C11799" s="22"/>
    </row>
    <row r="11800" spans="3:3" x14ac:dyDescent="0.2">
      <c r="C11800" s="22"/>
    </row>
    <row r="11801" spans="3:3" x14ac:dyDescent="0.2">
      <c r="C11801" s="22"/>
    </row>
    <row r="11802" spans="3:3" x14ac:dyDescent="0.2">
      <c r="C11802" s="22"/>
    </row>
    <row r="11803" spans="3:3" x14ac:dyDescent="0.2">
      <c r="C11803" s="22"/>
    </row>
    <row r="11804" spans="3:3" x14ac:dyDescent="0.2">
      <c r="C11804" s="22"/>
    </row>
    <row r="11805" spans="3:3" x14ac:dyDescent="0.2">
      <c r="C11805" s="22"/>
    </row>
    <row r="11806" spans="3:3" x14ac:dyDescent="0.2">
      <c r="C11806" s="22"/>
    </row>
    <row r="11807" spans="3:3" x14ac:dyDescent="0.2">
      <c r="C11807" s="22"/>
    </row>
    <row r="11808" spans="3:3" x14ac:dyDescent="0.2">
      <c r="C11808" s="22"/>
    </row>
    <row r="11809" spans="3:3" x14ac:dyDescent="0.2">
      <c r="C11809" s="22"/>
    </row>
    <row r="11810" spans="3:3" x14ac:dyDescent="0.2">
      <c r="C11810" s="22"/>
    </row>
    <row r="11811" spans="3:3" x14ac:dyDescent="0.2">
      <c r="C11811" s="22"/>
    </row>
    <row r="11812" spans="3:3" x14ac:dyDescent="0.2">
      <c r="C11812" s="22"/>
    </row>
    <row r="11813" spans="3:3" x14ac:dyDescent="0.2">
      <c r="C11813" s="22"/>
    </row>
    <row r="11814" spans="3:3" x14ac:dyDescent="0.2">
      <c r="C11814" s="22"/>
    </row>
    <row r="11815" spans="3:3" x14ac:dyDescent="0.2">
      <c r="C11815" s="22"/>
    </row>
    <row r="11816" spans="3:3" x14ac:dyDescent="0.2">
      <c r="C11816" s="22"/>
    </row>
    <row r="11817" spans="3:3" x14ac:dyDescent="0.2">
      <c r="C11817" s="22"/>
    </row>
    <row r="11818" spans="3:3" x14ac:dyDescent="0.2">
      <c r="C11818" s="22"/>
    </row>
    <row r="11819" spans="3:3" x14ac:dyDescent="0.2">
      <c r="C11819" s="22"/>
    </row>
    <row r="11820" spans="3:3" x14ac:dyDescent="0.2">
      <c r="C11820" s="22"/>
    </row>
    <row r="11821" spans="3:3" x14ac:dyDescent="0.2">
      <c r="C11821" s="22"/>
    </row>
    <row r="11822" spans="3:3" x14ac:dyDescent="0.2">
      <c r="C11822" s="22"/>
    </row>
    <row r="11823" spans="3:3" x14ac:dyDescent="0.2">
      <c r="C11823" s="22"/>
    </row>
    <row r="11824" spans="3:3" x14ac:dyDescent="0.2">
      <c r="C11824" s="22"/>
    </row>
    <row r="11825" spans="3:3" x14ac:dyDescent="0.2">
      <c r="C11825" s="22"/>
    </row>
    <row r="11826" spans="3:3" x14ac:dyDescent="0.2">
      <c r="C11826" s="22"/>
    </row>
    <row r="11827" spans="3:3" x14ac:dyDescent="0.2">
      <c r="C11827" s="22"/>
    </row>
    <row r="11828" spans="3:3" x14ac:dyDescent="0.2">
      <c r="C11828" s="22"/>
    </row>
    <row r="11829" spans="3:3" x14ac:dyDescent="0.2">
      <c r="C11829" s="22"/>
    </row>
    <row r="11830" spans="3:3" x14ac:dyDescent="0.2">
      <c r="C11830" s="22"/>
    </row>
    <row r="11831" spans="3:3" x14ac:dyDescent="0.2">
      <c r="C11831" s="22"/>
    </row>
    <row r="11832" spans="3:3" x14ac:dyDescent="0.2">
      <c r="C11832" s="22"/>
    </row>
    <row r="11833" spans="3:3" x14ac:dyDescent="0.2">
      <c r="C11833" s="22"/>
    </row>
    <row r="11834" spans="3:3" x14ac:dyDescent="0.2">
      <c r="C11834" s="22"/>
    </row>
    <row r="11835" spans="3:3" x14ac:dyDescent="0.2">
      <c r="C11835" s="22"/>
    </row>
    <row r="11836" spans="3:3" x14ac:dyDescent="0.2">
      <c r="C11836" s="22"/>
    </row>
    <row r="11837" spans="3:3" x14ac:dyDescent="0.2">
      <c r="C11837" s="22"/>
    </row>
    <row r="11838" spans="3:3" x14ac:dyDescent="0.2">
      <c r="C11838" s="22"/>
    </row>
    <row r="11839" spans="3:3" x14ac:dyDescent="0.2">
      <c r="C11839" s="22"/>
    </row>
    <row r="11840" spans="3:3" x14ac:dyDescent="0.2">
      <c r="C11840" s="22"/>
    </row>
    <row r="11841" spans="3:3" x14ac:dyDescent="0.2">
      <c r="C11841" s="22"/>
    </row>
    <row r="11842" spans="3:3" x14ac:dyDescent="0.2">
      <c r="C11842" s="22"/>
    </row>
    <row r="11843" spans="3:3" x14ac:dyDescent="0.2">
      <c r="C11843" s="22"/>
    </row>
    <row r="11844" spans="3:3" x14ac:dyDescent="0.2">
      <c r="C11844" s="22"/>
    </row>
    <row r="11845" spans="3:3" x14ac:dyDescent="0.2">
      <c r="C11845" s="22"/>
    </row>
    <row r="11846" spans="3:3" x14ac:dyDescent="0.2">
      <c r="C11846" s="22"/>
    </row>
    <row r="11847" spans="3:3" x14ac:dyDescent="0.2">
      <c r="C11847" s="22"/>
    </row>
    <row r="11848" spans="3:3" x14ac:dyDescent="0.2">
      <c r="C11848" s="22"/>
    </row>
    <row r="11849" spans="3:3" x14ac:dyDescent="0.2">
      <c r="C11849" s="22"/>
    </row>
    <row r="11850" spans="3:3" x14ac:dyDescent="0.2">
      <c r="C11850" s="22"/>
    </row>
    <row r="11851" spans="3:3" x14ac:dyDescent="0.2">
      <c r="C11851" s="22"/>
    </row>
    <row r="11852" spans="3:3" x14ac:dyDescent="0.2">
      <c r="C11852" s="22"/>
    </row>
    <row r="11853" spans="3:3" x14ac:dyDescent="0.2">
      <c r="C11853" s="22"/>
    </row>
    <row r="11854" spans="3:3" x14ac:dyDescent="0.2">
      <c r="C11854" s="22"/>
    </row>
    <row r="11855" spans="3:3" x14ac:dyDescent="0.2">
      <c r="C11855" s="22"/>
    </row>
    <row r="11856" spans="3:3" x14ac:dyDescent="0.2">
      <c r="C11856" s="22"/>
    </row>
    <row r="11857" spans="3:3" x14ac:dyDescent="0.2">
      <c r="C11857" s="22"/>
    </row>
    <row r="11858" spans="3:3" x14ac:dyDescent="0.2">
      <c r="C11858" s="22"/>
    </row>
    <row r="11859" spans="3:3" x14ac:dyDescent="0.2">
      <c r="C11859" s="22"/>
    </row>
    <row r="11860" spans="3:3" x14ac:dyDescent="0.2">
      <c r="C11860" s="22"/>
    </row>
    <row r="11861" spans="3:3" x14ac:dyDescent="0.2">
      <c r="C11861" s="22"/>
    </row>
    <row r="11862" spans="3:3" x14ac:dyDescent="0.2">
      <c r="C11862" s="22"/>
    </row>
    <row r="11863" spans="3:3" x14ac:dyDescent="0.2">
      <c r="C11863" s="22"/>
    </row>
    <row r="11864" spans="3:3" x14ac:dyDescent="0.2">
      <c r="C11864" s="22"/>
    </row>
    <row r="11865" spans="3:3" x14ac:dyDescent="0.2">
      <c r="C11865" s="22"/>
    </row>
    <row r="11866" spans="3:3" x14ac:dyDescent="0.2">
      <c r="C11866" s="22"/>
    </row>
    <row r="11867" spans="3:3" x14ac:dyDescent="0.2">
      <c r="C11867" s="22"/>
    </row>
    <row r="11868" spans="3:3" x14ac:dyDescent="0.2">
      <c r="C11868" s="22"/>
    </row>
    <row r="11869" spans="3:3" x14ac:dyDescent="0.2">
      <c r="C11869" s="22"/>
    </row>
    <row r="11870" spans="3:3" x14ac:dyDescent="0.2">
      <c r="C11870" s="22"/>
    </row>
    <row r="11871" spans="3:3" x14ac:dyDescent="0.2">
      <c r="C11871" s="22"/>
    </row>
    <row r="11872" spans="3:3" x14ac:dyDescent="0.2">
      <c r="C11872" s="22"/>
    </row>
    <row r="11873" spans="3:3" x14ac:dyDescent="0.2">
      <c r="C11873" s="22"/>
    </row>
    <row r="11874" spans="3:3" x14ac:dyDescent="0.2">
      <c r="C11874" s="22"/>
    </row>
    <row r="11875" spans="3:3" x14ac:dyDescent="0.2">
      <c r="C11875" s="22"/>
    </row>
    <row r="11876" spans="3:3" x14ac:dyDescent="0.2">
      <c r="C11876" s="22"/>
    </row>
    <row r="11877" spans="3:3" x14ac:dyDescent="0.2">
      <c r="C11877" s="22"/>
    </row>
    <row r="11878" spans="3:3" x14ac:dyDescent="0.2">
      <c r="C11878" s="22"/>
    </row>
    <row r="11879" spans="3:3" x14ac:dyDescent="0.2">
      <c r="C11879" s="22"/>
    </row>
    <row r="11880" spans="3:3" x14ac:dyDescent="0.2">
      <c r="C11880" s="22"/>
    </row>
    <row r="11881" spans="3:3" x14ac:dyDescent="0.2">
      <c r="C11881" s="22"/>
    </row>
    <row r="11882" spans="3:3" x14ac:dyDescent="0.2">
      <c r="C11882" s="22"/>
    </row>
    <row r="11883" spans="3:3" x14ac:dyDescent="0.2">
      <c r="C11883" s="22"/>
    </row>
    <row r="11884" spans="3:3" x14ac:dyDescent="0.2">
      <c r="C11884" s="22"/>
    </row>
    <row r="11885" spans="3:3" x14ac:dyDescent="0.2">
      <c r="C11885" s="22"/>
    </row>
    <row r="11886" spans="3:3" x14ac:dyDescent="0.2">
      <c r="C11886" s="22"/>
    </row>
    <row r="11887" spans="3:3" x14ac:dyDescent="0.2">
      <c r="C11887" s="22"/>
    </row>
    <row r="11888" spans="3:3" x14ac:dyDescent="0.2">
      <c r="C11888" s="22"/>
    </row>
    <row r="11889" spans="3:3" x14ac:dyDescent="0.2">
      <c r="C11889" s="22"/>
    </row>
    <row r="11890" spans="3:3" x14ac:dyDescent="0.2">
      <c r="C11890" s="22"/>
    </row>
    <row r="11891" spans="3:3" x14ac:dyDescent="0.2">
      <c r="C11891" s="22"/>
    </row>
    <row r="11892" spans="3:3" x14ac:dyDescent="0.2">
      <c r="C11892" s="22"/>
    </row>
    <row r="11893" spans="3:3" x14ac:dyDescent="0.2">
      <c r="C11893" s="22"/>
    </row>
    <row r="11894" spans="3:3" x14ac:dyDescent="0.2">
      <c r="C11894" s="22"/>
    </row>
    <row r="11895" spans="3:3" x14ac:dyDescent="0.2">
      <c r="C11895" s="22"/>
    </row>
    <row r="11896" spans="3:3" x14ac:dyDescent="0.2">
      <c r="C11896" s="22"/>
    </row>
    <row r="11897" spans="3:3" x14ac:dyDescent="0.2">
      <c r="C11897" s="22"/>
    </row>
    <row r="11898" spans="3:3" x14ac:dyDescent="0.2">
      <c r="C11898" s="22"/>
    </row>
    <row r="11899" spans="3:3" x14ac:dyDescent="0.2">
      <c r="C11899" s="22"/>
    </row>
    <row r="11900" spans="3:3" x14ac:dyDescent="0.2">
      <c r="C11900" s="22"/>
    </row>
    <row r="11901" spans="3:3" x14ac:dyDescent="0.2">
      <c r="C11901" s="22"/>
    </row>
    <row r="11902" spans="3:3" x14ac:dyDescent="0.2">
      <c r="C11902" s="22"/>
    </row>
    <row r="11903" spans="3:3" x14ac:dyDescent="0.2">
      <c r="C11903" s="22"/>
    </row>
    <row r="11904" spans="3:3" x14ac:dyDescent="0.2">
      <c r="C11904" s="22"/>
    </row>
    <row r="11905" spans="3:3" x14ac:dyDescent="0.2">
      <c r="C11905" s="22"/>
    </row>
    <row r="11906" spans="3:3" x14ac:dyDescent="0.2">
      <c r="C11906" s="22"/>
    </row>
    <row r="11907" spans="3:3" x14ac:dyDescent="0.2">
      <c r="C11907" s="22"/>
    </row>
    <row r="11908" spans="3:3" x14ac:dyDescent="0.2">
      <c r="C11908" s="22"/>
    </row>
    <row r="11909" spans="3:3" x14ac:dyDescent="0.2">
      <c r="C11909" s="22"/>
    </row>
    <row r="11910" spans="3:3" x14ac:dyDescent="0.2">
      <c r="C11910" s="22"/>
    </row>
    <row r="11911" spans="3:3" x14ac:dyDescent="0.2">
      <c r="C11911" s="22"/>
    </row>
    <row r="11912" spans="3:3" x14ac:dyDescent="0.2">
      <c r="C11912" s="22"/>
    </row>
    <row r="11913" spans="3:3" x14ac:dyDescent="0.2">
      <c r="C11913" s="22"/>
    </row>
    <row r="11914" spans="3:3" x14ac:dyDescent="0.2">
      <c r="C11914" s="22"/>
    </row>
    <row r="11915" spans="3:3" x14ac:dyDescent="0.2">
      <c r="C11915" s="22"/>
    </row>
    <row r="11916" spans="3:3" x14ac:dyDescent="0.2">
      <c r="C11916" s="22"/>
    </row>
    <row r="11917" spans="3:3" x14ac:dyDescent="0.2">
      <c r="C11917" s="22"/>
    </row>
    <row r="11918" spans="3:3" x14ac:dyDescent="0.2">
      <c r="C11918" s="22"/>
    </row>
    <row r="11919" spans="3:3" x14ac:dyDescent="0.2">
      <c r="C11919" s="22"/>
    </row>
    <row r="11920" spans="3:3" x14ac:dyDescent="0.2">
      <c r="C11920" s="22"/>
    </row>
    <row r="11921" spans="3:3" x14ac:dyDescent="0.2">
      <c r="C11921" s="22"/>
    </row>
    <row r="11922" spans="3:3" x14ac:dyDescent="0.2">
      <c r="C11922" s="22"/>
    </row>
    <row r="11923" spans="3:3" x14ac:dyDescent="0.2">
      <c r="C11923" s="22"/>
    </row>
    <row r="11924" spans="3:3" x14ac:dyDescent="0.2">
      <c r="C11924" s="22"/>
    </row>
    <row r="11925" spans="3:3" x14ac:dyDescent="0.2">
      <c r="C11925" s="22"/>
    </row>
    <row r="11926" spans="3:3" x14ac:dyDescent="0.2">
      <c r="C11926" s="22"/>
    </row>
    <row r="11927" spans="3:3" x14ac:dyDescent="0.2">
      <c r="C11927" s="22"/>
    </row>
    <row r="11928" spans="3:3" x14ac:dyDescent="0.2">
      <c r="C11928" s="22"/>
    </row>
    <row r="11929" spans="3:3" x14ac:dyDescent="0.2">
      <c r="C11929" s="22"/>
    </row>
    <row r="11930" spans="3:3" x14ac:dyDescent="0.2">
      <c r="C11930" s="22"/>
    </row>
    <row r="11931" spans="3:3" x14ac:dyDescent="0.2">
      <c r="C11931" s="22"/>
    </row>
    <row r="11932" spans="3:3" x14ac:dyDescent="0.2">
      <c r="C11932" s="22"/>
    </row>
    <row r="11933" spans="3:3" x14ac:dyDescent="0.2">
      <c r="C11933" s="22"/>
    </row>
    <row r="11934" spans="3:3" x14ac:dyDescent="0.2">
      <c r="C11934" s="22"/>
    </row>
    <row r="11935" spans="3:3" x14ac:dyDescent="0.2">
      <c r="C11935" s="22"/>
    </row>
    <row r="11936" spans="3:3" x14ac:dyDescent="0.2">
      <c r="C11936" s="22"/>
    </row>
    <row r="11937" spans="3:3" x14ac:dyDescent="0.2">
      <c r="C11937" s="22"/>
    </row>
    <row r="11938" spans="3:3" x14ac:dyDescent="0.2">
      <c r="C11938" s="22"/>
    </row>
    <row r="11939" spans="3:3" x14ac:dyDescent="0.2">
      <c r="C11939" s="22"/>
    </row>
    <row r="11940" spans="3:3" x14ac:dyDescent="0.2">
      <c r="C11940" s="22"/>
    </row>
    <row r="11941" spans="3:3" x14ac:dyDescent="0.2">
      <c r="C11941" s="22"/>
    </row>
    <row r="11942" spans="3:3" x14ac:dyDescent="0.2">
      <c r="C11942" s="22"/>
    </row>
    <row r="11943" spans="3:3" x14ac:dyDescent="0.2">
      <c r="C11943" s="22"/>
    </row>
    <row r="11944" spans="3:3" x14ac:dyDescent="0.2">
      <c r="C11944" s="22"/>
    </row>
    <row r="11945" spans="3:3" x14ac:dyDescent="0.2">
      <c r="C11945" s="22"/>
    </row>
    <row r="11946" spans="3:3" x14ac:dyDescent="0.2">
      <c r="C11946" s="22"/>
    </row>
    <row r="11947" spans="3:3" x14ac:dyDescent="0.2">
      <c r="C11947" s="22"/>
    </row>
    <row r="11948" spans="3:3" x14ac:dyDescent="0.2">
      <c r="C11948" s="22"/>
    </row>
    <row r="11949" spans="3:3" x14ac:dyDescent="0.2">
      <c r="C11949" s="22"/>
    </row>
    <row r="11950" spans="3:3" x14ac:dyDescent="0.2">
      <c r="C11950" s="22"/>
    </row>
    <row r="11951" spans="3:3" x14ac:dyDescent="0.2">
      <c r="C11951" s="22"/>
    </row>
    <row r="11952" spans="3:3" x14ac:dyDescent="0.2">
      <c r="C11952" s="22"/>
    </row>
    <row r="11953" spans="3:3" x14ac:dyDescent="0.2">
      <c r="C11953" s="22"/>
    </row>
    <row r="11954" spans="3:3" x14ac:dyDescent="0.2">
      <c r="C11954" s="22"/>
    </row>
    <row r="11955" spans="3:3" x14ac:dyDescent="0.2">
      <c r="C11955" s="22"/>
    </row>
    <row r="11956" spans="3:3" x14ac:dyDescent="0.2">
      <c r="C11956" s="22"/>
    </row>
    <row r="11957" spans="3:3" x14ac:dyDescent="0.2">
      <c r="C11957" s="22"/>
    </row>
    <row r="11958" spans="3:3" x14ac:dyDescent="0.2">
      <c r="C11958" s="22"/>
    </row>
    <row r="11959" spans="3:3" x14ac:dyDescent="0.2">
      <c r="C11959" s="22"/>
    </row>
    <row r="11960" spans="3:3" x14ac:dyDescent="0.2">
      <c r="C11960" s="22"/>
    </row>
    <row r="11961" spans="3:3" x14ac:dyDescent="0.2">
      <c r="C11961" s="22"/>
    </row>
    <row r="11962" spans="3:3" x14ac:dyDescent="0.2">
      <c r="C11962" s="22"/>
    </row>
    <row r="11963" spans="3:3" x14ac:dyDescent="0.2">
      <c r="C11963" s="22"/>
    </row>
    <row r="11964" spans="3:3" x14ac:dyDescent="0.2">
      <c r="C11964" s="22"/>
    </row>
    <row r="11965" spans="3:3" x14ac:dyDescent="0.2">
      <c r="C11965" s="22"/>
    </row>
    <row r="11966" spans="3:3" x14ac:dyDescent="0.2">
      <c r="C11966" s="22"/>
    </row>
    <row r="11967" spans="3:3" x14ac:dyDescent="0.2">
      <c r="C11967" s="22"/>
    </row>
    <row r="11968" spans="3:3" x14ac:dyDescent="0.2">
      <c r="C11968" s="22"/>
    </row>
    <row r="11969" spans="3:3" x14ac:dyDescent="0.2">
      <c r="C11969" s="22"/>
    </row>
    <row r="11970" spans="3:3" x14ac:dyDescent="0.2">
      <c r="C11970" s="22"/>
    </row>
    <row r="11971" spans="3:3" x14ac:dyDescent="0.2">
      <c r="C11971" s="22"/>
    </row>
    <row r="11972" spans="3:3" x14ac:dyDescent="0.2">
      <c r="C11972" s="22"/>
    </row>
    <row r="11973" spans="3:3" x14ac:dyDescent="0.2">
      <c r="C11973" s="22"/>
    </row>
    <row r="11974" spans="3:3" x14ac:dyDescent="0.2">
      <c r="C11974" s="22"/>
    </row>
    <row r="11975" spans="3:3" x14ac:dyDescent="0.2">
      <c r="C11975" s="22"/>
    </row>
    <row r="11976" spans="3:3" x14ac:dyDescent="0.2">
      <c r="C11976" s="22"/>
    </row>
    <row r="11977" spans="3:3" x14ac:dyDescent="0.2">
      <c r="C11977" s="22"/>
    </row>
    <row r="11978" spans="3:3" x14ac:dyDescent="0.2">
      <c r="C11978" s="22"/>
    </row>
    <row r="11979" spans="3:3" x14ac:dyDescent="0.2">
      <c r="C11979" s="22"/>
    </row>
    <row r="11980" spans="3:3" x14ac:dyDescent="0.2">
      <c r="C11980" s="22"/>
    </row>
    <row r="11981" spans="3:3" x14ac:dyDescent="0.2">
      <c r="C11981" s="22"/>
    </row>
    <row r="11982" spans="3:3" x14ac:dyDescent="0.2">
      <c r="C11982" s="22"/>
    </row>
    <row r="11983" spans="3:3" x14ac:dyDescent="0.2">
      <c r="C11983" s="22"/>
    </row>
    <row r="11984" spans="3:3" x14ac:dyDescent="0.2">
      <c r="C11984" s="22"/>
    </row>
    <row r="11985" spans="3:3" x14ac:dyDescent="0.2">
      <c r="C11985" s="22"/>
    </row>
    <row r="11986" spans="3:3" x14ac:dyDescent="0.2">
      <c r="C11986" s="22"/>
    </row>
    <row r="11987" spans="3:3" x14ac:dyDescent="0.2">
      <c r="C11987" s="22"/>
    </row>
    <row r="11988" spans="3:3" x14ac:dyDescent="0.2">
      <c r="C11988" s="22"/>
    </row>
    <row r="11989" spans="3:3" x14ac:dyDescent="0.2">
      <c r="C11989" s="22"/>
    </row>
    <row r="11990" spans="3:3" x14ac:dyDescent="0.2">
      <c r="C11990" s="22"/>
    </row>
    <row r="11991" spans="3:3" x14ac:dyDescent="0.2">
      <c r="C11991" s="22"/>
    </row>
    <row r="11992" spans="3:3" x14ac:dyDescent="0.2">
      <c r="C11992" s="22"/>
    </row>
    <row r="11993" spans="3:3" x14ac:dyDescent="0.2">
      <c r="C11993" s="22"/>
    </row>
    <row r="11994" spans="3:3" x14ac:dyDescent="0.2">
      <c r="C11994" s="22"/>
    </row>
    <row r="11995" spans="3:3" x14ac:dyDescent="0.2">
      <c r="C11995" s="22"/>
    </row>
    <row r="11996" spans="3:3" x14ac:dyDescent="0.2">
      <c r="C11996" s="22"/>
    </row>
    <row r="11997" spans="3:3" x14ac:dyDescent="0.2">
      <c r="C11997" s="22"/>
    </row>
    <row r="11998" spans="3:3" x14ac:dyDescent="0.2">
      <c r="C11998" s="22"/>
    </row>
    <row r="11999" spans="3:3" x14ac:dyDescent="0.2">
      <c r="C11999" s="22"/>
    </row>
    <row r="12000" spans="3:3" x14ac:dyDescent="0.2">
      <c r="C12000" s="22"/>
    </row>
    <row r="12001" spans="3:3" x14ac:dyDescent="0.2">
      <c r="C12001" s="22"/>
    </row>
    <row r="12002" spans="3:3" x14ac:dyDescent="0.2">
      <c r="C12002" s="22"/>
    </row>
    <row r="12003" spans="3:3" x14ac:dyDescent="0.2">
      <c r="C12003" s="22"/>
    </row>
    <row r="12004" spans="3:3" x14ac:dyDescent="0.2">
      <c r="C12004" s="22"/>
    </row>
    <row r="12005" spans="3:3" x14ac:dyDescent="0.2">
      <c r="C12005" s="22"/>
    </row>
    <row r="12006" spans="3:3" x14ac:dyDescent="0.2">
      <c r="C12006" s="22"/>
    </row>
    <row r="12007" spans="3:3" x14ac:dyDescent="0.2">
      <c r="C12007" s="22"/>
    </row>
    <row r="12008" spans="3:3" x14ac:dyDescent="0.2">
      <c r="C12008" s="22"/>
    </row>
    <row r="12009" spans="3:3" x14ac:dyDescent="0.2">
      <c r="C12009" s="22"/>
    </row>
    <row r="12010" spans="3:3" x14ac:dyDescent="0.2">
      <c r="C12010" s="22"/>
    </row>
    <row r="12011" spans="3:3" x14ac:dyDescent="0.2">
      <c r="C12011" s="22"/>
    </row>
    <row r="12012" spans="3:3" x14ac:dyDescent="0.2">
      <c r="C12012" s="22"/>
    </row>
    <row r="12013" spans="3:3" x14ac:dyDescent="0.2">
      <c r="C12013" s="22"/>
    </row>
    <row r="12014" spans="3:3" x14ac:dyDescent="0.2">
      <c r="C12014" s="22"/>
    </row>
    <row r="12015" spans="3:3" x14ac:dyDescent="0.2">
      <c r="C12015" s="22"/>
    </row>
    <row r="12016" spans="3:3" x14ac:dyDescent="0.2">
      <c r="C12016" s="22"/>
    </row>
    <row r="12017" spans="3:3" x14ac:dyDescent="0.2">
      <c r="C12017" s="22"/>
    </row>
    <row r="12018" spans="3:3" x14ac:dyDescent="0.2">
      <c r="C12018" s="22"/>
    </row>
    <row r="12019" spans="3:3" x14ac:dyDescent="0.2">
      <c r="C12019" s="22"/>
    </row>
    <row r="12020" spans="3:3" x14ac:dyDescent="0.2">
      <c r="C12020" s="22"/>
    </row>
    <row r="12021" spans="3:3" x14ac:dyDescent="0.2">
      <c r="C12021" s="22"/>
    </row>
    <row r="12022" spans="3:3" x14ac:dyDescent="0.2">
      <c r="C12022" s="22"/>
    </row>
    <row r="12023" spans="3:3" x14ac:dyDescent="0.2">
      <c r="C12023" s="22"/>
    </row>
    <row r="12024" spans="3:3" x14ac:dyDescent="0.2">
      <c r="C12024" s="22"/>
    </row>
    <row r="12025" spans="3:3" x14ac:dyDescent="0.2">
      <c r="C12025" s="22"/>
    </row>
    <row r="12026" spans="3:3" x14ac:dyDescent="0.2">
      <c r="C12026" s="22"/>
    </row>
    <row r="12027" spans="3:3" x14ac:dyDescent="0.2">
      <c r="C12027" s="22"/>
    </row>
    <row r="12028" spans="3:3" x14ac:dyDescent="0.2">
      <c r="C12028" s="22"/>
    </row>
    <row r="12029" spans="3:3" x14ac:dyDescent="0.2">
      <c r="C12029" s="22"/>
    </row>
    <row r="12030" spans="3:3" x14ac:dyDescent="0.2">
      <c r="C12030" s="22"/>
    </row>
    <row r="12031" spans="3:3" x14ac:dyDescent="0.2">
      <c r="C12031" s="22"/>
    </row>
    <row r="12032" spans="3:3" x14ac:dyDescent="0.2">
      <c r="C12032" s="22"/>
    </row>
    <row r="12033" spans="3:3" x14ac:dyDescent="0.2">
      <c r="C12033" s="22"/>
    </row>
    <row r="12034" spans="3:3" x14ac:dyDescent="0.2">
      <c r="C12034" s="22"/>
    </row>
    <row r="12035" spans="3:3" x14ac:dyDescent="0.2">
      <c r="C12035" s="22"/>
    </row>
    <row r="12036" spans="3:3" x14ac:dyDescent="0.2">
      <c r="C12036" s="22"/>
    </row>
    <row r="12037" spans="3:3" x14ac:dyDescent="0.2">
      <c r="C12037" s="22"/>
    </row>
    <row r="12038" spans="3:3" x14ac:dyDescent="0.2">
      <c r="C12038" s="22"/>
    </row>
    <row r="12039" spans="3:3" x14ac:dyDescent="0.2">
      <c r="C12039" s="22"/>
    </row>
    <row r="12040" spans="3:3" x14ac:dyDescent="0.2">
      <c r="C12040" s="22"/>
    </row>
    <row r="12041" spans="3:3" x14ac:dyDescent="0.2">
      <c r="C12041" s="22"/>
    </row>
    <row r="12042" spans="3:3" x14ac:dyDescent="0.2">
      <c r="C12042" s="22"/>
    </row>
    <row r="12043" spans="3:3" x14ac:dyDescent="0.2">
      <c r="C12043" s="22"/>
    </row>
    <row r="12044" spans="3:3" x14ac:dyDescent="0.2">
      <c r="C12044" s="22"/>
    </row>
    <row r="12045" spans="3:3" x14ac:dyDescent="0.2">
      <c r="C12045" s="22"/>
    </row>
    <row r="12046" spans="3:3" x14ac:dyDescent="0.2">
      <c r="C12046" s="22"/>
    </row>
    <row r="12047" spans="3:3" x14ac:dyDescent="0.2">
      <c r="C12047" s="22"/>
    </row>
    <row r="12048" spans="3:3" x14ac:dyDescent="0.2">
      <c r="C12048" s="22"/>
    </row>
    <row r="12049" spans="3:3" x14ac:dyDescent="0.2">
      <c r="C12049" s="22"/>
    </row>
    <row r="12050" spans="3:3" x14ac:dyDescent="0.2">
      <c r="C12050" s="22"/>
    </row>
    <row r="12051" spans="3:3" x14ac:dyDescent="0.2">
      <c r="C12051" s="22"/>
    </row>
    <row r="12052" spans="3:3" x14ac:dyDescent="0.2">
      <c r="C12052" s="22"/>
    </row>
    <row r="12053" spans="3:3" x14ac:dyDescent="0.2">
      <c r="C12053" s="22"/>
    </row>
    <row r="12054" spans="3:3" x14ac:dyDescent="0.2">
      <c r="C12054" s="22"/>
    </row>
    <row r="12055" spans="3:3" x14ac:dyDescent="0.2">
      <c r="C12055" s="22"/>
    </row>
    <row r="12056" spans="3:3" x14ac:dyDescent="0.2">
      <c r="C12056" s="22"/>
    </row>
    <row r="12057" spans="3:3" x14ac:dyDescent="0.2">
      <c r="C12057" s="22"/>
    </row>
    <row r="12058" spans="3:3" x14ac:dyDescent="0.2">
      <c r="C12058" s="22"/>
    </row>
    <row r="12059" spans="3:3" x14ac:dyDescent="0.2">
      <c r="C12059" s="22"/>
    </row>
    <row r="12060" spans="3:3" x14ac:dyDescent="0.2">
      <c r="C12060" s="22"/>
    </row>
    <row r="12061" spans="3:3" x14ac:dyDescent="0.2">
      <c r="C12061" s="22"/>
    </row>
    <row r="12062" spans="3:3" x14ac:dyDescent="0.2">
      <c r="C12062" s="22"/>
    </row>
    <row r="12063" spans="3:3" x14ac:dyDescent="0.2">
      <c r="C12063" s="22"/>
    </row>
    <row r="12064" spans="3:3" x14ac:dyDescent="0.2">
      <c r="C12064" s="22"/>
    </row>
    <row r="12065" spans="3:3" x14ac:dyDescent="0.2">
      <c r="C12065" s="22"/>
    </row>
    <row r="12066" spans="3:3" x14ac:dyDescent="0.2">
      <c r="C12066" s="22"/>
    </row>
    <row r="12067" spans="3:3" x14ac:dyDescent="0.2">
      <c r="C12067" s="22"/>
    </row>
    <row r="12068" spans="3:3" x14ac:dyDescent="0.2">
      <c r="C12068" s="22"/>
    </row>
    <row r="12069" spans="3:3" x14ac:dyDescent="0.2">
      <c r="C12069" s="22"/>
    </row>
    <row r="12070" spans="3:3" x14ac:dyDescent="0.2">
      <c r="C12070" s="22"/>
    </row>
    <row r="12071" spans="3:3" x14ac:dyDescent="0.2">
      <c r="C12071" s="22"/>
    </row>
    <row r="12072" spans="3:3" x14ac:dyDescent="0.2">
      <c r="C12072" s="22"/>
    </row>
    <row r="12073" spans="3:3" x14ac:dyDescent="0.2">
      <c r="C12073" s="22"/>
    </row>
    <row r="12074" spans="3:3" x14ac:dyDescent="0.2">
      <c r="C12074" s="22"/>
    </row>
    <row r="12075" spans="3:3" x14ac:dyDescent="0.2">
      <c r="C12075" s="22"/>
    </row>
    <row r="12076" spans="3:3" x14ac:dyDescent="0.2">
      <c r="C12076" s="22"/>
    </row>
    <row r="12077" spans="3:3" x14ac:dyDescent="0.2">
      <c r="C12077" s="22"/>
    </row>
    <row r="12078" spans="3:3" x14ac:dyDescent="0.2">
      <c r="C12078" s="22"/>
    </row>
    <row r="12079" spans="3:3" x14ac:dyDescent="0.2">
      <c r="C12079" s="22"/>
    </row>
    <row r="12080" spans="3:3" x14ac:dyDescent="0.2">
      <c r="C12080" s="22"/>
    </row>
    <row r="12081" spans="3:3" x14ac:dyDescent="0.2">
      <c r="C12081" s="22"/>
    </row>
    <row r="12082" spans="3:3" x14ac:dyDescent="0.2">
      <c r="C12082" s="22"/>
    </row>
    <row r="12083" spans="3:3" x14ac:dyDescent="0.2">
      <c r="C12083" s="22"/>
    </row>
    <row r="12084" spans="3:3" x14ac:dyDescent="0.2">
      <c r="C12084" s="22"/>
    </row>
    <row r="12085" spans="3:3" x14ac:dyDescent="0.2">
      <c r="C12085" s="22"/>
    </row>
    <row r="12086" spans="3:3" x14ac:dyDescent="0.2">
      <c r="C12086" s="22"/>
    </row>
    <row r="12087" spans="3:3" x14ac:dyDescent="0.2">
      <c r="C12087" s="22"/>
    </row>
    <row r="12088" spans="3:3" x14ac:dyDescent="0.2">
      <c r="C12088" s="22"/>
    </row>
    <row r="12089" spans="3:3" x14ac:dyDescent="0.2">
      <c r="C12089" s="22"/>
    </row>
    <row r="12090" spans="3:3" x14ac:dyDescent="0.2">
      <c r="C12090" s="22"/>
    </row>
    <row r="12091" spans="3:3" x14ac:dyDescent="0.2">
      <c r="C12091" s="22"/>
    </row>
    <row r="12092" spans="3:3" x14ac:dyDescent="0.2">
      <c r="C12092" s="22"/>
    </row>
    <row r="12093" spans="3:3" x14ac:dyDescent="0.2">
      <c r="C12093" s="22"/>
    </row>
    <row r="12094" spans="3:3" x14ac:dyDescent="0.2">
      <c r="C12094" s="22"/>
    </row>
    <row r="12095" spans="3:3" x14ac:dyDescent="0.2">
      <c r="C12095" s="22"/>
    </row>
    <row r="12096" spans="3:3" x14ac:dyDescent="0.2">
      <c r="C12096" s="22"/>
    </row>
    <row r="12097" spans="3:3" x14ac:dyDescent="0.2">
      <c r="C12097" s="22"/>
    </row>
    <row r="12098" spans="3:3" x14ac:dyDescent="0.2">
      <c r="C12098" s="22"/>
    </row>
    <row r="12099" spans="3:3" x14ac:dyDescent="0.2">
      <c r="C12099" s="22"/>
    </row>
    <row r="12100" spans="3:3" x14ac:dyDescent="0.2">
      <c r="C12100" s="22"/>
    </row>
    <row r="12101" spans="3:3" x14ac:dyDescent="0.2">
      <c r="C12101" s="22"/>
    </row>
    <row r="12102" spans="3:3" x14ac:dyDescent="0.2">
      <c r="C12102" s="22"/>
    </row>
    <row r="12103" spans="3:3" x14ac:dyDescent="0.2">
      <c r="C12103" s="22"/>
    </row>
    <row r="12104" spans="3:3" x14ac:dyDescent="0.2">
      <c r="C12104" s="22"/>
    </row>
    <row r="12105" spans="3:3" x14ac:dyDescent="0.2">
      <c r="C12105" s="22"/>
    </row>
    <row r="12106" spans="3:3" x14ac:dyDescent="0.2">
      <c r="C12106" s="22"/>
    </row>
    <row r="12107" spans="3:3" x14ac:dyDescent="0.2">
      <c r="C12107" s="22"/>
    </row>
    <row r="12108" spans="3:3" x14ac:dyDescent="0.2">
      <c r="C12108" s="22"/>
    </row>
    <row r="12109" spans="3:3" x14ac:dyDescent="0.2">
      <c r="C12109" s="22"/>
    </row>
    <row r="12110" spans="3:3" x14ac:dyDescent="0.2">
      <c r="C12110" s="22"/>
    </row>
    <row r="12111" spans="3:3" x14ac:dyDescent="0.2">
      <c r="C12111" s="22"/>
    </row>
    <row r="12112" spans="3:3" x14ac:dyDescent="0.2">
      <c r="C12112" s="22"/>
    </row>
    <row r="12113" spans="3:3" x14ac:dyDescent="0.2">
      <c r="C12113" s="22"/>
    </row>
    <row r="12114" spans="3:3" x14ac:dyDescent="0.2">
      <c r="C12114" s="22"/>
    </row>
    <row r="12115" spans="3:3" x14ac:dyDescent="0.2">
      <c r="C12115" s="22"/>
    </row>
    <row r="12116" spans="3:3" x14ac:dyDescent="0.2">
      <c r="C12116" s="22"/>
    </row>
    <row r="12117" spans="3:3" x14ac:dyDescent="0.2">
      <c r="C12117" s="22"/>
    </row>
    <row r="12118" spans="3:3" x14ac:dyDescent="0.2">
      <c r="C12118" s="22"/>
    </row>
    <row r="12119" spans="3:3" x14ac:dyDescent="0.2">
      <c r="C12119" s="22"/>
    </row>
    <row r="12120" spans="3:3" x14ac:dyDescent="0.2">
      <c r="C12120" s="22"/>
    </row>
    <row r="12121" spans="3:3" x14ac:dyDescent="0.2">
      <c r="C12121" s="22"/>
    </row>
    <row r="12122" spans="3:3" x14ac:dyDescent="0.2">
      <c r="C12122" s="22"/>
    </row>
    <row r="12123" spans="3:3" x14ac:dyDescent="0.2">
      <c r="C12123" s="22"/>
    </row>
    <row r="12124" spans="3:3" x14ac:dyDescent="0.2">
      <c r="C12124" s="22"/>
    </row>
    <row r="12125" spans="3:3" x14ac:dyDescent="0.2">
      <c r="C12125" s="22"/>
    </row>
    <row r="12126" spans="3:3" x14ac:dyDescent="0.2">
      <c r="C12126" s="22"/>
    </row>
    <row r="12127" spans="3:3" x14ac:dyDescent="0.2">
      <c r="C12127" s="22"/>
    </row>
    <row r="12128" spans="3:3" x14ac:dyDescent="0.2">
      <c r="C12128" s="22"/>
    </row>
    <row r="12129" spans="3:3" x14ac:dyDescent="0.2">
      <c r="C12129" s="22"/>
    </row>
    <row r="12130" spans="3:3" x14ac:dyDescent="0.2">
      <c r="C12130" s="22"/>
    </row>
    <row r="12131" spans="3:3" x14ac:dyDescent="0.2">
      <c r="C12131" s="22"/>
    </row>
    <row r="12132" spans="3:3" x14ac:dyDescent="0.2">
      <c r="C12132" s="22"/>
    </row>
    <row r="12133" spans="3:3" x14ac:dyDescent="0.2">
      <c r="C12133" s="22"/>
    </row>
    <row r="12134" spans="3:3" x14ac:dyDescent="0.2">
      <c r="C12134" s="22"/>
    </row>
    <row r="12135" spans="3:3" x14ac:dyDescent="0.2">
      <c r="C12135" s="22"/>
    </row>
    <row r="12136" spans="3:3" x14ac:dyDescent="0.2">
      <c r="C12136" s="22"/>
    </row>
    <row r="12137" spans="3:3" x14ac:dyDescent="0.2">
      <c r="C12137" s="22"/>
    </row>
    <row r="12138" spans="3:3" x14ac:dyDescent="0.2">
      <c r="C12138" s="22"/>
    </row>
    <row r="12139" spans="3:3" x14ac:dyDescent="0.2">
      <c r="C12139" s="22"/>
    </row>
    <row r="12140" spans="3:3" x14ac:dyDescent="0.2">
      <c r="C12140" s="22"/>
    </row>
    <row r="12141" spans="3:3" x14ac:dyDescent="0.2">
      <c r="C12141" s="22"/>
    </row>
    <row r="12142" spans="3:3" x14ac:dyDescent="0.2">
      <c r="C12142" s="22"/>
    </row>
    <row r="12143" spans="3:3" x14ac:dyDescent="0.2">
      <c r="C12143" s="22"/>
    </row>
    <row r="12144" spans="3:3" x14ac:dyDescent="0.2">
      <c r="C12144" s="22"/>
    </row>
    <row r="12145" spans="3:3" x14ac:dyDescent="0.2">
      <c r="C12145" s="22"/>
    </row>
    <row r="12146" spans="3:3" x14ac:dyDescent="0.2">
      <c r="C12146" s="22"/>
    </row>
    <row r="12147" spans="3:3" x14ac:dyDescent="0.2">
      <c r="C12147" s="22"/>
    </row>
    <row r="12148" spans="3:3" x14ac:dyDescent="0.2">
      <c r="C12148" s="22"/>
    </row>
    <row r="12149" spans="3:3" x14ac:dyDescent="0.2">
      <c r="C12149" s="22"/>
    </row>
    <row r="12150" spans="3:3" x14ac:dyDescent="0.2">
      <c r="C12150" s="22"/>
    </row>
    <row r="12151" spans="3:3" x14ac:dyDescent="0.2">
      <c r="C12151" s="22"/>
    </row>
    <row r="12152" spans="3:3" x14ac:dyDescent="0.2">
      <c r="C12152" s="22"/>
    </row>
    <row r="12153" spans="3:3" x14ac:dyDescent="0.2">
      <c r="C12153" s="22"/>
    </row>
    <row r="12154" spans="3:3" x14ac:dyDescent="0.2">
      <c r="C12154" s="22"/>
    </row>
    <row r="12155" spans="3:3" x14ac:dyDescent="0.2">
      <c r="C12155" s="22"/>
    </row>
    <row r="12156" spans="3:3" x14ac:dyDescent="0.2">
      <c r="C12156" s="22"/>
    </row>
    <row r="12157" spans="3:3" x14ac:dyDescent="0.2">
      <c r="C12157" s="22"/>
    </row>
    <row r="12158" spans="3:3" x14ac:dyDescent="0.2">
      <c r="C12158" s="22"/>
    </row>
    <row r="12159" spans="3:3" x14ac:dyDescent="0.2">
      <c r="C12159" s="22"/>
    </row>
    <row r="12160" spans="3:3" x14ac:dyDescent="0.2">
      <c r="C12160" s="22"/>
    </row>
    <row r="12161" spans="3:3" x14ac:dyDescent="0.2">
      <c r="C12161" s="22"/>
    </row>
    <row r="12162" spans="3:3" x14ac:dyDescent="0.2">
      <c r="C12162" s="22"/>
    </row>
    <row r="12163" spans="3:3" x14ac:dyDescent="0.2">
      <c r="C12163" s="22"/>
    </row>
    <row r="12164" spans="3:3" x14ac:dyDescent="0.2">
      <c r="C12164" s="22"/>
    </row>
    <row r="12165" spans="3:3" x14ac:dyDescent="0.2">
      <c r="C12165" s="22"/>
    </row>
    <row r="12166" spans="3:3" x14ac:dyDescent="0.2">
      <c r="C12166" s="22"/>
    </row>
    <row r="12167" spans="3:3" x14ac:dyDescent="0.2">
      <c r="C12167" s="22"/>
    </row>
    <row r="12168" spans="3:3" x14ac:dyDescent="0.2">
      <c r="C12168" s="22"/>
    </row>
    <row r="12169" spans="3:3" x14ac:dyDescent="0.2">
      <c r="C12169" s="22"/>
    </row>
    <row r="12170" spans="3:3" x14ac:dyDescent="0.2">
      <c r="C12170" s="22"/>
    </row>
    <row r="12171" spans="3:3" x14ac:dyDescent="0.2">
      <c r="C12171" s="22"/>
    </row>
    <row r="12172" spans="3:3" x14ac:dyDescent="0.2">
      <c r="C12172" s="22"/>
    </row>
    <row r="12173" spans="3:3" x14ac:dyDescent="0.2">
      <c r="C12173" s="22"/>
    </row>
    <row r="12174" spans="3:3" x14ac:dyDescent="0.2">
      <c r="C12174" s="22"/>
    </row>
    <row r="12175" spans="3:3" x14ac:dyDescent="0.2">
      <c r="C12175" s="22"/>
    </row>
    <row r="12176" spans="3:3" x14ac:dyDescent="0.2">
      <c r="C12176" s="22"/>
    </row>
    <row r="12177" spans="3:3" x14ac:dyDescent="0.2">
      <c r="C12177" s="22"/>
    </row>
    <row r="12178" spans="3:3" x14ac:dyDescent="0.2">
      <c r="C12178" s="22"/>
    </row>
    <row r="12179" spans="3:3" x14ac:dyDescent="0.2">
      <c r="C12179" s="22"/>
    </row>
    <row r="12180" spans="3:3" x14ac:dyDescent="0.2">
      <c r="C12180" s="22"/>
    </row>
    <row r="12181" spans="3:3" x14ac:dyDescent="0.2">
      <c r="C12181" s="22"/>
    </row>
    <row r="12182" spans="3:3" x14ac:dyDescent="0.2">
      <c r="C12182" s="22"/>
    </row>
    <row r="12183" spans="3:3" x14ac:dyDescent="0.2">
      <c r="C12183" s="22"/>
    </row>
    <row r="12184" spans="3:3" x14ac:dyDescent="0.2">
      <c r="C12184" s="22"/>
    </row>
    <row r="12185" spans="3:3" x14ac:dyDescent="0.2">
      <c r="C12185" s="22"/>
    </row>
    <row r="12186" spans="3:3" x14ac:dyDescent="0.2">
      <c r="C12186" s="22"/>
    </row>
    <row r="12187" spans="3:3" x14ac:dyDescent="0.2">
      <c r="C12187" s="22"/>
    </row>
    <row r="12188" spans="3:3" x14ac:dyDescent="0.2">
      <c r="C12188" s="22"/>
    </row>
    <row r="12189" spans="3:3" x14ac:dyDescent="0.2">
      <c r="C12189" s="22"/>
    </row>
    <row r="12190" spans="3:3" x14ac:dyDescent="0.2">
      <c r="C12190" s="22"/>
    </row>
    <row r="12191" spans="3:3" x14ac:dyDescent="0.2">
      <c r="C12191" s="22"/>
    </row>
    <row r="12192" spans="3:3" x14ac:dyDescent="0.2">
      <c r="C12192" s="22"/>
    </row>
    <row r="12193" spans="3:3" x14ac:dyDescent="0.2">
      <c r="C12193" s="22"/>
    </row>
    <row r="12194" spans="3:3" x14ac:dyDescent="0.2">
      <c r="C12194" s="22"/>
    </row>
    <row r="12195" spans="3:3" x14ac:dyDescent="0.2">
      <c r="C12195" s="22"/>
    </row>
    <row r="12196" spans="3:3" x14ac:dyDescent="0.2">
      <c r="C12196" s="22"/>
    </row>
    <row r="12197" spans="3:3" x14ac:dyDescent="0.2">
      <c r="C12197" s="22"/>
    </row>
    <row r="12198" spans="3:3" x14ac:dyDescent="0.2">
      <c r="C12198" s="22"/>
    </row>
    <row r="12199" spans="3:3" x14ac:dyDescent="0.2">
      <c r="C12199" s="22"/>
    </row>
    <row r="12200" spans="3:3" x14ac:dyDescent="0.2">
      <c r="C12200" s="22"/>
    </row>
    <row r="12201" spans="3:3" x14ac:dyDescent="0.2">
      <c r="C12201" s="22"/>
    </row>
    <row r="12202" spans="3:3" x14ac:dyDescent="0.2">
      <c r="C12202" s="22"/>
    </row>
    <row r="12203" spans="3:3" x14ac:dyDescent="0.2">
      <c r="C12203" s="22"/>
    </row>
    <row r="12204" spans="3:3" x14ac:dyDescent="0.2">
      <c r="C12204" s="22"/>
    </row>
    <row r="12205" spans="3:3" x14ac:dyDescent="0.2">
      <c r="C12205" s="22"/>
    </row>
    <row r="12206" spans="3:3" x14ac:dyDescent="0.2">
      <c r="C12206" s="22"/>
    </row>
    <row r="12207" spans="3:3" x14ac:dyDescent="0.2">
      <c r="C12207" s="22"/>
    </row>
    <row r="12208" spans="3:3" x14ac:dyDescent="0.2">
      <c r="C12208" s="22"/>
    </row>
    <row r="12209" spans="3:3" x14ac:dyDescent="0.2">
      <c r="C12209" s="22"/>
    </row>
    <row r="12210" spans="3:3" x14ac:dyDescent="0.2">
      <c r="C12210" s="22"/>
    </row>
    <row r="12211" spans="3:3" x14ac:dyDescent="0.2">
      <c r="C12211" s="22"/>
    </row>
    <row r="12212" spans="3:3" x14ac:dyDescent="0.2">
      <c r="C12212" s="22"/>
    </row>
    <row r="12213" spans="3:3" x14ac:dyDescent="0.2">
      <c r="C12213" s="22"/>
    </row>
    <row r="12214" spans="3:3" x14ac:dyDescent="0.2">
      <c r="C12214" s="22"/>
    </row>
    <row r="12215" spans="3:3" x14ac:dyDescent="0.2">
      <c r="C12215" s="22"/>
    </row>
    <row r="12216" spans="3:3" x14ac:dyDescent="0.2">
      <c r="C12216" s="22"/>
    </row>
    <row r="12217" spans="3:3" x14ac:dyDescent="0.2">
      <c r="C12217" s="22"/>
    </row>
    <row r="12218" spans="3:3" x14ac:dyDescent="0.2">
      <c r="C12218" s="22"/>
    </row>
    <row r="12219" spans="3:3" x14ac:dyDescent="0.2">
      <c r="C12219" s="22"/>
    </row>
    <row r="12220" spans="3:3" x14ac:dyDescent="0.2">
      <c r="C12220" s="22"/>
    </row>
    <row r="12221" spans="3:3" x14ac:dyDescent="0.2">
      <c r="C12221" s="22"/>
    </row>
    <row r="12222" spans="3:3" x14ac:dyDescent="0.2">
      <c r="C12222" s="22"/>
    </row>
    <row r="12223" spans="3:3" x14ac:dyDescent="0.2">
      <c r="C12223" s="22"/>
    </row>
    <row r="12224" spans="3:3" x14ac:dyDescent="0.2">
      <c r="C12224" s="22"/>
    </row>
    <row r="12225" spans="3:3" x14ac:dyDescent="0.2">
      <c r="C12225" s="22"/>
    </row>
    <row r="12226" spans="3:3" x14ac:dyDescent="0.2">
      <c r="C12226" s="22"/>
    </row>
    <row r="12227" spans="3:3" x14ac:dyDescent="0.2">
      <c r="C12227" s="22"/>
    </row>
    <row r="12228" spans="3:3" x14ac:dyDescent="0.2">
      <c r="C12228" s="22"/>
    </row>
    <row r="12229" spans="3:3" x14ac:dyDescent="0.2">
      <c r="C12229" s="22"/>
    </row>
    <row r="12230" spans="3:3" x14ac:dyDescent="0.2">
      <c r="C12230" s="22"/>
    </row>
    <row r="12231" spans="3:3" x14ac:dyDescent="0.2">
      <c r="C12231" s="22"/>
    </row>
    <row r="12232" spans="3:3" x14ac:dyDescent="0.2">
      <c r="C12232" s="22"/>
    </row>
    <row r="12233" spans="3:3" x14ac:dyDescent="0.2">
      <c r="C12233" s="22"/>
    </row>
    <row r="12234" spans="3:3" x14ac:dyDescent="0.2">
      <c r="C12234" s="22"/>
    </row>
    <row r="12235" spans="3:3" x14ac:dyDescent="0.2">
      <c r="C12235" s="22"/>
    </row>
    <row r="12236" spans="3:3" x14ac:dyDescent="0.2">
      <c r="C12236" s="22"/>
    </row>
    <row r="12237" spans="3:3" x14ac:dyDescent="0.2">
      <c r="C12237" s="22"/>
    </row>
    <row r="12238" spans="3:3" x14ac:dyDescent="0.2">
      <c r="C12238" s="22"/>
    </row>
    <row r="12239" spans="3:3" x14ac:dyDescent="0.2">
      <c r="C12239" s="22"/>
    </row>
    <row r="12240" spans="3:3" x14ac:dyDescent="0.2">
      <c r="C12240" s="22"/>
    </row>
    <row r="12241" spans="3:3" x14ac:dyDescent="0.2">
      <c r="C12241" s="22"/>
    </row>
    <row r="12242" spans="3:3" x14ac:dyDescent="0.2">
      <c r="C12242" s="22"/>
    </row>
    <row r="12243" spans="3:3" x14ac:dyDescent="0.2">
      <c r="C12243" s="22"/>
    </row>
    <row r="12244" spans="3:3" x14ac:dyDescent="0.2">
      <c r="C12244" s="22"/>
    </row>
    <row r="12245" spans="3:3" x14ac:dyDescent="0.2">
      <c r="C12245" s="22"/>
    </row>
    <row r="12246" spans="3:3" x14ac:dyDescent="0.2">
      <c r="C12246" s="22"/>
    </row>
    <row r="12247" spans="3:3" x14ac:dyDescent="0.2">
      <c r="C12247" s="22"/>
    </row>
    <row r="12248" spans="3:3" x14ac:dyDescent="0.2">
      <c r="C12248" s="22"/>
    </row>
    <row r="12249" spans="3:3" x14ac:dyDescent="0.2">
      <c r="C12249" s="22"/>
    </row>
    <row r="12250" spans="3:3" x14ac:dyDescent="0.2">
      <c r="C12250" s="22"/>
    </row>
    <row r="12251" spans="3:3" x14ac:dyDescent="0.2">
      <c r="C12251" s="22"/>
    </row>
    <row r="12252" spans="3:3" x14ac:dyDescent="0.2">
      <c r="C12252" s="22"/>
    </row>
    <row r="12253" spans="3:3" x14ac:dyDescent="0.2">
      <c r="C12253" s="22"/>
    </row>
    <row r="12254" spans="3:3" x14ac:dyDescent="0.2">
      <c r="C12254" s="22"/>
    </row>
    <row r="12255" spans="3:3" x14ac:dyDescent="0.2">
      <c r="C12255" s="22"/>
    </row>
    <row r="12256" spans="3:3" x14ac:dyDescent="0.2">
      <c r="C12256" s="22"/>
    </row>
    <row r="12257" spans="3:3" x14ac:dyDescent="0.2">
      <c r="C12257" s="22"/>
    </row>
    <row r="12258" spans="3:3" x14ac:dyDescent="0.2">
      <c r="C12258" s="22"/>
    </row>
    <row r="12259" spans="3:3" x14ac:dyDescent="0.2">
      <c r="C12259" s="22"/>
    </row>
    <row r="12260" spans="3:3" x14ac:dyDescent="0.2">
      <c r="C12260" s="22"/>
    </row>
    <row r="12261" spans="3:3" x14ac:dyDescent="0.2">
      <c r="C12261" s="22"/>
    </row>
    <row r="12262" spans="3:3" x14ac:dyDescent="0.2">
      <c r="C12262" s="22"/>
    </row>
    <row r="12263" spans="3:3" x14ac:dyDescent="0.2">
      <c r="C12263" s="22"/>
    </row>
    <row r="12264" spans="3:3" x14ac:dyDescent="0.2">
      <c r="C12264" s="22"/>
    </row>
    <row r="12265" spans="3:3" x14ac:dyDescent="0.2">
      <c r="C12265" s="22"/>
    </row>
    <row r="12266" spans="3:3" x14ac:dyDescent="0.2">
      <c r="C12266" s="22"/>
    </row>
    <row r="12267" spans="3:3" x14ac:dyDescent="0.2">
      <c r="C12267" s="22"/>
    </row>
    <row r="12268" spans="3:3" x14ac:dyDescent="0.2">
      <c r="C12268" s="22"/>
    </row>
    <row r="12269" spans="3:3" x14ac:dyDescent="0.2">
      <c r="C12269" s="22"/>
    </row>
    <row r="12270" spans="3:3" x14ac:dyDescent="0.2">
      <c r="C12270" s="22"/>
    </row>
    <row r="12271" spans="3:3" x14ac:dyDescent="0.2">
      <c r="C12271" s="22"/>
    </row>
    <row r="12272" spans="3:3" x14ac:dyDescent="0.2">
      <c r="C12272" s="22"/>
    </row>
    <row r="12273" spans="3:3" x14ac:dyDescent="0.2">
      <c r="C12273" s="22"/>
    </row>
    <row r="12274" spans="3:3" x14ac:dyDescent="0.2">
      <c r="C12274" s="22"/>
    </row>
    <row r="12275" spans="3:3" x14ac:dyDescent="0.2">
      <c r="C12275" s="22"/>
    </row>
    <row r="12276" spans="3:3" x14ac:dyDescent="0.2">
      <c r="C12276" s="22"/>
    </row>
    <row r="12277" spans="3:3" x14ac:dyDescent="0.2">
      <c r="C12277" s="22"/>
    </row>
    <row r="12278" spans="3:3" x14ac:dyDescent="0.2">
      <c r="C12278" s="22"/>
    </row>
    <row r="12279" spans="3:3" x14ac:dyDescent="0.2">
      <c r="C12279" s="22"/>
    </row>
    <row r="12280" spans="3:3" x14ac:dyDescent="0.2">
      <c r="C12280" s="22"/>
    </row>
    <row r="12281" spans="3:3" x14ac:dyDescent="0.2">
      <c r="C12281" s="22"/>
    </row>
    <row r="12282" spans="3:3" x14ac:dyDescent="0.2">
      <c r="C12282" s="22"/>
    </row>
    <row r="12283" spans="3:3" x14ac:dyDescent="0.2">
      <c r="C12283" s="22"/>
    </row>
    <row r="12284" spans="3:3" x14ac:dyDescent="0.2">
      <c r="C12284" s="22"/>
    </row>
    <row r="12285" spans="3:3" x14ac:dyDescent="0.2">
      <c r="C12285" s="22"/>
    </row>
    <row r="12286" spans="3:3" x14ac:dyDescent="0.2">
      <c r="C12286" s="22"/>
    </row>
    <row r="12287" spans="3:3" x14ac:dyDescent="0.2">
      <c r="C12287" s="22"/>
    </row>
    <row r="12288" spans="3:3" x14ac:dyDescent="0.2">
      <c r="C12288" s="22"/>
    </row>
    <row r="12289" spans="3:3" x14ac:dyDescent="0.2">
      <c r="C12289" s="22"/>
    </row>
    <row r="12290" spans="3:3" x14ac:dyDescent="0.2">
      <c r="C12290" s="22"/>
    </row>
    <row r="12291" spans="3:3" x14ac:dyDescent="0.2">
      <c r="C12291" s="22"/>
    </row>
    <row r="12292" spans="3:3" x14ac:dyDescent="0.2">
      <c r="C12292" s="22"/>
    </row>
    <row r="12293" spans="3:3" x14ac:dyDescent="0.2">
      <c r="C12293" s="22"/>
    </row>
    <row r="12294" spans="3:3" x14ac:dyDescent="0.2">
      <c r="C12294" s="22"/>
    </row>
    <row r="12295" spans="3:3" x14ac:dyDescent="0.2">
      <c r="C12295" s="22"/>
    </row>
    <row r="12296" spans="3:3" x14ac:dyDescent="0.2">
      <c r="C12296" s="22"/>
    </row>
    <row r="12297" spans="3:3" x14ac:dyDescent="0.2">
      <c r="C12297" s="22"/>
    </row>
    <row r="12298" spans="3:3" x14ac:dyDescent="0.2">
      <c r="C12298" s="22"/>
    </row>
    <row r="12299" spans="3:3" x14ac:dyDescent="0.2">
      <c r="C12299" s="22"/>
    </row>
    <row r="12300" spans="3:3" x14ac:dyDescent="0.2">
      <c r="C12300" s="22"/>
    </row>
    <row r="12301" spans="3:3" x14ac:dyDescent="0.2">
      <c r="C12301" s="22"/>
    </row>
    <row r="12302" spans="3:3" x14ac:dyDescent="0.2">
      <c r="C12302" s="22"/>
    </row>
    <row r="12303" spans="3:3" x14ac:dyDescent="0.2">
      <c r="C12303" s="22"/>
    </row>
    <row r="12304" spans="3:3" x14ac:dyDescent="0.2">
      <c r="C12304" s="22"/>
    </row>
    <row r="12305" spans="3:3" x14ac:dyDescent="0.2">
      <c r="C12305" s="22"/>
    </row>
    <row r="12306" spans="3:3" x14ac:dyDescent="0.2">
      <c r="C12306" s="22"/>
    </row>
    <row r="12307" spans="3:3" x14ac:dyDescent="0.2">
      <c r="C12307" s="22"/>
    </row>
    <row r="12308" spans="3:3" x14ac:dyDescent="0.2">
      <c r="C12308" s="22"/>
    </row>
    <row r="12309" spans="3:3" x14ac:dyDescent="0.2">
      <c r="C12309" s="22"/>
    </row>
    <row r="12310" spans="3:3" x14ac:dyDescent="0.2">
      <c r="C12310" s="22"/>
    </row>
    <row r="12311" spans="3:3" x14ac:dyDescent="0.2">
      <c r="C12311" s="22"/>
    </row>
    <row r="12312" spans="3:3" x14ac:dyDescent="0.2">
      <c r="C12312" s="22"/>
    </row>
    <row r="12313" spans="3:3" x14ac:dyDescent="0.2">
      <c r="C12313" s="22"/>
    </row>
    <row r="12314" spans="3:3" x14ac:dyDescent="0.2">
      <c r="C12314" s="22"/>
    </row>
    <row r="12315" spans="3:3" x14ac:dyDescent="0.2">
      <c r="C12315" s="22"/>
    </row>
    <row r="12316" spans="3:3" x14ac:dyDescent="0.2">
      <c r="C12316" s="22"/>
    </row>
    <row r="12317" spans="3:3" x14ac:dyDescent="0.2">
      <c r="C12317" s="22"/>
    </row>
    <row r="12318" spans="3:3" x14ac:dyDescent="0.2">
      <c r="C12318" s="22"/>
    </row>
    <row r="12319" spans="3:3" x14ac:dyDescent="0.2">
      <c r="C12319" s="22"/>
    </row>
    <row r="12320" spans="3:3" x14ac:dyDescent="0.2">
      <c r="C12320" s="22"/>
    </row>
    <row r="12321" spans="3:3" x14ac:dyDescent="0.2">
      <c r="C12321" s="22"/>
    </row>
    <row r="12322" spans="3:3" x14ac:dyDescent="0.2">
      <c r="C12322" s="22"/>
    </row>
    <row r="12323" spans="3:3" x14ac:dyDescent="0.2">
      <c r="C12323" s="22"/>
    </row>
    <row r="12324" spans="3:3" x14ac:dyDescent="0.2">
      <c r="C12324" s="22"/>
    </row>
    <row r="12325" spans="3:3" x14ac:dyDescent="0.2">
      <c r="C12325" s="22"/>
    </row>
    <row r="12326" spans="3:3" x14ac:dyDescent="0.2">
      <c r="C12326" s="22"/>
    </row>
    <row r="12327" spans="3:3" x14ac:dyDescent="0.2">
      <c r="C12327" s="22"/>
    </row>
    <row r="12328" spans="3:3" x14ac:dyDescent="0.2">
      <c r="C12328" s="22"/>
    </row>
    <row r="12329" spans="3:3" x14ac:dyDescent="0.2">
      <c r="C12329" s="22"/>
    </row>
    <row r="12330" spans="3:3" x14ac:dyDescent="0.2">
      <c r="C12330" s="22"/>
    </row>
    <row r="12331" spans="3:3" x14ac:dyDescent="0.2">
      <c r="C12331" s="22"/>
    </row>
    <row r="12332" spans="3:3" x14ac:dyDescent="0.2">
      <c r="C12332" s="22"/>
    </row>
    <row r="12333" spans="3:3" x14ac:dyDescent="0.2">
      <c r="C12333" s="22"/>
    </row>
    <row r="12334" spans="3:3" x14ac:dyDescent="0.2">
      <c r="C12334" s="22"/>
    </row>
    <row r="12335" spans="3:3" x14ac:dyDescent="0.2">
      <c r="C12335" s="22"/>
    </row>
    <row r="12336" spans="3:3" x14ac:dyDescent="0.2">
      <c r="C12336" s="22"/>
    </row>
    <row r="12337" spans="3:3" x14ac:dyDescent="0.2">
      <c r="C12337" s="22"/>
    </row>
    <row r="12338" spans="3:3" x14ac:dyDescent="0.2">
      <c r="C12338" s="22"/>
    </row>
    <row r="12339" spans="3:3" x14ac:dyDescent="0.2">
      <c r="C12339" s="22"/>
    </row>
    <row r="12340" spans="3:3" x14ac:dyDescent="0.2">
      <c r="C12340" s="22"/>
    </row>
    <row r="12341" spans="3:3" x14ac:dyDescent="0.2">
      <c r="C12341" s="22"/>
    </row>
    <row r="12342" spans="3:3" x14ac:dyDescent="0.2">
      <c r="C12342" s="22"/>
    </row>
    <row r="12343" spans="3:3" x14ac:dyDescent="0.2">
      <c r="C12343" s="22"/>
    </row>
    <row r="12344" spans="3:3" x14ac:dyDescent="0.2">
      <c r="C12344" s="22"/>
    </row>
    <row r="12345" spans="3:3" x14ac:dyDescent="0.2">
      <c r="C12345" s="22"/>
    </row>
    <row r="12346" spans="3:3" x14ac:dyDescent="0.2">
      <c r="C12346" s="22"/>
    </row>
    <row r="12347" spans="3:3" x14ac:dyDescent="0.2">
      <c r="C12347" s="22"/>
    </row>
    <row r="12348" spans="3:3" x14ac:dyDescent="0.2">
      <c r="C12348" s="22"/>
    </row>
    <row r="12349" spans="3:3" x14ac:dyDescent="0.2">
      <c r="C12349" s="22"/>
    </row>
    <row r="12350" spans="3:3" x14ac:dyDescent="0.2">
      <c r="C12350" s="22"/>
    </row>
    <row r="12351" spans="3:3" x14ac:dyDescent="0.2">
      <c r="C12351" s="22"/>
    </row>
    <row r="12352" spans="3:3" x14ac:dyDescent="0.2">
      <c r="C12352" s="22"/>
    </row>
    <row r="12353" spans="3:3" x14ac:dyDescent="0.2">
      <c r="C12353" s="22"/>
    </row>
    <row r="12354" spans="3:3" x14ac:dyDescent="0.2">
      <c r="C12354" s="22"/>
    </row>
    <row r="12355" spans="3:3" x14ac:dyDescent="0.2">
      <c r="C12355" s="22"/>
    </row>
    <row r="12356" spans="3:3" x14ac:dyDescent="0.2">
      <c r="C12356" s="22"/>
    </row>
    <row r="12357" spans="3:3" x14ac:dyDescent="0.2">
      <c r="C12357" s="22"/>
    </row>
    <row r="12358" spans="3:3" x14ac:dyDescent="0.2">
      <c r="C12358" s="22"/>
    </row>
    <row r="12359" spans="3:3" x14ac:dyDescent="0.2">
      <c r="C12359" s="22"/>
    </row>
    <row r="12360" spans="3:3" x14ac:dyDescent="0.2">
      <c r="C12360" s="22"/>
    </row>
    <row r="12361" spans="3:3" x14ac:dyDescent="0.2">
      <c r="C12361" s="22"/>
    </row>
    <row r="12362" spans="3:3" x14ac:dyDescent="0.2">
      <c r="C12362" s="22"/>
    </row>
    <row r="12363" spans="3:3" x14ac:dyDescent="0.2">
      <c r="C12363" s="22"/>
    </row>
    <row r="12364" spans="3:3" x14ac:dyDescent="0.2">
      <c r="C12364" s="22"/>
    </row>
    <row r="12365" spans="3:3" x14ac:dyDescent="0.2">
      <c r="C12365" s="22"/>
    </row>
    <row r="12366" spans="3:3" x14ac:dyDescent="0.2">
      <c r="C12366" s="22"/>
    </row>
    <row r="12367" spans="3:3" x14ac:dyDescent="0.2">
      <c r="C12367" s="22"/>
    </row>
    <row r="12368" spans="3:3" x14ac:dyDescent="0.2">
      <c r="C12368" s="22"/>
    </row>
    <row r="12369" spans="3:3" x14ac:dyDescent="0.2">
      <c r="C12369" s="22"/>
    </row>
    <row r="12370" spans="3:3" x14ac:dyDescent="0.2">
      <c r="C12370" s="22"/>
    </row>
    <row r="12371" spans="3:3" x14ac:dyDescent="0.2">
      <c r="C12371" s="22"/>
    </row>
    <row r="12372" spans="3:3" x14ac:dyDescent="0.2">
      <c r="C12372" s="22"/>
    </row>
    <row r="12373" spans="3:3" x14ac:dyDescent="0.2">
      <c r="C12373" s="22"/>
    </row>
    <row r="12374" spans="3:3" x14ac:dyDescent="0.2">
      <c r="C12374" s="22"/>
    </row>
    <row r="12375" spans="3:3" x14ac:dyDescent="0.2">
      <c r="C12375" s="22"/>
    </row>
    <row r="12376" spans="3:3" x14ac:dyDescent="0.2">
      <c r="C12376" s="22"/>
    </row>
    <row r="12377" spans="3:3" x14ac:dyDescent="0.2">
      <c r="C12377" s="22"/>
    </row>
    <row r="12378" spans="3:3" x14ac:dyDescent="0.2">
      <c r="C12378" s="22"/>
    </row>
    <row r="12379" spans="3:3" x14ac:dyDescent="0.2">
      <c r="C12379" s="22"/>
    </row>
    <row r="12380" spans="3:3" x14ac:dyDescent="0.2">
      <c r="C12380" s="22"/>
    </row>
    <row r="12381" spans="3:3" x14ac:dyDescent="0.2">
      <c r="C12381" s="22"/>
    </row>
    <row r="12382" spans="3:3" x14ac:dyDescent="0.2">
      <c r="C12382" s="22"/>
    </row>
    <row r="12383" spans="3:3" x14ac:dyDescent="0.2">
      <c r="C12383" s="22"/>
    </row>
    <row r="12384" spans="3:3" x14ac:dyDescent="0.2">
      <c r="C12384" s="22"/>
    </row>
    <row r="12385" spans="3:3" x14ac:dyDescent="0.2">
      <c r="C12385" s="22"/>
    </row>
    <row r="12386" spans="3:3" x14ac:dyDescent="0.2">
      <c r="C12386" s="22"/>
    </row>
    <row r="12387" spans="3:3" x14ac:dyDescent="0.2">
      <c r="C12387" s="22"/>
    </row>
    <row r="12388" spans="3:3" x14ac:dyDescent="0.2">
      <c r="C12388" s="22"/>
    </row>
    <row r="12389" spans="3:3" x14ac:dyDescent="0.2">
      <c r="C12389" s="22"/>
    </row>
    <row r="12390" spans="3:3" x14ac:dyDescent="0.2">
      <c r="C12390" s="22"/>
    </row>
    <row r="12391" spans="3:3" x14ac:dyDescent="0.2">
      <c r="C12391" s="22"/>
    </row>
    <row r="12392" spans="3:3" x14ac:dyDescent="0.2">
      <c r="C12392" s="22"/>
    </row>
    <row r="12393" spans="3:3" x14ac:dyDescent="0.2">
      <c r="C12393" s="22"/>
    </row>
    <row r="12394" spans="3:3" x14ac:dyDescent="0.2">
      <c r="C12394" s="22"/>
    </row>
    <row r="12395" spans="3:3" x14ac:dyDescent="0.2">
      <c r="C12395" s="22"/>
    </row>
    <row r="12396" spans="3:3" x14ac:dyDescent="0.2">
      <c r="C12396" s="22"/>
    </row>
    <row r="12397" spans="3:3" x14ac:dyDescent="0.2">
      <c r="C12397" s="22"/>
    </row>
    <row r="12398" spans="3:3" x14ac:dyDescent="0.2">
      <c r="C12398" s="22"/>
    </row>
    <row r="12399" spans="3:3" x14ac:dyDescent="0.2">
      <c r="C12399" s="22"/>
    </row>
    <row r="12400" spans="3:3" x14ac:dyDescent="0.2">
      <c r="C12400" s="22"/>
    </row>
    <row r="12401" spans="3:3" x14ac:dyDescent="0.2">
      <c r="C12401" s="22"/>
    </row>
    <row r="12402" spans="3:3" x14ac:dyDescent="0.2">
      <c r="C12402" s="22"/>
    </row>
    <row r="12403" spans="3:3" x14ac:dyDescent="0.2">
      <c r="C12403" s="22"/>
    </row>
    <row r="12404" spans="3:3" x14ac:dyDescent="0.2">
      <c r="C12404" s="22"/>
    </row>
    <row r="12405" spans="3:3" x14ac:dyDescent="0.2">
      <c r="C12405" s="22"/>
    </row>
    <row r="12406" spans="3:3" x14ac:dyDescent="0.2">
      <c r="C12406" s="22"/>
    </row>
    <row r="12407" spans="3:3" x14ac:dyDescent="0.2">
      <c r="C12407" s="22"/>
    </row>
    <row r="12408" spans="3:3" x14ac:dyDescent="0.2">
      <c r="C12408" s="22"/>
    </row>
    <row r="12409" spans="3:3" x14ac:dyDescent="0.2">
      <c r="C12409" s="22"/>
    </row>
    <row r="12410" spans="3:3" x14ac:dyDescent="0.2">
      <c r="C12410" s="22"/>
    </row>
    <row r="12411" spans="3:3" x14ac:dyDescent="0.2">
      <c r="C12411" s="22"/>
    </row>
    <row r="12412" spans="3:3" x14ac:dyDescent="0.2">
      <c r="C12412" s="22"/>
    </row>
    <row r="12413" spans="3:3" x14ac:dyDescent="0.2">
      <c r="C12413" s="22"/>
    </row>
    <row r="12414" spans="3:3" x14ac:dyDescent="0.2">
      <c r="C12414" s="22"/>
    </row>
    <row r="12415" spans="3:3" x14ac:dyDescent="0.2">
      <c r="C12415" s="22"/>
    </row>
    <row r="12416" spans="3:3" x14ac:dyDescent="0.2">
      <c r="C12416" s="22"/>
    </row>
    <row r="12417" spans="3:3" x14ac:dyDescent="0.2">
      <c r="C12417" s="22"/>
    </row>
    <row r="12418" spans="3:3" x14ac:dyDescent="0.2">
      <c r="C12418" s="22"/>
    </row>
    <row r="12419" spans="3:3" x14ac:dyDescent="0.2">
      <c r="C12419" s="22"/>
    </row>
    <row r="12420" spans="3:3" x14ac:dyDescent="0.2">
      <c r="C12420" s="22"/>
    </row>
    <row r="12421" spans="3:3" x14ac:dyDescent="0.2">
      <c r="C12421" s="22"/>
    </row>
    <row r="12422" spans="3:3" x14ac:dyDescent="0.2">
      <c r="C12422" s="22"/>
    </row>
    <row r="12423" spans="3:3" x14ac:dyDescent="0.2">
      <c r="C12423" s="22"/>
    </row>
    <row r="12424" spans="3:3" x14ac:dyDescent="0.2">
      <c r="C12424" s="22"/>
    </row>
    <row r="12425" spans="3:3" x14ac:dyDescent="0.2">
      <c r="C12425" s="22"/>
    </row>
    <row r="12426" spans="3:3" x14ac:dyDescent="0.2">
      <c r="C12426" s="22"/>
    </row>
    <row r="12427" spans="3:3" x14ac:dyDescent="0.2">
      <c r="C12427" s="22"/>
    </row>
    <row r="12428" spans="3:3" x14ac:dyDescent="0.2">
      <c r="C12428" s="22"/>
    </row>
    <row r="12429" spans="3:3" x14ac:dyDescent="0.2">
      <c r="C12429" s="22"/>
    </row>
    <row r="12430" spans="3:3" x14ac:dyDescent="0.2">
      <c r="C12430" s="22"/>
    </row>
    <row r="12431" spans="3:3" x14ac:dyDescent="0.2">
      <c r="C12431" s="22"/>
    </row>
    <row r="12432" spans="3:3" x14ac:dyDescent="0.2">
      <c r="C12432" s="22"/>
    </row>
    <row r="12433" spans="3:3" x14ac:dyDescent="0.2">
      <c r="C12433" s="22"/>
    </row>
    <row r="12434" spans="3:3" x14ac:dyDescent="0.2">
      <c r="C12434" s="22"/>
    </row>
    <row r="12435" spans="3:3" x14ac:dyDescent="0.2">
      <c r="C12435" s="22"/>
    </row>
    <row r="12436" spans="3:3" x14ac:dyDescent="0.2">
      <c r="C12436" s="22"/>
    </row>
    <row r="12437" spans="3:3" x14ac:dyDescent="0.2">
      <c r="C12437" s="22"/>
    </row>
    <row r="12438" spans="3:3" x14ac:dyDescent="0.2">
      <c r="C12438" s="22"/>
    </row>
    <row r="12439" spans="3:3" x14ac:dyDescent="0.2">
      <c r="C12439" s="22"/>
    </row>
    <row r="12440" spans="3:3" x14ac:dyDescent="0.2">
      <c r="C12440" s="22"/>
    </row>
    <row r="12441" spans="3:3" x14ac:dyDescent="0.2">
      <c r="C12441" s="22"/>
    </row>
    <row r="12442" spans="3:3" x14ac:dyDescent="0.2">
      <c r="C12442" s="22"/>
    </row>
    <row r="12443" spans="3:3" x14ac:dyDescent="0.2">
      <c r="C12443" s="22"/>
    </row>
    <row r="12444" spans="3:3" x14ac:dyDescent="0.2">
      <c r="C12444" s="22"/>
    </row>
    <row r="12445" spans="3:3" x14ac:dyDescent="0.2">
      <c r="C12445" s="22"/>
    </row>
    <row r="12446" spans="3:3" x14ac:dyDescent="0.2">
      <c r="C12446" s="22"/>
    </row>
    <row r="12447" spans="3:3" x14ac:dyDescent="0.2">
      <c r="C12447" s="22"/>
    </row>
    <row r="12448" spans="3:3" x14ac:dyDescent="0.2">
      <c r="C12448" s="22"/>
    </row>
    <row r="12449" spans="3:3" x14ac:dyDescent="0.2">
      <c r="C12449" s="22"/>
    </row>
    <row r="12450" spans="3:3" x14ac:dyDescent="0.2">
      <c r="C12450" s="22"/>
    </row>
    <row r="12451" spans="3:3" x14ac:dyDescent="0.2">
      <c r="C12451" s="22"/>
    </row>
    <row r="12452" spans="3:3" x14ac:dyDescent="0.2">
      <c r="C12452" s="22"/>
    </row>
    <row r="12453" spans="3:3" x14ac:dyDescent="0.2">
      <c r="C12453" s="22"/>
    </row>
    <row r="12454" spans="3:3" x14ac:dyDescent="0.2">
      <c r="C12454" s="22"/>
    </row>
    <row r="12455" spans="3:3" x14ac:dyDescent="0.2">
      <c r="C12455" s="22"/>
    </row>
    <row r="12456" spans="3:3" x14ac:dyDescent="0.2">
      <c r="C12456" s="22"/>
    </row>
    <row r="12457" spans="3:3" x14ac:dyDescent="0.2">
      <c r="C12457" s="22"/>
    </row>
    <row r="12458" spans="3:3" x14ac:dyDescent="0.2">
      <c r="C12458" s="22"/>
    </row>
    <row r="12459" spans="3:3" x14ac:dyDescent="0.2">
      <c r="C12459" s="22"/>
    </row>
    <row r="12460" spans="3:3" x14ac:dyDescent="0.2">
      <c r="C12460" s="22"/>
    </row>
    <row r="12461" spans="3:3" x14ac:dyDescent="0.2">
      <c r="C12461" s="22"/>
    </row>
    <row r="12462" spans="3:3" x14ac:dyDescent="0.2">
      <c r="C12462" s="22"/>
    </row>
    <row r="12463" spans="3:3" x14ac:dyDescent="0.2">
      <c r="C12463" s="22"/>
    </row>
    <row r="12464" spans="3:3" x14ac:dyDescent="0.2">
      <c r="C12464" s="22"/>
    </row>
    <row r="12465" spans="3:3" x14ac:dyDescent="0.2">
      <c r="C12465" s="22"/>
    </row>
    <row r="12466" spans="3:3" x14ac:dyDescent="0.2">
      <c r="C12466" s="22"/>
    </row>
    <row r="12467" spans="3:3" x14ac:dyDescent="0.2">
      <c r="C12467" s="22"/>
    </row>
    <row r="12468" spans="3:3" x14ac:dyDescent="0.2">
      <c r="C12468" s="22"/>
    </row>
    <row r="12469" spans="3:3" x14ac:dyDescent="0.2">
      <c r="C12469" s="22"/>
    </row>
    <row r="12470" spans="3:3" x14ac:dyDescent="0.2">
      <c r="C12470" s="22"/>
    </row>
    <row r="12471" spans="3:3" x14ac:dyDescent="0.2">
      <c r="C12471" s="22"/>
    </row>
    <row r="12472" spans="3:3" x14ac:dyDescent="0.2">
      <c r="C12472" s="22"/>
    </row>
    <row r="12473" spans="3:3" x14ac:dyDescent="0.2">
      <c r="C12473" s="22"/>
    </row>
    <row r="12474" spans="3:3" x14ac:dyDescent="0.2">
      <c r="C12474" s="22"/>
    </row>
    <row r="12475" spans="3:3" x14ac:dyDescent="0.2">
      <c r="C12475" s="22"/>
    </row>
    <row r="12476" spans="3:3" x14ac:dyDescent="0.2">
      <c r="C12476" s="22"/>
    </row>
    <row r="12477" spans="3:3" x14ac:dyDescent="0.2">
      <c r="C12477" s="22"/>
    </row>
    <row r="12478" spans="3:3" x14ac:dyDescent="0.2">
      <c r="C12478" s="22"/>
    </row>
    <row r="12479" spans="3:3" x14ac:dyDescent="0.2">
      <c r="C12479" s="22"/>
    </row>
    <row r="12480" spans="3:3" x14ac:dyDescent="0.2">
      <c r="C12480" s="22"/>
    </row>
    <row r="12481" spans="3:3" x14ac:dyDescent="0.2">
      <c r="C12481" s="22"/>
    </row>
    <row r="12482" spans="3:3" x14ac:dyDescent="0.2">
      <c r="C12482" s="22"/>
    </row>
    <row r="12483" spans="3:3" x14ac:dyDescent="0.2">
      <c r="C12483" s="22"/>
    </row>
    <row r="12484" spans="3:3" x14ac:dyDescent="0.2">
      <c r="C12484" s="22"/>
    </row>
    <row r="12485" spans="3:3" x14ac:dyDescent="0.2">
      <c r="C12485" s="22"/>
    </row>
    <row r="12486" spans="3:3" x14ac:dyDescent="0.2">
      <c r="C12486" s="22"/>
    </row>
    <row r="12487" spans="3:3" x14ac:dyDescent="0.2">
      <c r="C12487" s="22"/>
    </row>
    <row r="12488" spans="3:3" x14ac:dyDescent="0.2">
      <c r="C12488" s="22"/>
    </row>
    <row r="12489" spans="3:3" x14ac:dyDescent="0.2">
      <c r="C12489" s="22"/>
    </row>
    <row r="12490" spans="3:3" x14ac:dyDescent="0.2">
      <c r="C12490" s="22"/>
    </row>
    <row r="12491" spans="3:3" x14ac:dyDescent="0.2">
      <c r="C12491" s="22"/>
    </row>
    <row r="12492" spans="3:3" x14ac:dyDescent="0.2">
      <c r="C12492" s="22"/>
    </row>
    <row r="12493" spans="3:3" x14ac:dyDescent="0.2">
      <c r="C12493" s="22"/>
    </row>
    <row r="12494" spans="3:3" x14ac:dyDescent="0.2">
      <c r="C12494" s="22"/>
    </row>
    <row r="12495" spans="3:3" x14ac:dyDescent="0.2">
      <c r="C12495" s="22"/>
    </row>
    <row r="12496" spans="3:3" x14ac:dyDescent="0.2">
      <c r="C12496" s="22"/>
    </row>
    <row r="12497" spans="3:3" x14ac:dyDescent="0.2">
      <c r="C12497" s="22"/>
    </row>
    <row r="12498" spans="3:3" x14ac:dyDescent="0.2">
      <c r="C12498" s="22"/>
    </row>
    <row r="12499" spans="3:3" x14ac:dyDescent="0.2">
      <c r="C12499" s="22"/>
    </row>
    <row r="12500" spans="3:3" x14ac:dyDescent="0.2">
      <c r="C12500" s="22"/>
    </row>
    <row r="12501" spans="3:3" x14ac:dyDescent="0.2">
      <c r="C12501" s="22"/>
    </row>
    <row r="12502" spans="3:3" x14ac:dyDescent="0.2">
      <c r="C12502" s="22"/>
    </row>
    <row r="12503" spans="3:3" x14ac:dyDescent="0.2">
      <c r="C12503" s="22"/>
    </row>
    <row r="12504" spans="3:3" x14ac:dyDescent="0.2">
      <c r="C12504" s="22"/>
    </row>
    <row r="12505" spans="3:3" x14ac:dyDescent="0.2">
      <c r="C12505" s="22"/>
    </row>
    <row r="12506" spans="3:3" x14ac:dyDescent="0.2">
      <c r="C12506" s="22"/>
    </row>
    <row r="12507" spans="3:3" x14ac:dyDescent="0.2">
      <c r="C12507" s="22"/>
    </row>
    <row r="12508" spans="3:3" x14ac:dyDescent="0.2">
      <c r="C12508" s="22"/>
    </row>
    <row r="12509" spans="3:3" x14ac:dyDescent="0.2">
      <c r="C12509" s="22"/>
    </row>
    <row r="12510" spans="3:3" x14ac:dyDescent="0.2">
      <c r="C12510" s="22"/>
    </row>
    <row r="12511" spans="3:3" x14ac:dyDescent="0.2">
      <c r="C12511" s="22"/>
    </row>
    <row r="12512" spans="3:3" x14ac:dyDescent="0.2">
      <c r="C12512" s="22"/>
    </row>
    <row r="12513" spans="3:3" x14ac:dyDescent="0.2">
      <c r="C12513" s="22"/>
    </row>
    <row r="12514" spans="3:3" x14ac:dyDescent="0.2">
      <c r="C12514" s="22"/>
    </row>
    <row r="12515" spans="3:3" x14ac:dyDescent="0.2">
      <c r="C12515" s="22"/>
    </row>
    <row r="12516" spans="3:3" x14ac:dyDescent="0.2">
      <c r="C12516" s="22"/>
    </row>
    <row r="12517" spans="3:3" x14ac:dyDescent="0.2">
      <c r="C12517" s="22"/>
    </row>
    <row r="12518" spans="3:3" x14ac:dyDescent="0.2">
      <c r="C12518" s="22"/>
    </row>
    <row r="12519" spans="3:3" x14ac:dyDescent="0.2">
      <c r="C12519" s="22"/>
    </row>
    <row r="12520" spans="3:3" x14ac:dyDescent="0.2">
      <c r="C12520" s="22"/>
    </row>
    <row r="12521" spans="3:3" x14ac:dyDescent="0.2">
      <c r="C12521" s="22"/>
    </row>
    <row r="12522" spans="3:3" x14ac:dyDescent="0.2">
      <c r="C12522" s="22"/>
    </row>
    <row r="12523" spans="3:3" x14ac:dyDescent="0.2">
      <c r="C12523" s="22"/>
    </row>
    <row r="12524" spans="3:3" x14ac:dyDescent="0.2">
      <c r="C12524" s="22"/>
    </row>
    <row r="12525" spans="3:3" x14ac:dyDescent="0.2">
      <c r="C12525" s="22"/>
    </row>
    <row r="12526" spans="3:3" x14ac:dyDescent="0.2">
      <c r="C12526" s="22"/>
    </row>
    <row r="12527" spans="3:3" x14ac:dyDescent="0.2">
      <c r="C12527" s="22"/>
    </row>
    <row r="12528" spans="3:3" x14ac:dyDescent="0.2">
      <c r="C12528" s="22"/>
    </row>
    <row r="12529" spans="3:3" x14ac:dyDescent="0.2">
      <c r="C12529" s="22"/>
    </row>
    <row r="12530" spans="3:3" x14ac:dyDescent="0.2">
      <c r="C12530" s="22"/>
    </row>
    <row r="12531" spans="3:3" x14ac:dyDescent="0.2">
      <c r="C12531" s="22"/>
    </row>
    <row r="12532" spans="3:3" x14ac:dyDescent="0.2">
      <c r="C12532" s="22"/>
    </row>
    <row r="12533" spans="3:3" x14ac:dyDescent="0.2">
      <c r="C12533" s="22"/>
    </row>
    <row r="12534" spans="3:3" x14ac:dyDescent="0.2">
      <c r="C12534" s="22"/>
    </row>
    <row r="12535" spans="3:3" x14ac:dyDescent="0.2">
      <c r="C12535" s="22"/>
    </row>
    <row r="12536" spans="3:3" x14ac:dyDescent="0.2">
      <c r="C12536" s="22"/>
    </row>
    <row r="12537" spans="3:3" x14ac:dyDescent="0.2">
      <c r="C12537" s="22"/>
    </row>
    <row r="12538" spans="3:3" x14ac:dyDescent="0.2">
      <c r="C12538" s="22"/>
    </row>
    <row r="12539" spans="3:3" x14ac:dyDescent="0.2">
      <c r="C12539" s="22"/>
    </row>
    <row r="12540" spans="3:3" x14ac:dyDescent="0.2">
      <c r="C12540" s="22"/>
    </row>
    <row r="12541" spans="3:3" x14ac:dyDescent="0.2">
      <c r="C12541" s="22"/>
    </row>
    <row r="12542" spans="3:3" x14ac:dyDescent="0.2">
      <c r="C12542" s="22"/>
    </row>
    <row r="12543" spans="3:3" x14ac:dyDescent="0.2">
      <c r="C12543" s="22"/>
    </row>
    <row r="12544" spans="3:3" x14ac:dyDescent="0.2">
      <c r="C12544" s="22"/>
    </row>
    <row r="12545" spans="3:3" x14ac:dyDescent="0.2">
      <c r="C12545" s="22"/>
    </row>
    <row r="12546" spans="3:3" x14ac:dyDescent="0.2">
      <c r="C12546" s="22"/>
    </row>
    <row r="12547" spans="3:3" x14ac:dyDescent="0.2">
      <c r="C12547" s="22"/>
    </row>
    <row r="12548" spans="3:3" x14ac:dyDescent="0.2">
      <c r="C12548" s="22"/>
    </row>
    <row r="12549" spans="3:3" x14ac:dyDescent="0.2">
      <c r="C12549" s="22"/>
    </row>
    <row r="12550" spans="3:3" x14ac:dyDescent="0.2">
      <c r="C12550" s="22"/>
    </row>
    <row r="12551" spans="3:3" x14ac:dyDescent="0.2">
      <c r="C12551" s="22"/>
    </row>
    <row r="12552" spans="3:3" x14ac:dyDescent="0.2">
      <c r="C12552" s="22"/>
    </row>
    <row r="12553" spans="3:3" x14ac:dyDescent="0.2">
      <c r="C12553" s="22"/>
    </row>
    <row r="12554" spans="3:3" x14ac:dyDescent="0.2">
      <c r="C12554" s="22"/>
    </row>
    <row r="12555" spans="3:3" x14ac:dyDescent="0.2">
      <c r="C12555" s="22"/>
    </row>
    <row r="12556" spans="3:3" x14ac:dyDescent="0.2">
      <c r="C12556" s="22"/>
    </row>
    <row r="12557" spans="3:3" x14ac:dyDescent="0.2">
      <c r="C12557" s="22"/>
    </row>
    <row r="12558" spans="3:3" x14ac:dyDescent="0.2">
      <c r="C12558" s="22"/>
    </row>
    <row r="12559" spans="3:3" x14ac:dyDescent="0.2">
      <c r="C12559" s="22"/>
    </row>
    <row r="12560" spans="3:3" x14ac:dyDescent="0.2">
      <c r="C12560" s="22"/>
    </row>
    <row r="12561" spans="3:3" x14ac:dyDescent="0.2">
      <c r="C12561" s="22"/>
    </row>
    <row r="12562" spans="3:3" x14ac:dyDescent="0.2">
      <c r="C12562" s="22"/>
    </row>
    <row r="12563" spans="3:3" x14ac:dyDescent="0.2">
      <c r="C12563" s="22"/>
    </row>
    <row r="12564" spans="3:3" x14ac:dyDescent="0.2">
      <c r="C12564" s="22"/>
    </row>
    <row r="12565" spans="3:3" x14ac:dyDescent="0.2">
      <c r="C12565" s="22"/>
    </row>
    <row r="12566" spans="3:3" x14ac:dyDescent="0.2">
      <c r="C12566" s="22"/>
    </row>
    <row r="12567" spans="3:3" x14ac:dyDescent="0.2">
      <c r="C12567" s="22"/>
    </row>
    <row r="12568" spans="3:3" x14ac:dyDescent="0.2">
      <c r="C12568" s="22"/>
    </row>
    <row r="12569" spans="3:3" x14ac:dyDescent="0.2">
      <c r="C12569" s="22"/>
    </row>
    <row r="12570" spans="3:3" x14ac:dyDescent="0.2">
      <c r="C12570" s="22"/>
    </row>
    <row r="12571" spans="3:3" x14ac:dyDescent="0.2">
      <c r="C12571" s="22"/>
    </row>
    <row r="12572" spans="3:3" x14ac:dyDescent="0.2">
      <c r="C12572" s="22"/>
    </row>
    <row r="12573" spans="3:3" x14ac:dyDescent="0.2">
      <c r="C12573" s="22"/>
    </row>
    <row r="12574" spans="3:3" x14ac:dyDescent="0.2">
      <c r="C12574" s="22"/>
    </row>
    <row r="12575" spans="3:3" x14ac:dyDescent="0.2">
      <c r="C12575" s="22"/>
    </row>
    <row r="12576" spans="3:3" x14ac:dyDescent="0.2">
      <c r="C12576" s="22"/>
    </row>
    <row r="12577" spans="3:3" x14ac:dyDescent="0.2">
      <c r="C12577" s="22"/>
    </row>
    <row r="12578" spans="3:3" x14ac:dyDescent="0.2">
      <c r="C12578" s="22"/>
    </row>
    <row r="12579" spans="3:3" x14ac:dyDescent="0.2">
      <c r="C12579" s="22"/>
    </row>
    <row r="12580" spans="3:3" x14ac:dyDescent="0.2">
      <c r="C12580" s="22"/>
    </row>
    <row r="12581" spans="3:3" x14ac:dyDescent="0.2">
      <c r="C12581" s="22"/>
    </row>
    <row r="12582" spans="3:3" x14ac:dyDescent="0.2">
      <c r="C12582" s="22"/>
    </row>
    <row r="12583" spans="3:3" x14ac:dyDescent="0.2">
      <c r="C12583" s="22"/>
    </row>
    <row r="12584" spans="3:3" x14ac:dyDescent="0.2">
      <c r="C12584" s="22"/>
    </row>
    <row r="12585" spans="3:3" x14ac:dyDescent="0.2">
      <c r="C12585" s="22"/>
    </row>
    <row r="12586" spans="3:3" x14ac:dyDescent="0.2">
      <c r="C12586" s="22"/>
    </row>
    <row r="12587" spans="3:3" x14ac:dyDescent="0.2">
      <c r="C12587" s="22"/>
    </row>
    <row r="12588" spans="3:3" x14ac:dyDescent="0.2">
      <c r="C12588" s="22"/>
    </row>
    <row r="12589" spans="3:3" x14ac:dyDescent="0.2">
      <c r="C12589" s="22"/>
    </row>
    <row r="12590" spans="3:3" x14ac:dyDescent="0.2">
      <c r="C12590" s="22"/>
    </row>
    <row r="12591" spans="3:3" x14ac:dyDescent="0.2">
      <c r="C12591" s="22"/>
    </row>
    <row r="12592" spans="3:3" x14ac:dyDescent="0.2">
      <c r="C12592" s="22"/>
    </row>
    <row r="12593" spans="3:3" x14ac:dyDescent="0.2">
      <c r="C12593" s="22"/>
    </row>
    <row r="12594" spans="3:3" x14ac:dyDescent="0.2">
      <c r="C12594" s="22"/>
    </row>
    <row r="12595" spans="3:3" x14ac:dyDescent="0.2">
      <c r="C12595" s="22"/>
    </row>
    <row r="12596" spans="3:3" x14ac:dyDescent="0.2">
      <c r="C12596" s="22"/>
    </row>
    <row r="12597" spans="3:3" x14ac:dyDescent="0.2">
      <c r="C12597" s="22"/>
    </row>
    <row r="12598" spans="3:3" x14ac:dyDescent="0.2">
      <c r="C12598" s="22"/>
    </row>
    <row r="12599" spans="3:3" x14ac:dyDescent="0.2">
      <c r="C12599" s="22"/>
    </row>
    <row r="12600" spans="3:3" x14ac:dyDescent="0.2">
      <c r="C12600" s="22"/>
    </row>
    <row r="12601" spans="3:3" x14ac:dyDescent="0.2">
      <c r="C12601" s="22"/>
    </row>
    <row r="12602" spans="3:3" x14ac:dyDescent="0.2">
      <c r="C12602" s="22"/>
    </row>
    <row r="12603" spans="3:3" x14ac:dyDescent="0.2">
      <c r="C12603" s="22"/>
    </row>
    <row r="12604" spans="3:3" x14ac:dyDescent="0.2">
      <c r="C12604" s="22"/>
    </row>
    <row r="12605" spans="3:3" x14ac:dyDescent="0.2">
      <c r="C12605" s="22"/>
    </row>
    <row r="12606" spans="3:3" x14ac:dyDescent="0.2">
      <c r="C12606" s="22"/>
    </row>
    <row r="12607" spans="3:3" x14ac:dyDescent="0.2">
      <c r="C12607" s="22"/>
    </row>
    <row r="12608" spans="3:3" x14ac:dyDescent="0.2">
      <c r="C12608" s="22"/>
    </row>
    <row r="12609" spans="3:3" x14ac:dyDescent="0.2">
      <c r="C12609" s="22"/>
    </row>
    <row r="12610" spans="3:3" x14ac:dyDescent="0.2">
      <c r="C12610" s="22"/>
    </row>
    <row r="12611" spans="3:3" x14ac:dyDescent="0.2">
      <c r="C12611" s="22"/>
    </row>
    <row r="12612" spans="3:3" x14ac:dyDescent="0.2">
      <c r="C12612" s="22"/>
    </row>
    <row r="12613" spans="3:3" x14ac:dyDescent="0.2">
      <c r="C12613" s="22"/>
    </row>
    <row r="12614" spans="3:3" x14ac:dyDescent="0.2">
      <c r="C12614" s="22"/>
    </row>
    <row r="12615" spans="3:3" x14ac:dyDescent="0.2">
      <c r="C12615" s="22"/>
    </row>
    <row r="12616" spans="3:3" x14ac:dyDescent="0.2">
      <c r="C12616" s="22"/>
    </row>
    <row r="12617" spans="3:3" x14ac:dyDescent="0.2">
      <c r="C12617" s="22"/>
    </row>
    <row r="12618" spans="3:3" x14ac:dyDescent="0.2">
      <c r="C12618" s="22"/>
    </row>
    <row r="12619" spans="3:3" x14ac:dyDescent="0.2">
      <c r="C12619" s="22"/>
    </row>
    <row r="12620" spans="3:3" x14ac:dyDescent="0.2">
      <c r="C12620" s="22"/>
    </row>
    <row r="12621" spans="3:3" x14ac:dyDescent="0.2">
      <c r="C12621" s="22"/>
    </row>
    <row r="12622" spans="3:3" x14ac:dyDescent="0.2">
      <c r="C12622" s="22"/>
    </row>
    <row r="12623" spans="3:3" x14ac:dyDescent="0.2">
      <c r="C12623" s="22"/>
    </row>
    <row r="12624" spans="3:3" x14ac:dyDescent="0.2">
      <c r="C12624" s="22"/>
    </row>
    <row r="12625" spans="3:3" x14ac:dyDescent="0.2">
      <c r="C12625" s="22"/>
    </row>
    <row r="12626" spans="3:3" x14ac:dyDescent="0.2">
      <c r="C12626" s="22"/>
    </row>
    <row r="12627" spans="3:3" x14ac:dyDescent="0.2">
      <c r="C12627" s="22"/>
    </row>
    <row r="12628" spans="3:3" x14ac:dyDescent="0.2">
      <c r="C12628" s="22"/>
    </row>
    <row r="12629" spans="3:3" x14ac:dyDescent="0.2">
      <c r="C12629" s="22"/>
    </row>
    <row r="12630" spans="3:3" x14ac:dyDescent="0.2">
      <c r="C12630" s="22"/>
    </row>
    <row r="12631" spans="3:3" x14ac:dyDescent="0.2">
      <c r="C12631" s="22"/>
    </row>
    <row r="12632" spans="3:3" x14ac:dyDescent="0.2">
      <c r="C12632" s="22"/>
    </row>
    <row r="12633" spans="3:3" x14ac:dyDescent="0.2">
      <c r="C12633" s="22"/>
    </row>
    <row r="12634" spans="3:3" x14ac:dyDescent="0.2">
      <c r="C12634" s="22"/>
    </row>
    <row r="12635" spans="3:3" x14ac:dyDescent="0.2">
      <c r="C12635" s="22"/>
    </row>
    <row r="12636" spans="3:3" x14ac:dyDescent="0.2">
      <c r="C12636" s="22"/>
    </row>
    <row r="12637" spans="3:3" x14ac:dyDescent="0.2">
      <c r="C12637" s="22"/>
    </row>
    <row r="12638" spans="3:3" x14ac:dyDescent="0.2">
      <c r="C12638" s="22"/>
    </row>
    <row r="12639" spans="3:3" x14ac:dyDescent="0.2">
      <c r="C12639" s="22"/>
    </row>
    <row r="12640" spans="3:3" x14ac:dyDescent="0.2">
      <c r="C12640" s="22"/>
    </row>
    <row r="12641" spans="3:3" x14ac:dyDescent="0.2">
      <c r="C12641" s="22"/>
    </row>
    <row r="12642" spans="3:3" x14ac:dyDescent="0.2">
      <c r="C12642" s="22"/>
    </row>
    <row r="12643" spans="3:3" x14ac:dyDescent="0.2">
      <c r="C12643" s="22"/>
    </row>
    <row r="12644" spans="3:3" x14ac:dyDescent="0.2">
      <c r="C12644" s="22"/>
    </row>
    <row r="12645" spans="3:3" x14ac:dyDescent="0.2">
      <c r="C12645" s="22"/>
    </row>
    <row r="12646" spans="3:3" x14ac:dyDescent="0.2">
      <c r="C12646" s="22"/>
    </row>
    <row r="12647" spans="3:3" x14ac:dyDescent="0.2">
      <c r="C12647" s="22"/>
    </row>
    <row r="12648" spans="3:3" x14ac:dyDescent="0.2">
      <c r="C12648" s="22"/>
    </row>
    <row r="12649" spans="3:3" x14ac:dyDescent="0.2">
      <c r="C12649" s="22"/>
    </row>
    <row r="12650" spans="3:3" x14ac:dyDescent="0.2">
      <c r="C12650" s="22"/>
    </row>
    <row r="12651" spans="3:3" x14ac:dyDescent="0.2">
      <c r="C12651" s="22"/>
    </row>
    <row r="12652" spans="3:3" x14ac:dyDescent="0.2">
      <c r="C12652" s="22"/>
    </row>
    <row r="12653" spans="3:3" x14ac:dyDescent="0.2">
      <c r="C12653" s="22"/>
    </row>
    <row r="12654" spans="3:3" x14ac:dyDescent="0.2">
      <c r="C12654" s="22"/>
    </row>
    <row r="12655" spans="3:3" x14ac:dyDescent="0.2">
      <c r="C12655" s="22"/>
    </row>
    <row r="12656" spans="3:3" x14ac:dyDescent="0.2">
      <c r="C12656" s="22"/>
    </row>
    <row r="12657" spans="3:3" x14ac:dyDescent="0.2">
      <c r="C12657" s="22"/>
    </row>
    <row r="12658" spans="3:3" x14ac:dyDescent="0.2">
      <c r="C12658" s="22"/>
    </row>
    <row r="12659" spans="3:3" x14ac:dyDescent="0.2">
      <c r="C12659" s="22"/>
    </row>
    <row r="12660" spans="3:3" x14ac:dyDescent="0.2">
      <c r="C12660" s="22"/>
    </row>
    <row r="12661" spans="3:3" x14ac:dyDescent="0.2">
      <c r="C12661" s="22"/>
    </row>
    <row r="12662" spans="3:3" x14ac:dyDescent="0.2">
      <c r="C12662" s="22"/>
    </row>
    <row r="12663" spans="3:3" x14ac:dyDescent="0.2">
      <c r="C12663" s="22"/>
    </row>
    <row r="12664" spans="3:3" x14ac:dyDescent="0.2">
      <c r="C12664" s="22"/>
    </row>
    <row r="12665" spans="3:3" x14ac:dyDescent="0.2">
      <c r="C12665" s="22"/>
    </row>
    <row r="12666" spans="3:3" x14ac:dyDescent="0.2">
      <c r="C12666" s="22"/>
    </row>
    <row r="12667" spans="3:3" x14ac:dyDescent="0.2">
      <c r="C12667" s="22"/>
    </row>
    <row r="12668" spans="3:3" x14ac:dyDescent="0.2">
      <c r="C12668" s="22"/>
    </row>
    <row r="12669" spans="3:3" x14ac:dyDescent="0.2">
      <c r="C12669" s="22"/>
    </row>
    <row r="12670" spans="3:3" x14ac:dyDescent="0.2">
      <c r="C12670" s="22"/>
    </row>
    <row r="12671" spans="3:3" x14ac:dyDescent="0.2">
      <c r="C12671" s="22"/>
    </row>
    <row r="12672" spans="3:3" x14ac:dyDescent="0.2">
      <c r="C12672" s="22"/>
    </row>
    <row r="12673" spans="3:3" x14ac:dyDescent="0.2">
      <c r="C12673" s="22"/>
    </row>
    <row r="12674" spans="3:3" x14ac:dyDescent="0.2">
      <c r="C12674" s="22"/>
    </row>
    <row r="12675" spans="3:3" x14ac:dyDescent="0.2">
      <c r="C12675" s="22"/>
    </row>
    <row r="12676" spans="3:3" x14ac:dyDescent="0.2">
      <c r="C12676" s="22"/>
    </row>
    <row r="12677" spans="3:3" x14ac:dyDescent="0.2">
      <c r="C12677" s="22"/>
    </row>
    <row r="12678" spans="3:3" x14ac:dyDescent="0.2">
      <c r="C12678" s="22"/>
    </row>
    <row r="12679" spans="3:3" x14ac:dyDescent="0.2">
      <c r="C12679" s="22"/>
    </row>
    <row r="12680" spans="3:3" x14ac:dyDescent="0.2">
      <c r="C12680" s="22"/>
    </row>
    <row r="12681" spans="3:3" x14ac:dyDescent="0.2">
      <c r="C12681" s="22"/>
    </row>
    <row r="12682" spans="3:3" x14ac:dyDescent="0.2">
      <c r="C12682" s="22"/>
    </row>
    <row r="12683" spans="3:3" x14ac:dyDescent="0.2">
      <c r="C12683" s="22"/>
    </row>
    <row r="12684" spans="3:3" x14ac:dyDescent="0.2">
      <c r="C12684" s="22"/>
    </row>
    <row r="12685" spans="3:3" x14ac:dyDescent="0.2">
      <c r="C12685" s="22"/>
    </row>
    <row r="12686" spans="3:3" x14ac:dyDescent="0.2">
      <c r="C12686" s="22"/>
    </row>
    <row r="12687" spans="3:3" x14ac:dyDescent="0.2">
      <c r="C12687" s="22"/>
    </row>
    <row r="12688" spans="3:3" x14ac:dyDescent="0.2">
      <c r="C12688" s="22"/>
    </row>
    <row r="12689" spans="3:3" x14ac:dyDescent="0.2">
      <c r="C12689" s="22"/>
    </row>
    <row r="12690" spans="3:3" x14ac:dyDescent="0.2">
      <c r="C12690" s="22"/>
    </row>
    <row r="12691" spans="3:3" x14ac:dyDescent="0.2">
      <c r="C12691" s="22"/>
    </row>
    <row r="12692" spans="3:3" x14ac:dyDescent="0.2">
      <c r="C12692" s="22"/>
    </row>
    <row r="12693" spans="3:3" x14ac:dyDescent="0.2">
      <c r="C12693" s="22"/>
    </row>
    <row r="12694" spans="3:3" x14ac:dyDescent="0.2">
      <c r="C12694" s="22"/>
    </row>
    <row r="12695" spans="3:3" x14ac:dyDescent="0.2">
      <c r="C12695" s="22"/>
    </row>
    <row r="12696" spans="3:3" x14ac:dyDescent="0.2">
      <c r="C12696" s="22"/>
    </row>
    <row r="12697" spans="3:3" x14ac:dyDescent="0.2">
      <c r="C12697" s="22"/>
    </row>
    <row r="12698" spans="3:3" x14ac:dyDescent="0.2">
      <c r="C12698" s="22"/>
    </row>
    <row r="12699" spans="3:3" x14ac:dyDescent="0.2">
      <c r="C12699" s="22"/>
    </row>
    <row r="12700" spans="3:3" x14ac:dyDescent="0.2">
      <c r="C12700" s="22"/>
    </row>
    <row r="12701" spans="3:3" x14ac:dyDescent="0.2">
      <c r="C12701" s="22"/>
    </row>
    <row r="12702" spans="3:3" x14ac:dyDescent="0.2">
      <c r="C12702" s="22"/>
    </row>
    <row r="12703" spans="3:3" x14ac:dyDescent="0.2">
      <c r="C12703" s="22"/>
    </row>
    <row r="12704" spans="3:3" x14ac:dyDescent="0.2">
      <c r="C12704" s="22"/>
    </row>
    <row r="12705" spans="3:3" x14ac:dyDescent="0.2">
      <c r="C12705" s="22"/>
    </row>
    <row r="12706" spans="3:3" x14ac:dyDescent="0.2">
      <c r="C12706" s="22"/>
    </row>
    <row r="12707" spans="3:3" x14ac:dyDescent="0.2">
      <c r="C12707" s="22"/>
    </row>
    <row r="12708" spans="3:3" x14ac:dyDescent="0.2">
      <c r="C12708" s="22"/>
    </row>
    <row r="12709" spans="3:3" x14ac:dyDescent="0.2">
      <c r="C12709" s="22"/>
    </row>
    <row r="12710" spans="3:3" x14ac:dyDescent="0.2">
      <c r="C12710" s="22"/>
    </row>
    <row r="12711" spans="3:3" x14ac:dyDescent="0.2">
      <c r="C12711" s="22"/>
    </row>
    <row r="12712" spans="3:3" x14ac:dyDescent="0.2">
      <c r="C12712" s="22"/>
    </row>
    <row r="12713" spans="3:3" x14ac:dyDescent="0.2">
      <c r="C12713" s="22"/>
    </row>
    <row r="12714" spans="3:3" x14ac:dyDescent="0.2">
      <c r="C12714" s="22"/>
    </row>
    <row r="12715" spans="3:3" x14ac:dyDescent="0.2">
      <c r="C12715" s="22"/>
    </row>
    <row r="12716" spans="3:3" x14ac:dyDescent="0.2">
      <c r="C12716" s="22"/>
    </row>
    <row r="12717" spans="3:3" x14ac:dyDescent="0.2">
      <c r="C12717" s="22"/>
    </row>
    <row r="12718" spans="3:3" x14ac:dyDescent="0.2">
      <c r="C12718" s="22"/>
    </row>
    <row r="12719" spans="3:3" x14ac:dyDescent="0.2">
      <c r="C12719" s="22"/>
    </row>
    <row r="12720" spans="3:3" x14ac:dyDescent="0.2">
      <c r="C12720" s="22"/>
    </row>
    <row r="12721" spans="3:3" x14ac:dyDescent="0.2">
      <c r="C12721" s="22"/>
    </row>
    <row r="12722" spans="3:3" x14ac:dyDescent="0.2">
      <c r="C12722" s="22"/>
    </row>
    <row r="12723" spans="3:3" x14ac:dyDescent="0.2">
      <c r="C12723" s="22"/>
    </row>
    <row r="12724" spans="3:3" x14ac:dyDescent="0.2">
      <c r="C12724" s="22"/>
    </row>
    <row r="12725" spans="3:3" x14ac:dyDescent="0.2">
      <c r="C12725" s="22"/>
    </row>
    <row r="12726" spans="3:3" x14ac:dyDescent="0.2">
      <c r="C12726" s="22"/>
    </row>
    <row r="12727" spans="3:3" x14ac:dyDescent="0.2">
      <c r="C12727" s="22"/>
    </row>
    <row r="12728" spans="3:3" x14ac:dyDescent="0.2">
      <c r="C12728" s="22"/>
    </row>
    <row r="12729" spans="3:3" x14ac:dyDescent="0.2">
      <c r="C12729" s="22"/>
    </row>
    <row r="12730" spans="3:3" x14ac:dyDescent="0.2">
      <c r="C12730" s="22"/>
    </row>
    <row r="12731" spans="3:3" x14ac:dyDescent="0.2">
      <c r="C12731" s="22"/>
    </row>
    <row r="12732" spans="3:3" x14ac:dyDescent="0.2">
      <c r="C12732" s="22"/>
    </row>
    <row r="12733" spans="3:3" x14ac:dyDescent="0.2">
      <c r="C12733" s="22"/>
    </row>
    <row r="12734" spans="3:3" x14ac:dyDescent="0.2">
      <c r="C12734" s="22"/>
    </row>
    <row r="12735" spans="3:3" x14ac:dyDescent="0.2">
      <c r="C12735" s="22"/>
    </row>
    <row r="12736" spans="3:3" x14ac:dyDescent="0.2">
      <c r="C12736" s="22"/>
    </row>
    <row r="12737" spans="3:3" x14ac:dyDescent="0.2">
      <c r="C12737" s="22"/>
    </row>
    <row r="12738" spans="3:3" x14ac:dyDescent="0.2">
      <c r="C12738" s="22"/>
    </row>
    <row r="12739" spans="3:3" x14ac:dyDescent="0.2">
      <c r="C12739" s="22"/>
    </row>
    <row r="12740" spans="3:3" x14ac:dyDescent="0.2">
      <c r="C12740" s="22"/>
    </row>
    <row r="12741" spans="3:3" x14ac:dyDescent="0.2">
      <c r="C12741" s="22"/>
    </row>
    <row r="12742" spans="3:3" x14ac:dyDescent="0.2">
      <c r="C12742" s="22"/>
    </row>
    <row r="12743" spans="3:3" x14ac:dyDescent="0.2">
      <c r="C12743" s="22"/>
    </row>
    <row r="12744" spans="3:3" x14ac:dyDescent="0.2">
      <c r="C12744" s="22"/>
    </row>
    <row r="12745" spans="3:3" x14ac:dyDescent="0.2">
      <c r="C12745" s="22"/>
    </row>
    <row r="12746" spans="3:3" x14ac:dyDescent="0.2">
      <c r="C12746" s="22"/>
    </row>
    <row r="12747" spans="3:3" x14ac:dyDescent="0.2">
      <c r="C12747" s="22"/>
    </row>
    <row r="12748" spans="3:3" x14ac:dyDescent="0.2">
      <c r="C12748" s="22"/>
    </row>
    <row r="12749" spans="3:3" x14ac:dyDescent="0.2">
      <c r="C12749" s="22"/>
    </row>
    <row r="12750" spans="3:3" x14ac:dyDescent="0.2">
      <c r="C12750" s="22"/>
    </row>
    <row r="12751" spans="3:3" x14ac:dyDescent="0.2">
      <c r="C12751" s="22"/>
    </row>
    <row r="12752" spans="3:3" x14ac:dyDescent="0.2">
      <c r="C12752" s="22"/>
    </row>
    <row r="12753" spans="3:3" x14ac:dyDescent="0.2">
      <c r="C12753" s="22"/>
    </row>
    <row r="12754" spans="3:3" x14ac:dyDescent="0.2">
      <c r="C12754" s="22"/>
    </row>
    <row r="12755" spans="3:3" x14ac:dyDescent="0.2">
      <c r="C12755" s="22"/>
    </row>
    <row r="12756" spans="3:3" x14ac:dyDescent="0.2">
      <c r="C12756" s="22"/>
    </row>
    <row r="12757" spans="3:3" x14ac:dyDescent="0.2">
      <c r="C12757" s="22"/>
    </row>
    <row r="12758" spans="3:3" x14ac:dyDescent="0.2">
      <c r="C12758" s="22"/>
    </row>
    <row r="12759" spans="3:3" x14ac:dyDescent="0.2">
      <c r="C12759" s="22"/>
    </row>
    <row r="12760" spans="3:3" x14ac:dyDescent="0.2">
      <c r="C12760" s="22"/>
    </row>
    <row r="12761" spans="3:3" x14ac:dyDescent="0.2">
      <c r="C12761" s="22"/>
    </row>
    <row r="12762" spans="3:3" x14ac:dyDescent="0.2">
      <c r="C12762" s="22"/>
    </row>
    <row r="12763" spans="3:3" x14ac:dyDescent="0.2">
      <c r="C12763" s="22"/>
    </row>
    <row r="12764" spans="3:3" x14ac:dyDescent="0.2">
      <c r="C12764" s="22"/>
    </row>
    <row r="12765" spans="3:3" x14ac:dyDescent="0.2">
      <c r="C12765" s="22"/>
    </row>
    <row r="12766" spans="3:3" x14ac:dyDescent="0.2">
      <c r="C12766" s="22"/>
    </row>
    <row r="12767" spans="3:3" x14ac:dyDescent="0.2">
      <c r="C12767" s="22"/>
    </row>
    <row r="12768" spans="3:3" x14ac:dyDescent="0.2">
      <c r="C12768" s="22"/>
    </row>
    <row r="12769" spans="3:3" x14ac:dyDescent="0.2">
      <c r="C12769" s="22"/>
    </row>
    <row r="12770" spans="3:3" x14ac:dyDescent="0.2">
      <c r="C12770" s="22"/>
    </row>
    <row r="12771" spans="3:3" x14ac:dyDescent="0.2">
      <c r="C12771" s="22"/>
    </row>
    <row r="12772" spans="3:3" x14ac:dyDescent="0.2">
      <c r="C12772" s="22"/>
    </row>
    <row r="12773" spans="3:3" x14ac:dyDescent="0.2">
      <c r="C12773" s="22"/>
    </row>
    <row r="12774" spans="3:3" x14ac:dyDescent="0.2">
      <c r="C12774" s="22"/>
    </row>
    <row r="12775" spans="3:3" x14ac:dyDescent="0.2">
      <c r="C12775" s="22"/>
    </row>
    <row r="12776" spans="3:3" x14ac:dyDescent="0.2">
      <c r="C12776" s="22"/>
    </row>
    <row r="12777" spans="3:3" x14ac:dyDescent="0.2">
      <c r="C12777" s="22"/>
    </row>
    <row r="12778" spans="3:3" x14ac:dyDescent="0.2">
      <c r="C12778" s="22"/>
    </row>
    <row r="12779" spans="3:3" x14ac:dyDescent="0.2">
      <c r="C12779" s="22"/>
    </row>
    <row r="12780" spans="3:3" x14ac:dyDescent="0.2">
      <c r="C12780" s="22"/>
    </row>
    <row r="12781" spans="3:3" x14ac:dyDescent="0.2">
      <c r="C12781" s="22"/>
    </row>
    <row r="12782" spans="3:3" x14ac:dyDescent="0.2">
      <c r="C12782" s="22"/>
    </row>
    <row r="12783" spans="3:3" x14ac:dyDescent="0.2">
      <c r="C12783" s="22"/>
    </row>
    <row r="12784" spans="3:3" x14ac:dyDescent="0.2">
      <c r="C12784" s="22"/>
    </row>
    <row r="12785" spans="3:3" x14ac:dyDescent="0.2">
      <c r="C12785" s="22"/>
    </row>
    <row r="12786" spans="3:3" x14ac:dyDescent="0.2">
      <c r="C12786" s="22"/>
    </row>
    <row r="12787" spans="3:3" x14ac:dyDescent="0.2">
      <c r="C12787" s="22"/>
    </row>
    <row r="12788" spans="3:3" x14ac:dyDescent="0.2">
      <c r="C12788" s="22"/>
    </row>
    <row r="12789" spans="3:3" x14ac:dyDescent="0.2">
      <c r="C12789" s="22"/>
    </row>
    <row r="12790" spans="3:3" x14ac:dyDescent="0.2">
      <c r="C12790" s="22"/>
    </row>
    <row r="12791" spans="3:3" x14ac:dyDescent="0.2">
      <c r="C12791" s="22"/>
    </row>
    <row r="12792" spans="3:3" x14ac:dyDescent="0.2">
      <c r="C12792" s="22"/>
    </row>
    <row r="12793" spans="3:3" x14ac:dyDescent="0.2">
      <c r="C12793" s="22"/>
    </row>
    <row r="12794" spans="3:3" x14ac:dyDescent="0.2">
      <c r="C12794" s="22"/>
    </row>
    <row r="12795" spans="3:3" x14ac:dyDescent="0.2">
      <c r="C12795" s="22"/>
    </row>
    <row r="12796" spans="3:3" x14ac:dyDescent="0.2">
      <c r="C12796" s="22"/>
    </row>
    <row r="12797" spans="3:3" x14ac:dyDescent="0.2">
      <c r="C12797" s="22"/>
    </row>
    <row r="12798" spans="3:3" x14ac:dyDescent="0.2">
      <c r="C12798" s="22"/>
    </row>
    <row r="12799" spans="3:3" x14ac:dyDescent="0.2">
      <c r="C12799" s="22"/>
    </row>
    <row r="12800" spans="3:3" x14ac:dyDescent="0.2">
      <c r="C12800" s="22"/>
    </row>
    <row r="12801" spans="3:3" x14ac:dyDescent="0.2">
      <c r="C12801" s="22"/>
    </row>
    <row r="12802" spans="3:3" x14ac:dyDescent="0.2">
      <c r="C12802" s="22"/>
    </row>
    <row r="12803" spans="3:3" x14ac:dyDescent="0.2">
      <c r="C12803" s="22"/>
    </row>
    <row r="12804" spans="3:3" x14ac:dyDescent="0.2">
      <c r="C12804" s="22"/>
    </row>
    <row r="12805" spans="3:3" x14ac:dyDescent="0.2">
      <c r="C12805" s="22"/>
    </row>
    <row r="12806" spans="3:3" x14ac:dyDescent="0.2">
      <c r="C12806" s="22"/>
    </row>
    <row r="12807" spans="3:3" x14ac:dyDescent="0.2">
      <c r="C12807" s="22"/>
    </row>
    <row r="12808" spans="3:3" x14ac:dyDescent="0.2">
      <c r="C12808" s="22"/>
    </row>
    <row r="12809" spans="3:3" x14ac:dyDescent="0.2">
      <c r="C12809" s="22"/>
    </row>
    <row r="12810" spans="3:3" x14ac:dyDescent="0.2">
      <c r="C12810" s="22"/>
    </row>
    <row r="12811" spans="3:3" x14ac:dyDescent="0.2">
      <c r="C12811" s="22"/>
    </row>
    <row r="12812" spans="3:3" x14ac:dyDescent="0.2">
      <c r="C12812" s="22"/>
    </row>
    <row r="12813" spans="3:3" x14ac:dyDescent="0.2">
      <c r="C12813" s="22"/>
    </row>
    <row r="12814" spans="3:3" x14ac:dyDescent="0.2">
      <c r="C12814" s="22"/>
    </row>
    <row r="12815" spans="3:3" x14ac:dyDescent="0.2">
      <c r="C12815" s="22"/>
    </row>
    <row r="12816" spans="3:3" x14ac:dyDescent="0.2">
      <c r="C12816" s="22"/>
    </row>
    <row r="12817" spans="3:3" x14ac:dyDescent="0.2">
      <c r="C12817" s="22"/>
    </row>
    <row r="12818" spans="3:3" x14ac:dyDescent="0.2">
      <c r="C12818" s="22"/>
    </row>
    <row r="12819" spans="3:3" x14ac:dyDescent="0.2">
      <c r="C12819" s="22"/>
    </row>
    <row r="12820" spans="3:3" x14ac:dyDescent="0.2">
      <c r="C12820" s="22"/>
    </row>
    <row r="12821" spans="3:3" x14ac:dyDescent="0.2">
      <c r="C12821" s="22"/>
    </row>
    <row r="12822" spans="3:3" x14ac:dyDescent="0.2">
      <c r="C12822" s="22"/>
    </row>
    <row r="12823" spans="3:3" x14ac:dyDescent="0.2">
      <c r="C12823" s="22"/>
    </row>
    <row r="12824" spans="3:3" x14ac:dyDescent="0.2">
      <c r="C12824" s="22"/>
    </row>
    <row r="12825" spans="3:3" x14ac:dyDescent="0.2">
      <c r="C12825" s="22"/>
    </row>
    <row r="12826" spans="3:3" x14ac:dyDescent="0.2">
      <c r="C12826" s="22"/>
    </row>
    <row r="12827" spans="3:3" x14ac:dyDescent="0.2">
      <c r="C12827" s="22"/>
    </row>
    <row r="12828" spans="3:3" x14ac:dyDescent="0.2">
      <c r="C12828" s="22"/>
    </row>
    <row r="12829" spans="3:3" x14ac:dyDescent="0.2">
      <c r="C12829" s="22"/>
    </row>
    <row r="12830" spans="3:3" x14ac:dyDescent="0.2">
      <c r="C12830" s="22"/>
    </row>
    <row r="12831" spans="3:3" x14ac:dyDescent="0.2">
      <c r="C12831" s="22"/>
    </row>
    <row r="12832" spans="3:3" x14ac:dyDescent="0.2">
      <c r="C12832" s="22"/>
    </row>
    <row r="12833" spans="3:3" x14ac:dyDescent="0.2">
      <c r="C12833" s="22"/>
    </row>
    <row r="12834" spans="3:3" x14ac:dyDescent="0.2">
      <c r="C12834" s="22"/>
    </row>
    <row r="12835" spans="3:3" x14ac:dyDescent="0.2">
      <c r="C12835" s="22"/>
    </row>
    <row r="12836" spans="3:3" x14ac:dyDescent="0.2">
      <c r="C12836" s="22"/>
    </row>
    <row r="12837" spans="3:3" x14ac:dyDescent="0.2">
      <c r="C12837" s="22"/>
    </row>
    <row r="12838" spans="3:3" x14ac:dyDescent="0.2">
      <c r="C12838" s="22"/>
    </row>
    <row r="12839" spans="3:3" x14ac:dyDescent="0.2">
      <c r="C12839" s="22"/>
    </row>
    <row r="12840" spans="3:3" x14ac:dyDescent="0.2">
      <c r="C12840" s="22"/>
    </row>
    <row r="12841" spans="3:3" x14ac:dyDescent="0.2">
      <c r="C12841" s="22"/>
    </row>
    <row r="12842" spans="3:3" x14ac:dyDescent="0.2">
      <c r="C12842" s="22"/>
    </row>
    <row r="12843" spans="3:3" x14ac:dyDescent="0.2">
      <c r="C12843" s="22"/>
    </row>
    <row r="12844" spans="3:3" x14ac:dyDescent="0.2">
      <c r="C12844" s="22"/>
    </row>
    <row r="12845" spans="3:3" x14ac:dyDescent="0.2">
      <c r="C12845" s="22"/>
    </row>
    <row r="12846" spans="3:3" x14ac:dyDescent="0.2">
      <c r="C12846" s="22"/>
    </row>
    <row r="12847" spans="3:3" x14ac:dyDescent="0.2">
      <c r="C12847" s="22"/>
    </row>
    <row r="12848" spans="3:3" x14ac:dyDescent="0.2">
      <c r="C12848" s="22"/>
    </row>
    <row r="12849" spans="3:3" x14ac:dyDescent="0.2">
      <c r="C12849" s="22"/>
    </row>
    <row r="12850" spans="3:3" x14ac:dyDescent="0.2">
      <c r="C12850" s="22"/>
    </row>
    <row r="12851" spans="3:3" x14ac:dyDescent="0.2">
      <c r="C12851" s="22"/>
    </row>
    <row r="12852" spans="3:3" x14ac:dyDescent="0.2">
      <c r="C12852" s="22"/>
    </row>
    <row r="12853" spans="3:3" x14ac:dyDescent="0.2">
      <c r="C12853" s="22"/>
    </row>
    <row r="12854" spans="3:3" x14ac:dyDescent="0.2">
      <c r="C12854" s="22"/>
    </row>
    <row r="12855" spans="3:3" x14ac:dyDescent="0.2">
      <c r="C12855" s="22"/>
    </row>
    <row r="12856" spans="3:3" x14ac:dyDescent="0.2">
      <c r="C12856" s="22"/>
    </row>
    <row r="12857" spans="3:3" x14ac:dyDescent="0.2">
      <c r="C12857" s="22"/>
    </row>
    <row r="12858" spans="3:3" x14ac:dyDescent="0.2">
      <c r="C12858" s="22"/>
    </row>
    <row r="12859" spans="3:3" x14ac:dyDescent="0.2">
      <c r="C12859" s="22"/>
    </row>
    <row r="12860" spans="3:3" x14ac:dyDescent="0.2">
      <c r="C12860" s="22"/>
    </row>
    <row r="12861" spans="3:3" x14ac:dyDescent="0.2">
      <c r="C12861" s="22"/>
    </row>
    <row r="12862" spans="3:3" x14ac:dyDescent="0.2">
      <c r="C12862" s="22"/>
    </row>
    <row r="12863" spans="3:3" x14ac:dyDescent="0.2">
      <c r="C12863" s="22"/>
    </row>
    <row r="12864" spans="3:3" x14ac:dyDescent="0.2">
      <c r="C12864" s="22"/>
    </row>
    <row r="12865" spans="3:3" x14ac:dyDescent="0.2">
      <c r="C12865" s="22"/>
    </row>
    <row r="12866" spans="3:3" x14ac:dyDescent="0.2">
      <c r="C12866" s="22"/>
    </row>
    <row r="12867" spans="3:3" x14ac:dyDescent="0.2">
      <c r="C12867" s="22"/>
    </row>
    <row r="12868" spans="3:3" x14ac:dyDescent="0.2">
      <c r="C12868" s="22"/>
    </row>
    <row r="12869" spans="3:3" x14ac:dyDescent="0.2">
      <c r="C12869" s="22"/>
    </row>
    <row r="12870" spans="3:3" x14ac:dyDescent="0.2">
      <c r="C12870" s="22"/>
    </row>
    <row r="12871" spans="3:3" x14ac:dyDescent="0.2">
      <c r="C12871" s="22"/>
    </row>
    <row r="12872" spans="3:3" x14ac:dyDescent="0.2">
      <c r="C12872" s="22"/>
    </row>
    <row r="12873" spans="3:3" x14ac:dyDescent="0.2">
      <c r="C12873" s="22"/>
    </row>
    <row r="12874" spans="3:3" x14ac:dyDescent="0.2">
      <c r="C12874" s="22"/>
    </row>
    <row r="12875" spans="3:3" x14ac:dyDescent="0.2">
      <c r="C12875" s="22"/>
    </row>
    <row r="12876" spans="3:3" x14ac:dyDescent="0.2">
      <c r="C12876" s="22"/>
    </row>
    <row r="12877" spans="3:3" x14ac:dyDescent="0.2">
      <c r="C12877" s="22"/>
    </row>
    <row r="12878" spans="3:3" x14ac:dyDescent="0.2">
      <c r="C12878" s="22"/>
    </row>
    <row r="12879" spans="3:3" x14ac:dyDescent="0.2">
      <c r="C12879" s="22"/>
    </row>
    <row r="12880" spans="3:3" x14ac:dyDescent="0.2">
      <c r="C12880" s="22"/>
    </row>
    <row r="12881" spans="3:3" x14ac:dyDescent="0.2">
      <c r="C12881" s="22"/>
    </row>
    <row r="12882" spans="3:3" x14ac:dyDescent="0.2">
      <c r="C12882" s="22"/>
    </row>
    <row r="12883" spans="3:3" x14ac:dyDescent="0.2">
      <c r="C12883" s="22"/>
    </row>
    <row r="12884" spans="3:3" x14ac:dyDescent="0.2">
      <c r="C12884" s="22"/>
    </row>
    <row r="12885" spans="3:3" x14ac:dyDescent="0.2">
      <c r="C12885" s="22"/>
    </row>
    <row r="12886" spans="3:3" x14ac:dyDescent="0.2">
      <c r="C12886" s="22"/>
    </row>
    <row r="12887" spans="3:3" x14ac:dyDescent="0.2">
      <c r="C12887" s="22"/>
    </row>
    <row r="12888" spans="3:3" x14ac:dyDescent="0.2">
      <c r="C12888" s="22"/>
    </row>
    <row r="12889" spans="3:3" x14ac:dyDescent="0.2">
      <c r="C12889" s="22"/>
    </row>
    <row r="12890" spans="3:3" x14ac:dyDescent="0.2">
      <c r="C12890" s="22"/>
    </row>
    <row r="12891" spans="3:3" x14ac:dyDescent="0.2">
      <c r="C12891" s="22"/>
    </row>
    <row r="12892" spans="3:3" x14ac:dyDescent="0.2">
      <c r="C12892" s="22"/>
    </row>
    <row r="12893" spans="3:3" x14ac:dyDescent="0.2">
      <c r="C12893" s="22"/>
    </row>
    <row r="12894" spans="3:3" x14ac:dyDescent="0.2">
      <c r="C12894" s="22"/>
    </row>
    <row r="12895" spans="3:3" x14ac:dyDescent="0.2">
      <c r="C12895" s="22"/>
    </row>
    <row r="12896" spans="3:3" x14ac:dyDescent="0.2">
      <c r="C12896" s="22"/>
    </row>
    <row r="12897" spans="3:3" x14ac:dyDescent="0.2">
      <c r="C12897" s="22"/>
    </row>
    <row r="12898" spans="3:3" x14ac:dyDescent="0.2">
      <c r="C12898" s="22"/>
    </row>
    <row r="12899" spans="3:3" x14ac:dyDescent="0.2">
      <c r="C12899" s="22"/>
    </row>
    <row r="12900" spans="3:3" x14ac:dyDescent="0.2">
      <c r="C12900" s="22"/>
    </row>
    <row r="12901" spans="3:3" x14ac:dyDescent="0.2">
      <c r="C12901" s="22"/>
    </row>
    <row r="12902" spans="3:3" x14ac:dyDescent="0.2">
      <c r="C12902" s="22"/>
    </row>
    <row r="12903" spans="3:3" x14ac:dyDescent="0.2">
      <c r="C12903" s="22"/>
    </row>
    <row r="12904" spans="3:3" x14ac:dyDescent="0.2">
      <c r="C12904" s="22"/>
    </row>
    <row r="12905" spans="3:3" x14ac:dyDescent="0.2">
      <c r="C12905" s="22"/>
    </row>
    <row r="12906" spans="3:3" x14ac:dyDescent="0.2">
      <c r="C12906" s="22"/>
    </row>
    <row r="12907" spans="3:3" x14ac:dyDescent="0.2">
      <c r="C12907" s="22"/>
    </row>
    <row r="12908" spans="3:3" x14ac:dyDescent="0.2">
      <c r="C12908" s="22"/>
    </row>
    <row r="12909" spans="3:3" x14ac:dyDescent="0.2">
      <c r="C12909" s="22"/>
    </row>
    <row r="12910" spans="3:3" x14ac:dyDescent="0.2">
      <c r="C12910" s="22"/>
    </row>
    <row r="12911" spans="3:3" x14ac:dyDescent="0.2">
      <c r="C12911" s="22"/>
    </row>
    <row r="12912" spans="3:3" x14ac:dyDescent="0.2">
      <c r="C12912" s="22"/>
    </row>
    <row r="12913" spans="3:3" x14ac:dyDescent="0.2">
      <c r="C12913" s="22"/>
    </row>
    <row r="12914" spans="3:3" x14ac:dyDescent="0.2">
      <c r="C12914" s="22"/>
    </row>
    <row r="12915" spans="3:3" x14ac:dyDescent="0.2">
      <c r="C12915" s="22"/>
    </row>
    <row r="12916" spans="3:3" x14ac:dyDescent="0.2">
      <c r="C12916" s="22"/>
    </row>
    <row r="12917" spans="3:3" x14ac:dyDescent="0.2">
      <c r="C12917" s="22"/>
    </row>
    <row r="12918" spans="3:3" x14ac:dyDescent="0.2">
      <c r="C12918" s="22"/>
    </row>
    <row r="12919" spans="3:3" x14ac:dyDescent="0.2">
      <c r="C12919" s="22"/>
    </row>
    <row r="12920" spans="3:3" x14ac:dyDescent="0.2">
      <c r="C12920" s="22"/>
    </row>
    <row r="12921" spans="3:3" x14ac:dyDescent="0.2">
      <c r="C12921" s="22"/>
    </row>
    <row r="12922" spans="3:3" x14ac:dyDescent="0.2">
      <c r="C12922" s="22"/>
    </row>
    <row r="12923" spans="3:3" x14ac:dyDescent="0.2">
      <c r="C12923" s="22"/>
    </row>
    <row r="12924" spans="3:3" x14ac:dyDescent="0.2">
      <c r="C12924" s="22"/>
    </row>
    <row r="12925" spans="3:3" x14ac:dyDescent="0.2">
      <c r="C12925" s="22"/>
    </row>
    <row r="12926" spans="3:3" x14ac:dyDescent="0.2">
      <c r="C12926" s="22"/>
    </row>
    <row r="12927" spans="3:3" x14ac:dyDescent="0.2">
      <c r="C12927" s="22"/>
    </row>
    <row r="12928" spans="3:3" x14ac:dyDescent="0.2">
      <c r="C12928" s="22"/>
    </row>
    <row r="12929" spans="3:3" x14ac:dyDescent="0.2">
      <c r="C12929" s="22"/>
    </row>
    <row r="12930" spans="3:3" x14ac:dyDescent="0.2">
      <c r="C12930" s="22"/>
    </row>
    <row r="12931" spans="3:3" x14ac:dyDescent="0.2">
      <c r="C12931" s="22"/>
    </row>
    <row r="12932" spans="3:3" x14ac:dyDescent="0.2">
      <c r="C12932" s="22"/>
    </row>
    <row r="12933" spans="3:3" x14ac:dyDescent="0.2">
      <c r="C12933" s="22"/>
    </row>
    <row r="12934" spans="3:3" x14ac:dyDescent="0.2">
      <c r="C12934" s="22"/>
    </row>
    <row r="12935" spans="3:3" x14ac:dyDescent="0.2">
      <c r="C12935" s="22"/>
    </row>
    <row r="12936" spans="3:3" x14ac:dyDescent="0.2">
      <c r="C12936" s="22"/>
    </row>
    <row r="12937" spans="3:3" x14ac:dyDescent="0.2">
      <c r="C12937" s="22"/>
    </row>
    <row r="12938" spans="3:3" x14ac:dyDescent="0.2">
      <c r="C12938" s="22"/>
    </row>
    <row r="12939" spans="3:3" x14ac:dyDescent="0.2">
      <c r="C12939" s="22"/>
    </row>
    <row r="12940" spans="3:3" x14ac:dyDescent="0.2">
      <c r="C12940" s="22"/>
    </row>
    <row r="12941" spans="3:3" x14ac:dyDescent="0.2">
      <c r="C12941" s="22"/>
    </row>
    <row r="12942" spans="3:3" x14ac:dyDescent="0.2">
      <c r="C12942" s="22"/>
    </row>
    <row r="12943" spans="3:3" x14ac:dyDescent="0.2">
      <c r="C12943" s="22"/>
    </row>
    <row r="12944" spans="3:3" x14ac:dyDescent="0.2">
      <c r="C12944" s="22"/>
    </row>
    <row r="12945" spans="3:3" x14ac:dyDescent="0.2">
      <c r="C12945" s="22"/>
    </row>
    <row r="12946" spans="3:3" x14ac:dyDescent="0.2">
      <c r="C12946" s="22"/>
    </row>
    <row r="12947" spans="3:3" x14ac:dyDescent="0.2">
      <c r="C12947" s="22"/>
    </row>
    <row r="12948" spans="3:3" x14ac:dyDescent="0.2">
      <c r="C12948" s="22"/>
    </row>
    <row r="12949" spans="3:3" x14ac:dyDescent="0.2">
      <c r="C12949" s="22"/>
    </row>
    <row r="12950" spans="3:3" x14ac:dyDescent="0.2">
      <c r="C12950" s="22"/>
    </row>
    <row r="12951" spans="3:3" x14ac:dyDescent="0.2">
      <c r="C12951" s="22"/>
    </row>
    <row r="12952" spans="3:3" x14ac:dyDescent="0.2">
      <c r="C12952" s="22"/>
    </row>
    <row r="12953" spans="3:3" x14ac:dyDescent="0.2">
      <c r="C12953" s="22"/>
    </row>
    <row r="12954" spans="3:3" x14ac:dyDescent="0.2">
      <c r="C12954" s="22"/>
    </row>
    <row r="12955" spans="3:3" x14ac:dyDescent="0.2">
      <c r="C12955" s="22"/>
    </row>
    <row r="12956" spans="3:3" x14ac:dyDescent="0.2">
      <c r="C12956" s="22"/>
    </row>
    <row r="12957" spans="3:3" x14ac:dyDescent="0.2">
      <c r="C12957" s="22"/>
    </row>
    <row r="12958" spans="3:3" x14ac:dyDescent="0.2">
      <c r="C12958" s="22"/>
    </row>
    <row r="12959" spans="3:3" x14ac:dyDescent="0.2">
      <c r="C12959" s="22"/>
    </row>
    <row r="12960" spans="3:3" x14ac:dyDescent="0.2">
      <c r="C12960" s="22"/>
    </row>
    <row r="12961" spans="3:3" x14ac:dyDescent="0.2">
      <c r="C12961" s="22"/>
    </row>
    <row r="12962" spans="3:3" x14ac:dyDescent="0.2">
      <c r="C12962" s="22"/>
    </row>
    <row r="12963" spans="3:3" x14ac:dyDescent="0.2">
      <c r="C12963" s="22"/>
    </row>
    <row r="12964" spans="3:3" x14ac:dyDescent="0.2">
      <c r="C12964" s="22"/>
    </row>
    <row r="12965" spans="3:3" x14ac:dyDescent="0.2">
      <c r="C12965" s="22"/>
    </row>
    <row r="12966" spans="3:3" x14ac:dyDescent="0.2">
      <c r="C12966" s="22"/>
    </row>
    <row r="12967" spans="3:3" x14ac:dyDescent="0.2">
      <c r="C12967" s="22"/>
    </row>
    <row r="12968" spans="3:3" x14ac:dyDescent="0.2">
      <c r="C12968" s="22"/>
    </row>
    <row r="12969" spans="3:3" x14ac:dyDescent="0.2">
      <c r="C12969" s="22"/>
    </row>
    <row r="12970" spans="3:3" x14ac:dyDescent="0.2">
      <c r="C12970" s="22"/>
    </row>
    <row r="12971" spans="3:3" x14ac:dyDescent="0.2">
      <c r="C12971" s="22"/>
    </row>
    <row r="12972" spans="3:3" x14ac:dyDescent="0.2">
      <c r="C12972" s="22"/>
    </row>
    <row r="12973" spans="3:3" x14ac:dyDescent="0.2">
      <c r="C12973" s="22"/>
    </row>
    <row r="12974" spans="3:3" x14ac:dyDescent="0.2">
      <c r="C12974" s="22"/>
    </row>
    <row r="12975" spans="3:3" x14ac:dyDescent="0.2">
      <c r="C12975" s="22"/>
    </row>
    <row r="12976" spans="3:3" x14ac:dyDescent="0.2">
      <c r="C12976" s="22"/>
    </row>
    <row r="12977" spans="3:3" x14ac:dyDescent="0.2">
      <c r="C12977" s="22"/>
    </row>
    <row r="12978" spans="3:3" x14ac:dyDescent="0.2">
      <c r="C12978" s="22"/>
    </row>
    <row r="12979" spans="3:3" x14ac:dyDescent="0.2">
      <c r="C12979" s="22"/>
    </row>
    <row r="12980" spans="3:3" x14ac:dyDescent="0.2">
      <c r="C12980" s="22"/>
    </row>
    <row r="12981" spans="3:3" x14ac:dyDescent="0.2">
      <c r="C12981" s="22"/>
    </row>
    <row r="12982" spans="3:3" x14ac:dyDescent="0.2">
      <c r="C12982" s="22"/>
    </row>
    <row r="12983" spans="3:3" x14ac:dyDescent="0.2">
      <c r="C12983" s="22"/>
    </row>
    <row r="12984" spans="3:3" x14ac:dyDescent="0.2">
      <c r="C12984" s="22"/>
    </row>
    <row r="12985" spans="3:3" x14ac:dyDescent="0.2">
      <c r="C12985" s="22"/>
    </row>
    <row r="12986" spans="3:3" x14ac:dyDescent="0.2">
      <c r="C12986" s="22"/>
    </row>
    <row r="12987" spans="3:3" x14ac:dyDescent="0.2">
      <c r="C12987" s="22"/>
    </row>
    <row r="12988" spans="3:3" x14ac:dyDescent="0.2">
      <c r="C12988" s="22"/>
    </row>
    <row r="12989" spans="3:3" x14ac:dyDescent="0.2">
      <c r="C12989" s="22"/>
    </row>
    <row r="12990" spans="3:3" x14ac:dyDescent="0.2">
      <c r="C12990" s="22"/>
    </row>
    <row r="12991" spans="3:3" x14ac:dyDescent="0.2">
      <c r="C12991" s="22"/>
    </row>
    <row r="12992" spans="3:3" x14ac:dyDescent="0.2">
      <c r="C12992" s="22"/>
    </row>
    <row r="12993" spans="3:3" x14ac:dyDescent="0.2">
      <c r="C12993" s="22"/>
    </row>
    <row r="12994" spans="3:3" x14ac:dyDescent="0.2">
      <c r="C12994" s="22"/>
    </row>
    <row r="12995" spans="3:3" x14ac:dyDescent="0.2">
      <c r="C12995" s="22"/>
    </row>
    <row r="12996" spans="3:3" x14ac:dyDescent="0.2">
      <c r="C12996" s="22"/>
    </row>
    <row r="12997" spans="3:3" x14ac:dyDescent="0.2">
      <c r="C12997" s="22"/>
    </row>
    <row r="12998" spans="3:3" x14ac:dyDescent="0.2">
      <c r="C12998" s="22"/>
    </row>
    <row r="12999" spans="3:3" x14ac:dyDescent="0.2">
      <c r="C12999" s="22"/>
    </row>
    <row r="13000" spans="3:3" x14ac:dyDescent="0.2">
      <c r="C13000" s="22"/>
    </row>
    <row r="13001" spans="3:3" x14ac:dyDescent="0.2">
      <c r="C13001" s="22"/>
    </row>
    <row r="13002" spans="3:3" x14ac:dyDescent="0.2">
      <c r="C13002" s="22"/>
    </row>
    <row r="13003" spans="3:3" x14ac:dyDescent="0.2">
      <c r="C13003" s="22"/>
    </row>
    <row r="13004" spans="3:3" x14ac:dyDescent="0.2">
      <c r="C13004" s="22"/>
    </row>
    <row r="13005" spans="3:3" x14ac:dyDescent="0.2">
      <c r="C13005" s="22"/>
    </row>
    <row r="13006" spans="3:3" x14ac:dyDescent="0.2">
      <c r="C13006" s="22"/>
    </row>
    <row r="13007" spans="3:3" x14ac:dyDescent="0.2">
      <c r="C13007" s="22"/>
    </row>
    <row r="13008" spans="3:3" x14ac:dyDescent="0.2">
      <c r="C13008" s="22"/>
    </row>
    <row r="13009" spans="3:3" x14ac:dyDescent="0.2">
      <c r="C13009" s="22"/>
    </row>
    <row r="13010" spans="3:3" x14ac:dyDescent="0.2">
      <c r="C13010" s="22"/>
    </row>
    <row r="13011" spans="3:3" x14ac:dyDescent="0.2">
      <c r="C13011" s="22"/>
    </row>
    <row r="13012" spans="3:3" x14ac:dyDescent="0.2">
      <c r="C13012" s="22"/>
    </row>
    <row r="13013" spans="3:3" x14ac:dyDescent="0.2">
      <c r="C13013" s="22"/>
    </row>
    <row r="13014" spans="3:3" x14ac:dyDescent="0.2">
      <c r="C13014" s="22"/>
    </row>
    <row r="13015" spans="3:3" x14ac:dyDescent="0.2">
      <c r="C13015" s="22"/>
    </row>
    <row r="13016" spans="3:3" x14ac:dyDescent="0.2">
      <c r="C13016" s="22"/>
    </row>
    <row r="13017" spans="3:3" x14ac:dyDescent="0.2">
      <c r="C13017" s="22"/>
    </row>
    <row r="13018" spans="3:3" x14ac:dyDescent="0.2">
      <c r="C13018" s="22"/>
    </row>
    <row r="13019" spans="3:3" x14ac:dyDescent="0.2">
      <c r="C13019" s="22"/>
    </row>
    <row r="13020" spans="3:3" x14ac:dyDescent="0.2">
      <c r="C13020" s="22"/>
    </row>
    <row r="13021" spans="3:3" x14ac:dyDescent="0.2">
      <c r="C13021" s="22"/>
    </row>
    <row r="13022" spans="3:3" x14ac:dyDescent="0.2">
      <c r="C13022" s="22"/>
    </row>
    <row r="13023" spans="3:3" x14ac:dyDescent="0.2">
      <c r="C13023" s="22"/>
    </row>
    <row r="13024" spans="3:3" x14ac:dyDescent="0.2">
      <c r="C13024" s="22"/>
    </row>
    <row r="13025" spans="3:3" x14ac:dyDescent="0.2">
      <c r="C13025" s="22"/>
    </row>
    <row r="13026" spans="3:3" x14ac:dyDescent="0.2">
      <c r="C13026" s="22"/>
    </row>
    <row r="13027" spans="3:3" x14ac:dyDescent="0.2">
      <c r="C13027" s="22"/>
    </row>
    <row r="13028" spans="3:3" x14ac:dyDescent="0.2">
      <c r="C13028" s="22"/>
    </row>
    <row r="13029" spans="3:3" x14ac:dyDescent="0.2">
      <c r="C13029" s="22"/>
    </row>
    <row r="13030" spans="3:3" x14ac:dyDescent="0.2">
      <c r="C13030" s="22"/>
    </row>
    <row r="13031" spans="3:3" x14ac:dyDescent="0.2">
      <c r="C13031" s="22"/>
    </row>
    <row r="13032" spans="3:3" x14ac:dyDescent="0.2">
      <c r="C13032" s="22"/>
    </row>
    <row r="13033" spans="3:3" x14ac:dyDescent="0.2">
      <c r="C13033" s="22"/>
    </row>
    <row r="13034" spans="3:3" x14ac:dyDescent="0.2">
      <c r="C13034" s="22"/>
    </row>
    <row r="13035" spans="3:3" x14ac:dyDescent="0.2">
      <c r="C13035" s="22"/>
    </row>
    <row r="13036" spans="3:3" x14ac:dyDescent="0.2">
      <c r="C13036" s="22"/>
    </row>
    <row r="13037" spans="3:3" x14ac:dyDescent="0.2">
      <c r="C13037" s="22"/>
    </row>
    <row r="13038" spans="3:3" x14ac:dyDescent="0.2">
      <c r="C13038" s="22"/>
    </row>
    <row r="13039" spans="3:3" x14ac:dyDescent="0.2">
      <c r="C13039" s="22"/>
    </row>
    <row r="13040" spans="3:3" x14ac:dyDescent="0.2">
      <c r="C13040" s="22"/>
    </row>
    <row r="13041" spans="3:3" x14ac:dyDescent="0.2">
      <c r="C13041" s="22"/>
    </row>
    <row r="13042" spans="3:3" x14ac:dyDescent="0.2">
      <c r="C13042" s="22"/>
    </row>
    <row r="13043" spans="3:3" x14ac:dyDescent="0.2">
      <c r="C13043" s="22"/>
    </row>
    <row r="13044" spans="3:3" x14ac:dyDescent="0.2">
      <c r="C13044" s="22"/>
    </row>
    <row r="13045" spans="3:3" x14ac:dyDescent="0.2">
      <c r="C13045" s="22"/>
    </row>
    <row r="13046" spans="3:3" x14ac:dyDescent="0.2">
      <c r="C13046" s="22"/>
    </row>
    <row r="13047" spans="3:3" x14ac:dyDescent="0.2">
      <c r="C13047" s="22"/>
    </row>
    <row r="13048" spans="3:3" x14ac:dyDescent="0.2">
      <c r="C13048" s="22"/>
    </row>
    <row r="13049" spans="3:3" x14ac:dyDescent="0.2">
      <c r="C13049" s="22"/>
    </row>
    <row r="13050" spans="3:3" x14ac:dyDescent="0.2">
      <c r="C13050" s="22"/>
    </row>
    <row r="13051" spans="3:3" x14ac:dyDescent="0.2">
      <c r="C13051" s="22"/>
    </row>
    <row r="13052" spans="3:3" x14ac:dyDescent="0.2">
      <c r="C13052" s="22"/>
    </row>
    <row r="13053" spans="3:3" x14ac:dyDescent="0.2">
      <c r="C13053" s="22"/>
    </row>
    <row r="13054" spans="3:3" x14ac:dyDescent="0.2">
      <c r="C13054" s="22"/>
    </row>
    <row r="13055" spans="3:3" x14ac:dyDescent="0.2">
      <c r="C13055" s="22"/>
    </row>
    <row r="13056" spans="3:3" x14ac:dyDescent="0.2">
      <c r="C13056" s="22"/>
    </row>
    <row r="13057" spans="3:3" x14ac:dyDescent="0.2">
      <c r="C13057" s="22"/>
    </row>
    <row r="13058" spans="3:3" x14ac:dyDescent="0.2">
      <c r="C13058" s="22"/>
    </row>
    <row r="13059" spans="3:3" x14ac:dyDescent="0.2">
      <c r="C13059" s="22"/>
    </row>
    <row r="13060" spans="3:3" x14ac:dyDescent="0.2">
      <c r="C13060" s="22"/>
    </row>
    <row r="13061" spans="3:3" x14ac:dyDescent="0.2">
      <c r="C13061" s="22"/>
    </row>
    <row r="13062" spans="3:3" x14ac:dyDescent="0.2">
      <c r="C13062" s="22"/>
    </row>
    <row r="13063" spans="3:3" x14ac:dyDescent="0.2">
      <c r="C13063" s="22"/>
    </row>
    <row r="13064" spans="3:3" x14ac:dyDescent="0.2">
      <c r="C13064" s="22"/>
    </row>
    <row r="13065" spans="3:3" x14ac:dyDescent="0.2">
      <c r="C13065" s="22"/>
    </row>
    <row r="13066" spans="3:3" x14ac:dyDescent="0.2">
      <c r="C13066" s="22"/>
    </row>
    <row r="13067" spans="3:3" x14ac:dyDescent="0.2">
      <c r="C13067" s="22"/>
    </row>
    <row r="13068" spans="3:3" x14ac:dyDescent="0.2">
      <c r="C13068" s="22"/>
    </row>
    <row r="13069" spans="3:3" x14ac:dyDescent="0.2">
      <c r="C13069" s="22"/>
    </row>
    <row r="13070" spans="3:3" x14ac:dyDescent="0.2">
      <c r="C13070" s="22"/>
    </row>
    <row r="13071" spans="3:3" x14ac:dyDescent="0.2">
      <c r="C13071" s="22"/>
    </row>
    <row r="13072" spans="3:3" x14ac:dyDescent="0.2">
      <c r="C13072" s="22"/>
    </row>
    <row r="13073" spans="3:3" x14ac:dyDescent="0.2">
      <c r="C13073" s="22"/>
    </row>
    <row r="13074" spans="3:3" x14ac:dyDescent="0.2">
      <c r="C13074" s="22"/>
    </row>
    <row r="13075" spans="3:3" x14ac:dyDescent="0.2">
      <c r="C13075" s="22"/>
    </row>
    <row r="13076" spans="3:3" x14ac:dyDescent="0.2">
      <c r="C13076" s="22"/>
    </row>
    <row r="13077" spans="3:3" x14ac:dyDescent="0.2">
      <c r="C13077" s="22"/>
    </row>
    <row r="13078" spans="3:3" x14ac:dyDescent="0.2">
      <c r="C13078" s="22"/>
    </row>
    <row r="13079" spans="3:3" x14ac:dyDescent="0.2">
      <c r="C13079" s="22"/>
    </row>
    <row r="13080" spans="3:3" x14ac:dyDescent="0.2">
      <c r="C13080" s="22"/>
    </row>
    <row r="13081" spans="3:3" x14ac:dyDescent="0.2">
      <c r="C13081" s="22"/>
    </row>
    <row r="13082" spans="3:3" x14ac:dyDescent="0.2">
      <c r="C13082" s="22"/>
    </row>
    <row r="13083" spans="3:3" x14ac:dyDescent="0.2">
      <c r="C13083" s="22"/>
    </row>
    <row r="13084" spans="3:3" x14ac:dyDescent="0.2">
      <c r="C13084" s="22"/>
    </row>
    <row r="13085" spans="3:3" x14ac:dyDescent="0.2">
      <c r="C13085" s="22"/>
    </row>
    <row r="13086" spans="3:3" x14ac:dyDescent="0.2">
      <c r="C13086" s="22"/>
    </row>
    <row r="13087" spans="3:3" x14ac:dyDescent="0.2">
      <c r="C13087" s="22"/>
    </row>
    <row r="13088" spans="3:3" x14ac:dyDescent="0.2">
      <c r="C13088" s="22"/>
    </row>
    <row r="13089" spans="3:3" x14ac:dyDescent="0.2">
      <c r="C13089" s="22"/>
    </row>
    <row r="13090" spans="3:3" x14ac:dyDescent="0.2">
      <c r="C13090" s="22"/>
    </row>
    <row r="13091" spans="3:3" x14ac:dyDescent="0.2">
      <c r="C13091" s="22"/>
    </row>
    <row r="13092" spans="3:3" x14ac:dyDescent="0.2">
      <c r="C13092" s="22"/>
    </row>
    <row r="13093" spans="3:3" x14ac:dyDescent="0.2">
      <c r="C13093" s="22"/>
    </row>
    <row r="13094" spans="3:3" x14ac:dyDescent="0.2">
      <c r="C13094" s="22"/>
    </row>
    <row r="13095" spans="3:3" x14ac:dyDescent="0.2">
      <c r="C13095" s="22"/>
    </row>
    <row r="13096" spans="3:3" x14ac:dyDescent="0.2">
      <c r="C13096" s="22"/>
    </row>
    <row r="13097" spans="3:3" x14ac:dyDescent="0.2">
      <c r="C13097" s="22"/>
    </row>
    <row r="13098" spans="3:3" x14ac:dyDescent="0.2">
      <c r="C13098" s="22"/>
    </row>
    <row r="13099" spans="3:3" x14ac:dyDescent="0.2">
      <c r="C13099" s="22"/>
    </row>
    <row r="13100" spans="3:3" x14ac:dyDescent="0.2">
      <c r="C13100" s="22"/>
    </row>
    <row r="13101" spans="3:3" x14ac:dyDescent="0.2">
      <c r="C13101" s="22"/>
    </row>
    <row r="13102" spans="3:3" x14ac:dyDescent="0.2">
      <c r="C13102" s="22"/>
    </row>
    <row r="13103" spans="3:3" x14ac:dyDescent="0.2">
      <c r="C13103" s="22"/>
    </row>
    <row r="13104" spans="3:3" x14ac:dyDescent="0.2">
      <c r="C13104" s="22"/>
    </row>
    <row r="13105" spans="3:3" x14ac:dyDescent="0.2">
      <c r="C13105" s="22"/>
    </row>
    <row r="13106" spans="3:3" x14ac:dyDescent="0.2">
      <c r="C13106" s="22"/>
    </row>
    <row r="13107" spans="3:3" x14ac:dyDescent="0.2">
      <c r="C13107" s="22"/>
    </row>
    <row r="13108" spans="3:3" x14ac:dyDescent="0.2">
      <c r="C13108" s="22"/>
    </row>
    <row r="13109" spans="3:3" x14ac:dyDescent="0.2">
      <c r="C13109" s="22"/>
    </row>
    <row r="13110" spans="3:3" x14ac:dyDescent="0.2">
      <c r="C13110" s="22"/>
    </row>
    <row r="13111" spans="3:3" x14ac:dyDescent="0.2">
      <c r="C13111" s="22"/>
    </row>
    <row r="13112" spans="3:3" x14ac:dyDescent="0.2">
      <c r="C13112" s="22"/>
    </row>
    <row r="13113" spans="3:3" x14ac:dyDescent="0.2">
      <c r="C13113" s="22"/>
    </row>
    <row r="13114" spans="3:3" x14ac:dyDescent="0.2">
      <c r="C13114" s="22"/>
    </row>
    <row r="13115" spans="3:3" x14ac:dyDescent="0.2">
      <c r="C13115" s="22"/>
    </row>
    <row r="13116" spans="3:3" x14ac:dyDescent="0.2">
      <c r="C13116" s="22"/>
    </row>
    <row r="13117" spans="3:3" x14ac:dyDescent="0.2">
      <c r="C13117" s="22"/>
    </row>
    <row r="13118" spans="3:3" x14ac:dyDescent="0.2">
      <c r="C13118" s="22"/>
    </row>
    <row r="13119" spans="3:3" x14ac:dyDescent="0.2">
      <c r="C13119" s="22"/>
    </row>
    <row r="13120" spans="3:3" x14ac:dyDescent="0.2">
      <c r="C13120" s="22"/>
    </row>
    <row r="13121" spans="3:3" x14ac:dyDescent="0.2">
      <c r="C13121" s="22"/>
    </row>
    <row r="13122" spans="3:3" x14ac:dyDescent="0.2">
      <c r="C13122" s="22"/>
    </row>
    <row r="13123" spans="3:3" x14ac:dyDescent="0.2">
      <c r="C13123" s="22"/>
    </row>
    <row r="13124" spans="3:3" x14ac:dyDescent="0.2">
      <c r="C13124" s="22"/>
    </row>
    <row r="13125" spans="3:3" x14ac:dyDescent="0.2">
      <c r="C13125" s="22"/>
    </row>
    <row r="13126" spans="3:3" x14ac:dyDescent="0.2">
      <c r="C13126" s="22"/>
    </row>
    <row r="13127" spans="3:3" x14ac:dyDescent="0.2">
      <c r="C13127" s="22"/>
    </row>
    <row r="13128" spans="3:3" x14ac:dyDescent="0.2">
      <c r="C13128" s="22"/>
    </row>
    <row r="13129" spans="3:3" x14ac:dyDescent="0.2">
      <c r="C13129" s="22"/>
    </row>
    <row r="13130" spans="3:3" x14ac:dyDescent="0.2">
      <c r="C13130" s="22"/>
    </row>
    <row r="13131" spans="3:3" x14ac:dyDescent="0.2">
      <c r="C13131" s="22"/>
    </row>
    <row r="13132" spans="3:3" x14ac:dyDescent="0.2">
      <c r="C13132" s="22"/>
    </row>
    <row r="13133" spans="3:3" x14ac:dyDescent="0.2">
      <c r="C13133" s="22"/>
    </row>
    <row r="13134" spans="3:3" x14ac:dyDescent="0.2">
      <c r="C13134" s="22"/>
    </row>
    <row r="13135" spans="3:3" x14ac:dyDescent="0.2">
      <c r="C13135" s="22"/>
    </row>
    <row r="13136" spans="3:3" x14ac:dyDescent="0.2">
      <c r="C13136" s="22"/>
    </row>
    <row r="13137" spans="3:3" x14ac:dyDescent="0.2">
      <c r="C13137" s="22"/>
    </row>
    <row r="13138" spans="3:3" x14ac:dyDescent="0.2">
      <c r="C13138" s="22"/>
    </row>
    <row r="13139" spans="3:3" x14ac:dyDescent="0.2">
      <c r="C13139" s="22"/>
    </row>
    <row r="13140" spans="3:3" x14ac:dyDescent="0.2">
      <c r="C13140" s="22"/>
    </row>
    <row r="13141" spans="3:3" x14ac:dyDescent="0.2">
      <c r="C13141" s="22"/>
    </row>
    <row r="13142" spans="3:3" x14ac:dyDescent="0.2">
      <c r="C13142" s="22"/>
    </row>
    <row r="13143" spans="3:3" x14ac:dyDescent="0.2">
      <c r="C13143" s="22"/>
    </row>
    <row r="13144" spans="3:3" x14ac:dyDescent="0.2">
      <c r="C13144" s="22"/>
    </row>
    <row r="13145" spans="3:3" x14ac:dyDescent="0.2">
      <c r="C13145" s="22"/>
    </row>
    <row r="13146" spans="3:3" x14ac:dyDescent="0.2">
      <c r="C13146" s="22"/>
    </row>
    <row r="13147" spans="3:3" x14ac:dyDescent="0.2">
      <c r="C13147" s="22"/>
    </row>
    <row r="13148" spans="3:3" x14ac:dyDescent="0.2">
      <c r="C13148" s="22"/>
    </row>
    <row r="13149" spans="3:3" x14ac:dyDescent="0.2">
      <c r="C13149" s="22"/>
    </row>
    <row r="13150" spans="3:3" x14ac:dyDescent="0.2">
      <c r="C13150" s="22"/>
    </row>
    <row r="13151" spans="3:3" x14ac:dyDescent="0.2">
      <c r="C13151" s="22"/>
    </row>
    <row r="13152" spans="3:3" x14ac:dyDescent="0.2">
      <c r="C13152" s="22"/>
    </row>
    <row r="13153" spans="3:3" x14ac:dyDescent="0.2">
      <c r="C13153" s="22"/>
    </row>
    <row r="13154" spans="3:3" x14ac:dyDescent="0.2">
      <c r="C13154" s="22"/>
    </row>
    <row r="13155" spans="3:3" x14ac:dyDescent="0.2">
      <c r="C13155" s="22"/>
    </row>
    <row r="13156" spans="3:3" x14ac:dyDescent="0.2">
      <c r="C13156" s="22"/>
    </row>
    <row r="13157" spans="3:3" x14ac:dyDescent="0.2">
      <c r="C13157" s="22"/>
    </row>
    <row r="13158" spans="3:3" x14ac:dyDescent="0.2">
      <c r="C13158" s="22"/>
    </row>
    <row r="13159" spans="3:3" x14ac:dyDescent="0.2">
      <c r="C13159" s="22"/>
    </row>
    <row r="13160" spans="3:3" x14ac:dyDescent="0.2">
      <c r="C13160" s="22"/>
    </row>
    <row r="13161" spans="3:3" x14ac:dyDescent="0.2">
      <c r="C13161" s="22"/>
    </row>
    <row r="13162" spans="3:3" x14ac:dyDescent="0.2">
      <c r="C13162" s="22"/>
    </row>
    <row r="13163" spans="3:3" x14ac:dyDescent="0.2">
      <c r="C13163" s="22"/>
    </row>
    <row r="13164" spans="3:3" x14ac:dyDescent="0.2">
      <c r="C13164" s="22"/>
    </row>
    <row r="13165" spans="3:3" x14ac:dyDescent="0.2">
      <c r="C13165" s="22"/>
    </row>
    <row r="13166" spans="3:3" x14ac:dyDescent="0.2">
      <c r="C13166" s="22"/>
    </row>
    <row r="13167" spans="3:3" x14ac:dyDescent="0.2">
      <c r="C13167" s="22"/>
    </row>
    <row r="13168" spans="3:3" x14ac:dyDescent="0.2">
      <c r="C13168" s="22"/>
    </row>
    <row r="13169" spans="3:3" x14ac:dyDescent="0.2">
      <c r="C13169" s="22"/>
    </row>
    <row r="13170" spans="3:3" x14ac:dyDescent="0.2">
      <c r="C13170" s="22"/>
    </row>
    <row r="13171" spans="3:3" x14ac:dyDescent="0.2">
      <c r="C13171" s="22"/>
    </row>
    <row r="13172" spans="3:3" x14ac:dyDescent="0.2">
      <c r="C13172" s="22"/>
    </row>
    <row r="13173" spans="3:3" x14ac:dyDescent="0.2">
      <c r="C13173" s="22"/>
    </row>
    <row r="13174" spans="3:3" x14ac:dyDescent="0.2">
      <c r="C13174" s="22"/>
    </row>
    <row r="13175" spans="3:3" x14ac:dyDescent="0.2">
      <c r="C13175" s="22"/>
    </row>
    <row r="13176" spans="3:3" x14ac:dyDescent="0.2">
      <c r="C13176" s="22"/>
    </row>
    <row r="13177" spans="3:3" x14ac:dyDescent="0.2">
      <c r="C13177" s="22"/>
    </row>
    <row r="13178" spans="3:3" x14ac:dyDescent="0.2">
      <c r="C13178" s="22"/>
    </row>
    <row r="13179" spans="3:3" x14ac:dyDescent="0.2">
      <c r="C13179" s="22"/>
    </row>
    <row r="13180" spans="3:3" x14ac:dyDescent="0.2">
      <c r="C13180" s="22"/>
    </row>
    <row r="13181" spans="3:3" x14ac:dyDescent="0.2">
      <c r="C13181" s="22"/>
    </row>
    <row r="13182" spans="3:3" x14ac:dyDescent="0.2">
      <c r="C13182" s="22"/>
    </row>
    <row r="13183" spans="3:3" x14ac:dyDescent="0.2">
      <c r="C13183" s="22"/>
    </row>
    <row r="13184" spans="3:3" x14ac:dyDescent="0.2">
      <c r="C13184" s="22"/>
    </row>
    <row r="13185" spans="3:3" x14ac:dyDescent="0.2">
      <c r="C13185" s="22"/>
    </row>
    <row r="13186" spans="3:3" x14ac:dyDescent="0.2">
      <c r="C13186" s="22"/>
    </row>
    <row r="13187" spans="3:3" x14ac:dyDescent="0.2">
      <c r="C13187" s="22"/>
    </row>
    <row r="13188" spans="3:3" x14ac:dyDescent="0.2">
      <c r="C13188" s="22"/>
    </row>
    <row r="13189" spans="3:3" x14ac:dyDescent="0.2">
      <c r="C13189" s="22"/>
    </row>
    <row r="13190" spans="3:3" x14ac:dyDescent="0.2">
      <c r="C13190" s="22"/>
    </row>
    <row r="13191" spans="3:3" x14ac:dyDescent="0.2">
      <c r="C13191" s="22"/>
    </row>
    <row r="13192" spans="3:3" x14ac:dyDescent="0.2">
      <c r="C13192" s="22"/>
    </row>
    <row r="13193" spans="3:3" x14ac:dyDescent="0.2">
      <c r="C13193" s="22"/>
    </row>
    <row r="13194" spans="3:3" x14ac:dyDescent="0.2">
      <c r="C13194" s="22"/>
    </row>
    <row r="13195" spans="3:3" x14ac:dyDescent="0.2">
      <c r="C13195" s="22"/>
    </row>
    <row r="13196" spans="3:3" x14ac:dyDescent="0.2">
      <c r="C13196" s="22"/>
    </row>
    <row r="13197" spans="3:3" x14ac:dyDescent="0.2">
      <c r="C13197" s="22"/>
    </row>
    <row r="13198" spans="3:3" x14ac:dyDescent="0.2">
      <c r="C13198" s="22"/>
    </row>
    <row r="13199" spans="3:3" x14ac:dyDescent="0.2">
      <c r="C13199" s="22"/>
    </row>
    <row r="13200" spans="3:3" x14ac:dyDescent="0.2">
      <c r="C13200" s="22"/>
    </row>
    <row r="13201" spans="3:3" x14ac:dyDescent="0.2">
      <c r="C13201" s="22"/>
    </row>
    <row r="13202" spans="3:3" x14ac:dyDescent="0.2">
      <c r="C13202" s="22"/>
    </row>
    <row r="13203" spans="3:3" x14ac:dyDescent="0.2">
      <c r="C13203" s="22"/>
    </row>
    <row r="13204" spans="3:3" x14ac:dyDescent="0.2">
      <c r="C13204" s="22"/>
    </row>
    <row r="13205" spans="3:3" x14ac:dyDescent="0.2">
      <c r="C13205" s="22"/>
    </row>
    <row r="13206" spans="3:3" x14ac:dyDescent="0.2">
      <c r="C13206" s="22"/>
    </row>
    <row r="13207" spans="3:3" x14ac:dyDescent="0.2">
      <c r="C13207" s="22"/>
    </row>
    <row r="13208" spans="3:3" x14ac:dyDescent="0.2">
      <c r="C13208" s="22"/>
    </row>
    <row r="13209" spans="3:3" x14ac:dyDescent="0.2">
      <c r="C13209" s="22"/>
    </row>
    <row r="13210" spans="3:3" x14ac:dyDescent="0.2">
      <c r="C13210" s="22"/>
    </row>
    <row r="13211" spans="3:3" x14ac:dyDescent="0.2">
      <c r="C13211" s="22"/>
    </row>
    <row r="13212" spans="3:3" x14ac:dyDescent="0.2">
      <c r="C13212" s="22"/>
    </row>
    <row r="13213" spans="3:3" x14ac:dyDescent="0.2">
      <c r="C13213" s="22"/>
    </row>
    <row r="13214" spans="3:3" x14ac:dyDescent="0.2">
      <c r="C13214" s="22"/>
    </row>
    <row r="13215" spans="3:3" x14ac:dyDescent="0.2">
      <c r="C13215" s="22"/>
    </row>
    <row r="13216" spans="3:3" x14ac:dyDescent="0.2">
      <c r="C13216" s="22"/>
    </row>
    <row r="13217" spans="3:3" x14ac:dyDescent="0.2">
      <c r="C13217" s="22"/>
    </row>
    <row r="13218" spans="3:3" x14ac:dyDescent="0.2">
      <c r="C13218" s="22"/>
    </row>
    <row r="13219" spans="3:3" x14ac:dyDescent="0.2">
      <c r="C13219" s="22"/>
    </row>
    <row r="13220" spans="3:3" x14ac:dyDescent="0.2">
      <c r="C13220" s="22"/>
    </row>
    <row r="13221" spans="3:3" x14ac:dyDescent="0.2">
      <c r="C13221" s="22"/>
    </row>
    <row r="13222" spans="3:3" x14ac:dyDescent="0.2">
      <c r="C13222" s="22"/>
    </row>
    <row r="13223" spans="3:3" x14ac:dyDescent="0.2">
      <c r="C13223" s="22"/>
    </row>
    <row r="13224" spans="3:3" x14ac:dyDescent="0.2">
      <c r="C13224" s="22"/>
    </row>
    <row r="13225" spans="3:3" x14ac:dyDescent="0.2">
      <c r="C13225" s="22"/>
    </row>
    <row r="13226" spans="3:3" x14ac:dyDescent="0.2">
      <c r="C13226" s="22"/>
    </row>
    <row r="13227" spans="3:3" x14ac:dyDescent="0.2">
      <c r="C13227" s="22"/>
    </row>
    <row r="13228" spans="3:3" x14ac:dyDescent="0.2">
      <c r="C13228" s="22"/>
    </row>
    <row r="13229" spans="3:3" x14ac:dyDescent="0.2">
      <c r="C13229" s="22"/>
    </row>
    <row r="13230" spans="3:3" x14ac:dyDescent="0.2">
      <c r="C13230" s="22"/>
    </row>
    <row r="13231" spans="3:3" x14ac:dyDescent="0.2">
      <c r="C13231" s="22"/>
    </row>
    <row r="13232" spans="3:3" x14ac:dyDescent="0.2">
      <c r="C13232" s="22"/>
    </row>
    <row r="13233" spans="3:3" x14ac:dyDescent="0.2">
      <c r="C13233" s="22"/>
    </row>
    <row r="13234" spans="3:3" x14ac:dyDescent="0.2">
      <c r="C13234" s="22"/>
    </row>
    <row r="13235" spans="3:3" x14ac:dyDescent="0.2">
      <c r="C13235" s="22"/>
    </row>
    <row r="13236" spans="3:3" x14ac:dyDescent="0.2">
      <c r="C13236" s="22"/>
    </row>
    <row r="13237" spans="3:3" x14ac:dyDescent="0.2">
      <c r="C13237" s="22"/>
    </row>
    <row r="13238" spans="3:3" x14ac:dyDescent="0.2">
      <c r="C13238" s="22"/>
    </row>
    <row r="13239" spans="3:3" x14ac:dyDescent="0.2">
      <c r="C13239" s="22"/>
    </row>
    <row r="13240" spans="3:3" x14ac:dyDescent="0.2">
      <c r="C13240" s="22"/>
    </row>
    <row r="13241" spans="3:3" x14ac:dyDescent="0.2">
      <c r="C13241" s="22"/>
    </row>
    <row r="13242" spans="3:3" x14ac:dyDescent="0.2">
      <c r="C13242" s="22"/>
    </row>
    <row r="13243" spans="3:3" x14ac:dyDescent="0.2">
      <c r="C13243" s="22"/>
    </row>
    <row r="13244" spans="3:3" x14ac:dyDescent="0.2">
      <c r="C13244" s="22"/>
    </row>
    <row r="13245" spans="3:3" x14ac:dyDescent="0.2">
      <c r="C13245" s="22"/>
    </row>
    <row r="13246" spans="3:3" x14ac:dyDescent="0.2">
      <c r="C13246" s="22"/>
    </row>
    <row r="13247" spans="3:3" x14ac:dyDescent="0.2">
      <c r="C13247" s="22"/>
    </row>
    <row r="13248" spans="3:3" x14ac:dyDescent="0.2">
      <c r="C13248" s="22"/>
    </row>
    <row r="13249" spans="3:3" x14ac:dyDescent="0.2">
      <c r="C13249" s="22"/>
    </row>
    <row r="13250" spans="3:3" x14ac:dyDescent="0.2">
      <c r="C13250" s="22"/>
    </row>
    <row r="13251" spans="3:3" x14ac:dyDescent="0.2">
      <c r="C13251" s="22"/>
    </row>
    <row r="13252" spans="3:3" x14ac:dyDescent="0.2">
      <c r="C13252" s="22"/>
    </row>
    <row r="13253" spans="3:3" x14ac:dyDescent="0.2">
      <c r="C13253" s="22"/>
    </row>
    <row r="13254" spans="3:3" x14ac:dyDescent="0.2">
      <c r="C13254" s="22"/>
    </row>
    <row r="13255" spans="3:3" x14ac:dyDescent="0.2">
      <c r="C13255" s="22"/>
    </row>
    <row r="13256" spans="3:3" x14ac:dyDescent="0.2">
      <c r="C13256" s="22"/>
    </row>
    <row r="13257" spans="3:3" x14ac:dyDescent="0.2">
      <c r="C13257" s="22"/>
    </row>
    <row r="13258" spans="3:3" x14ac:dyDescent="0.2">
      <c r="C13258" s="22"/>
    </row>
    <row r="13259" spans="3:3" x14ac:dyDescent="0.2">
      <c r="C13259" s="22"/>
    </row>
    <row r="13260" spans="3:3" x14ac:dyDescent="0.2">
      <c r="C13260" s="22"/>
    </row>
    <row r="13261" spans="3:3" x14ac:dyDescent="0.2">
      <c r="C13261" s="22"/>
    </row>
    <row r="13262" spans="3:3" x14ac:dyDescent="0.2">
      <c r="C13262" s="22"/>
    </row>
    <row r="13263" spans="3:3" x14ac:dyDescent="0.2">
      <c r="C13263" s="22"/>
    </row>
    <row r="13264" spans="3:3" x14ac:dyDescent="0.2">
      <c r="C13264" s="22"/>
    </row>
    <row r="13265" spans="3:3" x14ac:dyDescent="0.2">
      <c r="C13265" s="22"/>
    </row>
    <row r="13266" spans="3:3" x14ac:dyDescent="0.2">
      <c r="C13266" s="22"/>
    </row>
    <row r="13267" spans="3:3" x14ac:dyDescent="0.2">
      <c r="C13267" s="22"/>
    </row>
    <row r="13268" spans="3:3" x14ac:dyDescent="0.2">
      <c r="C13268" s="22"/>
    </row>
    <row r="13269" spans="3:3" x14ac:dyDescent="0.2">
      <c r="C13269" s="22"/>
    </row>
    <row r="13270" spans="3:3" x14ac:dyDescent="0.2">
      <c r="C13270" s="22"/>
    </row>
    <row r="13271" spans="3:3" x14ac:dyDescent="0.2">
      <c r="C13271" s="22"/>
    </row>
    <row r="13272" spans="3:3" x14ac:dyDescent="0.2">
      <c r="C13272" s="22"/>
    </row>
    <row r="13273" spans="3:3" x14ac:dyDescent="0.2">
      <c r="C13273" s="22"/>
    </row>
    <row r="13274" spans="3:3" x14ac:dyDescent="0.2">
      <c r="C13274" s="22"/>
    </row>
    <row r="13275" spans="3:3" x14ac:dyDescent="0.2">
      <c r="C13275" s="22"/>
    </row>
    <row r="13276" spans="3:3" x14ac:dyDescent="0.2">
      <c r="C13276" s="22"/>
    </row>
    <row r="13277" spans="3:3" x14ac:dyDescent="0.2">
      <c r="C13277" s="22"/>
    </row>
    <row r="13278" spans="3:3" x14ac:dyDescent="0.2">
      <c r="C13278" s="22"/>
    </row>
    <row r="13279" spans="3:3" x14ac:dyDescent="0.2">
      <c r="C13279" s="22"/>
    </row>
    <row r="13280" spans="3:3" x14ac:dyDescent="0.2">
      <c r="C13280" s="22"/>
    </row>
    <row r="13281" spans="3:3" x14ac:dyDescent="0.2">
      <c r="C13281" s="22"/>
    </row>
    <row r="13282" spans="3:3" x14ac:dyDescent="0.2">
      <c r="C13282" s="22"/>
    </row>
    <row r="13283" spans="3:3" x14ac:dyDescent="0.2">
      <c r="C13283" s="22"/>
    </row>
    <row r="13284" spans="3:3" x14ac:dyDescent="0.2">
      <c r="C13284" s="22"/>
    </row>
    <row r="13285" spans="3:3" x14ac:dyDescent="0.2">
      <c r="C13285" s="22"/>
    </row>
    <row r="13286" spans="3:3" x14ac:dyDescent="0.2">
      <c r="C13286" s="22"/>
    </row>
    <row r="13287" spans="3:3" x14ac:dyDescent="0.2">
      <c r="C13287" s="22"/>
    </row>
    <row r="13288" spans="3:3" x14ac:dyDescent="0.2">
      <c r="C13288" s="22"/>
    </row>
    <row r="13289" spans="3:3" x14ac:dyDescent="0.2">
      <c r="C13289" s="22"/>
    </row>
    <row r="13290" spans="3:3" x14ac:dyDescent="0.2">
      <c r="C13290" s="22"/>
    </row>
    <row r="13291" spans="3:3" x14ac:dyDescent="0.2">
      <c r="C13291" s="22"/>
    </row>
    <row r="13292" spans="3:3" x14ac:dyDescent="0.2">
      <c r="C13292" s="22"/>
    </row>
    <row r="13293" spans="3:3" x14ac:dyDescent="0.2">
      <c r="C13293" s="22"/>
    </row>
    <row r="13294" spans="3:3" x14ac:dyDescent="0.2">
      <c r="C13294" s="22"/>
    </row>
    <row r="13295" spans="3:3" x14ac:dyDescent="0.2">
      <c r="C13295" s="22"/>
    </row>
    <row r="13296" spans="3:3" x14ac:dyDescent="0.2">
      <c r="C13296" s="22"/>
    </row>
    <row r="13297" spans="3:3" x14ac:dyDescent="0.2">
      <c r="C13297" s="22"/>
    </row>
    <row r="13298" spans="3:3" x14ac:dyDescent="0.2">
      <c r="C13298" s="22"/>
    </row>
    <row r="13299" spans="3:3" x14ac:dyDescent="0.2">
      <c r="C13299" s="22"/>
    </row>
    <row r="13300" spans="3:3" x14ac:dyDescent="0.2">
      <c r="C13300" s="22"/>
    </row>
    <row r="13301" spans="3:3" x14ac:dyDescent="0.2">
      <c r="C13301" s="22"/>
    </row>
    <row r="13302" spans="3:3" x14ac:dyDescent="0.2">
      <c r="C13302" s="22"/>
    </row>
    <row r="13303" spans="3:3" x14ac:dyDescent="0.2">
      <c r="C13303" s="22"/>
    </row>
    <row r="13304" spans="3:3" x14ac:dyDescent="0.2">
      <c r="C13304" s="22"/>
    </row>
    <row r="13305" spans="3:3" x14ac:dyDescent="0.2">
      <c r="C13305" s="22"/>
    </row>
    <row r="13306" spans="3:3" x14ac:dyDescent="0.2">
      <c r="C13306" s="22"/>
    </row>
    <row r="13307" spans="3:3" x14ac:dyDescent="0.2">
      <c r="C13307" s="22"/>
    </row>
    <row r="13308" spans="3:3" x14ac:dyDescent="0.2">
      <c r="C13308" s="22"/>
    </row>
    <row r="13309" spans="3:3" x14ac:dyDescent="0.2">
      <c r="C13309" s="22"/>
    </row>
    <row r="13310" spans="3:3" x14ac:dyDescent="0.2">
      <c r="C13310" s="22"/>
    </row>
    <row r="13311" spans="3:3" x14ac:dyDescent="0.2">
      <c r="C13311" s="22"/>
    </row>
    <row r="13312" spans="3:3" x14ac:dyDescent="0.2">
      <c r="C13312" s="22"/>
    </row>
    <row r="13313" spans="3:3" x14ac:dyDescent="0.2">
      <c r="C13313" s="22"/>
    </row>
    <row r="13314" spans="3:3" x14ac:dyDescent="0.2">
      <c r="C13314" s="22"/>
    </row>
    <row r="13315" spans="3:3" x14ac:dyDescent="0.2">
      <c r="C13315" s="22"/>
    </row>
    <row r="13316" spans="3:3" x14ac:dyDescent="0.2">
      <c r="C13316" s="22"/>
    </row>
    <row r="13317" spans="3:3" x14ac:dyDescent="0.2">
      <c r="C13317" s="22"/>
    </row>
    <row r="13318" spans="3:3" x14ac:dyDescent="0.2">
      <c r="C13318" s="22"/>
    </row>
    <row r="13319" spans="3:3" x14ac:dyDescent="0.2">
      <c r="C13319" s="22"/>
    </row>
    <row r="13320" spans="3:3" x14ac:dyDescent="0.2">
      <c r="C13320" s="22"/>
    </row>
    <row r="13321" spans="3:3" x14ac:dyDescent="0.2">
      <c r="C13321" s="22"/>
    </row>
    <row r="13322" spans="3:3" x14ac:dyDescent="0.2">
      <c r="C13322" s="22"/>
    </row>
    <row r="13323" spans="3:3" x14ac:dyDescent="0.2">
      <c r="C13323" s="22"/>
    </row>
    <row r="13324" spans="3:3" x14ac:dyDescent="0.2">
      <c r="C13324" s="22"/>
    </row>
    <row r="13325" spans="3:3" x14ac:dyDescent="0.2">
      <c r="C13325" s="22"/>
    </row>
    <row r="13326" spans="3:3" x14ac:dyDescent="0.2">
      <c r="C13326" s="22"/>
    </row>
    <row r="13327" spans="3:3" x14ac:dyDescent="0.2">
      <c r="C13327" s="22"/>
    </row>
    <row r="13328" spans="3:3" x14ac:dyDescent="0.2">
      <c r="C13328" s="22"/>
    </row>
    <row r="13329" spans="3:3" x14ac:dyDescent="0.2">
      <c r="C13329" s="22"/>
    </row>
    <row r="13330" spans="3:3" x14ac:dyDescent="0.2">
      <c r="C13330" s="22"/>
    </row>
    <row r="13331" spans="3:3" x14ac:dyDescent="0.2">
      <c r="C13331" s="22"/>
    </row>
    <row r="13332" spans="3:3" x14ac:dyDescent="0.2">
      <c r="C13332" s="22"/>
    </row>
    <row r="13333" spans="3:3" x14ac:dyDescent="0.2">
      <c r="C13333" s="22"/>
    </row>
    <row r="13334" spans="3:3" x14ac:dyDescent="0.2">
      <c r="C13334" s="22"/>
    </row>
    <row r="13335" spans="3:3" x14ac:dyDescent="0.2">
      <c r="C13335" s="22"/>
    </row>
    <row r="13336" spans="3:3" x14ac:dyDescent="0.2">
      <c r="C13336" s="22"/>
    </row>
    <row r="13337" spans="3:3" x14ac:dyDescent="0.2">
      <c r="C13337" s="22"/>
    </row>
    <row r="13338" spans="3:3" x14ac:dyDescent="0.2">
      <c r="C13338" s="22"/>
    </row>
    <row r="13339" spans="3:3" x14ac:dyDescent="0.2">
      <c r="C13339" s="22"/>
    </row>
    <row r="13340" spans="3:3" x14ac:dyDescent="0.2">
      <c r="C13340" s="22"/>
    </row>
    <row r="13341" spans="3:3" x14ac:dyDescent="0.2">
      <c r="C13341" s="22"/>
    </row>
    <row r="13342" spans="3:3" x14ac:dyDescent="0.2">
      <c r="C13342" s="22"/>
    </row>
    <row r="13343" spans="3:3" x14ac:dyDescent="0.2">
      <c r="C13343" s="22"/>
    </row>
    <row r="13344" spans="3:3" x14ac:dyDescent="0.2">
      <c r="C13344" s="22"/>
    </row>
    <row r="13345" spans="3:3" x14ac:dyDescent="0.2">
      <c r="C13345" s="22"/>
    </row>
    <row r="13346" spans="3:3" x14ac:dyDescent="0.2">
      <c r="C13346" s="22"/>
    </row>
    <row r="13347" spans="3:3" x14ac:dyDescent="0.2">
      <c r="C13347" s="22"/>
    </row>
    <row r="13348" spans="3:3" x14ac:dyDescent="0.2">
      <c r="C13348" s="22"/>
    </row>
    <row r="13349" spans="3:3" x14ac:dyDescent="0.2">
      <c r="C13349" s="22"/>
    </row>
    <row r="13350" spans="3:3" x14ac:dyDescent="0.2">
      <c r="C13350" s="22"/>
    </row>
    <row r="13351" spans="3:3" x14ac:dyDescent="0.2">
      <c r="C13351" s="22"/>
    </row>
    <row r="13352" spans="3:3" x14ac:dyDescent="0.2">
      <c r="C13352" s="22"/>
    </row>
    <row r="13353" spans="3:3" x14ac:dyDescent="0.2">
      <c r="C13353" s="22"/>
    </row>
    <row r="13354" spans="3:3" x14ac:dyDescent="0.2">
      <c r="C13354" s="22"/>
    </row>
    <row r="13355" spans="3:3" x14ac:dyDescent="0.2">
      <c r="C13355" s="22"/>
    </row>
    <row r="13356" spans="3:3" x14ac:dyDescent="0.2">
      <c r="C13356" s="22"/>
    </row>
    <row r="13357" spans="3:3" x14ac:dyDescent="0.2">
      <c r="C13357" s="22"/>
    </row>
    <row r="13358" spans="3:3" x14ac:dyDescent="0.2">
      <c r="C13358" s="22"/>
    </row>
    <row r="13359" spans="3:3" x14ac:dyDescent="0.2">
      <c r="C13359" s="22"/>
    </row>
    <row r="13360" spans="3:3" x14ac:dyDescent="0.2">
      <c r="C13360" s="22"/>
    </row>
    <row r="13361" spans="3:3" x14ac:dyDescent="0.2">
      <c r="C13361" s="22"/>
    </row>
    <row r="13362" spans="3:3" x14ac:dyDescent="0.2">
      <c r="C13362" s="22"/>
    </row>
    <row r="13363" spans="3:3" x14ac:dyDescent="0.2">
      <c r="C13363" s="22"/>
    </row>
    <row r="13364" spans="3:3" x14ac:dyDescent="0.2">
      <c r="C13364" s="22"/>
    </row>
    <row r="13365" spans="3:3" x14ac:dyDescent="0.2">
      <c r="C13365" s="22"/>
    </row>
    <row r="13366" spans="3:3" x14ac:dyDescent="0.2">
      <c r="C13366" s="22"/>
    </row>
    <row r="13367" spans="3:3" x14ac:dyDescent="0.2">
      <c r="C13367" s="22"/>
    </row>
    <row r="13368" spans="3:3" x14ac:dyDescent="0.2">
      <c r="C13368" s="22"/>
    </row>
    <row r="13369" spans="3:3" x14ac:dyDescent="0.2">
      <c r="C13369" s="22"/>
    </row>
    <row r="13370" spans="3:3" x14ac:dyDescent="0.2">
      <c r="C13370" s="22"/>
    </row>
    <row r="13371" spans="3:3" x14ac:dyDescent="0.2">
      <c r="C13371" s="22"/>
    </row>
    <row r="13372" spans="3:3" x14ac:dyDescent="0.2">
      <c r="C13372" s="22"/>
    </row>
    <row r="13373" spans="3:3" x14ac:dyDescent="0.2">
      <c r="C13373" s="22"/>
    </row>
    <row r="13374" spans="3:3" x14ac:dyDescent="0.2">
      <c r="C13374" s="22"/>
    </row>
    <row r="13375" spans="3:3" x14ac:dyDescent="0.2">
      <c r="C13375" s="22"/>
    </row>
    <row r="13376" spans="3:3" x14ac:dyDescent="0.2">
      <c r="C13376" s="22"/>
    </row>
    <row r="13377" spans="3:3" x14ac:dyDescent="0.2">
      <c r="C13377" s="22"/>
    </row>
    <row r="13378" spans="3:3" x14ac:dyDescent="0.2">
      <c r="C13378" s="22"/>
    </row>
    <row r="13379" spans="3:3" x14ac:dyDescent="0.2">
      <c r="C13379" s="22"/>
    </row>
    <row r="13380" spans="3:3" x14ac:dyDescent="0.2">
      <c r="C13380" s="22"/>
    </row>
    <row r="13381" spans="3:3" x14ac:dyDescent="0.2">
      <c r="C13381" s="22"/>
    </row>
    <row r="13382" spans="3:3" x14ac:dyDescent="0.2">
      <c r="C13382" s="22"/>
    </row>
    <row r="13383" spans="3:3" x14ac:dyDescent="0.2">
      <c r="C13383" s="22"/>
    </row>
    <row r="13384" spans="3:3" x14ac:dyDescent="0.2">
      <c r="C13384" s="22"/>
    </row>
    <row r="13385" spans="3:3" x14ac:dyDescent="0.2">
      <c r="C13385" s="22"/>
    </row>
    <row r="13386" spans="3:3" x14ac:dyDescent="0.2">
      <c r="C13386" s="22"/>
    </row>
    <row r="13387" spans="3:3" x14ac:dyDescent="0.2">
      <c r="C13387" s="22"/>
    </row>
    <row r="13388" spans="3:3" x14ac:dyDescent="0.2">
      <c r="C13388" s="22"/>
    </row>
    <row r="13389" spans="3:3" x14ac:dyDescent="0.2">
      <c r="C13389" s="22"/>
    </row>
    <row r="13390" spans="3:3" x14ac:dyDescent="0.2">
      <c r="C13390" s="22"/>
    </row>
    <row r="13391" spans="3:3" x14ac:dyDescent="0.2">
      <c r="C13391" s="22"/>
    </row>
    <row r="13392" spans="3:3" x14ac:dyDescent="0.2">
      <c r="C13392" s="22"/>
    </row>
    <row r="13393" spans="3:3" x14ac:dyDescent="0.2">
      <c r="C13393" s="22"/>
    </row>
    <row r="13394" spans="3:3" x14ac:dyDescent="0.2">
      <c r="C13394" s="22"/>
    </row>
    <row r="13395" spans="3:3" x14ac:dyDescent="0.2">
      <c r="C13395" s="22"/>
    </row>
    <row r="13396" spans="3:3" x14ac:dyDescent="0.2">
      <c r="C13396" s="22"/>
    </row>
    <row r="13397" spans="3:3" x14ac:dyDescent="0.2">
      <c r="C13397" s="22"/>
    </row>
    <row r="13398" spans="3:3" x14ac:dyDescent="0.2">
      <c r="C13398" s="22"/>
    </row>
    <row r="13399" spans="3:3" x14ac:dyDescent="0.2">
      <c r="C13399" s="22"/>
    </row>
    <row r="13400" spans="3:3" x14ac:dyDescent="0.2">
      <c r="C13400" s="22"/>
    </row>
    <row r="13401" spans="3:3" x14ac:dyDescent="0.2">
      <c r="C13401" s="22"/>
    </row>
    <row r="13402" spans="3:3" x14ac:dyDescent="0.2">
      <c r="C13402" s="22"/>
    </row>
    <row r="13403" spans="3:3" x14ac:dyDescent="0.2">
      <c r="C13403" s="22"/>
    </row>
    <row r="13404" spans="3:3" x14ac:dyDescent="0.2">
      <c r="C13404" s="22"/>
    </row>
    <row r="13405" spans="3:3" x14ac:dyDescent="0.2">
      <c r="C13405" s="22"/>
    </row>
    <row r="13406" spans="3:3" x14ac:dyDescent="0.2">
      <c r="C13406" s="22"/>
    </row>
    <row r="13407" spans="3:3" x14ac:dyDescent="0.2">
      <c r="C13407" s="22"/>
    </row>
    <row r="13408" spans="3:3" x14ac:dyDescent="0.2">
      <c r="C13408" s="22"/>
    </row>
    <row r="13409" spans="3:3" x14ac:dyDescent="0.2">
      <c r="C13409" s="22"/>
    </row>
    <row r="13410" spans="3:3" x14ac:dyDescent="0.2">
      <c r="C13410" s="22"/>
    </row>
    <row r="13411" spans="3:3" x14ac:dyDescent="0.2">
      <c r="C13411" s="22"/>
    </row>
    <row r="13412" spans="3:3" x14ac:dyDescent="0.2">
      <c r="C13412" s="22"/>
    </row>
    <row r="13413" spans="3:3" x14ac:dyDescent="0.2">
      <c r="C13413" s="22"/>
    </row>
    <row r="13414" spans="3:3" x14ac:dyDescent="0.2">
      <c r="C13414" s="22"/>
    </row>
    <row r="13415" spans="3:3" x14ac:dyDescent="0.2">
      <c r="C13415" s="22"/>
    </row>
    <row r="13416" spans="3:3" x14ac:dyDescent="0.2">
      <c r="C13416" s="22"/>
    </row>
    <row r="13417" spans="3:3" x14ac:dyDescent="0.2">
      <c r="C13417" s="22"/>
    </row>
    <row r="13418" spans="3:3" x14ac:dyDescent="0.2">
      <c r="C13418" s="22"/>
    </row>
    <row r="13419" spans="3:3" x14ac:dyDescent="0.2">
      <c r="C13419" s="22"/>
    </row>
    <row r="13420" spans="3:3" x14ac:dyDescent="0.2">
      <c r="C13420" s="22"/>
    </row>
    <row r="13421" spans="3:3" x14ac:dyDescent="0.2">
      <c r="C13421" s="22"/>
    </row>
    <row r="13422" spans="3:3" x14ac:dyDescent="0.2">
      <c r="C13422" s="22"/>
    </row>
    <row r="13423" spans="3:3" x14ac:dyDescent="0.2">
      <c r="C13423" s="22"/>
    </row>
    <row r="13424" spans="3:3" x14ac:dyDescent="0.2">
      <c r="C13424" s="22"/>
    </row>
    <row r="13425" spans="3:3" x14ac:dyDescent="0.2">
      <c r="C13425" s="22"/>
    </row>
    <row r="13426" spans="3:3" x14ac:dyDescent="0.2">
      <c r="C13426" s="22"/>
    </row>
    <row r="13427" spans="3:3" x14ac:dyDescent="0.2">
      <c r="C13427" s="22"/>
    </row>
    <row r="13428" spans="3:3" x14ac:dyDescent="0.2">
      <c r="C13428" s="22"/>
    </row>
    <row r="13429" spans="3:3" x14ac:dyDescent="0.2">
      <c r="C13429" s="22"/>
    </row>
    <row r="13430" spans="3:3" x14ac:dyDescent="0.2">
      <c r="C13430" s="22"/>
    </row>
    <row r="13431" spans="3:3" x14ac:dyDescent="0.2">
      <c r="C13431" s="22"/>
    </row>
    <row r="13432" spans="3:3" x14ac:dyDescent="0.2">
      <c r="C13432" s="22"/>
    </row>
    <row r="13433" spans="3:3" x14ac:dyDescent="0.2">
      <c r="C13433" s="22"/>
    </row>
    <row r="13434" spans="3:3" x14ac:dyDescent="0.2">
      <c r="C13434" s="22"/>
    </row>
    <row r="13435" spans="3:3" x14ac:dyDescent="0.2">
      <c r="C13435" s="22"/>
    </row>
    <row r="13436" spans="3:3" x14ac:dyDescent="0.2">
      <c r="C13436" s="22"/>
    </row>
    <row r="13437" spans="3:3" x14ac:dyDescent="0.2">
      <c r="C13437" s="22"/>
    </row>
    <row r="13438" spans="3:3" x14ac:dyDescent="0.2">
      <c r="C13438" s="22"/>
    </row>
    <row r="13439" spans="3:3" x14ac:dyDescent="0.2">
      <c r="C13439" s="22"/>
    </row>
    <row r="13440" spans="3:3" x14ac:dyDescent="0.2">
      <c r="C13440" s="22"/>
    </row>
    <row r="13441" spans="3:3" x14ac:dyDescent="0.2">
      <c r="C13441" s="22"/>
    </row>
    <row r="13442" spans="3:3" x14ac:dyDescent="0.2">
      <c r="C13442" s="22"/>
    </row>
    <row r="13443" spans="3:3" x14ac:dyDescent="0.2">
      <c r="C13443" s="22"/>
    </row>
    <row r="13444" spans="3:3" x14ac:dyDescent="0.2">
      <c r="C13444" s="22"/>
    </row>
    <row r="13445" spans="3:3" x14ac:dyDescent="0.2">
      <c r="C13445" s="22"/>
    </row>
    <row r="13446" spans="3:3" x14ac:dyDescent="0.2">
      <c r="C13446" s="22"/>
    </row>
    <row r="13447" spans="3:3" x14ac:dyDescent="0.2">
      <c r="C13447" s="22"/>
    </row>
    <row r="13448" spans="3:3" x14ac:dyDescent="0.2">
      <c r="C13448" s="22"/>
    </row>
    <row r="13449" spans="3:3" x14ac:dyDescent="0.2">
      <c r="C13449" s="22"/>
    </row>
    <row r="13450" spans="3:3" x14ac:dyDescent="0.2">
      <c r="C13450" s="22"/>
    </row>
    <row r="13451" spans="3:3" x14ac:dyDescent="0.2">
      <c r="C13451" s="22"/>
    </row>
    <row r="13452" spans="3:3" x14ac:dyDescent="0.2">
      <c r="C13452" s="22"/>
    </row>
    <row r="13453" spans="3:3" x14ac:dyDescent="0.2">
      <c r="C13453" s="22"/>
    </row>
    <row r="13454" spans="3:3" x14ac:dyDescent="0.2">
      <c r="C13454" s="22"/>
    </row>
    <row r="13455" spans="3:3" x14ac:dyDescent="0.2">
      <c r="C13455" s="22"/>
    </row>
    <row r="13456" spans="3:3" x14ac:dyDescent="0.2">
      <c r="C13456" s="22"/>
    </row>
    <row r="13457" spans="3:3" x14ac:dyDescent="0.2">
      <c r="C13457" s="22"/>
    </row>
    <row r="13458" spans="3:3" x14ac:dyDescent="0.2">
      <c r="C13458" s="22"/>
    </row>
    <row r="13459" spans="3:3" x14ac:dyDescent="0.2">
      <c r="C13459" s="22"/>
    </row>
    <row r="13460" spans="3:3" x14ac:dyDescent="0.2">
      <c r="C13460" s="22"/>
    </row>
    <row r="13461" spans="3:3" x14ac:dyDescent="0.2">
      <c r="C13461" s="22"/>
    </row>
    <row r="13462" spans="3:3" x14ac:dyDescent="0.2">
      <c r="C13462" s="22"/>
    </row>
    <row r="13463" spans="3:3" x14ac:dyDescent="0.2">
      <c r="C13463" s="22"/>
    </row>
    <row r="13464" spans="3:3" x14ac:dyDescent="0.2">
      <c r="C13464" s="22"/>
    </row>
    <row r="13465" spans="3:3" x14ac:dyDescent="0.2">
      <c r="C13465" s="22"/>
    </row>
    <row r="13466" spans="3:3" x14ac:dyDescent="0.2">
      <c r="C13466" s="22"/>
    </row>
    <row r="13467" spans="3:3" x14ac:dyDescent="0.2">
      <c r="C13467" s="22"/>
    </row>
    <row r="13468" spans="3:3" x14ac:dyDescent="0.2">
      <c r="C13468" s="22"/>
    </row>
    <row r="13469" spans="3:3" x14ac:dyDescent="0.2">
      <c r="C13469" s="22"/>
    </row>
    <row r="13470" spans="3:3" x14ac:dyDescent="0.2">
      <c r="C13470" s="22"/>
    </row>
    <row r="13471" spans="3:3" x14ac:dyDescent="0.2">
      <c r="C13471" s="22"/>
    </row>
    <row r="13472" spans="3:3" x14ac:dyDescent="0.2">
      <c r="C13472" s="22"/>
    </row>
    <row r="13473" spans="3:3" x14ac:dyDescent="0.2">
      <c r="C13473" s="22"/>
    </row>
    <row r="13474" spans="3:3" x14ac:dyDescent="0.2">
      <c r="C13474" s="22"/>
    </row>
    <row r="13475" spans="3:3" x14ac:dyDescent="0.2">
      <c r="C13475" s="22"/>
    </row>
    <row r="13476" spans="3:3" x14ac:dyDescent="0.2">
      <c r="C13476" s="22"/>
    </row>
    <row r="13477" spans="3:3" x14ac:dyDescent="0.2">
      <c r="C13477" s="22"/>
    </row>
    <row r="13478" spans="3:3" x14ac:dyDescent="0.2">
      <c r="C13478" s="22"/>
    </row>
    <row r="13479" spans="3:3" x14ac:dyDescent="0.2">
      <c r="C13479" s="22"/>
    </row>
    <row r="13480" spans="3:3" x14ac:dyDescent="0.2">
      <c r="C13480" s="22"/>
    </row>
    <row r="13481" spans="3:3" x14ac:dyDescent="0.2">
      <c r="C13481" s="22"/>
    </row>
    <row r="13482" spans="3:3" x14ac:dyDescent="0.2">
      <c r="C13482" s="22"/>
    </row>
    <row r="13483" spans="3:3" x14ac:dyDescent="0.2">
      <c r="C13483" s="22"/>
    </row>
    <row r="13484" spans="3:3" x14ac:dyDescent="0.2">
      <c r="C13484" s="22"/>
    </row>
    <row r="13485" spans="3:3" x14ac:dyDescent="0.2">
      <c r="C13485" s="22"/>
    </row>
    <row r="13486" spans="3:3" x14ac:dyDescent="0.2">
      <c r="C13486" s="22"/>
    </row>
    <row r="13487" spans="3:3" x14ac:dyDescent="0.2">
      <c r="C13487" s="22"/>
    </row>
    <row r="13488" spans="3:3" x14ac:dyDescent="0.2">
      <c r="C13488" s="22"/>
    </row>
    <row r="13489" spans="3:3" x14ac:dyDescent="0.2">
      <c r="C13489" s="22"/>
    </row>
    <row r="13490" spans="3:3" x14ac:dyDescent="0.2">
      <c r="C13490" s="22"/>
    </row>
    <row r="13491" spans="3:3" x14ac:dyDescent="0.2">
      <c r="C13491" s="22"/>
    </row>
    <row r="13492" spans="3:3" x14ac:dyDescent="0.2">
      <c r="C13492" s="22"/>
    </row>
    <row r="13493" spans="3:3" x14ac:dyDescent="0.2">
      <c r="C13493" s="22"/>
    </row>
    <row r="13494" spans="3:3" x14ac:dyDescent="0.2">
      <c r="C13494" s="22"/>
    </row>
    <row r="13495" spans="3:3" x14ac:dyDescent="0.2">
      <c r="C13495" s="22"/>
    </row>
    <row r="13496" spans="3:3" x14ac:dyDescent="0.2">
      <c r="C13496" s="22"/>
    </row>
    <row r="13497" spans="3:3" x14ac:dyDescent="0.2">
      <c r="C13497" s="22"/>
    </row>
    <row r="13498" spans="3:3" x14ac:dyDescent="0.2">
      <c r="C13498" s="22"/>
    </row>
    <row r="13499" spans="3:3" x14ac:dyDescent="0.2">
      <c r="C13499" s="22"/>
    </row>
    <row r="13500" spans="3:3" x14ac:dyDescent="0.2">
      <c r="C13500" s="22"/>
    </row>
    <row r="13501" spans="3:3" x14ac:dyDescent="0.2">
      <c r="C13501" s="22"/>
    </row>
    <row r="13502" spans="3:3" x14ac:dyDescent="0.2">
      <c r="C13502" s="22"/>
    </row>
    <row r="13503" spans="3:3" x14ac:dyDescent="0.2">
      <c r="C13503" s="22"/>
    </row>
    <row r="13504" spans="3:3" x14ac:dyDescent="0.2">
      <c r="C13504" s="22"/>
    </row>
    <row r="13505" spans="3:3" x14ac:dyDescent="0.2">
      <c r="C13505" s="22"/>
    </row>
    <row r="13506" spans="3:3" x14ac:dyDescent="0.2">
      <c r="C13506" s="22"/>
    </row>
    <row r="13507" spans="3:3" x14ac:dyDescent="0.2">
      <c r="C13507" s="22"/>
    </row>
    <row r="13508" spans="3:3" x14ac:dyDescent="0.2">
      <c r="C13508" s="22"/>
    </row>
    <row r="13509" spans="3:3" x14ac:dyDescent="0.2">
      <c r="C13509" s="22"/>
    </row>
    <row r="13510" spans="3:3" x14ac:dyDescent="0.2">
      <c r="C13510" s="22"/>
    </row>
    <row r="13511" spans="3:3" x14ac:dyDescent="0.2">
      <c r="C13511" s="22"/>
    </row>
    <row r="13512" spans="3:3" x14ac:dyDescent="0.2">
      <c r="C13512" s="22"/>
    </row>
    <row r="13513" spans="3:3" x14ac:dyDescent="0.2">
      <c r="C13513" s="22"/>
    </row>
    <row r="13514" spans="3:3" x14ac:dyDescent="0.2">
      <c r="C13514" s="22"/>
    </row>
    <row r="13515" spans="3:3" x14ac:dyDescent="0.2">
      <c r="C13515" s="22"/>
    </row>
    <row r="13516" spans="3:3" x14ac:dyDescent="0.2">
      <c r="C13516" s="22"/>
    </row>
    <row r="13517" spans="3:3" x14ac:dyDescent="0.2">
      <c r="C13517" s="22"/>
    </row>
    <row r="13518" spans="3:3" x14ac:dyDescent="0.2">
      <c r="C13518" s="22"/>
    </row>
    <row r="13519" spans="3:3" x14ac:dyDescent="0.2">
      <c r="C13519" s="22"/>
    </row>
    <row r="13520" spans="3:3" x14ac:dyDescent="0.2">
      <c r="C13520" s="22"/>
    </row>
    <row r="13521" spans="3:3" x14ac:dyDescent="0.2">
      <c r="C13521" s="22"/>
    </row>
    <row r="13522" spans="3:3" x14ac:dyDescent="0.2">
      <c r="C13522" s="22"/>
    </row>
    <row r="13523" spans="3:3" x14ac:dyDescent="0.2">
      <c r="C13523" s="22"/>
    </row>
    <row r="13524" spans="3:3" x14ac:dyDescent="0.2">
      <c r="C13524" s="22"/>
    </row>
    <row r="13525" spans="3:3" x14ac:dyDescent="0.2">
      <c r="C13525" s="22"/>
    </row>
    <row r="13526" spans="3:3" x14ac:dyDescent="0.2">
      <c r="C13526" s="22"/>
    </row>
    <row r="13527" spans="3:3" x14ac:dyDescent="0.2">
      <c r="C13527" s="22"/>
    </row>
    <row r="13528" spans="3:3" x14ac:dyDescent="0.2">
      <c r="C13528" s="22"/>
    </row>
    <row r="13529" spans="3:3" x14ac:dyDescent="0.2">
      <c r="C13529" s="22"/>
    </row>
    <row r="13530" spans="3:3" x14ac:dyDescent="0.2">
      <c r="C13530" s="22"/>
    </row>
    <row r="13531" spans="3:3" x14ac:dyDescent="0.2">
      <c r="C13531" s="22"/>
    </row>
    <row r="13532" spans="3:3" x14ac:dyDescent="0.2">
      <c r="C13532" s="22"/>
    </row>
    <row r="13533" spans="3:3" x14ac:dyDescent="0.2">
      <c r="C13533" s="22"/>
    </row>
    <row r="13534" spans="3:3" x14ac:dyDescent="0.2">
      <c r="C13534" s="22"/>
    </row>
    <row r="13535" spans="3:3" x14ac:dyDescent="0.2">
      <c r="C13535" s="22"/>
    </row>
    <row r="13536" spans="3:3" x14ac:dyDescent="0.2">
      <c r="C13536" s="22"/>
    </row>
    <row r="13537" spans="3:3" x14ac:dyDescent="0.2">
      <c r="C13537" s="22"/>
    </row>
    <row r="13538" spans="3:3" x14ac:dyDescent="0.2">
      <c r="C13538" s="22"/>
    </row>
    <row r="13539" spans="3:3" x14ac:dyDescent="0.2">
      <c r="C13539" s="22"/>
    </row>
    <row r="13540" spans="3:3" x14ac:dyDescent="0.2">
      <c r="C13540" s="22"/>
    </row>
    <row r="13541" spans="3:3" x14ac:dyDescent="0.2">
      <c r="C13541" s="22"/>
    </row>
    <row r="13542" spans="3:3" x14ac:dyDescent="0.2">
      <c r="C13542" s="22"/>
    </row>
    <row r="13543" spans="3:3" x14ac:dyDescent="0.2">
      <c r="C13543" s="22"/>
    </row>
    <row r="13544" spans="3:3" x14ac:dyDescent="0.2">
      <c r="C13544" s="22"/>
    </row>
    <row r="13545" spans="3:3" x14ac:dyDescent="0.2">
      <c r="C13545" s="22"/>
    </row>
    <row r="13546" spans="3:3" x14ac:dyDescent="0.2">
      <c r="C13546" s="22"/>
    </row>
    <row r="13547" spans="3:3" x14ac:dyDescent="0.2">
      <c r="C13547" s="22"/>
    </row>
    <row r="13548" spans="3:3" x14ac:dyDescent="0.2">
      <c r="C13548" s="22"/>
    </row>
    <row r="13549" spans="3:3" x14ac:dyDescent="0.2">
      <c r="C13549" s="22"/>
    </row>
    <row r="13550" spans="3:3" x14ac:dyDescent="0.2">
      <c r="C13550" s="22"/>
    </row>
    <row r="13551" spans="3:3" x14ac:dyDescent="0.2">
      <c r="C13551" s="22"/>
    </row>
    <row r="13552" spans="3:3" x14ac:dyDescent="0.2">
      <c r="C13552" s="22"/>
    </row>
    <row r="13553" spans="3:3" x14ac:dyDescent="0.2">
      <c r="C13553" s="22"/>
    </row>
    <row r="13554" spans="3:3" x14ac:dyDescent="0.2">
      <c r="C13554" s="22"/>
    </row>
    <row r="13555" spans="3:3" x14ac:dyDescent="0.2">
      <c r="C13555" s="22"/>
    </row>
    <row r="13556" spans="3:3" x14ac:dyDescent="0.2">
      <c r="C13556" s="22"/>
    </row>
    <row r="13557" spans="3:3" x14ac:dyDescent="0.2">
      <c r="C13557" s="22"/>
    </row>
    <row r="13558" spans="3:3" x14ac:dyDescent="0.2">
      <c r="C13558" s="22"/>
    </row>
    <row r="13559" spans="3:3" x14ac:dyDescent="0.2">
      <c r="C13559" s="22"/>
    </row>
    <row r="13560" spans="3:3" x14ac:dyDescent="0.2">
      <c r="C13560" s="22"/>
    </row>
    <row r="13561" spans="3:3" x14ac:dyDescent="0.2">
      <c r="C13561" s="22"/>
    </row>
    <row r="13562" spans="3:3" x14ac:dyDescent="0.2">
      <c r="C13562" s="22"/>
    </row>
    <row r="13563" spans="3:3" x14ac:dyDescent="0.2">
      <c r="C13563" s="22"/>
    </row>
    <row r="13564" spans="3:3" x14ac:dyDescent="0.2">
      <c r="C13564" s="22"/>
    </row>
    <row r="13565" spans="3:3" x14ac:dyDescent="0.2">
      <c r="C13565" s="22"/>
    </row>
    <row r="13566" spans="3:3" x14ac:dyDescent="0.2">
      <c r="C13566" s="22"/>
    </row>
    <row r="13567" spans="3:3" x14ac:dyDescent="0.2">
      <c r="C13567" s="22"/>
    </row>
    <row r="13568" spans="3:3" x14ac:dyDescent="0.2">
      <c r="C13568" s="22"/>
    </row>
    <row r="13569" spans="3:3" x14ac:dyDescent="0.2">
      <c r="C13569" s="22"/>
    </row>
    <row r="13570" spans="3:3" x14ac:dyDescent="0.2">
      <c r="C13570" s="22"/>
    </row>
    <row r="13571" spans="3:3" x14ac:dyDescent="0.2">
      <c r="C13571" s="22"/>
    </row>
    <row r="13572" spans="3:3" x14ac:dyDescent="0.2">
      <c r="C13572" s="22"/>
    </row>
    <row r="13573" spans="3:3" x14ac:dyDescent="0.2">
      <c r="C13573" s="22"/>
    </row>
    <row r="13574" spans="3:3" x14ac:dyDescent="0.2">
      <c r="C13574" s="22"/>
    </row>
    <row r="13575" spans="3:3" x14ac:dyDescent="0.2">
      <c r="C13575" s="22"/>
    </row>
    <row r="13576" spans="3:3" x14ac:dyDescent="0.2">
      <c r="C13576" s="22"/>
    </row>
    <row r="13577" spans="3:3" x14ac:dyDescent="0.2">
      <c r="C13577" s="22"/>
    </row>
    <row r="13578" spans="3:3" x14ac:dyDescent="0.2">
      <c r="C13578" s="22"/>
    </row>
    <row r="13579" spans="3:3" x14ac:dyDescent="0.2">
      <c r="C13579" s="22"/>
    </row>
    <row r="13580" spans="3:3" x14ac:dyDescent="0.2">
      <c r="C13580" s="22"/>
    </row>
    <row r="13581" spans="3:3" x14ac:dyDescent="0.2">
      <c r="C13581" s="22"/>
    </row>
    <row r="13582" spans="3:3" x14ac:dyDescent="0.2">
      <c r="C13582" s="22"/>
    </row>
    <row r="13583" spans="3:3" x14ac:dyDescent="0.2">
      <c r="C13583" s="22"/>
    </row>
    <row r="13584" spans="3:3" x14ac:dyDescent="0.2">
      <c r="C13584" s="22"/>
    </row>
    <row r="13585" spans="3:3" x14ac:dyDescent="0.2">
      <c r="C13585" s="22"/>
    </row>
    <row r="13586" spans="3:3" x14ac:dyDescent="0.2">
      <c r="C13586" s="22"/>
    </row>
    <row r="13587" spans="3:3" x14ac:dyDescent="0.2">
      <c r="C13587" s="22"/>
    </row>
    <row r="13588" spans="3:3" x14ac:dyDescent="0.2">
      <c r="C13588" s="22"/>
    </row>
    <row r="13589" spans="3:3" x14ac:dyDescent="0.2">
      <c r="C13589" s="22"/>
    </row>
    <row r="13590" spans="3:3" x14ac:dyDescent="0.2">
      <c r="C13590" s="22"/>
    </row>
    <row r="13591" spans="3:3" x14ac:dyDescent="0.2">
      <c r="C13591" s="22"/>
    </row>
    <row r="13592" spans="3:3" x14ac:dyDescent="0.2">
      <c r="C13592" s="22"/>
    </row>
    <row r="13593" spans="3:3" x14ac:dyDescent="0.2">
      <c r="C13593" s="22"/>
    </row>
    <row r="13594" spans="3:3" x14ac:dyDescent="0.2">
      <c r="C13594" s="22"/>
    </row>
    <row r="13595" spans="3:3" x14ac:dyDescent="0.2">
      <c r="C13595" s="22"/>
    </row>
    <row r="13596" spans="3:3" x14ac:dyDescent="0.2">
      <c r="C13596" s="22"/>
    </row>
    <row r="13597" spans="3:3" x14ac:dyDescent="0.2">
      <c r="C13597" s="22"/>
    </row>
    <row r="13598" spans="3:3" x14ac:dyDescent="0.2">
      <c r="C13598" s="22"/>
    </row>
    <row r="13599" spans="3:3" x14ac:dyDescent="0.2">
      <c r="C13599" s="22"/>
    </row>
    <row r="13600" spans="3:3" x14ac:dyDescent="0.2">
      <c r="C13600" s="22"/>
    </row>
    <row r="13601" spans="3:3" x14ac:dyDescent="0.2">
      <c r="C13601" s="22"/>
    </row>
    <row r="13602" spans="3:3" x14ac:dyDescent="0.2">
      <c r="C13602" s="22"/>
    </row>
    <row r="13603" spans="3:3" x14ac:dyDescent="0.2">
      <c r="C13603" s="22"/>
    </row>
    <row r="13604" spans="3:3" x14ac:dyDescent="0.2">
      <c r="C13604" s="22"/>
    </row>
    <row r="13605" spans="3:3" x14ac:dyDescent="0.2">
      <c r="C13605" s="22"/>
    </row>
    <row r="13606" spans="3:3" x14ac:dyDescent="0.2">
      <c r="C13606" s="22"/>
    </row>
    <row r="13607" spans="3:3" x14ac:dyDescent="0.2">
      <c r="C13607" s="22"/>
    </row>
    <row r="13608" spans="3:3" x14ac:dyDescent="0.2">
      <c r="C13608" s="22"/>
    </row>
    <row r="13609" spans="3:3" x14ac:dyDescent="0.2">
      <c r="C13609" s="22"/>
    </row>
    <row r="13610" spans="3:3" x14ac:dyDescent="0.2">
      <c r="C13610" s="22"/>
    </row>
    <row r="13611" spans="3:3" x14ac:dyDescent="0.2">
      <c r="C13611" s="22"/>
    </row>
    <row r="13612" spans="3:3" x14ac:dyDescent="0.2">
      <c r="C13612" s="22"/>
    </row>
    <row r="13613" spans="3:3" x14ac:dyDescent="0.2">
      <c r="C13613" s="22"/>
    </row>
    <row r="13614" spans="3:3" x14ac:dyDescent="0.2">
      <c r="C13614" s="22"/>
    </row>
    <row r="13615" spans="3:3" x14ac:dyDescent="0.2">
      <c r="C13615" s="22"/>
    </row>
    <row r="13616" spans="3:3" x14ac:dyDescent="0.2">
      <c r="C13616" s="22"/>
    </row>
    <row r="13617" spans="3:3" x14ac:dyDescent="0.2">
      <c r="C13617" s="22"/>
    </row>
    <row r="13618" spans="3:3" x14ac:dyDescent="0.2">
      <c r="C13618" s="22"/>
    </row>
    <row r="13619" spans="3:3" x14ac:dyDescent="0.2">
      <c r="C13619" s="22"/>
    </row>
    <row r="13620" spans="3:3" x14ac:dyDescent="0.2">
      <c r="C13620" s="22"/>
    </row>
    <row r="13621" spans="3:3" x14ac:dyDescent="0.2">
      <c r="C13621" s="22"/>
    </row>
    <row r="13622" spans="3:3" x14ac:dyDescent="0.2">
      <c r="C13622" s="22"/>
    </row>
    <row r="13623" spans="3:3" x14ac:dyDescent="0.2">
      <c r="C13623" s="22"/>
    </row>
    <row r="13624" spans="3:3" x14ac:dyDescent="0.2">
      <c r="C13624" s="22"/>
    </row>
    <row r="13625" spans="3:3" x14ac:dyDescent="0.2">
      <c r="C13625" s="22"/>
    </row>
    <row r="13626" spans="3:3" x14ac:dyDescent="0.2">
      <c r="C13626" s="22"/>
    </row>
    <row r="13627" spans="3:3" x14ac:dyDescent="0.2">
      <c r="C13627" s="22"/>
    </row>
    <row r="13628" spans="3:3" x14ac:dyDescent="0.2">
      <c r="C13628" s="22"/>
    </row>
    <row r="13629" spans="3:3" x14ac:dyDescent="0.2">
      <c r="C13629" s="22"/>
    </row>
    <row r="13630" spans="3:3" x14ac:dyDescent="0.2">
      <c r="C13630" s="22"/>
    </row>
    <row r="13631" spans="3:3" x14ac:dyDescent="0.2">
      <c r="C13631" s="22"/>
    </row>
    <row r="13632" spans="3:3" x14ac:dyDescent="0.2">
      <c r="C13632" s="22"/>
    </row>
    <row r="13633" spans="3:3" x14ac:dyDescent="0.2">
      <c r="C13633" s="22"/>
    </row>
    <row r="13634" spans="3:3" x14ac:dyDescent="0.2">
      <c r="C13634" s="22"/>
    </row>
    <row r="13635" spans="3:3" x14ac:dyDescent="0.2">
      <c r="C13635" s="22"/>
    </row>
    <row r="13636" spans="3:3" x14ac:dyDescent="0.2">
      <c r="C13636" s="22"/>
    </row>
    <row r="13637" spans="3:3" x14ac:dyDescent="0.2">
      <c r="C13637" s="22"/>
    </row>
    <row r="13638" spans="3:3" x14ac:dyDescent="0.2">
      <c r="C13638" s="22"/>
    </row>
    <row r="13639" spans="3:3" x14ac:dyDescent="0.2">
      <c r="C13639" s="22"/>
    </row>
    <row r="13640" spans="3:3" x14ac:dyDescent="0.2">
      <c r="C13640" s="22"/>
    </row>
    <row r="13641" spans="3:3" x14ac:dyDescent="0.2">
      <c r="C13641" s="22"/>
    </row>
    <row r="13642" spans="3:3" x14ac:dyDescent="0.2">
      <c r="C13642" s="22"/>
    </row>
    <row r="13643" spans="3:3" x14ac:dyDescent="0.2">
      <c r="C13643" s="22"/>
    </row>
    <row r="13644" spans="3:3" x14ac:dyDescent="0.2">
      <c r="C13644" s="22"/>
    </row>
    <row r="13645" spans="3:3" x14ac:dyDescent="0.2">
      <c r="C13645" s="22"/>
    </row>
    <row r="13646" spans="3:3" x14ac:dyDescent="0.2">
      <c r="C13646" s="22"/>
    </row>
    <row r="13647" spans="3:3" x14ac:dyDescent="0.2">
      <c r="C13647" s="22"/>
    </row>
    <row r="13648" spans="3:3" x14ac:dyDescent="0.2">
      <c r="C13648" s="22"/>
    </row>
    <row r="13649" spans="3:3" x14ac:dyDescent="0.2">
      <c r="C13649" s="22"/>
    </row>
    <row r="13650" spans="3:3" x14ac:dyDescent="0.2">
      <c r="C13650" s="22"/>
    </row>
    <row r="13651" spans="3:3" x14ac:dyDescent="0.2">
      <c r="C13651" s="22"/>
    </row>
    <row r="13652" spans="3:3" x14ac:dyDescent="0.2">
      <c r="C13652" s="22"/>
    </row>
    <row r="13653" spans="3:3" x14ac:dyDescent="0.2">
      <c r="C13653" s="22"/>
    </row>
    <row r="13654" spans="3:3" x14ac:dyDescent="0.2">
      <c r="C13654" s="22"/>
    </row>
    <row r="13655" spans="3:3" x14ac:dyDescent="0.2">
      <c r="C13655" s="22"/>
    </row>
    <row r="13656" spans="3:3" x14ac:dyDescent="0.2">
      <c r="C13656" s="22"/>
    </row>
    <row r="13657" spans="3:3" x14ac:dyDescent="0.2">
      <c r="C13657" s="22"/>
    </row>
    <row r="13658" spans="3:3" x14ac:dyDescent="0.2">
      <c r="C13658" s="22"/>
    </row>
    <row r="13659" spans="3:3" x14ac:dyDescent="0.2">
      <c r="C13659" s="22"/>
    </row>
    <row r="13660" spans="3:3" x14ac:dyDescent="0.2">
      <c r="C13660" s="22"/>
    </row>
    <row r="13661" spans="3:3" x14ac:dyDescent="0.2">
      <c r="C13661" s="22"/>
    </row>
    <row r="13662" spans="3:3" x14ac:dyDescent="0.2">
      <c r="C13662" s="22"/>
    </row>
    <row r="13663" spans="3:3" x14ac:dyDescent="0.2">
      <c r="C13663" s="22"/>
    </row>
    <row r="13664" spans="3:3" x14ac:dyDescent="0.2">
      <c r="C13664" s="22"/>
    </row>
    <row r="13665" spans="3:3" x14ac:dyDescent="0.2">
      <c r="C13665" s="22"/>
    </row>
    <row r="13666" spans="3:3" x14ac:dyDescent="0.2">
      <c r="C13666" s="22"/>
    </row>
    <row r="13667" spans="3:3" x14ac:dyDescent="0.2">
      <c r="C13667" s="22"/>
    </row>
    <row r="13668" spans="3:3" x14ac:dyDescent="0.2">
      <c r="C13668" s="22"/>
    </row>
    <row r="13669" spans="3:3" x14ac:dyDescent="0.2">
      <c r="C13669" s="22"/>
    </row>
    <row r="13670" spans="3:3" x14ac:dyDescent="0.2">
      <c r="C13670" s="22"/>
    </row>
    <row r="13671" spans="3:3" x14ac:dyDescent="0.2">
      <c r="C13671" s="22"/>
    </row>
    <row r="13672" spans="3:3" x14ac:dyDescent="0.2">
      <c r="C13672" s="22"/>
    </row>
    <row r="13673" spans="3:3" x14ac:dyDescent="0.2">
      <c r="C13673" s="22"/>
    </row>
    <row r="13674" spans="3:3" x14ac:dyDescent="0.2">
      <c r="C13674" s="22"/>
    </row>
    <row r="13675" spans="3:3" x14ac:dyDescent="0.2">
      <c r="C13675" s="22"/>
    </row>
    <row r="13676" spans="3:3" x14ac:dyDescent="0.2">
      <c r="C13676" s="22"/>
    </row>
    <row r="13677" spans="3:3" x14ac:dyDescent="0.2">
      <c r="C13677" s="22"/>
    </row>
    <row r="13678" spans="3:3" x14ac:dyDescent="0.2">
      <c r="C13678" s="22"/>
    </row>
    <row r="13679" spans="3:3" x14ac:dyDescent="0.2">
      <c r="C13679" s="22"/>
    </row>
    <row r="13680" spans="3:3" x14ac:dyDescent="0.2">
      <c r="C13680" s="22"/>
    </row>
    <row r="13681" spans="3:3" x14ac:dyDescent="0.2">
      <c r="C13681" s="22"/>
    </row>
    <row r="13682" spans="3:3" x14ac:dyDescent="0.2">
      <c r="C13682" s="22"/>
    </row>
    <row r="13683" spans="3:3" x14ac:dyDescent="0.2">
      <c r="C13683" s="22"/>
    </row>
    <row r="13684" spans="3:3" x14ac:dyDescent="0.2">
      <c r="C13684" s="22"/>
    </row>
    <row r="13685" spans="3:3" x14ac:dyDescent="0.2">
      <c r="C13685" s="22"/>
    </row>
    <row r="13686" spans="3:3" x14ac:dyDescent="0.2">
      <c r="C13686" s="22"/>
    </row>
    <row r="13687" spans="3:3" x14ac:dyDescent="0.2">
      <c r="C13687" s="22"/>
    </row>
    <row r="13688" spans="3:3" x14ac:dyDescent="0.2">
      <c r="C13688" s="22"/>
    </row>
    <row r="13689" spans="3:3" x14ac:dyDescent="0.2">
      <c r="C13689" s="22"/>
    </row>
    <row r="13690" spans="3:3" x14ac:dyDescent="0.2">
      <c r="C13690" s="22"/>
    </row>
    <row r="13691" spans="3:3" x14ac:dyDescent="0.2">
      <c r="C13691" s="22"/>
    </row>
    <row r="13692" spans="3:3" x14ac:dyDescent="0.2">
      <c r="C13692" s="22"/>
    </row>
    <row r="13693" spans="3:3" x14ac:dyDescent="0.2">
      <c r="C13693" s="22"/>
    </row>
    <row r="13694" spans="3:3" x14ac:dyDescent="0.2">
      <c r="C13694" s="22"/>
    </row>
    <row r="13695" spans="3:3" x14ac:dyDescent="0.2">
      <c r="C13695" s="22"/>
    </row>
    <row r="13696" spans="3:3" x14ac:dyDescent="0.2">
      <c r="C13696" s="22"/>
    </row>
    <row r="13697" spans="3:3" x14ac:dyDescent="0.2">
      <c r="C13697" s="22"/>
    </row>
    <row r="13698" spans="3:3" x14ac:dyDescent="0.2">
      <c r="C13698" s="22"/>
    </row>
    <row r="13699" spans="3:3" x14ac:dyDescent="0.2">
      <c r="C13699" s="22"/>
    </row>
    <row r="13700" spans="3:3" x14ac:dyDescent="0.2">
      <c r="C13700" s="22"/>
    </row>
    <row r="13701" spans="3:3" x14ac:dyDescent="0.2">
      <c r="C13701" s="22"/>
    </row>
    <row r="13702" spans="3:3" x14ac:dyDescent="0.2">
      <c r="C13702" s="22"/>
    </row>
    <row r="13703" spans="3:3" x14ac:dyDescent="0.2">
      <c r="C13703" s="22"/>
    </row>
    <row r="13704" spans="3:3" x14ac:dyDescent="0.2">
      <c r="C13704" s="22"/>
    </row>
    <row r="13705" spans="3:3" x14ac:dyDescent="0.2">
      <c r="C13705" s="22"/>
    </row>
    <row r="13706" spans="3:3" x14ac:dyDescent="0.2">
      <c r="C13706" s="22"/>
    </row>
    <row r="13707" spans="3:3" x14ac:dyDescent="0.2">
      <c r="C13707" s="22"/>
    </row>
    <row r="13708" spans="3:3" x14ac:dyDescent="0.2">
      <c r="C13708" s="22"/>
    </row>
    <row r="13709" spans="3:3" x14ac:dyDescent="0.2">
      <c r="C13709" s="22"/>
    </row>
    <row r="13710" spans="3:3" x14ac:dyDescent="0.2">
      <c r="C13710" s="22"/>
    </row>
    <row r="13711" spans="3:3" x14ac:dyDescent="0.2">
      <c r="C13711" s="22"/>
    </row>
    <row r="13712" spans="3:3" x14ac:dyDescent="0.2">
      <c r="C13712" s="22"/>
    </row>
    <row r="13713" spans="3:3" x14ac:dyDescent="0.2">
      <c r="C13713" s="22"/>
    </row>
    <row r="13714" spans="3:3" x14ac:dyDescent="0.2">
      <c r="C13714" s="22"/>
    </row>
    <row r="13715" spans="3:3" x14ac:dyDescent="0.2">
      <c r="C13715" s="22"/>
    </row>
    <row r="13716" spans="3:3" x14ac:dyDescent="0.2">
      <c r="C13716" s="22"/>
    </row>
    <row r="13717" spans="3:3" x14ac:dyDescent="0.2">
      <c r="C13717" s="22"/>
    </row>
    <row r="13718" spans="3:3" x14ac:dyDescent="0.2">
      <c r="C13718" s="22"/>
    </row>
    <row r="13719" spans="3:3" x14ac:dyDescent="0.2">
      <c r="C13719" s="22"/>
    </row>
    <row r="13720" spans="3:3" x14ac:dyDescent="0.2">
      <c r="C13720" s="22"/>
    </row>
    <row r="13721" spans="3:3" x14ac:dyDescent="0.2">
      <c r="C13721" s="22"/>
    </row>
    <row r="13722" spans="3:3" x14ac:dyDescent="0.2">
      <c r="C13722" s="22"/>
    </row>
    <row r="13723" spans="3:3" x14ac:dyDescent="0.2">
      <c r="C13723" s="22"/>
    </row>
    <row r="13724" spans="3:3" x14ac:dyDescent="0.2">
      <c r="C13724" s="22"/>
    </row>
    <row r="13725" spans="3:3" x14ac:dyDescent="0.2">
      <c r="C13725" s="22"/>
    </row>
    <row r="13726" spans="3:3" x14ac:dyDescent="0.2">
      <c r="C13726" s="22"/>
    </row>
    <row r="13727" spans="3:3" x14ac:dyDescent="0.2">
      <c r="C13727" s="22"/>
    </row>
    <row r="13728" spans="3:3" x14ac:dyDescent="0.2">
      <c r="C13728" s="22"/>
    </row>
    <row r="13729" spans="3:3" x14ac:dyDescent="0.2">
      <c r="C13729" s="22"/>
    </row>
    <row r="13730" spans="3:3" x14ac:dyDescent="0.2">
      <c r="C13730" s="22"/>
    </row>
    <row r="13731" spans="3:3" x14ac:dyDescent="0.2">
      <c r="C13731" s="22"/>
    </row>
    <row r="13732" spans="3:3" x14ac:dyDescent="0.2">
      <c r="C13732" s="22"/>
    </row>
    <row r="13733" spans="3:3" x14ac:dyDescent="0.2">
      <c r="C13733" s="22"/>
    </row>
    <row r="13734" spans="3:3" x14ac:dyDescent="0.2">
      <c r="C13734" s="22"/>
    </row>
    <row r="13735" spans="3:3" x14ac:dyDescent="0.2">
      <c r="C13735" s="22"/>
    </row>
    <row r="13736" spans="3:3" x14ac:dyDescent="0.2">
      <c r="C13736" s="22"/>
    </row>
    <row r="13737" spans="3:3" x14ac:dyDescent="0.2">
      <c r="C13737" s="22"/>
    </row>
    <row r="13738" spans="3:3" x14ac:dyDescent="0.2">
      <c r="C13738" s="22"/>
    </row>
    <row r="13739" spans="3:3" x14ac:dyDescent="0.2">
      <c r="C13739" s="22"/>
    </row>
    <row r="13740" spans="3:3" x14ac:dyDescent="0.2">
      <c r="C13740" s="22"/>
    </row>
    <row r="13741" spans="3:3" x14ac:dyDescent="0.2">
      <c r="C13741" s="22"/>
    </row>
    <row r="13742" spans="3:3" x14ac:dyDescent="0.2">
      <c r="C13742" s="22"/>
    </row>
    <row r="13743" spans="3:3" x14ac:dyDescent="0.2">
      <c r="C13743" s="22"/>
    </row>
    <row r="13744" spans="3:3" x14ac:dyDescent="0.2">
      <c r="C13744" s="22"/>
    </row>
    <row r="13745" spans="3:3" x14ac:dyDescent="0.2">
      <c r="C13745" s="22"/>
    </row>
    <row r="13746" spans="3:3" x14ac:dyDescent="0.2">
      <c r="C13746" s="22"/>
    </row>
    <row r="13747" spans="3:3" x14ac:dyDescent="0.2">
      <c r="C13747" s="22"/>
    </row>
    <row r="13748" spans="3:3" x14ac:dyDescent="0.2">
      <c r="C13748" s="22"/>
    </row>
    <row r="13749" spans="3:3" x14ac:dyDescent="0.2">
      <c r="C13749" s="22"/>
    </row>
    <row r="13750" spans="3:3" x14ac:dyDescent="0.2">
      <c r="C13750" s="22"/>
    </row>
    <row r="13751" spans="3:3" x14ac:dyDescent="0.2">
      <c r="C13751" s="22"/>
    </row>
    <row r="13752" spans="3:3" x14ac:dyDescent="0.2">
      <c r="C13752" s="22"/>
    </row>
    <row r="13753" spans="3:3" x14ac:dyDescent="0.2">
      <c r="C13753" s="22"/>
    </row>
    <row r="13754" spans="3:3" x14ac:dyDescent="0.2">
      <c r="C13754" s="22"/>
    </row>
    <row r="13755" spans="3:3" x14ac:dyDescent="0.2">
      <c r="C13755" s="22"/>
    </row>
    <row r="13756" spans="3:3" x14ac:dyDescent="0.2">
      <c r="C13756" s="22"/>
    </row>
    <row r="13757" spans="3:3" x14ac:dyDescent="0.2">
      <c r="C13757" s="22"/>
    </row>
    <row r="13758" spans="3:3" x14ac:dyDescent="0.2">
      <c r="C13758" s="22"/>
    </row>
    <row r="13759" spans="3:3" x14ac:dyDescent="0.2">
      <c r="C13759" s="22"/>
    </row>
    <row r="13760" spans="3:3" x14ac:dyDescent="0.2">
      <c r="C13760" s="22"/>
    </row>
    <row r="13761" spans="3:3" x14ac:dyDescent="0.2">
      <c r="C13761" s="22"/>
    </row>
    <row r="13762" spans="3:3" x14ac:dyDescent="0.2">
      <c r="C13762" s="22"/>
    </row>
    <row r="13763" spans="3:3" x14ac:dyDescent="0.2">
      <c r="C13763" s="22"/>
    </row>
    <row r="13764" spans="3:3" x14ac:dyDescent="0.2">
      <c r="C13764" s="22"/>
    </row>
    <row r="13765" spans="3:3" x14ac:dyDescent="0.2">
      <c r="C13765" s="22"/>
    </row>
    <row r="13766" spans="3:3" x14ac:dyDescent="0.2">
      <c r="C13766" s="22"/>
    </row>
    <row r="13767" spans="3:3" x14ac:dyDescent="0.2">
      <c r="C13767" s="22"/>
    </row>
    <row r="13768" spans="3:3" x14ac:dyDescent="0.2">
      <c r="C13768" s="22"/>
    </row>
    <row r="13769" spans="3:3" x14ac:dyDescent="0.2">
      <c r="C13769" s="22"/>
    </row>
    <row r="13770" spans="3:3" x14ac:dyDescent="0.2">
      <c r="C13770" s="22"/>
    </row>
    <row r="13771" spans="3:3" x14ac:dyDescent="0.2">
      <c r="C13771" s="22"/>
    </row>
    <row r="13772" spans="3:3" x14ac:dyDescent="0.2">
      <c r="C13772" s="22"/>
    </row>
    <row r="13773" spans="3:3" x14ac:dyDescent="0.2">
      <c r="C13773" s="22"/>
    </row>
    <row r="13774" spans="3:3" x14ac:dyDescent="0.2">
      <c r="C13774" s="22"/>
    </row>
    <row r="13775" spans="3:3" x14ac:dyDescent="0.2">
      <c r="C13775" s="22"/>
    </row>
    <row r="13776" spans="3:3" x14ac:dyDescent="0.2">
      <c r="C13776" s="22"/>
    </row>
    <row r="13777" spans="3:3" x14ac:dyDescent="0.2">
      <c r="C13777" s="22"/>
    </row>
    <row r="13778" spans="3:3" x14ac:dyDescent="0.2">
      <c r="C13778" s="22"/>
    </row>
    <row r="13779" spans="3:3" x14ac:dyDescent="0.2">
      <c r="C13779" s="22"/>
    </row>
    <row r="13780" spans="3:3" x14ac:dyDescent="0.2">
      <c r="C13780" s="22"/>
    </row>
    <row r="13781" spans="3:3" x14ac:dyDescent="0.2">
      <c r="C13781" s="22"/>
    </row>
    <row r="13782" spans="3:3" x14ac:dyDescent="0.2">
      <c r="C13782" s="22"/>
    </row>
    <row r="13783" spans="3:3" x14ac:dyDescent="0.2">
      <c r="C13783" s="22"/>
    </row>
    <row r="13784" spans="3:3" x14ac:dyDescent="0.2">
      <c r="C13784" s="22"/>
    </row>
    <row r="13785" spans="3:3" x14ac:dyDescent="0.2">
      <c r="C13785" s="22"/>
    </row>
    <row r="13786" spans="3:3" x14ac:dyDescent="0.2">
      <c r="C13786" s="22"/>
    </row>
    <row r="13787" spans="3:3" x14ac:dyDescent="0.2">
      <c r="C13787" s="22"/>
    </row>
    <row r="13788" spans="3:3" x14ac:dyDescent="0.2">
      <c r="C13788" s="22"/>
    </row>
    <row r="13789" spans="3:3" x14ac:dyDescent="0.2">
      <c r="C13789" s="22"/>
    </row>
    <row r="13790" spans="3:3" x14ac:dyDescent="0.2">
      <c r="C13790" s="22"/>
    </row>
    <row r="13791" spans="3:3" x14ac:dyDescent="0.2">
      <c r="C13791" s="22"/>
    </row>
    <row r="13792" spans="3:3" x14ac:dyDescent="0.2">
      <c r="C13792" s="22"/>
    </row>
    <row r="13793" spans="3:3" x14ac:dyDescent="0.2">
      <c r="C13793" s="22"/>
    </row>
    <row r="13794" spans="3:3" x14ac:dyDescent="0.2">
      <c r="C13794" s="22"/>
    </row>
    <row r="13795" spans="3:3" x14ac:dyDescent="0.2">
      <c r="C13795" s="22"/>
    </row>
    <row r="13796" spans="3:3" x14ac:dyDescent="0.2">
      <c r="C13796" s="22"/>
    </row>
    <row r="13797" spans="3:3" x14ac:dyDescent="0.2">
      <c r="C13797" s="22"/>
    </row>
    <row r="13798" spans="3:3" x14ac:dyDescent="0.2">
      <c r="C13798" s="22"/>
    </row>
    <row r="13799" spans="3:3" x14ac:dyDescent="0.2">
      <c r="C13799" s="22"/>
    </row>
    <row r="13800" spans="3:3" x14ac:dyDescent="0.2">
      <c r="C13800" s="22"/>
    </row>
    <row r="13801" spans="3:3" x14ac:dyDescent="0.2">
      <c r="C13801" s="22"/>
    </row>
    <row r="13802" spans="3:3" x14ac:dyDescent="0.2">
      <c r="C13802" s="22"/>
    </row>
    <row r="13803" spans="3:3" x14ac:dyDescent="0.2">
      <c r="C13803" s="22"/>
    </row>
    <row r="13804" spans="3:3" x14ac:dyDescent="0.2">
      <c r="C13804" s="22"/>
    </row>
    <row r="13805" spans="3:3" x14ac:dyDescent="0.2">
      <c r="C13805" s="22"/>
    </row>
    <row r="13806" spans="3:3" x14ac:dyDescent="0.2">
      <c r="C13806" s="22"/>
    </row>
    <row r="13807" spans="3:3" x14ac:dyDescent="0.2">
      <c r="C13807" s="22"/>
    </row>
    <row r="13808" spans="3:3" x14ac:dyDescent="0.2">
      <c r="C13808" s="22"/>
    </row>
    <row r="13809" spans="3:3" x14ac:dyDescent="0.2">
      <c r="C13809" s="22"/>
    </row>
    <row r="13810" spans="3:3" x14ac:dyDescent="0.2">
      <c r="C13810" s="22"/>
    </row>
    <row r="13811" spans="3:3" x14ac:dyDescent="0.2">
      <c r="C13811" s="22"/>
    </row>
    <row r="13812" spans="3:3" x14ac:dyDescent="0.2">
      <c r="C13812" s="22"/>
    </row>
    <row r="13813" spans="3:3" x14ac:dyDescent="0.2">
      <c r="C13813" s="22"/>
    </row>
    <row r="13814" spans="3:3" x14ac:dyDescent="0.2">
      <c r="C13814" s="22"/>
    </row>
    <row r="13815" spans="3:3" x14ac:dyDescent="0.2">
      <c r="C13815" s="22"/>
    </row>
    <row r="13816" spans="3:3" x14ac:dyDescent="0.2">
      <c r="C13816" s="22"/>
    </row>
    <row r="13817" spans="3:3" x14ac:dyDescent="0.2">
      <c r="C13817" s="22"/>
    </row>
    <row r="13818" spans="3:3" x14ac:dyDescent="0.2">
      <c r="C13818" s="22"/>
    </row>
    <row r="13819" spans="3:3" x14ac:dyDescent="0.2">
      <c r="C13819" s="22"/>
    </row>
    <row r="13820" spans="3:3" x14ac:dyDescent="0.2">
      <c r="C13820" s="22"/>
    </row>
    <row r="13821" spans="3:3" x14ac:dyDescent="0.2">
      <c r="C13821" s="22"/>
    </row>
    <row r="13822" spans="3:3" x14ac:dyDescent="0.2">
      <c r="C13822" s="22"/>
    </row>
    <row r="13823" spans="3:3" x14ac:dyDescent="0.2">
      <c r="C13823" s="22"/>
    </row>
    <row r="13824" spans="3:3" x14ac:dyDescent="0.2">
      <c r="C13824" s="22"/>
    </row>
    <row r="13825" spans="3:3" x14ac:dyDescent="0.2">
      <c r="C13825" s="22"/>
    </row>
    <row r="13826" spans="3:3" x14ac:dyDescent="0.2">
      <c r="C13826" s="22"/>
    </row>
    <row r="13827" spans="3:3" x14ac:dyDescent="0.2">
      <c r="C13827" s="22"/>
    </row>
    <row r="13828" spans="3:3" x14ac:dyDescent="0.2">
      <c r="C13828" s="22"/>
    </row>
    <row r="13829" spans="3:3" x14ac:dyDescent="0.2">
      <c r="C13829" s="22"/>
    </row>
    <row r="13830" spans="3:3" x14ac:dyDescent="0.2">
      <c r="C13830" s="22"/>
    </row>
    <row r="13831" spans="3:3" x14ac:dyDescent="0.2">
      <c r="C13831" s="22"/>
    </row>
    <row r="13832" spans="3:3" x14ac:dyDescent="0.2">
      <c r="C13832" s="22"/>
    </row>
    <row r="13833" spans="3:3" x14ac:dyDescent="0.2">
      <c r="C13833" s="22"/>
    </row>
    <row r="13834" spans="3:3" x14ac:dyDescent="0.2">
      <c r="C13834" s="22"/>
    </row>
    <row r="13835" spans="3:3" x14ac:dyDescent="0.2">
      <c r="C13835" s="22"/>
    </row>
    <row r="13836" spans="3:3" x14ac:dyDescent="0.2">
      <c r="C13836" s="22"/>
    </row>
    <row r="13837" spans="3:3" x14ac:dyDescent="0.2">
      <c r="C13837" s="22"/>
    </row>
    <row r="13838" spans="3:3" x14ac:dyDescent="0.2">
      <c r="C13838" s="22"/>
    </row>
    <row r="13839" spans="3:3" x14ac:dyDescent="0.2">
      <c r="C13839" s="22"/>
    </row>
    <row r="13840" spans="3:3" x14ac:dyDescent="0.2">
      <c r="C13840" s="22"/>
    </row>
    <row r="13841" spans="3:3" x14ac:dyDescent="0.2">
      <c r="C13841" s="22"/>
    </row>
    <row r="13842" spans="3:3" x14ac:dyDescent="0.2">
      <c r="C13842" s="22"/>
    </row>
    <row r="13843" spans="3:3" x14ac:dyDescent="0.2">
      <c r="C13843" s="22"/>
    </row>
    <row r="13844" spans="3:3" x14ac:dyDescent="0.2">
      <c r="C13844" s="22"/>
    </row>
    <row r="13845" spans="3:3" x14ac:dyDescent="0.2">
      <c r="C13845" s="22"/>
    </row>
    <row r="13846" spans="3:3" x14ac:dyDescent="0.2">
      <c r="C13846" s="22"/>
    </row>
    <row r="13847" spans="3:3" x14ac:dyDescent="0.2">
      <c r="C13847" s="22"/>
    </row>
    <row r="13848" spans="3:3" x14ac:dyDescent="0.2">
      <c r="C13848" s="22"/>
    </row>
    <row r="13849" spans="3:3" x14ac:dyDescent="0.2">
      <c r="C13849" s="22"/>
    </row>
    <row r="13850" spans="3:3" x14ac:dyDescent="0.2">
      <c r="C13850" s="22"/>
    </row>
    <row r="13851" spans="3:3" x14ac:dyDescent="0.2">
      <c r="C13851" s="22"/>
    </row>
    <row r="13852" spans="3:3" x14ac:dyDescent="0.2">
      <c r="C13852" s="22"/>
    </row>
    <row r="13853" spans="3:3" x14ac:dyDescent="0.2">
      <c r="C13853" s="22"/>
    </row>
    <row r="13854" spans="3:3" x14ac:dyDescent="0.2">
      <c r="C13854" s="22"/>
    </row>
    <row r="13855" spans="3:3" x14ac:dyDescent="0.2">
      <c r="C13855" s="22"/>
    </row>
    <row r="13856" spans="3:3" x14ac:dyDescent="0.2">
      <c r="C13856" s="22"/>
    </row>
    <row r="13857" spans="3:3" x14ac:dyDescent="0.2">
      <c r="C13857" s="22"/>
    </row>
    <row r="13858" spans="3:3" x14ac:dyDescent="0.2">
      <c r="C13858" s="22"/>
    </row>
    <row r="13859" spans="3:3" x14ac:dyDescent="0.2">
      <c r="C13859" s="22"/>
    </row>
    <row r="13860" spans="3:3" x14ac:dyDescent="0.2">
      <c r="C13860" s="22"/>
    </row>
    <row r="13861" spans="3:3" x14ac:dyDescent="0.2">
      <c r="C13861" s="22"/>
    </row>
    <row r="13862" spans="3:3" x14ac:dyDescent="0.2">
      <c r="C13862" s="22"/>
    </row>
    <row r="13863" spans="3:3" x14ac:dyDescent="0.2">
      <c r="C13863" s="22"/>
    </row>
    <row r="13864" spans="3:3" x14ac:dyDescent="0.2">
      <c r="C13864" s="22"/>
    </row>
    <row r="13865" spans="3:3" x14ac:dyDescent="0.2">
      <c r="C13865" s="22"/>
    </row>
    <row r="13866" spans="3:3" x14ac:dyDescent="0.2">
      <c r="C13866" s="22"/>
    </row>
    <row r="13867" spans="3:3" x14ac:dyDescent="0.2">
      <c r="C13867" s="22"/>
    </row>
    <row r="13868" spans="3:3" x14ac:dyDescent="0.2">
      <c r="C13868" s="22"/>
    </row>
    <row r="13869" spans="3:3" x14ac:dyDescent="0.2">
      <c r="C13869" s="22"/>
    </row>
    <row r="13870" spans="3:3" x14ac:dyDescent="0.2">
      <c r="C13870" s="22"/>
    </row>
    <row r="13871" spans="3:3" x14ac:dyDescent="0.2">
      <c r="C13871" s="22"/>
    </row>
    <row r="13872" spans="3:3" x14ac:dyDescent="0.2">
      <c r="C13872" s="22"/>
    </row>
    <row r="13873" spans="3:3" x14ac:dyDescent="0.2">
      <c r="C13873" s="22"/>
    </row>
    <row r="13874" spans="3:3" x14ac:dyDescent="0.2">
      <c r="C13874" s="22"/>
    </row>
    <row r="13875" spans="3:3" x14ac:dyDescent="0.2">
      <c r="C13875" s="22"/>
    </row>
    <row r="13876" spans="3:3" x14ac:dyDescent="0.2">
      <c r="C13876" s="22"/>
    </row>
    <row r="13877" spans="3:3" x14ac:dyDescent="0.2">
      <c r="C13877" s="22"/>
    </row>
    <row r="13878" spans="3:3" x14ac:dyDescent="0.2">
      <c r="C13878" s="22"/>
    </row>
    <row r="13879" spans="3:3" x14ac:dyDescent="0.2">
      <c r="C13879" s="22"/>
    </row>
    <row r="13880" spans="3:3" x14ac:dyDescent="0.2">
      <c r="C13880" s="22"/>
    </row>
    <row r="13881" spans="3:3" x14ac:dyDescent="0.2">
      <c r="C13881" s="22"/>
    </row>
    <row r="13882" spans="3:3" x14ac:dyDescent="0.2">
      <c r="C13882" s="22"/>
    </row>
    <row r="13883" spans="3:3" x14ac:dyDescent="0.2">
      <c r="C13883" s="22"/>
    </row>
    <row r="13884" spans="3:3" x14ac:dyDescent="0.2">
      <c r="C13884" s="22"/>
    </row>
    <row r="13885" spans="3:3" x14ac:dyDescent="0.2">
      <c r="C13885" s="22"/>
    </row>
    <row r="13886" spans="3:3" x14ac:dyDescent="0.2">
      <c r="C13886" s="22"/>
    </row>
    <row r="13887" spans="3:3" x14ac:dyDescent="0.2">
      <c r="C13887" s="22"/>
    </row>
    <row r="13888" spans="3:3" x14ac:dyDescent="0.2">
      <c r="C13888" s="22"/>
    </row>
    <row r="13889" spans="3:3" x14ac:dyDescent="0.2">
      <c r="C13889" s="22"/>
    </row>
    <row r="13890" spans="3:3" x14ac:dyDescent="0.2">
      <c r="C13890" s="22"/>
    </row>
    <row r="13891" spans="3:3" x14ac:dyDescent="0.2">
      <c r="C13891" s="22"/>
    </row>
    <row r="13892" spans="3:3" x14ac:dyDescent="0.2">
      <c r="C13892" s="22"/>
    </row>
    <row r="13893" spans="3:3" x14ac:dyDescent="0.2">
      <c r="C13893" s="22"/>
    </row>
    <row r="13894" spans="3:3" x14ac:dyDescent="0.2">
      <c r="C13894" s="22"/>
    </row>
    <row r="13895" spans="3:3" x14ac:dyDescent="0.2">
      <c r="C13895" s="22"/>
    </row>
    <row r="13896" spans="3:3" x14ac:dyDescent="0.2">
      <c r="C13896" s="22"/>
    </row>
    <row r="13897" spans="3:3" x14ac:dyDescent="0.2">
      <c r="C13897" s="22"/>
    </row>
    <row r="13898" spans="3:3" x14ac:dyDescent="0.2">
      <c r="C13898" s="22"/>
    </row>
    <row r="13899" spans="3:3" x14ac:dyDescent="0.2">
      <c r="C13899" s="22"/>
    </row>
    <row r="13900" spans="3:3" x14ac:dyDescent="0.2">
      <c r="C13900" s="22"/>
    </row>
    <row r="13901" spans="3:3" x14ac:dyDescent="0.2">
      <c r="C13901" s="22"/>
    </row>
    <row r="13902" spans="3:3" x14ac:dyDescent="0.2">
      <c r="C13902" s="22"/>
    </row>
    <row r="13903" spans="3:3" x14ac:dyDescent="0.2">
      <c r="C13903" s="22"/>
    </row>
    <row r="13904" spans="3:3" x14ac:dyDescent="0.2">
      <c r="C13904" s="22"/>
    </row>
    <row r="13905" spans="3:3" x14ac:dyDescent="0.2">
      <c r="C13905" s="22"/>
    </row>
    <row r="13906" spans="3:3" x14ac:dyDescent="0.2">
      <c r="C13906" s="22"/>
    </row>
    <row r="13907" spans="3:3" x14ac:dyDescent="0.2">
      <c r="C13907" s="22"/>
    </row>
    <row r="13908" spans="3:3" x14ac:dyDescent="0.2">
      <c r="C13908" s="22"/>
    </row>
    <row r="13909" spans="3:3" x14ac:dyDescent="0.2">
      <c r="C13909" s="22"/>
    </row>
    <row r="13910" spans="3:3" x14ac:dyDescent="0.2">
      <c r="C13910" s="22"/>
    </row>
    <row r="13911" spans="3:3" x14ac:dyDescent="0.2">
      <c r="C13911" s="22"/>
    </row>
    <row r="13912" spans="3:3" x14ac:dyDescent="0.2">
      <c r="C13912" s="22"/>
    </row>
    <row r="13913" spans="3:3" x14ac:dyDescent="0.2">
      <c r="C13913" s="22"/>
    </row>
    <row r="13914" spans="3:3" x14ac:dyDescent="0.2">
      <c r="C13914" s="22"/>
    </row>
    <row r="13915" spans="3:3" x14ac:dyDescent="0.2">
      <c r="C13915" s="22"/>
    </row>
    <row r="13916" spans="3:3" x14ac:dyDescent="0.2">
      <c r="C13916" s="22"/>
    </row>
    <row r="13917" spans="3:3" x14ac:dyDescent="0.2">
      <c r="C13917" s="22"/>
    </row>
    <row r="13918" spans="3:3" x14ac:dyDescent="0.2">
      <c r="C13918" s="22"/>
    </row>
    <row r="13919" spans="3:3" x14ac:dyDescent="0.2">
      <c r="C13919" s="22"/>
    </row>
    <row r="13920" spans="3:3" x14ac:dyDescent="0.2">
      <c r="C13920" s="22"/>
    </row>
    <row r="13921" spans="3:3" x14ac:dyDescent="0.2">
      <c r="C13921" s="22"/>
    </row>
    <row r="13922" spans="3:3" x14ac:dyDescent="0.2">
      <c r="C13922" s="22"/>
    </row>
    <row r="13923" spans="3:3" x14ac:dyDescent="0.2">
      <c r="C13923" s="22"/>
    </row>
    <row r="13924" spans="3:3" x14ac:dyDescent="0.2">
      <c r="C13924" s="22"/>
    </row>
    <row r="13925" spans="3:3" x14ac:dyDescent="0.2">
      <c r="C13925" s="22"/>
    </row>
    <row r="13926" spans="3:3" x14ac:dyDescent="0.2">
      <c r="C13926" s="22"/>
    </row>
    <row r="13927" spans="3:3" x14ac:dyDescent="0.2">
      <c r="C13927" s="22"/>
    </row>
    <row r="13928" spans="3:3" x14ac:dyDescent="0.2">
      <c r="C13928" s="22"/>
    </row>
    <row r="13929" spans="3:3" x14ac:dyDescent="0.2">
      <c r="C13929" s="22"/>
    </row>
    <row r="13930" spans="3:3" x14ac:dyDescent="0.2">
      <c r="C13930" s="22"/>
    </row>
    <row r="13931" spans="3:3" x14ac:dyDescent="0.2">
      <c r="C13931" s="22"/>
    </row>
    <row r="13932" spans="3:3" x14ac:dyDescent="0.2">
      <c r="C13932" s="22"/>
    </row>
    <row r="13933" spans="3:3" x14ac:dyDescent="0.2">
      <c r="C13933" s="22"/>
    </row>
    <row r="13934" spans="3:3" x14ac:dyDescent="0.2">
      <c r="C13934" s="22"/>
    </row>
    <row r="13935" spans="3:3" x14ac:dyDescent="0.2">
      <c r="C13935" s="22"/>
    </row>
    <row r="13936" spans="3:3" x14ac:dyDescent="0.2">
      <c r="C13936" s="22"/>
    </row>
    <row r="13937" spans="3:3" x14ac:dyDescent="0.2">
      <c r="C13937" s="22"/>
    </row>
    <row r="13938" spans="3:3" x14ac:dyDescent="0.2">
      <c r="C13938" s="22"/>
    </row>
    <row r="13939" spans="3:3" x14ac:dyDescent="0.2">
      <c r="C13939" s="22"/>
    </row>
    <row r="13940" spans="3:3" x14ac:dyDescent="0.2">
      <c r="C13940" s="22"/>
    </row>
    <row r="13941" spans="3:3" x14ac:dyDescent="0.2">
      <c r="C13941" s="22"/>
    </row>
    <row r="13942" spans="3:3" x14ac:dyDescent="0.2">
      <c r="C13942" s="22"/>
    </row>
    <row r="13943" spans="3:3" x14ac:dyDescent="0.2">
      <c r="C13943" s="22"/>
    </row>
    <row r="13944" spans="3:3" x14ac:dyDescent="0.2">
      <c r="C13944" s="22"/>
    </row>
    <row r="13945" spans="3:3" x14ac:dyDescent="0.2">
      <c r="C13945" s="22"/>
    </row>
    <row r="13946" spans="3:3" x14ac:dyDescent="0.2">
      <c r="C13946" s="22"/>
    </row>
    <row r="13947" spans="3:3" x14ac:dyDescent="0.2">
      <c r="C13947" s="22"/>
    </row>
    <row r="13948" spans="3:3" x14ac:dyDescent="0.2">
      <c r="C13948" s="22"/>
    </row>
    <row r="13949" spans="3:3" x14ac:dyDescent="0.2">
      <c r="C13949" s="22"/>
    </row>
    <row r="13950" spans="3:3" x14ac:dyDescent="0.2">
      <c r="C13950" s="22"/>
    </row>
    <row r="13951" spans="3:3" x14ac:dyDescent="0.2">
      <c r="C13951" s="22"/>
    </row>
    <row r="13952" spans="3:3" x14ac:dyDescent="0.2">
      <c r="C13952" s="22"/>
    </row>
    <row r="13953" spans="3:3" x14ac:dyDescent="0.2">
      <c r="C13953" s="22"/>
    </row>
    <row r="13954" spans="3:3" x14ac:dyDescent="0.2">
      <c r="C13954" s="22"/>
    </row>
    <row r="13955" spans="3:3" x14ac:dyDescent="0.2">
      <c r="C13955" s="22"/>
    </row>
    <row r="13956" spans="3:3" x14ac:dyDescent="0.2">
      <c r="C13956" s="22"/>
    </row>
    <row r="13957" spans="3:3" x14ac:dyDescent="0.2">
      <c r="C13957" s="22"/>
    </row>
    <row r="13958" spans="3:3" x14ac:dyDescent="0.2">
      <c r="C13958" s="22"/>
    </row>
    <row r="13959" spans="3:3" x14ac:dyDescent="0.2">
      <c r="C13959" s="22"/>
    </row>
    <row r="13960" spans="3:3" x14ac:dyDescent="0.2">
      <c r="C13960" s="22"/>
    </row>
    <row r="13961" spans="3:3" x14ac:dyDescent="0.2">
      <c r="C13961" s="22"/>
    </row>
    <row r="13962" spans="3:3" x14ac:dyDescent="0.2">
      <c r="C13962" s="22"/>
    </row>
    <row r="13963" spans="3:3" x14ac:dyDescent="0.2">
      <c r="C13963" s="22"/>
    </row>
    <row r="13964" spans="3:3" x14ac:dyDescent="0.2">
      <c r="C13964" s="22"/>
    </row>
    <row r="13965" spans="3:3" x14ac:dyDescent="0.2">
      <c r="C13965" s="22"/>
    </row>
    <row r="13966" spans="3:3" x14ac:dyDescent="0.2">
      <c r="C13966" s="22"/>
    </row>
    <row r="13967" spans="3:3" x14ac:dyDescent="0.2">
      <c r="C13967" s="22"/>
    </row>
    <row r="13968" spans="3:3" x14ac:dyDescent="0.2">
      <c r="C13968" s="22"/>
    </row>
    <row r="13969" spans="3:3" x14ac:dyDescent="0.2">
      <c r="C13969" s="22"/>
    </row>
    <row r="13970" spans="3:3" x14ac:dyDescent="0.2">
      <c r="C13970" s="22"/>
    </row>
    <row r="13971" spans="3:3" x14ac:dyDescent="0.2">
      <c r="C13971" s="22"/>
    </row>
    <row r="13972" spans="3:3" x14ac:dyDescent="0.2">
      <c r="C13972" s="22"/>
    </row>
    <row r="13973" spans="3:3" x14ac:dyDescent="0.2">
      <c r="C13973" s="22"/>
    </row>
    <row r="13974" spans="3:3" x14ac:dyDescent="0.2">
      <c r="C13974" s="22"/>
    </row>
    <row r="13975" spans="3:3" x14ac:dyDescent="0.2">
      <c r="C13975" s="22"/>
    </row>
    <row r="13976" spans="3:3" x14ac:dyDescent="0.2">
      <c r="C13976" s="22"/>
    </row>
    <row r="13977" spans="3:3" x14ac:dyDescent="0.2">
      <c r="C13977" s="22"/>
    </row>
    <row r="13978" spans="3:3" x14ac:dyDescent="0.2">
      <c r="C13978" s="22"/>
    </row>
    <row r="13979" spans="3:3" x14ac:dyDescent="0.2">
      <c r="C13979" s="22"/>
    </row>
    <row r="13980" spans="3:3" x14ac:dyDescent="0.2">
      <c r="C13980" s="22"/>
    </row>
    <row r="13981" spans="3:3" x14ac:dyDescent="0.2">
      <c r="C13981" s="22"/>
    </row>
    <row r="13982" spans="3:3" x14ac:dyDescent="0.2">
      <c r="C13982" s="22"/>
    </row>
    <row r="13983" spans="3:3" x14ac:dyDescent="0.2">
      <c r="C13983" s="22"/>
    </row>
    <row r="13984" spans="3:3" x14ac:dyDescent="0.2">
      <c r="C13984" s="22"/>
    </row>
    <row r="13985" spans="3:3" x14ac:dyDescent="0.2">
      <c r="C13985" s="22"/>
    </row>
    <row r="13986" spans="3:3" x14ac:dyDescent="0.2">
      <c r="C13986" s="22"/>
    </row>
    <row r="13987" spans="3:3" x14ac:dyDescent="0.2">
      <c r="C13987" s="22"/>
    </row>
    <row r="13988" spans="3:3" x14ac:dyDescent="0.2">
      <c r="C13988" s="22"/>
    </row>
    <row r="13989" spans="3:3" x14ac:dyDescent="0.2">
      <c r="C13989" s="22"/>
    </row>
    <row r="13990" spans="3:3" x14ac:dyDescent="0.2">
      <c r="C13990" s="22"/>
    </row>
    <row r="13991" spans="3:3" x14ac:dyDescent="0.2">
      <c r="C13991" s="22"/>
    </row>
    <row r="13992" spans="3:3" x14ac:dyDescent="0.2">
      <c r="C13992" s="22"/>
    </row>
    <row r="13993" spans="3:3" x14ac:dyDescent="0.2">
      <c r="C13993" s="22"/>
    </row>
    <row r="13994" spans="3:3" x14ac:dyDescent="0.2">
      <c r="C13994" s="22"/>
    </row>
    <row r="13995" spans="3:3" x14ac:dyDescent="0.2">
      <c r="C13995" s="22"/>
    </row>
    <row r="13996" spans="3:3" x14ac:dyDescent="0.2">
      <c r="C13996" s="22"/>
    </row>
    <row r="13997" spans="3:3" x14ac:dyDescent="0.2">
      <c r="C13997" s="22"/>
    </row>
    <row r="13998" spans="3:3" x14ac:dyDescent="0.2">
      <c r="C13998" s="22"/>
    </row>
    <row r="13999" spans="3:3" x14ac:dyDescent="0.2">
      <c r="C13999" s="22"/>
    </row>
    <row r="14000" spans="3:3" x14ac:dyDescent="0.2">
      <c r="C14000" s="22"/>
    </row>
    <row r="14001" spans="3:3" x14ac:dyDescent="0.2">
      <c r="C14001" s="22"/>
    </row>
    <row r="14002" spans="3:3" x14ac:dyDescent="0.2">
      <c r="C14002" s="22"/>
    </row>
    <row r="14003" spans="3:3" x14ac:dyDescent="0.2">
      <c r="C14003" s="22"/>
    </row>
    <row r="14004" spans="3:3" x14ac:dyDescent="0.2">
      <c r="C14004" s="22"/>
    </row>
    <row r="14005" spans="3:3" x14ac:dyDescent="0.2">
      <c r="C14005" s="22"/>
    </row>
    <row r="14006" spans="3:3" x14ac:dyDescent="0.2">
      <c r="C14006" s="22"/>
    </row>
    <row r="14007" spans="3:3" x14ac:dyDescent="0.2">
      <c r="C14007" s="22"/>
    </row>
    <row r="14008" spans="3:3" x14ac:dyDescent="0.2">
      <c r="C14008" s="22"/>
    </row>
    <row r="14009" spans="3:3" x14ac:dyDescent="0.2">
      <c r="C14009" s="22"/>
    </row>
    <row r="14010" spans="3:3" x14ac:dyDescent="0.2">
      <c r="C14010" s="22"/>
    </row>
    <row r="14011" spans="3:3" x14ac:dyDescent="0.2">
      <c r="C14011" s="22"/>
    </row>
    <row r="14012" spans="3:3" x14ac:dyDescent="0.2">
      <c r="C14012" s="22"/>
    </row>
    <row r="14013" spans="3:3" x14ac:dyDescent="0.2">
      <c r="C14013" s="22"/>
    </row>
    <row r="14014" spans="3:3" x14ac:dyDescent="0.2">
      <c r="C14014" s="22"/>
    </row>
    <row r="14015" spans="3:3" x14ac:dyDescent="0.2">
      <c r="C14015" s="22"/>
    </row>
    <row r="14016" spans="3:3" x14ac:dyDescent="0.2">
      <c r="C14016" s="22"/>
    </row>
    <row r="14017" spans="3:3" x14ac:dyDescent="0.2">
      <c r="C14017" s="22"/>
    </row>
    <row r="14018" spans="3:3" x14ac:dyDescent="0.2">
      <c r="C14018" s="22"/>
    </row>
    <row r="14019" spans="3:3" x14ac:dyDescent="0.2">
      <c r="C14019" s="22"/>
    </row>
    <row r="14020" spans="3:3" x14ac:dyDescent="0.2">
      <c r="C14020" s="22"/>
    </row>
    <row r="14021" spans="3:3" x14ac:dyDescent="0.2">
      <c r="C14021" s="22"/>
    </row>
    <row r="14022" spans="3:3" x14ac:dyDescent="0.2">
      <c r="C14022" s="22"/>
    </row>
    <row r="14023" spans="3:3" x14ac:dyDescent="0.2">
      <c r="C14023" s="22"/>
    </row>
    <row r="14024" spans="3:3" x14ac:dyDescent="0.2">
      <c r="C14024" s="22"/>
    </row>
    <row r="14025" spans="3:3" x14ac:dyDescent="0.2">
      <c r="C14025" s="22"/>
    </row>
    <row r="14026" spans="3:3" x14ac:dyDescent="0.2">
      <c r="C14026" s="22"/>
    </row>
    <row r="14027" spans="3:3" x14ac:dyDescent="0.2">
      <c r="C14027" s="22"/>
    </row>
    <row r="14028" spans="3:3" x14ac:dyDescent="0.2">
      <c r="C14028" s="22"/>
    </row>
    <row r="14029" spans="3:3" x14ac:dyDescent="0.2">
      <c r="C14029" s="22"/>
    </row>
    <row r="14030" spans="3:3" x14ac:dyDescent="0.2">
      <c r="C14030" s="22"/>
    </row>
    <row r="14031" spans="3:3" x14ac:dyDescent="0.2">
      <c r="C14031" s="22"/>
    </row>
    <row r="14032" spans="3:3" x14ac:dyDescent="0.2">
      <c r="C14032" s="22"/>
    </row>
    <row r="14033" spans="3:3" x14ac:dyDescent="0.2">
      <c r="C14033" s="22"/>
    </row>
    <row r="14034" spans="3:3" x14ac:dyDescent="0.2">
      <c r="C14034" s="22"/>
    </row>
    <row r="14035" spans="3:3" x14ac:dyDescent="0.2">
      <c r="C14035" s="22"/>
    </row>
    <row r="14036" spans="3:3" x14ac:dyDescent="0.2">
      <c r="C14036" s="22"/>
    </row>
    <row r="14037" spans="3:3" x14ac:dyDescent="0.2">
      <c r="C14037" s="22"/>
    </row>
    <row r="14038" spans="3:3" x14ac:dyDescent="0.2">
      <c r="C14038" s="22"/>
    </row>
    <row r="14039" spans="3:3" x14ac:dyDescent="0.2">
      <c r="C14039" s="22"/>
    </row>
    <row r="14040" spans="3:3" x14ac:dyDescent="0.2">
      <c r="C14040" s="22"/>
    </row>
    <row r="14041" spans="3:3" x14ac:dyDescent="0.2">
      <c r="C14041" s="22"/>
    </row>
    <row r="14042" spans="3:3" x14ac:dyDescent="0.2">
      <c r="C14042" s="22"/>
    </row>
    <row r="14043" spans="3:3" x14ac:dyDescent="0.2">
      <c r="C14043" s="22"/>
    </row>
    <row r="14044" spans="3:3" x14ac:dyDescent="0.2">
      <c r="C14044" s="22"/>
    </row>
    <row r="14045" spans="3:3" x14ac:dyDescent="0.2">
      <c r="C14045" s="22"/>
    </row>
    <row r="14046" spans="3:3" x14ac:dyDescent="0.2">
      <c r="C14046" s="22"/>
    </row>
    <row r="14047" spans="3:3" x14ac:dyDescent="0.2">
      <c r="C14047" s="22"/>
    </row>
    <row r="14048" spans="3:3" x14ac:dyDescent="0.2">
      <c r="C14048" s="22"/>
    </row>
    <row r="14049" spans="3:3" x14ac:dyDescent="0.2">
      <c r="C14049" s="22"/>
    </row>
    <row r="14050" spans="3:3" x14ac:dyDescent="0.2">
      <c r="C14050" s="22"/>
    </row>
    <row r="14051" spans="3:3" x14ac:dyDescent="0.2">
      <c r="C14051" s="22"/>
    </row>
    <row r="14052" spans="3:3" x14ac:dyDescent="0.2">
      <c r="C14052" s="22"/>
    </row>
    <row r="14053" spans="3:3" x14ac:dyDescent="0.2">
      <c r="C14053" s="22"/>
    </row>
    <row r="14054" spans="3:3" x14ac:dyDescent="0.2">
      <c r="C14054" s="22"/>
    </row>
    <row r="14055" spans="3:3" x14ac:dyDescent="0.2">
      <c r="C14055" s="22"/>
    </row>
    <row r="14056" spans="3:3" x14ac:dyDescent="0.2">
      <c r="C14056" s="22"/>
    </row>
    <row r="14057" spans="3:3" x14ac:dyDescent="0.2">
      <c r="C14057" s="22"/>
    </row>
    <row r="14058" spans="3:3" x14ac:dyDescent="0.2">
      <c r="C14058" s="22"/>
    </row>
    <row r="14059" spans="3:3" x14ac:dyDescent="0.2">
      <c r="C14059" s="22"/>
    </row>
    <row r="14060" spans="3:3" x14ac:dyDescent="0.2">
      <c r="C14060" s="22"/>
    </row>
    <row r="14061" spans="3:3" x14ac:dyDescent="0.2">
      <c r="C14061" s="22"/>
    </row>
    <row r="14062" spans="3:3" x14ac:dyDescent="0.2">
      <c r="C14062" s="22"/>
    </row>
    <row r="14063" spans="3:3" x14ac:dyDescent="0.2">
      <c r="C14063" s="22"/>
    </row>
    <row r="14064" spans="3:3" x14ac:dyDescent="0.2">
      <c r="C14064" s="22"/>
    </row>
    <row r="14065" spans="3:3" x14ac:dyDescent="0.2">
      <c r="C14065" s="22"/>
    </row>
    <row r="14066" spans="3:3" x14ac:dyDescent="0.2">
      <c r="C14066" s="22"/>
    </row>
    <row r="14067" spans="3:3" x14ac:dyDescent="0.2">
      <c r="C14067" s="22"/>
    </row>
    <row r="14068" spans="3:3" x14ac:dyDescent="0.2">
      <c r="C14068" s="22"/>
    </row>
    <row r="14069" spans="3:3" x14ac:dyDescent="0.2">
      <c r="C14069" s="22"/>
    </row>
    <row r="14070" spans="3:3" x14ac:dyDescent="0.2">
      <c r="C14070" s="22"/>
    </row>
    <row r="14071" spans="3:3" x14ac:dyDescent="0.2">
      <c r="C14071" s="22"/>
    </row>
    <row r="14072" spans="3:3" x14ac:dyDescent="0.2">
      <c r="C14072" s="22"/>
    </row>
    <row r="14073" spans="3:3" x14ac:dyDescent="0.2">
      <c r="C14073" s="22"/>
    </row>
    <row r="14074" spans="3:3" x14ac:dyDescent="0.2">
      <c r="C14074" s="22"/>
    </row>
    <row r="14075" spans="3:3" x14ac:dyDescent="0.2">
      <c r="C14075" s="22"/>
    </row>
    <row r="14076" spans="3:3" x14ac:dyDescent="0.2">
      <c r="C14076" s="22"/>
    </row>
    <row r="14077" spans="3:3" x14ac:dyDescent="0.2">
      <c r="C14077" s="22"/>
    </row>
    <row r="14078" spans="3:3" x14ac:dyDescent="0.2">
      <c r="C14078" s="22"/>
    </row>
    <row r="14079" spans="3:3" x14ac:dyDescent="0.2">
      <c r="C14079" s="22"/>
    </row>
    <row r="14080" spans="3:3" x14ac:dyDescent="0.2">
      <c r="C14080" s="22"/>
    </row>
    <row r="14081" spans="3:3" x14ac:dyDescent="0.2">
      <c r="C14081" s="22"/>
    </row>
    <row r="14082" spans="3:3" x14ac:dyDescent="0.2">
      <c r="C14082" s="22"/>
    </row>
    <row r="14083" spans="3:3" x14ac:dyDescent="0.2">
      <c r="C14083" s="22"/>
    </row>
    <row r="14084" spans="3:3" x14ac:dyDescent="0.2">
      <c r="C14084" s="22"/>
    </row>
    <row r="14085" spans="3:3" x14ac:dyDescent="0.2">
      <c r="C14085" s="22"/>
    </row>
    <row r="14086" spans="3:3" x14ac:dyDescent="0.2">
      <c r="C14086" s="22"/>
    </row>
    <row r="14087" spans="3:3" x14ac:dyDescent="0.2">
      <c r="C14087" s="22"/>
    </row>
    <row r="14088" spans="3:3" x14ac:dyDescent="0.2">
      <c r="C14088" s="22"/>
    </row>
    <row r="14089" spans="3:3" x14ac:dyDescent="0.2">
      <c r="C14089" s="22"/>
    </row>
    <row r="14090" spans="3:3" x14ac:dyDescent="0.2">
      <c r="C14090" s="22"/>
    </row>
    <row r="14091" spans="3:3" x14ac:dyDescent="0.2">
      <c r="C14091" s="22"/>
    </row>
    <row r="14092" spans="3:3" x14ac:dyDescent="0.2">
      <c r="C14092" s="22"/>
    </row>
    <row r="14093" spans="3:3" x14ac:dyDescent="0.2">
      <c r="C14093" s="22"/>
    </row>
    <row r="14094" spans="3:3" x14ac:dyDescent="0.2">
      <c r="C14094" s="22"/>
    </row>
    <row r="14095" spans="3:3" x14ac:dyDescent="0.2">
      <c r="C14095" s="22"/>
    </row>
    <row r="14096" spans="3:3" x14ac:dyDescent="0.2">
      <c r="C14096" s="22"/>
    </row>
    <row r="14097" spans="3:3" x14ac:dyDescent="0.2">
      <c r="C14097" s="22"/>
    </row>
    <row r="14098" spans="3:3" x14ac:dyDescent="0.2">
      <c r="C14098" s="22"/>
    </row>
    <row r="14099" spans="3:3" x14ac:dyDescent="0.2">
      <c r="C14099" s="22"/>
    </row>
    <row r="14100" spans="3:3" x14ac:dyDescent="0.2">
      <c r="C14100" s="22"/>
    </row>
    <row r="14101" spans="3:3" x14ac:dyDescent="0.2">
      <c r="C14101" s="22"/>
    </row>
    <row r="14102" spans="3:3" x14ac:dyDescent="0.2">
      <c r="C14102" s="22"/>
    </row>
    <row r="14103" spans="3:3" x14ac:dyDescent="0.2">
      <c r="C14103" s="22"/>
    </row>
    <row r="14104" spans="3:3" x14ac:dyDescent="0.2">
      <c r="C14104" s="22"/>
    </row>
    <row r="14105" spans="3:3" x14ac:dyDescent="0.2">
      <c r="C14105" s="22"/>
    </row>
    <row r="14106" spans="3:3" x14ac:dyDescent="0.2">
      <c r="C14106" s="22"/>
    </row>
    <row r="14107" spans="3:3" x14ac:dyDescent="0.2">
      <c r="C14107" s="22"/>
    </row>
    <row r="14108" spans="3:3" x14ac:dyDescent="0.2">
      <c r="C14108" s="22"/>
    </row>
    <row r="14109" spans="3:3" x14ac:dyDescent="0.2">
      <c r="C14109" s="22"/>
    </row>
    <row r="14110" spans="3:3" x14ac:dyDescent="0.2">
      <c r="C14110" s="22"/>
    </row>
    <row r="14111" spans="3:3" x14ac:dyDescent="0.2">
      <c r="C14111" s="22"/>
    </row>
    <row r="14112" spans="3:3" x14ac:dyDescent="0.2">
      <c r="C14112" s="22"/>
    </row>
    <row r="14113" spans="3:3" x14ac:dyDescent="0.2">
      <c r="C14113" s="22"/>
    </row>
    <row r="14114" spans="3:3" x14ac:dyDescent="0.2">
      <c r="C14114" s="22"/>
    </row>
    <row r="14115" spans="3:3" x14ac:dyDescent="0.2">
      <c r="C14115" s="22"/>
    </row>
    <row r="14116" spans="3:3" x14ac:dyDescent="0.2">
      <c r="C14116" s="22"/>
    </row>
    <row r="14117" spans="3:3" x14ac:dyDescent="0.2">
      <c r="C14117" s="22"/>
    </row>
    <row r="14118" spans="3:3" x14ac:dyDescent="0.2">
      <c r="C14118" s="22"/>
    </row>
    <row r="14119" spans="3:3" x14ac:dyDescent="0.2">
      <c r="C14119" s="22"/>
    </row>
    <row r="14120" spans="3:3" x14ac:dyDescent="0.2">
      <c r="C14120" s="22"/>
    </row>
    <row r="14121" spans="3:3" x14ac:dyDescent="0.2">
      <c r="C14121" s="22"/>
    </row>
    <row r="14122" spans="3:3" x14ac:dyDescent="0.2">
      <c r="C14122" s="22"/>
    </row>
    <row r="14123" spans="3:3" x14ac:dyDescent="0.2">
      <c r="C14123" s="22"/>
    </row>
    <row r="14124" spans="3:3" x14ac:dyDescent="0.2">
      <c r="C14124" s="22"/>
    </row>
    <row r="14125" spans="3:3" x14ac:dyDescent="0.2">
      <c r="C14125" s="22"/>
    </row>
    <row r="14126" spans="3:3" x14ac:dyDescent="0.2">
      <c r="C14126" s="22"/>
    </row>
    <row r="14127" spans="3:3" x14ac:dyDescent="0.2">
      <c r="C14127" s="22"/>
    </row>
    <row r="14128" spans="3:3" x14ac:dyDescent="0.2">
      <c r="C14128" s="22"/>
    </row>
    <row r="14129" spans="3:3" x14ac:dyDescent="0.2">
      <c r="C14129" s="22"/>
    </row>
    <row r="14130" spans="3:3" x14ac:dyDescent="0.2">
      <c r="C14130" s="22"/>
    </row>
    <row r="14131" spans="3:3" x14ac:dyDescent="0.2">
      <c r="C14131" s="22"/>
    </row>
    <row r="14132" spans="3:3" x14ac:dyDescent="0.2">
      <c r="C14132" s="22"/>
    </row>
    <row r="14133" spans="3:3" x14ac:dyDescent="0.2">
      <c r="C14133" s="22"/>
    </row>
    <row r="14134" spans="3:3" x14ac:dyDescent="0.2">
      <c r="C14134" s="22"/>
    </row>
    <row r="14135" spans="3:3" x14ac:dyDescent="0.2">
      <c r="C14135" s="22"/>
    </row>
    <row r="14136" spans="3:3" x14ac:dyDescent="0.2">
      <c r="C14136" s="22"/>
    </row>
    <row r="14137" spans="3:3" x14ac:dyDescent="0.2">
      <c r="C14137" s="22"/>
    </row>
    <row r="14138" spans="3:3" x14ac:dyDescent="0.2">
      <c r="C14138" s="22"/>
    </row>
    <row r="14139" spans="3:3" x14ac:dyDescent="0.2">
      <c r="C14139" s="22"/>
    </row>
    <row r="14140" spans="3:3" x14ac:dyDescent="0.2">
      <c r="C14140" s="22"/>
    </row>
    <row r="14141" spans="3:3" x14ac:dyDescent="0.2">
      <c r="C14141" s="22"/>
    </row>
    <row r="14142" spans="3:3" x14ac:dyDescent="0.2">
      <c r="C14142" s="22"/>
    </row>
    <row r="14143" spans="3:3" x14ac:dyDescent="0.2">
      <c r="C14143" s="22"/>
    </row>
    <row r="14144" spans="3:3" x14ac:dyDescent="0.2">
      <c r="C14144" s="22"/>
    </row>
    <row r="14145" spans="3:3" x14ac:dyDescent="0.2">
      <c r="C14145" s="22"/>
    </row>
    <row r="14146" spans="3:3" x14ac:dyDescent="0.2">
      <c r="C14146" s="22"/>
    </row>
    <row r="14147" spans="3:3" x14ac:dyDescent="0.2">
      <c r="C14147" s="22"/>
    </row>
    <row r="14148" spans="3:3" x14ac:dyDescent="0.2">
      <c r="C14148" s="22"/>
    </row>
    <row r="14149" spans="3:3" x14ac:dyDescent="0.2">
      <c r="C14149" s="22"/>
    </row>
    <row r="14150" spans="3:3" x14ac:dyDescent="0.2">
      <c r="C14150" s="22"/>
    </row>
    <row r="14151" spans="3:3" x14ac:dyDescent="0.2">
      <c r="C14151" s="22"/>
    </row>
    <row r="14152" spans="3:3" x14ac:dyDescent="0.2">
      <c r="C14152" s="22"/>
    </row>
    <row r="14153" spans="3:3" x14ac:dyDescent="0.2">
      <c r="C14153" s="22"/>
    </row>
    <row r="14154" spans="3:3" x14ac:dyDescent="0.2">
      <c r="C14154" s="22"/>
    </row>
    <row r="14155" spans="3:3" x14ac:dyDescent="0.2">
      <c r="C14155" s="22"/>
    </row>
    <row r="14156" spans="3:3" x14ac:dyDescent="0.2">
      <c r="C14156" s="22"/>
    </row>
    <row r="14157" spans="3:3" x14ac:dyDescent="0.2">
      <c r="C14157" s="22"/>
    </row>
    <row r="14158" spans="3:3" x14ac:dyDescent="0.2">
      <c r="C14158" s="22"/>
    </row>
    <row r="14159" spans="3:3" x14ac:dyDescent="0.2">
      <c r="C14159" s="22"/>
    </row>
    <row r="14160" spans="3:3" x14ac:dyDescent="0.2">
      <c r="C14160" s="22"/>
    </row>
    <row r="14161" spans="3:3" x14ac:dyDescent="0.2">
      <c r="C14161" s="22"/>
    </row>
    <row r="14162" spans="3:3" x14ac:dyDescent="0.2">
      <c r="C14162" s="22"/>
    </row>
    <row r="14163" spans="3:3" x14ac:dyDescent="0.2">
      <c r="C14163" s="22"/>
    </row>
    <row r="14164" spans="3:3" x14ac:dyDescent="0.2">
      <c r="C14164" s="22"/>
    </row>
    <row r="14165" spans="3:3" x14ac:dyDescent="0.2">
      <c r="C14165" s="22"/>
    </row>
    <row r="14166" spans="3:3" x14ac:dyDescent="0.2">
      <c r="C14166" s="22"/>
    </row>
    <row r="14167" spans="3:3" x14ac:dyDescent="0.2">
      <c r="C14167" s="22"/>
    </row>
    <row r="14168" spans="3:3" x14ac:dyDescent="0.2">
      <c r="C14168" s="22"/>
    </row>
    <row r="14169" spans="3:3" x14ac:dyDescent="0.2">
      <c r="C14169" s="22"/>
    </row>
    <row r="14170" spans="3:3" x14ac:dyDescent="0.2">
      <c r="C14170" s="22"/>
    </row>
    <row r="14171" spans="3:3" x14ac:dyDescent="0.2">
      <c r="C14171" s="22"/>
    </row>
    <row r="14172" spans="3:3" x14ac:dyDescent="0.2">
      <c r="C14172" s="22"/>
    </row>
    <row r="14173" spans="3:3" x14ac:dyDescent="0.2">
      <c r="C14173" s="22"/>
    </row>
    <row r="14174" spans="3:3" x14ac:dyDescent="0.2">
      <c r="C14174" s="22"/>
    </row>
    <row r="14175" spans="3:3" x14ac:dyDescent="0.2">
      <c r="C14175" s="22"/>
    </row>
    <row r="14176" spans="3:3" x14ac:dyDescent="0.2">
      <c r="C14176" s="22"/>
    </row>
    <row r="14177" spans="3:3" x14ac:dyDescent="0.2">
      <c r="C14177" s="22"/>
    </row>
    <row r="14178" spans="3:3" x14ac:dyDescent="0.2">
      <c r="C14178" s="22"/>
    </row>
    <row r="14179" spans="3:3" x14ac:dyDescent="0.2">
      <c r="C14179" s="22"/>
    </row>
    <row r="14180" spans="3:3" x14ac:dyDescent="0.2">
      <c r="C14180" s="22"/>
    </row>
    <row r="14181" spans="3:3" x14ac:dyDescent="0.2">
      <c r="C14181" s="22"/>
    </row>
    <row r="14182" spans="3:3" x14ac:dyDescent="0.2">
      <c r="C14182" s="22"/>
    </row>
    <row r="14183" spans="3:3" x14ac:dyDescent="0.2">
      <c r="C14183" s="22"/>
    </row>
    <row r="14184" spans="3:3" x14ac:dyDescent="0.2">
      <c r="C14184" s="22"/>
    </row>
    <row r="14185" spans="3:3" x14ac:dyDescent="0.2">
      <c r="C14185" s="22"/>
    </row>
    <row r="14186" spans="3:3" x14ac:dyDescent="0.2">
      <c r="C14186" s="22"/>
    </row>
    <row r="14187" spans="3:3" x14ac:dyDescent="0.2">
      <c r="C14187" s="22"/>
    </row>
    <row r="14188" spans="3:3" x14ac:dyDescent="0.2">
      <c r="C14188" s="22"/>
    </row>
    <row r="14189" spans="3:3" x14ac:dyDescent="0.2">
      <c r="C14189" s="22"/>
    </row>
    <row r="14190" spans="3:3" x14ac:dyDescent="0.2">
      <c r="C14190" s="22"/>
    </row>
    <row r="14191" spans="3:3" x14ac:dyDescent="0.2">
      <c r="C14191" s="22"/>
    </row>
    <row r="14192" spans="3:3" x14ac:dyDescent="0.2">
      <c r="C14192" s="22"/>
    </row>
    <row r="14193" spans="3:3" x14ac:dyDescent="0.2">
      <c r="C14193" s="22"/>
    </row>
    <row r="14194" spans="3:3" x14ac:dyDescent="0.2">
      <c r="C14194" s="22"/>
    </row>
    <row r="14195" spans="3:3" x14ac:dyDescent="0.2">
      <c r="C14195" s="22"/>
    </row>
    <row r="14196" spans="3:3" x14ac:dyDescent="0.2">
      <c r="C14196" s="22"/>
    </row>
    <row r="14197" spans="3:3" x14ac:dyDescent="0.2">
      <c r="C14197" s="22"/>
    </row>
    <row r="14198" spans="3:3" x14ac:dyDescent="0.2">
      <c r="C14198" s="22"/>
    </row>
    <row r="14199" spans="3:3" x14ac:dyDescent="0.2">
      <c r="C14199" s="22"/>
    </row>
    <row r="14200" spans="3:3" x14ac:dyDescent="0.2">
      <c r="C14200" s="22"/>
    </row>
    <row r="14201" spans="3:3" x14ac:dyDescent="0.2">
      <c r="C14201" s="22"/>
    </row>
    <row r="14202" spans="3:3" x14ac:dyDescent="0.2">
      <c r="C14202" s="22"/>
    </row>
    <row r="14203" spans="3:3" x14ac:dyDescent="0.2">
      <c r="C14203" s="22"/>
    </row>
    <row r="14204" spans="3:3" x14ac:dyDescent="0.2">
      <c r="C14204" s="22"/>
    </row>
    <row r="14205" spans="3:3" x14ac:dyDescent="0.2">
      <c r="C14205" s="22"/>
    </row>
    <row r="14206" spans="3:3" x14ac:dyDescent="0.2">
      <c r="C14206" s="22"/>
    </row>
    <row r="14207" spans="3:3" x14ac:dyDescent="0.2">
      <c r="C14207" s="22"/>
    </row>
    <row r="14208" spans="3:3" x14ac:dyDescent="0.2">
      <c r="C14208" s="22"/>
    </row>
    <row r="14209" spans="3:3" x14ac:dyDescent="0.2">
      <c r="C14209" s="22"/>
    </row>
    <row r="14210" spans="3:3" x14ac:dyDescent="0.2">
      <c r="C14210" s="22"/>
    </row>
    <row r="14211" spans="3:3" x14ac:dyDescent="0.2">
      <c r="C14211" s="22"/>
    </row>
    <row r="14212" spans="3:3" x14ac:dyDescent="0.2">
      <c r="C14212" s="22"/>
    </row>
    <row r="14213" spans="3:3" x14ac:dyDescent="0.2">
      <c r="C14213" s="22"/>
    </row>
    <row r="14214" spans="3:3" x14ac:dyDescent="0.2">
      <c r="C14214" s="22"/>
    </row>
    <row r="14215" spans="3:3" x14ac:dyDescent="0.2">
      <c r="C14215" s="22"/>
    </row>
    <row r="14216" spans="3:3" x14ac:dyDescent="0.2">
      <c r="C14216" s="22"/>
    </row>
    <row r="14217" spans="3:3" x14ac:dyDescent="0.2">
      <c r="C14217" s="22"/>
    </row>
    <row r="14218" spans="3:3" x14ac:dyDescent="0.2">
      <c r="C14218" s="22"/>
    </row>
    <row r="14219" spans="3:3" x14ac:dyDescent="0.2">
      <c r="C14219" s="22"/>
    </row>
    <row r="14220" spans="3:3" x14ac:dyDescent="0.2">
      <c r="C14220" s="22"/>
    </row>
    <row r="14221" spans="3:3" x14ac:dyDescent="0.2">
      <c r="C14221" s="22"/>
    </row>
    <row r="14222" spans="3:3" x14ac:dyDescent="0.2">
      <c r="C14222" s="22"/>
    </row>
    <row r="14223" spans="3:3" x14ac:dyDescent="0.2">
      <c r="C14223" s="22"/>
    </row>
    <row r="14224" spans="3:3" x14ac:dyDescent="0.2">
      <c r="C14224" s="22"/>
    </row>
    <row r="14225" spans="3:3" x14ac:dyDescent="0.2">
      <c r="C14225" s="22"/>
    </row>
    <row r="14226" spans="3:3" x14ac:dyDescent="0.2">
      <c r="C14226" s="22"/>
    </row>
    <row r="14227" spans="3:3" x14ac:dyDescent="0.2">
      <c r="C14227" s="22"/>
    </row>
    <row r="14228" spans="3:3" x14ac:dyDescent="0.2">
      <c r="C14228" s="22"/>
    </row>
    <row r="14229" spans="3:3" x14ac:dyDescent="0.2">
      <c r="C14229" s="22"/>
    </row>
    <row r="14230" spans="3:3" x14ac:dyDescent="0.2">
      <c r="C14230" s="22"/>
    </row>
    <row r="14231" spans="3:3" x14ac:dyDescent="0.2">
      <c r="C14231" s="22"/>
    </row>
    <row r="14232" spans="3:3" x14ac:dyDescent="0.2">
      <c r="C14232" s="22"/>
    </row>
    <row r="14233" spans="3:3" x14ac:dyDescent="0.2">
      <c r="C14233" s="22"/>
    </row>
    <row r="14234" spans="3:3" x14ac:dyDescent="0.2">
      <c r="C14234" s="22"/>
    </row>
    <row r="14235" spans="3:3" x14ac:dyDescent="0.2">
      <c r="C14235" s="22"/>
    </row>
    <row r="14236" spans="3:3" x14ac:dyDescent="0.2">
      <c r="C14236" s="22"/>
    </row>
    <row r="14237" spans="3:3" x14ac:dyDescent="0.2">
      <c r="C14237" s="22"/>
    </row>
    <row r="14238" spans="3:3" x14ac:dyDescent="0.2">
      <c r="C14238" s="22"/>
    </row>
    <row r="14239" spans="3:3" x14ac:dyDescent="0.2">
      <c r="C14239" s="22"/>
    </row>
    <row r="14240" spans="3:3" x14ac:dyDescent="0.2">
      <c r="C14240" s="22"/>
    </row>
    <row r="14241" spans="3:3" x14ac:dyDescent="0.2">
      <c r="C14241" s="22"/>
    </row>
    <row r="14242" spans="3:3" x14ac:dyDescent="0.2">
      <c r="C14242" s="22"/>
    </row>
    <row r="14243" spans="3:3" x14ac:dyDescent="0.2">
      <c r="C14243" s="22"/>
    </row>
    <row r="14244" spans="3:3" x14ac:dyDescent="0.2">
      <c r="C14244" s="22"/>
    </row>
    <row r="14245" spans="3:3" x14ac:dyDescent="0.2">
      <c r="C14245" s="22"/>
    </row>
    <row r="14246" spans="3:3" x14ac:dyDescent="0.2">
      <c r="C14246" s="22"/>
    </row>
    <row r="14247" spans="3:3" x14ac:dyDescent="0.2">
      <c r="C14247" s="22"/>
    </row>
    <row r="14248" spans="3:3" x14ac:dyDescent="0.2">
      <c r="C14248" s="22"/>
    </row>
    <row r="14249" spans="3:3" x14ac:dyDescent="0.2">
      <c r="C14249" s="22"/>
    </row>
    <row r="14250" spans="3:3" x14ac:dyDescent="0.2">
      <c r="C14250" s="22"/>
    </row>
    <row r="14251" spans="3:3" x14ac:dyDescent="0.2">
      <c r="C14251" s="22"/>
    </row>
    <row r="14252" spans="3:3" x14ac:dyDescent="0.2">
      <c r="C14252" s="22"/>
    </row>
    <row r="14253" spans="3:3" x14ac:dyDescent="0.2">
      <c r="C14253" s="22"/>
    </row>
    <row r="14254" spans="3:3" x14ac:dyDescent="0.2">
      <c r="C14254" s="22"/>
    </row>
    <row r="14255" spans="3:3" x14ac:dyDescent="0.2">
      <c r="C14255" s="22"/>
    </row>
    <row r="14256" spans="3:3" x14ac:dyDescent="0.2">
      <c r="C14256" s="22"/>
    </row>
    <row r="14257" spans="3:3" x14ac:dyDescent="0.2">
      <c r="C14257" s="22"/>
    </row>
    <row r="14258" spans="3:3" x14ac:dyDescent="0.2">
      <c r="C14258" s="22"/>
    </row>
    <row r="14259" spans="3:3" x14ac:dyDescent="0.2">
      <c r="C14259" s="22"/>
    </row>
    <row r="14260" spans="3:3" x14ac:dyDescent="0.2">
      <c r="C14260" s="22"/>
    </row>
    <row r="14261" spans="3:3" x14ac:dyDescent="0.2">
      <c r="C14261" s="22"/>
    </row>
    <row r="14262" spans="3:3" x14ac:dyDescent="0.2">
      <c r="C14262" s="22"/>
    </row>
    <row r="14263" spans="3:3" x14ac:dyDescent="0.2">
      <c r="C14263" s="22"/>
    </row>
    <row r="14264" spans="3:3" x14ac:dyDescent="0.2">
      <c r="C14264" s="22"/>
    </row>
    <row r="14265" spans="3:3" x14ac:dyDescent="0.2">
      <c r="C14265" s="22"/>
    </row>
    <row r="14266" spans="3:3" x14ac:dyDescent="0.2">
      <c r="C14266" s="22"/>
    </row>
    <row r="14267" spans="3:3" x14ac:dyDescent="0.2">
      <c r="C14267" s="22"/>
    </row>
    <row r="14268" spans="3:3" x14ac:dyDescent="0.2">
      <c r="C14268" s="22"/>
    </row>
    <row r="14269" spans="3:3" x14ac:dyDescent="0.2">
      <c r="C14269" s="22"/>
    </row>
    <row r="14270" spans="3:3" x14ac:dyDescent="0.2">
      <c r="C14270" s="22"/>
    </row>
    <row r="14271" spans="3:3" x14ac:dyDescent="0.2">
      <c r="C14271" s="22"/>
    </row>
    <row r="14272" spans="3:3" x14ac:dyDescent="0.2">
      <c r="C14272" s="22"/>
    </row>
    <row r="14273" spans="3:3" x14ac:dyDescent="0.2">
      <c r="C14273" s="22"/>
    </row>
    <row r="14274" spans="3:3" x14ac:dyDescent="0.2">
      <c r="C14274" s="22"/>
    </row>
    <row r="14275" spans="3:3" x14ac:dyDescent="0.2">
      <c r="C14275" s="22"/>
    </row>
    <row r="14276" spans="3:3" x14ac:dyDescent="0.2">
      <c r="C14276" s="22"/>
    </row>
    <row r="14277" spans="3:3" x14ac:dyDescent="0.2">
      <c r="C14277" s="22"/>
    </row>
    <row r="14278" spans="3:3" x14ac:dyDescent="0.2">
      <c r="C14278" s="22"/>
    </row>
    <row r="14279" spans="3:3" x14ac:dyDescent="0.2">
      <c r="C14279" s="22"/>
    </row>
    <row r="14280" spans="3:3" x14ac:dyDescent="0.2">
      <c r="C14280" s="22"/>
    </row>
    <row r="14281" spans="3:3" x14ac:dyDescent="0.2">
      <c r="C14281" s="22"/>
    </row>
    <row r="14282" spans="3:3" x14ac:dyDescent="0.2">
      <c r="C14282" s="22"/>
    </row>
    <row r="14283" spans="3:3" x14ac:dyDescent="0.2">
      <c r="C14283" s="22"/>
    </row>
    <row r="14284" spans="3:3" x14ac:dyDescent="0.2">
      <c r="C14284" s="22"/>
    </row>
    <row r="14285" spans="3:3" x14ac:dyDescent="0.2">
      <c r="C14285" s="22"/>
    </row>
    <row r="14286" spans="3:3" x14ac:dyDescent="0.2">
      <c r="C14286" s="22"/>
    </row>
    <row r="14287" spans="3:3" x14ac:dyDescent="0.2">
      <c r="C14287" s="22"/>
    </row>
    <row r="14288" spans="3:3" x14ac:dyDescent="0.2">
      <c r="C14288" s="22"/>
    </row>
    <row r="14289" spans="3:3" x14ac:dyDescent="0.2">
      <c r="C14289" s="22"/>
    </row>
    <row r="14290" spans="3:3" x14ac:dyDescent="0.2">
      <c r="C14290" s="22"/>
    </row>
    <row r="14291" spans="3:3" x14ac:dyDescent="0.2">
      <c r="C14291" s="22"/>
    </row>
    <row r="14292" spans="3:3" x14ac:dyDescent="0.2">
      <c r="C14292" s="22"/>
    </row>
    <row r="14293" spans="3:3" x14ac:dyDescent="0.2">
      <c r="C14293" s="22"/>
    </row>
    <row r="14294" spans="3:3" x14ac:dyDescent="0.2">
      <c r="C14294" s="22"/>
    </row>
    <row r="14295" spans="3:3" x14ac:dyDescent="0.2">
      <c r="C14295" s="22"/>
    </row>
    <row r="14296" spans="3:3" x14ac:dyDescent="0.2">
      <c r="C14296" s="22"/>
    </row>
    <row r="14297" spans="3:3" x14ac:dyDescent="0.2">
      <c r="C14297" s="22"/>
    </row>
    <row r="14298" spans="3:3" x14ac:dyDescent="0.2">
      <c r="C14298" s="22"/>
    </row>
    <row r="14299" spans="3:3" x14ac:dyDescent="0.2">
      <c r="C14299" s="22"/>
    </row>
    <row r="14300" spans="3:3" x14ac:dyDescent="0.2">
      <c r="C14300" s="22"/>
    </row>
    <row r="14301" spans="3:3" x14ac:dyDescent="0.2">
      <c r="C14301" s="22"/>
    </row>
    <row r="14302" spans="3:3" x14ac:dyDescent="0.2">
      <c r="C14302" s="22"/>
    </row>
    <row r="14303" spans="3:3" x14ac:dyDescent="0.2">
      <c r="C14303" s="22"/>
    </row>
    <row r="14304" spans="3:3" x14ac:dyDescent="0.2">
      <c r="C14304" s="22"/>
    </row>
    <row r="14305" spans="3:3" x14ac:dyDescent="0.2">
      <c r="C14305" s="22"/>
    </row>
    <row r="14306" spans="3:3" x14ac:dyDescent="0.2">
      <c r="C14306" s="22"/>
    </row>
    <row r="14307" spans="3:3" x14ac:dyDescent="0.2">
      <c r="C14307" s="22"/>
    </row>
    <row r="14308" spans="3:3" x14ac:dyDescent="0.2">
      <c r="C14308" s="22"/>
    </row>
    <row r="14309" spans="3:3" x14ac:dyDescent="0.2">
      <c r="C14309" s="22"/>
    </row>
    <row r="14310" spans="3:3" x14ac:dyDescent="0.2">
      <c r="C14310" s="22"/>
    </row>
    <row r="14311" spans="3:3" x14ac:dyDescent="0.2">
      <c r="C14311" s="22"/>
    </row>
    <row r="14312" spans="3:3" x14ac:dyDescent="0.2">
      <c r="C14312" s="22"/>
    </row>
    <row r="14313" spans="3:3" x14ac:dyDescent="0.2">
      <c r="C14313" s="22"/>
    </row>
    <row r="14314" spans="3:3" x14ac:dyDescent="0.2">
      <c r="C14314" s="22"/>
    </row>
    <row r="14315" spans="3:3" x14ac:dyDescent="0.2">
      <c r="C14315" s="22"/>
    </row>
    <row r="14316" spans="3:3" x14ac:dyDescent="0.2">
      <c r="C14316" s="22"/>
    </row>
    <row r="14317" spans="3:3" x14ac:dyDescent="0.2">
      <c r="C14317" s="22"/>
    </row>
    <row r="14318" spans="3:3" x14ac:dyDescent="0.2">
      <c r="C14318" s="22"/>
    </row>
    <row r="14319" spans="3:3" x14ac:dyDescent="0.2">
      <c r="C14319" s="22"/>
    </row>
    <row r="14320" spans="3:3" x14ac:dyDescent="0.2">
      <c r="C14320" s="22"/>
    </row>
    <row r="14321" spans="3:3" x14ac:dyDescent="0.2">
      <c r="C14321" s="22"/>
    </row>
    <row r="14322" spans="3:3" x14ac:dyDescent="0.2">
      <c r="C14322" s="22"/>
    </row>
    <row r="14323" spans="3:3" x14ac:dyDescent="0.2">
      <c r="C14323" s="22"/>
    </row>
    <row r="14324" spans="3:3" x14ac:dyDescent="0.2">
      <c r="C14324" s="22"/>
    </row>
    <row r="14325" spans="3:3" x14ac:dyDescent="0.2">
      <c r="C14325" s="22"/>
    </row>
    <row r="14326" spans="3:3" x14ac:dyDescent="0.2">
      <c r="C14326" s="22"/>
    </row>
    <row r="14327" spans="3:3" x14ac:dyDescent="0.2">
      <c r="C14327" s="22"/>
    </row>
    <row r="14328" spans="3:3" x14ac:dyDescent="0.2">
      <c r="C14328" s="22"/>
    </row>
    <row r="14329" spans="3:3" x14ac:dyDescent="0.2">
      <c r="C14329" s="22"/>
    </row>
    <row r="14330" spans="3:3" x14ac:dyDescent="0.2">
      <c r="C14330" s="22"/>
    </row>
    <row r="14331" spans="3:3" x14ac:dyDescent="0.2">
      <c r="C14331" s="22"/>
    </row>
    <row r="14332" spans="3:3" x14ac:dyDescent="0.2">
      <c r="C14332" s="22"/>
    </row>
    <row r="14333" spans="3:3" x14ac:dyDescent="0.2">
      <c r="C14333" s="22"/>
    </row>
    <row r="14334" spans="3:3" x14ac:dyDescent="0.2">
      <c r="C14334" s="22"/>
    </row>
    <row r="14335" spans="3:3" x14ac:dyDescent="0.2">
      <c r="C14335" s="22"/>
    </row>
    <row r="14336" spans="3:3" x14ac:dyDescent="0.2">
      <c r="C14336" s="22"/>
    </row>
    <row r="14337" spans="3:3" x14ac:dyDescent="0.2">
      <c r="C14337" s="22"/>
    </row>
    <row r="14338" spans="3:3" x14ac:dyDescent="0.2">
      <c r="C14338" s="22"/>
    </row>
    <row r="14339" spans="3:3" x14ac:dyDescent="0.2">
      <c r="C14339" s="22"/>
    </row>
    <row r="14340" spans="3:3" x14ac:dyDescent="0.2">
      <c r="C14340" s="22"/>
    </row>
    <row r="14341" spans="3:3" x14ac:dyDescent="0.2">
      <c r="C14341" s="22"/>
    </row>
    <row r="14342" spans="3:3" x14ac:dyDescent="0.2">
      <c r="C14342" s="22"/>
    </row>
    <row r="14343" spans="3:3" x14ac:dyDescent="0.2">
      <c r="C14343" s="22"/>
    </row>
    <row r="14344" spans="3:3" x14ac:dyDescent="0.2">
      <c r="C14344" s="22"/>
    </row>
    <row r="14345" spans="3:3" x14ac:dyDescent="0.2">
      <c r="C14345" s="22"/>
    </row>
    <row r="14346" spans="3:3" x14ac:dyDescent="0.2">
      <c r="C14346" s="22"/>
    </row>
    <row r="14347" spans="3:3" x14ac:dyDescent="0.2">
      <c r="C14347" s="22"/>
    </row>
    <row r="14348" spans="3:3" x14ac:dyDescent="0.2">
      <c r="C14348" s="22"/>
    </row>
    <row r="14349" spans="3:3" x14ac:dyDescent="0.2">
      <c r="C14349" s="22"/>
    </row>
    <row r="14350" spans="3:3" x14ac:dyDescent="0.2">
      <c r="C14350" s="22"/>
    </row>
    <row r="14351" spans="3:3" x14ac:dyDescent="0.2">
      <c r="C14351" s="22"/>
    </row>
    <row r="14352" spans="3:3" x14ac:dyDescent="0.2">
      <c r="C14352" s="22"/>
    </row>
    <row r="14353" spans="3:3" x14ac:dyDescent="0.2">
      <c r="C14353" s="22"/>
    </row>
    <row r="14354" spans="3:3" x14ac:dyDescent="0.2">
      <c r="C14354" s="22"/>
    </row>
    <row r="14355" spans="3:3" x14ac:dyDescent="0.2">
      <c r="C14355" s="22"/>
    </row>
    <row r="14356" spans="3:3" x14ac:dyDescent="0.2">
      <c r="C14356" s="22"/>
    </row>
    <row r="14357" spans="3:3" x14ac:dyDescent="0.2">
      <c r="C14357" s="22"/>
    </row>
    <row r="14358" spans="3:3" x14ac:dyDescent="0.2">
      <c r="C14358" s="22"/>
    </row>
    <row r="14359" spans="3:3" x14ac:dyDescent="0.2">
      <c r="C14359" s="22"/>
    </row>
    <row r="14360" spans="3:3" x14ac:dyDescent="0.2">
      <c r="C14360" s="22"/>
    </row>
    <row r="14361" spans="3:3" x14ac:dyDescent="0.2">
      <c r="C14361" s="22"/>
    </row>
    <row r="14362" spans="3:3" x14ac:dyDescent="0.2">
      <c r="C14362" s="22"/>
    </row>
    <row r="14363" spans="3:3" x14ac:dyDescent="0.2">
      <c r="C14363" s="22"/>
    </row>
    <row r="14364" spans="3:3" x14ac:dyDescent="0.2">
      <c r="C14364" s="22"/>
    </row>
    <row r="14365" spans="3:3" x14ac:dyDescent="0.2">
      <c r="C14365" s="22"/>
    </row>
    <row r="14366" spans="3:3" x14ac:dyDescent="0.2">
      <c r="C14366" s="22"/>
    </row>
    <row r="14367" spans="3:3" x14ac:dyDescent="0.2">
      <c r="C14367" s="22"/>
    </row>
    <row r="14368" spans="3:3" x14ac:dyDescent="0.2">
      <c r="C14368" s="22"/>
    </row>
    <row r="14369" spans="3:3" x14ac:dyDescent="0.2">
      <c r="C14369" s="22"/>
    </row>
    <row r="14370" spans="3:3" x14ac:dyDescent="0.2">
      <c r="C14370" s="22"/>
    </row>
    <row r="14371" spans="3:3" x14ac:dyDescent="0.2">
      <c r="C14371" s="22"/>
    </row>
    <row r="14372" spans="3:3" x14ac:dyDescent="0.2">
      <c r="C14372" s="22"/>
    </row>
    <row r="14373" spans="3:3" x14ac:dyDescent="0.2">
      <c r="C14373" s="22"/>
    </row>
    <row r="14374" spans="3:3" x14ac:dyDescent="0.2">
      <c r="C14374" s="22"/>
    </row>
    <row r="14375" spans="3:3" x14ac:dyDescent="0.2">
      <c r="C14375" s="22"/>
    </row>
    <row r="14376" spans="3:3" x14ac:dyDescent="0.2">
      <c r="C14376" s="22"/>
    </row>
    <row r="14377" spans="3:3" x14ac:dyDescent="0.2">
      <c r="C14377" s="22"/>
    </row>
    <row r="14378" spans="3:3" x14ac:dyDescent="0.2">
      <c r="C14378" s="22"/>
    </row>
    <row r="14379" spans="3:3" x14ac:dyDescent="0.2">
      <c r="C14379" s="22"/>
    </row>
    <row r="14380" spans="3:3" x14ac:dyDescent="0.2">
      <c r="C14380" s="22"/>
    </row>
    <row r="14381" spans="3:3" x14ac:dyDescent="0.2">
      <c r="C14381" s="22"/>
    </row>
    <row r="14382" spans="3:3" x14ac:dyDescent="0.2">
      <c r="C14382" s="22"/>
    </row>
    <row r="14383" spans="3:3" x14ac:dyDescent="0.2">
      <c r="C14383" s="22"/>
    </row>
    <row r="14384" spans="3:3" x14ac:dyDescent="0.2">
      <c r="C14384" s="22"/>
    </row>
    <row r="14385" spans="3:3" x14ac:dyDescent="0.2">
      <c r="C14385" s="22"/>
    </row>
    <row r="14386" spans="3:3" x14ac:dyDescent="0.2">
      <c r="C14386" s="22"/>
    </row>
    <row r="14387" spans="3:3" x14ac:dyDescent="0.2">
      <c r="C14387" s="22"/>
    </row>
    <row r="14388" spans="3:3" x14ac:dyDescent="0.2">
      <c r="C14388" s="22"/>
    </row>
    <row r="14389" spans="3:3" x14ac:dyDescent="0.2">
      <c r="C14389" s="22"/>
    </row>
    <row r="14390" spans="3:3" x14ac:dyDescent="0.2">
      <c r="C14390" s="22"/>
    </row>
    <row r="14391" spans="3:3" x14ac:dyDescent="0.2">
      <c r="C14391" s="22"/>
    </row>
    <row r="14392" spans="3:3" x14ac:dyDescent="0.2">
      <c r="C14392" s="22"/>
    </row>
    <row r="14393" spans="3:3" x14ac:dyDescent="0.2">
      <c r="C14393" s="22"/>
    </row>
    <row r="14394" spans="3:3" x14ac:dyDescent="0.2">
      <c r="C14394" s="22"/>
    </row>
    <row r="14395" spans="3:3" x14ac:dyDescent="0.2">
      <c r="C14395" s="22"/>
    </row>
    <row r="14396" spans="3:3" x14ac:dyDescent="0.2">
      <c r="C14396" s="22"/>
    </row>
    <row r="14397" spans="3:3" x14ac:dyDescent="0.2">
      <c r="C14397" s="22"/>
    </row>
    <row r="14398" spans="3:3" x14ac:dyDescent="0.2">
      <c r="C14398" s="22"/>
    </row>
    <row r="14399" spans="3:3" x14ac:dyDescent="0.2">
      <c r="C14399" s="22"/>
    </row>
    <row r="14400" spans="3:3" x14ac:dyDescent="0.2">
      <c r="C14400" s="22"/>
    </row>
    <row r="14401" spans="3:3" x14ac:dyDescent="0.2">
      <c r="C14401" s="22"/>
    </row>
    <row r="14402" spans="3:3" x14ac:dyDescent="0.2">
      <c r="C14402" s="22"/>
    </row>
    <row r="14403" spans="3:3" x14ac:dyDescent="0.2">
      <c r="C14403" s="22"/>
    </row>
    <row r="14404" spans="3:3" x14ac:dyDescent="0.2">
      <c r="C14404" s="22"/>
    </row>
    <row r="14405" spans="3:3" x14ac:dyDescent="0.2">
      <c r="C14405" s="22"/>
    </row>
    <row r="14406" spans="3:3" x14ac:dyDescent="0.2">
      <c r="C14406" s="22"/>
    </row>
    <row r="14407" spans="3:3" x14ac:dyDescent="0.2">
      <c r="C14407" s="22"/>
    </row>
    <row r="14408" spans="3:3" x14ac:dyDescent="0.2">
      <c r="C14408" s="22"/>
    </row>
    <row r="14409" spans="3:3" x14ac:dyDescent="0.2">
      <c r="C14409" s="22"/>
    </row>
    <row r="14410" spans="3:3" x14ac:dyDescent="0.2">
      <c r="C14410" s="22"/>
    </row>
    <row r="14411" spans="3:3" x14ac:dyDescent="0.2">
      <c r="C14411" s="22"/>
    </row>
    <row r="14412" spans="3:3" x14ac:dyDescent="0.2">
      <c r="C14412" s="22"/>
    </row>
    <row r="14413" spans="3:3" x14ac:dyDescent="0.2">
      <c r="C14413" s="22"/>
    </row>
    <row r="14414" spans="3:3" x14ac:dyDescent="0.2">
      <c r="C14414" s="22"/>
    </row>
    <row r="14415" spans="3:3" x14ac:dyDescent="0.2">
      <c r="C14415" s="22"/>
    </row>
    <row r="14416" spans="3:3" x14ac:dyDescent="0.2">
      <c r="C14416" s="22"/>
    </row>
    <row r="14417" spans="3:3" x14ac:dyDescent="0.2">
      <c r="C14417" s="22"/>
    </row>
    <row r="14418" spans="3:3" x14ac:dyDescent="0.2">
      <c r="C14418" s="22"/>
    </row>
    <row r="14419" spans="3:3" x14ac:dyDescent="0.2">
      <c r="C14419" s="22"/>
    </row>
    <row r="14420" spans="3:3" x14ac:dyDescent="0.2">
      <c r="C14420" s="22"/>
    </row>
    <row r="14421" spans="3:3" x14ac:dyDescent="0.2">
      <c r="C14421" s="22"/>
    </row>
    <row r="14422" spans="3:3" x14ac:dyDescent="0.2">
      <c r="C14422" s="22"/>
    </row>
    <row r="14423" spans="3:3" x14ac:dyDescent="0.2">
      <c r="C14423" s="22"/>
    </row>
    <row r="14424" spans="3:3" x14ac:dyDescent="0.2">
      <c r="C14424" s="22"/>
    </row>
    <row r="14425" spans="3:3" x14ac:dyDescent="0.2">
      <c r="C14425" s="22"/>
    </row>
    <row r="14426" spans="3:3" x14ac:dyDescent="0.2">
      <c r="C14426" s="22"/>
    </row>
    <row r="14427" spans="3:3" x14ac:dyDescent="0.2">
      <c r="C14427" s="22"/>
    </row>
    <row r="14428" spans="3:3" x14ac:dyDescent="0.2">
      <c r="C14428" s="22"/>
    </row>
    <row r="14429" spans="3:3" x14ac:dyDescent="0.2">
      <c r="C14429" s="22"/>
    </row>
    <row r="14430" spans="3:3" x14ac:dyDescent="0.2">
      <c r="C14430" s="22"/>
    </row>
    <row r="14431" spans="3:3" x14ac:dyDescent="0.2">
      <c r="C14431" s="22"/>
    </row>
    <row r="14432" spans="3:3" x14ac:dyDescent="0.2">
      <c r="C14432" s="22"/>
    </row>
    <row r="14433" spans="3:3" x14ac:dyDescent="0.2">
      <c r="C14433" s="22"/>
    </row>
    <row r="14434" spans="3:3" x14ac:dyDescent="0.2">
      <c r="C14434" s="22"/>
    </row>
    <row r="14435" spans="3:3" x14ac:dyDescent="0.2">
      <c r="C14435" s="22"/>
    </row>
    <row r="14436" spans="3:3" x14ac:dyDescent="0.2">
      <c r="C14436" s="22"/>
    </row>
    <row r="14437" spans="3:3" x14ac:dyDescent="0.2">
      <c r="C14437" s="22"/>
    </row>
    <row r="14438" spans="3:3" x14ac:dyDescent="0.2">
      <c r="C14438" s="22"/>
    </row>
    <row r="14439" spans="3:3" x14ac:dyDescent="0.2">
      <c r="C14439" s="22"/>
    </row>
    <row r="14440" spans="3:3" x14ac:dyDescent="0.2">
      <c r="C14440" s="22"/>
    </row>
    <row r="14441" spans="3:3" x14ac:dyDescent="0.2">
      <c r="C14441" s="22"/>
    </row>
    <row r="14442" spans="3:3" x14ac:dyDescent="0.2">
      <c r="C14442" s="22"/>
    </row>
    <row r="14443" spans="3:3" x14ac:dyDescent="0.2">
      <c r="C14443" s="22"/>
    </row>
    <row r="14444" spans="3:3" x14ac:dyDescent="0.2">
      <c r="C14444" s="22"/>
    </row>
    <row r="14445" spans="3:3" x14ac:dyDescent="0.2">
      <c r="C14445" s="22"/>
    </row>
    <row r="14446" spans="3:3" x14ac:dyDescent="0.2">
      <c r="C14446" s="22"/>
    </row>
    <row r="14447" spans="3:3" x14ac:dyDescent="0.2">
      <c r="C14447" s="22"/>
    </row>
    <row r="14448" spans="3:3" x14ac:dyDescent="0.2">
      <c r="C14448" s="22"/>
    </row>
    <row r="14449" spans="3:3" x14ac:dyDescent="0.2">
      <c r="C14449" s="22"/>
    </row>
    <row r="14450" spans="3:3" x14ac:dyDescent="0.2">
      <c r="C14450" s="22"/>
    </row>
    <row r="14451" spans="3:3" x14ac:dyDescent="0.2">
      <c r="C14451" s="22"/>
    </row>
    <row r="14452" spans="3:3" x14ac:dyDescent="0.2">
      <c r="C14452" s="22"/>
    </row>
    <row r="14453" spans="3:3" x14ac:dyDescent="0.2">
      <c r="C14453" s="22"/>
    </row>
    <row r="14454" spans="3:3" x14ac:dyDescent="0.2">
      <c r="C14454" s="22"/>
    </row>
    <row r="14455" spans="3:3" x14ac:dyDescent="0.2">
      <c r="C14455" s="22"/>
    </row>
    <row r="14456" spans="3:3" x14ac:dyDescent="0.2">
      <c r="C14456" s="22"/>
    </row>
    <row r="14457" spans="3:3" x14ac:dyDescent="0.2">
      <c r="C14457" s="22"/>
    </row>
    <row r="14458" spans="3:3" x14ac:dyDescent="0.2">
      <c r="C14458" s="22"/>
    </row>
    <row r="14459" spans="3:3" x14ac:dyDescent="0.2">
      <c r="C14459" s="22"/>
    </row>
    <row r="14460" spans="3:3" x14ac:dyDescent="0.2">
      <c r="C14460" s="22"/>
    </row>
    <row r="14461" spans="3:3" x14ac:dyDescent="0.2">
      <c r="C14461" s="22"/>
    </row>
    <row r="14462" spans="3:3" x14ac:dyDescent="0.2">
      <c r="C14462" s="22"/>
    </row>
    <row r="14463" spans="3:3" x14ac:dyDescent="0.2">
      <c r="C14463" s="22"/>
    </row>
    <row r="14464" spans="3:3" x14ac:dyDescent="0.2">
      <c r="C14464" s="22"/>
    </row>
    <row r="14465" spans="3:3" x14ac:dyDescent="0.2">
      <c r="C14465" s="22"/>
    </row>
    <row r="14466" spans="3:3" x14ac:dyDescent="0.2">
      <c r="C14466" s="22"/>
    </row>
    <row r="14467" spans="3:3" x14ac:dyDescent="0.2">
      <c r="C14467" s="22"/>
    </row>
    <row r="14468" spans="3:3" x14ac:dyDescent="0.2">
      <c r="C14468" s="22"/>
    </row>
    <row r="14469" spans="3:3" x14ac:dyDescent="0.2">
      <c r="C14469" s="22"/>
    </row>
    <row r="14470" spans="3:3" x14ac:dyDescent="0.2">
      <c r="C14470" s="22"/>
    </row>
    <row r="14471" spans="3:3" x14ac:dyDescent="0.2">
      <c r="C14471" s="22"/>
    </row>
    <row r="14472" spans="3:3" x14ac:dyDescent="0.2">
      <c r="C14472" s="22"/>
    </row>
    <row r="14473" spans="3:3" x14ac:dyDescent="0.2">
      <c r="C14473" s="22"/>
    </row>
    <row r="14474" spans="3:3" x14ac:dyDescent="0.2">
      <c r="C14474" s="22"/>
    </row>
    <row r="14475" spans="3:3" x14ac:dyDescent="0.2">
      <c r="C14475" s="22"/>
    </row>
    <row r="14476" spans="3:3" x14ac:dyDescent="0.2">
      <c r="C14476" s="22"/>
    </row>
    <row r="14477" spans="3:3" x14ac:dyDescent="0.2">
      <c r="C14477" s="22"/>
    </row>
    <row r="14478" spans="3:3" x14ac:dyDescent="0.2">
      <c r="C14478" s="22"/>
    </row>
    <row r="14479" spans="3:3" x14ac:dyDescent="0.2">
      <c r="C14479" s="22"/>
    </row>
    <row r="14480" spans="3:3" x14ac:dyDescent="0.2">
      <c r="C14480" s="22"/>
    </row>
    <row r="14481" spans="3:3" x14ac:dyDescent="0.2">
      <c r="C14481" s="22"/>
    </row>
    <row r="14482" spans="3:3" x14ac:dyDescent="0.2">
      <c r="C14482" s="22"/>
    </row>
    <row r="14483" spans="3:3" x14ac:dyDescent="0.2">
      <c r="C14483" s="22"/>
    </row>
    <row r="14484" spans="3:3" x14ac:dyDescent="0.2">
      <c r="C14484" s="22"/>
    </row>
    <row r="14485" spans="3:3" x14ac:dyDescent="0.2">
      <c r="C14485" s="22"/>
    </row>
    <row r="14486" spans="3:3" x14ac:dyDescent="0.2">
      <c r="C14486" s="22"/>
    </row>
    <row r="14487" spans="3:3" x14ac:dyDescent="0.2">
      <c r="C14487" s="22"/>
    </row>
    <row r="14488" spans="3:3" x14ac:dyDescent="0.2">
      <c r="C14488" s="22"/>
    </row>
    <row r="14489" spans="3:3" x14ac:dyDescent="0.2">
      <c r="C14489" s="22"/>
    </row>
    <row r="14490" spans="3:3" x14ac:dyDescent="0.2">
      <c r="C14490" s="22"/>
    </row>
    <row r="14491" spans="3:3" x14ac:dyDescent="0.2">
      <c r="C14491" s="22"/>
    </row>
    <row r="14492" spans="3:3" x14ac:dyDescent="0.2">
      <c r="C14492" s="22"/>
    </row>
    <row r="14493" spans="3:3" x14ac:dyDescent="0.2">
      <c r="C14493" s="22"/>
    </row>
    <row r="14494" spans="3:3" x14ac:dyDescent="0.2">
      <c r="C14494" s="22"/>
    </row>
    <row r="14495" spans="3:3" x14ac:dyDescent="0.2">
      <c r="C14495" s="22"/>
    </row>
    <row r="14496" spans="3:3" x14ac:dyDescent="0.2">
      <c r="C14496" s="22"/>
    </row>
    <row r="14497" spans="3:3" x14ac:dyDescent="0.2">
      <c r="C14497" s="22"/>
    </row>
    <row r="14498" spans="3:3" x14ac:dyDescent="0.2">
      <c r="C14498" s="22"/>
    </row>
    <row r="14499" spans="3:3" x14ac:dyDescent="0.2">
      <c r="C14499" s="22"/>
    </row>
    <row r="14500" spans="3:3" x14ac:dyDescent="0.2">
      <c r="C14500" s="22"/>
    </row>
    <row r="14501" spans="3:3" x14ac:dyDescent="0.2">
      <c r="C14501" s="22"/>
    </row>
    <row r="14502" spans="3:3" x14ac:dyDescent="0.2">
      <c r="C14502" s="22"/>
    </row>
    <row r="14503" spans="3:3" x14ac:dyDescent="0.2">
      <c r="C14503" s="22"/>
    </row>
    <row r="14504" spans="3:3" x14ac:dyDescent="0.2">
      <c r="C14504" s="22"/>
    </row>
    <row r="14505" spans="3:3" x14ac:dyDescent="0.2">
      <c r="C14505" s="22"/>
    </row>
    <row r="14506" spans="3:3" x14ac:dyDescent="0.2">
      <c r="C14506" s="22"/>
    </row>
    <row r="14507" spans="3:3" x14ac:dyDescent="0.2">
      <c r="C14507" s="22"/>
    </row>
    <row r="14508" spans="3:3" x14ac:dyDescent="0.2">
      <c r="C14508" s="22"/>
    </row>
    <row r="14509" spans="3:3" x14ac:dyDescent="0.2">
      <c r="C14509" s="22"/>
    </row>
    <row r="14510" spans="3:3" x14ac:dyDescent="0.2">
      <c r="C14510" s="22"/>
    </row>
    <row r="14511" spans="3:3" x14ac:dyDescent="0.2">
      <c r="C14511" s="22"/>
    </row>
    <row r="14512" spans="3:3" x14ac:dyDescent="0.2">
      <c r="C14512" s="22"/>
    </row>
    <row r="14513" spans="3:3" x14ac:dyDescent="0.2">
      <c r="C14513" s="22"/>
    </row>
    <row r="14514" spans="3:3" x14ac:dyDescent="0.2">
      <c r="C14514" s="22"/>
    </row>
    <row r="14515" spans="3:3" x14ac:dyDescent="0.2">
      <c r="C14515" s="22"/>
    </row>
    <row r="14516" spans="3:3" x14ac:dyDescent="0.2">
      <c r="C14516" s="22"/>
    </row>
    <row r="14517" spans="3:3" x14ac:dyDescent="0.2">
      <c r="C14517" s="22"/>
    </row>
    <row r="14518" spans="3:3" x14ac:dyDescent="0.2">
      <c r="C14518" s="22"/>
    </row>
    <row r="14519" spans="3:3" x14ac:dyDescent="0.2">
      <c r="C14519" s="22"/>
    </row>
    <row r="14520" spans="3:3" x14ac:dyDescent="0.2">
      <c r="C14520" s="22"/>
    </row>
    <row r="14521" spans="3:3" x14ac:dyDescent="0.2">
      <c r="C14521" s="22"/>
    </row>
    <row r="14522" spans="3:3" x14ac:dyDescent="0.2">
      <c r="C14522" s="22"/>
    </row>
    <row r="14523" spans="3:3" x14ac:dyDescent="0.2">
      <c r="C14523" s="22"/>
    </row>
    <row r="14524" spans="3:3" x14ac:dyDescent="0.2">
      <c r="C14524" s="22"/>
    </row>
    <row r="14525" spans="3:3" x14ac:dyDescent="0.2">
      <c r="C14525" s="22"/>
    </row>
    <row r="14526" spans="3:3" x14ac:dyDescent="0.2">
      <c r="C14526" s="22"/>
    </row>
    <row r="14527" spans="3:3" x14ac:dyDescent="0.2">
      <c r="C14527" s="22"/>
    </row>
    <row r="14528" spans="3:3" x14ac:dyDescent="0.2">
      <c r="C14528" s="22"/>
    </row>
    <row r="14529" spans="3:3" x14ac:dyDescent="0.2">
      <c r="C14529" s="22"/>
    </row>
    <row r="14530" spans="3:3" x14ac:dyDescent="0.2">
      <c r="C14530" s="22"/>
    </row>
    <row r="14531" spans="3:3" x14ac:dyDescent="0.2">
      <c r="C14531" s="22"/>
    </row>
    <row r="14532" spans="3:3" x14ac:dyDescent="0.2">
      <c r="C14532" s="22"/>
    </row>
    <row r="14533" spans="3:3" x14ac:dyDescent="0.2">
      <c r="C14533" s="22"/>
    </row>
    <row r="14534" spans="3:3" x14ac:dyDescent="0.2">
      <c r="C14534" s="22"/>
    </row>
    <row r="14535" spans="3:3" x14ac:dyDescent="0.2">
      <c r="C14535" s="22"/>
    </row>
    <row r="14536" spans="3:3" x14ac:dyDescent="0.2">
      <c r="C14536" s="22"/>
    </row>
    <row r="14537" spans="3:3" x14ac:dyDescent="0.2">
      <c r="C14537" s="22"/>
    </row>
    <row r="14538" spans="3:3" x14ac:dyDescent="0.2">
      <c r="C14538" s="22"/>
    </row>
    <row r="14539" spans="3:3" x14ac:dyDescent="0.2">
      <c r="C14539" s="22"/>
    </row>
    <row r="14540" spans="3:3" x14ac:dyDescent="0.2">
      <c r="C14540" s="22"/>
    </row>
    <row r="14541" spans="3:3" x14ac:dyDescent="0.2">
      <c r="C14541" s="22"/>
    </row>
    <row r="14542" spans="3:3" x14ac:dyDescent="0.2">
      <c r="C14542" s="22"/>
    </row>
    <row r="14543" spans="3:3" x14ac:dyDescent="0.2">
      <c r="C14543" s="22"/>
    </row>
    <row r="14544" spans="3:3" x14ac:dyDescent="0.2">
      <c r="C14544" s="22"/>
    </row>
    <row r="14545" spans="3:3" x14ac:dyDescent="0.2">
      <c r="C14545" s="22"/>
    </row>
    <row r="14546" spans="3:3" x14ac:dyDescent="0.2">
      <c r="C14546" s="22"/>
    </row>
    <row r="14547" spans="3:3" x14ac:dyDescent="0.2">
      <c r="C14547" s="22"/>
    </row>
    <row r="14548" spans="3:3" x14ac:dyDescent="0.2">
      <c r="C14548" s="22"/>
    </row>
    <row r="14549" spans="3:3" x14ac:dyDescent="0.2">
      <c r="C14549" s="22"/>
    </row>
    <row r="14550" spans="3:3" x14ac:dyDescent="0.2">
      <c r="C14550" s="22"/>
    </row>
    <row r="14551" spans="3:3" x14ac:dyDescent="0.2">
      <c r="C14551" s="22"/>
    </row>
    <row r="14552" spans="3:3" x14ac:dyDescent="0.2">
      <c r="C14552" s="22"/>
    </row>
    <row r="14553" spans="3:3" x14ac:dyDescent="0.2">
      <c r="C14553" s="22"/>
    </row>
    <row r="14554" spans="3:3" x14ac:dyDescent="0.2">
      <c r="C14554" s="22"/>
    </row>
    <row r="14555" spans="3:3" x14ac:dyDescent="0.2">
      <c r="C14555" s="22"/>
    </row>
    <row r="14556" spans="3:3" x14ac:dyDescent="0.2">
      <c r="C14556" s="22"/>
    </row>
    <row r="14557" spans="3:3" x14ac:dyDescent="0.2">
      <c r="C14557" s="22"/>
    </row>
    <row r="14558" spans="3:3" x14ac:dyDescent="0.2">
      <c r="C14558" s="22"/>
    </row>
    <row r="14559" spans="3:3" x14ac:dyDescent="0.2">
      <c r="C14559" s="22"/>
    </row>
    <row r="14560" spans="3:3" x14ac:dyDescent="0.2">
      <c r="C14560" s="22"/>
    </row>
    <row r="14561" spans="3:3" x14ac:dyDescent="0.2">
      <c r="C14561" s="22"/>
    </row>
    <row r="14562" spans="3:3" x14ac:dyDescent="0.2">
      <c r="C14562" s="22"/>
    </row>
    <row r="14563" spans="3:3" x14ac:dyDescent="0.2">
      <c r="C14563" s="22"/>
    </row>
    <row r="14564" spans="3:3" x14ac:dyDescent="0.2">
      <c r="C14564" s="22"/>
    </row>
    <row r="14565" spans="3:3" x14ac:dyDescent="0.2">
      <c r="C14565" s="22"/>
    </row>
    <row r="14566" spans="3:3" x14ac:dyDescent="0.2">
      <c r="C14566" s="22"/>
    </row>
    <row r="14567" spans="3:3" x14ac:dyDescent="0.2">
      <c r="C14567" s="22"/>
    </row>
    <row r="14568" spans="3:3" x14ac:dyDescent="0.2">
      <c r="C14568" s="22"/>
    </row>
    <row r="14569" spans="3:3" x14ac:dyDescent="0.2">
      <c r="C14569" s="22"/>
    </row>
    <row r="14570" spans="3:3" x14ac:dyDescent="0.2">
      <c r="C14570" s="22"/>
    </row>
    <row r="14571" spans="3:3" x14ac:dyDescent="0.2">
      <c r="C14571" s="22"/>
    </row>
    <row r="14572" spans="3:3" x14ac:dyDescent="0.2">
      <c r="C14572" s="22"/>
    </row>
    <row r="14573" spans="3:3" x14ac:dyDescent="0.2">
      <c r="C14573" s="22"/>
    </row>
    <row r="14574" spans="3:3" x14ac:dyDescent="0.2">
      <c r="C14574" s="22"/>
    </row>
    <row r="14575" spans="3:3" x14ac:dyDescent="0.2">
      <c r="C14575" s="22"/>
    </row>
    <row r="14576" spans="3:3" x14ac:dyDescent="0.2">
      <c r="C14576" s="22"/>
    </row>
    <row r="14577" spans="3:3" x14ac:dyDescent="0.2">
      <c r="C14577" s="22"/>
    </row>
    <row r="14578" spans="3:3" x14ac:dyDescent="0.2">
      <c r="C14578" s="22"/>
    </row>
    <row r="14579" spans="3:3" x14ac:dyDescent="0.2">
      <c r="C14579" s="22"/>
    </row>
    <row r="14580" spans="3:3" x14ac:dyDescent="0.2">
      <c r="C14580" s="22"/>
    </row>
    <row r="14581" spans="3:3" x14ac:dyDescent="0.2">
      <c r="C14581" s="22"/>
    </row>
    <row r="14582" spans="3:3" x14ac:dyDescent="0.2">
      <c r="C14582" s="22"/>
    </row>
    <row r="14583" spans="3:3" x14ac:dyDescent="0.2">
      <c r="C14583" s="22"/>
    </row>
    <row r="14584" spans="3:3" x14ac:dyDescent="0.2">
      <c r="C14584" s="22"/>
    </row>
    <row r="14585" spans="3:3" x14ac:dyDescent="0.2">
      <c r="C14585" s="22"/>
    </row>
    <row r="14586" spans="3:3" x14ac:dyDescent="0.2">
      <c r="C14586" s="22"/>
    </row>
    <row r="14587" spans="3:3" x14ac:dyDescent="0.2">
      <c r="C14587" s="22"/>
    </row>
    <row r="14588" spans="3:3" x14ac:dyDescent="0.2">
      <c r="C14588" s="22"/>
    </row>
    <row r="14589" spans="3:3" x14ac:dyDescent="0.2">
      <c r="C14589" s="22"/>
    </row>
    <row r="14590" spans="3:3" x14ac:dyDescent="0.2">
      <c r="C14590" s="22"/>
    </row>
    <row r="14591" spans="3:3" x14ac:dyDescent="0.2">
      <c r="C14591" s="22"/>
    </row>
    <row r="14592" spans="3:3" x14ac:dyDescent="0.2">
      <c r="C14592" s="22"/>
    </row>
    <row r="14593" spans="3:3" x14ac:dyDescent="0.2">
      <c r="C14593" s="22"/>
    </row>
    <row r="14594" spans="3:3" x14ac:dyDescent="0.2">
      <c r="C14594" s="22"/>
    </row>
    <row r="14595" spans="3:3" x14ac:dyDescent="0.2">
      <c r="C14595" s="22"/>
    </row>
    <row r="14596" spans="3:3" x14ac:dyDescent="0.2">
      <c r="C14596" s="22"/>
    </row>
    <row r="14597" spans="3:3" x14ac:dyDescent="0.2">
      <c r="C14597" s="22"/>
    </row>
    <row r="14598" spans="3:3" x14ac:dyDescent="0.2">
      <c r="C14598" s="22"/>
    </row>
    <row r="14599" spans="3:3" x14ac:dyDescent="0.2">
      <c r="C14599" s="22"/>
    </row>
    <row r="14600" spans="3:3" x14ac:dyDescent="0.2">
      <c r="C14600" s="22"/>
    </row>
    <row r="14601" spans="3:3" x14ac:dyDescent="0.2">
      <c r="C14601" s="22"/>
    </row>
    <row r="14602" spans="3:3" x14ac:dyDescent="0.2">
      <c r="C14602" s="22"/>
    </row>
    <row r="14603" spans="3:3" x14ac:dyDescent="0.2">
      <c r="C14603" s="22"/>
    </row>
    <row r="14604" spans="3:3" x14ac:dyDescent="0.2">
      <c r="C14604" s="22"/>
    </row>
    <row r="14605" spans="3:3" x14ac:dyDescent="0.2">
      <c r="C14605" s="22"/>
    </row>
    <row r="14606" spans="3:3" x14ac:dyDescent="0.2">
      <c r="C14606" s="22"/>
    </row>
    <row r="14607" spans="3:3" x14ac:dyDescent="0.2">
      <c r="C14607" s="22"/>
    </row>
    <row r="14608" spans="3:3" x14ac:dyDescent="0.2">
      <c r="C14608" s="22"/>
    </row>
    <row r="14609" spans="3:3" x14ac:dyDescent="0.2">
      <c r="C14609" s="22"/>
    </row>
    <row r="14610" spans="3:3" x14ac:dyDescent="0.2">
      <c r="C14610" s="22"/>
    </row>
    <row r="14611" spans="3:3" x14ac:dyDescent="0.2">
      <c r="C14611" s="22"/>
    </row>
    <row r="14612" spans="3:3" x14ac:dyDescent="0.2">
      <c r="C14612" s="22"/>
    </row>
    <row r="14613" spans="3:3" x14ac:dyDescent="0.2">
      <c r="C14613" s="22"/>
    </row>
    <row r="14614" spans="3:3" x14ac:dyDescent="0.2">
      <c r="C14614" s="22"/>
    </row>
    <row r="14615" spans="3:3" x14ac:dyDescent="0.2">
      <c r="C14615" s="22"/>
    </row>
    <row r="14616" spans="3:3" x14ac:dyDescent="0.2">
      <c r="C14616" s="22"/>
    </row>
    <row r="14617" spans="3:3" x14ac:dyDescent="0.2">
      <c r="C14617" s="22"/>
    </row>
    <row r="14618" spans="3:3" x14ac:dyDescent="0.2">
      <c r="C14618" s="22"/>
    </row>
    <row r="14619" spans="3:3" x14ac:dyDescent="0.2">
      <c r="C14619" s="22"/>
    </row>
    <row r="14620" spans="3:3" x14ac:dyDescent="0.2">
      <c r="C14620" s="22"/>
    </row>
    <row r="14621" spans="3:3" x14ac:dyDescent="0.2">
      <c r="C14621" s="22"/>
    </row>
    <row r="14622" spans="3:3" x14ac:dyDescent="0.2">
      <c r="C14622" s="22"/>
    </row>
    <row r="14623" spans="3:3" x14ac:dyDescent="0.2">
      <c r="C14623" s="22"/>
    </row>
    <row r="14624" spans="3:3" x14ac:dyDescent="0.2">
      <c r="C14624" s="22"/>
    </row>
    <row r="14625" spans="3:3" x14ac:dyDescent="0.2">
      <c r="C14625" s="22"/>
    </row>
    <row r="14626" spans="3:3" x14ac:dyDescent="0.2">
      <c r="C14626" s="22"/>
    </row>
    <row r="14627" spans="3:3" x14ac:dyDescent="0.2">
      <c r="C14627" s="22"/>
    </row>
    <row r="14628" spans="3:3" x14ac:dyDescent="0.2">
      <c r="C14628" s="22"/>
    </row>
    <row r="14629" spans="3:3" x14ac:dyDescent="0.2">
      <c r="C14629" s="22"/>
    </row>
    <row r="14630" spans="3:3" x14ac:dyDescent="0.2">
      <c r="C14630" s="22"/>
    </row>
    <row r="14631" spans="3:3" x14ac:dyDescent="0.2">
      <c r="C14631" s="22"/>
    </row>
    <row r="14632" spans="3:3" x14ac:dyDescent="0.2">
      <c r="C14632" s="22"/>
    </row>
    <row r="14633" spans="3:3" x14ac:dyDescent="0.2">
      <c r="C14633" s="22"/>
    </row>
    <row r="14634" spans="3:3" x14ac:dyDescent="0.2">
      <c r="C14634" s="22"/>
    </row>
    <row r="14635" spans="3:3" x14ac:dyDescent="0.2">
      <c r="C14635" s="22"/>
    </row>
    <row r="14636" spans="3:3" x14ac:dyDescent="0.2">
      <c r="C14636" s="22"/>
    </row>
    <row r="14637" spans="3:3" x14ac:dyDescent="0.2">
      <c r="C14637" s="22"/>
    </row>
    <row r="14638" spans="3:3" x14ac:dyDescent="0.2">
      <c r="C14638" s="22"/>
    </row>
    <row r="14639" spans="3:3" x14ac:dyDescent="0.2">
      <c r="C14639" s="22"/>
    </row>
    <row r="14640" spans="3:3" x14ac:dyDescent="0.2">
      <c r="C14640" s="22"/>
    </row>
    <row r="14641" spans="3:3" x14ac:dyDescent="0.2">
      <c r="C14641" s="22"/>
    </row>
    <row r="14642" spans="3:3" x14ac:dyDescent="0.2">
      <c r="C14642" s="22"/>
    </row>
    <row r="14643" spans="3:3" x14ac:dyDescent="0.2">
      <c r="C14643" s="22"/>
    </row>
    <row r="14644" spans="3:3" x14ac:dyDescent="0.2">
      <c r="C14644" s="22"/>
    </row>
    <row r="14645" spans="3:3" x14ac:dyDescent="0.2">
      <c r="C14645" s="22"/>
    </row>
    <row r="14646" spans="3:3" x14ac:dyDescent="0.2">
      <c r="C14646" s="22"/>
    </row>
    <row r="14647" spans="3:3" x14ac:dyDescent="0.2">
      <c r="C14647" s="22"/>
    </row>
    <row r="14648" spans="3:3" x14ac:dyDescent="0.2">
      <c r="C14648" s="22"/>
    </row>
    <row r="14649" spans="3:3" x14ac:dyDescent="0.2">
      <c r="C14649" s="22"/>
    </row>
    <row r="14650" spans="3:3" x14ac:dyDescent="0.2">
      <c r="C14650" s="22"/>
    </row>
    <row r="14651" spans="3:3" x14ac:dyDescent="0.2">
      <c r="C14651" s="22"/>
    </row>
    <row r="14652" spans="3:3" x14ac:dyDescent="0.2">
      <c r="C14652" s="22"/>
    </row>
    <row r="14653" spans="3:3" x14ac:dyDescent="0.2">
      <c r="C14653" s="22"/>
    </row>
    <row r="14654" spans="3:3" x14ac:dyDescent="0.2">
      <c r="C14654" s="22"/>
    </row>
    <row r="14655" spans="3:3" x14ac:dyDescent="0.2">
      <c r="C14655" s="22"/>
    </row>
    <row r="14656" spans="3:3" x14ac:dyDescent="0.2">
      <c r="C14656" s="22"/>
    </row>
    <row r="14657" spans="3:3" x14ac:dyDescent="0.2">
      <c r="C14657" s="22"/>
    </row>
    <row r="14658" spans="3:3" x14ac:dyDescent="0.2">
      <c r="C14658" s="22"/>
    </row>
    <row r="14659" spans="3:3" x14ac:dyDescent="0.2">
      <c r="C14659" s="22"/>
    </row>
    <row r="14660" spans="3:3" x14ac:dyDescent="0.2">
      <c r="C14660" s="22"/>
    </row>
    <row r="14661" spans="3:3" x14ac:dyDescent="0.2">
      <c r="C14661" s="22"/>
    </row>
    <row r="14662" spans="3:3" x14ac:dyDescent="0.2">
      <c r="C14662" s="22"/>
    </row>
    <row r="14663" spans="3:3" x14ac:dyDescent="0.2">
      <c r="C14663" s="22"/>
    </row>
    <row r="14664" spans="3:3" x14ac:dyDescent="0.2">
      <c r="C14664" s="22"/>
    </row>
    <row r="14665" spans="3:3" x14ac:dyDescent="0.2">
      <c r="C14665" s="22"/>
    </row>
    <row r="14666" spans="3:3" x14ac:dyDescent="0.2">
      <c r="C14666" s="22"/>
    </row>
    <row r="14667" spans="3:3" x14ac:dyDescent="0.2">
      <c r="C14667" s="22"/>
    </row>
    <row r="14668" spans="3:3" x14ac:dyDescent="0.2">
      <c r="C14668" s="22"/>
    </row>
    <row r="14669" spans="3:3" x14ac:dyDescent="0.2">
      <c r="C14669" s="22"/>
    </row>
    <row r="14670" spans="3:3" x14ac:dyDescent="0.2">
      <c r="C14670" s="22"/>
    </row>
    <row r="14671" spans="3:3" x14ac:dyDescent="0.2">
      <c r="C14671" s="22"/>
    </row>
    <row r="14672" spans="3:3" x14ac:dyDescent="0.2">
      <c r="C14672" s="22"/>
    </row>
    <row r="14673" spans="3:3" x14ac:dyDescent="0.2">
      <c r="C14673" s="22"/>
    </row>
    <row r="14674" spans="3:3" x14ac:dyDescent="0.2">
      <c r="C14674" s="22"/>
    </row>
    <row r="14675" spans="3:3" x14ac:dyDescent="0.2">
      <c r="C14675" s="22"/>
    </row>
    <row r="14676" spans="3:3" x14ac:dyDescent="0.2">
      <c r="C14676" s="22"/>
    </row>
    <row r="14677" spans="3:3" x14ac:dyDescent="0.2">
      <c r="C14677" s="22"/>
    </row>
    <row r="14678" spans="3:3" x14ac:dyDescent="0.2">
      <c r="C14678" s="22"/>
    </row>
    <row r="14679" spans="3:3" x14ac:dyDescent="0.2">
      <c r="C14679" s="22"/>
    </row>
    <row r="14680" spans="3:3" x14ac:dyDescent="0.2">
      <c r="C14680" s="22"/>
    </row>
    <row r="14681" spans="3:3" x14ac:dyDescent="0.2">
      <c r="C14681" s="22"/>
    </row>
    <row r="14682" spans="3:3" x14ac:dyDescent="0.2">
      <c r="C14682" s="22"/>
    </row>
    <row r="14683" spans="3:3" x14ac:dyDescent="0.2">
      <c r="C14683" s="22"/>
    </row>
    <row r="14684" spans="3:3" x14ac:dyDescent="0.2">
      <c r="C14684" s="22"/>
    </row>
    <row r="14685" spans="3:3" x14ac:dyDescent="0.2">
      <c r="C14685" s="22"/>
    </row>
    <row r="14686" spans="3:3" x14ac:dyDescent="0.2">
      <c r="C14686" s="22"/>
    </row>
    <row r="14687" spans="3:3" x14ac:dyDescent="0.2">
      <c r="C14687" s="22"/>
    </row>
    <row r="14688" spans="3:3" x14ac:dyDescent="0.2">
      <c r="C14688" s="22"/>
    </row>
    <row r="14689" spans="3:3" x14ac:dyDescent="0.2">
      <c r="C14689" s="22"/>
    </row>
    <row r="14690" spans="3:3" x14ac:dyDescent="0.2">
      <c r="C14690" s="22"/>
    </row>
    <row r="14691" spans="3:3" x14ac:dyDescent="0.2">
      <c r="C14691" s="22"/>
    </row>
    <row r="14692" spans="3:3" x14ac:dyDescent="0.2">
      <c r="C14692" s="22"/>
    </row>
    <row r="14693" spans="3:3" x14ac:dyDescent="0.2">
      <c r="C14693" s="22"/>
    </row>
    <row r="14694" spans="3:3" x14ac:dyDescent="0.2">
      <c r="C14694" s="22"/>
    </row>
    <row r="14695" spans="3:3" x14ac:dyDescent="0.2">
      <c r="C14695" s="22"/>
    </row>
    <row r="14696" spans="3:3" x14ac:dyDescent="0.2">
      <c r="C14696" s="22"/>
    </row>
    <row r="14697" spans="3:3" x14ac:dyDescent="0.2">
      <c r="C14697" s="22"/>
    </row>
    <row r="14698" spans="3:3" x14ac:dyDescent="0.2">
      <c r="C14698" s="22"/>
    </row>
    <row r="14699" spans="3:3" x14ac:dyDescent="0.2">
      <c r="C14699" s="22"/>
    </row>
    <row r="14700" spans="3:3" x14ac:dyDescent="0.2">
      <c r="C14700" s="22"/>
    </row>
    <row r="14701" spans="3:3" x14ac:dyDescent="0.2">
      <c r="C14701" s="22"/>
    </row>
    <row r="14702" spans="3:3" x14ac:dyDescent="0.2">
      <c r="C14702" s="22"/>
    </row>
    <row r="14703" spans="3:3" x14ac:dyDescent="0.2">
      <c r="C14703" s="22"/>
    </row>
    <row r="14704" spans="3:3" x14ac:dyDescent="0.2">
      <c r="C14704" s="22"/>
    </row>
    <row r="14705" spans="3:3" x14ac:dyDescent="0.2">
      <c r="C14705" s="22"/>
    </row>
    <row r="14706" spans="3:3" x14ac:dyDescent="0.2">
      <c r="C14706" s="22"/>
    </row>
    <row r="14707" spans="3:3" x14ac:dyDescent="0.2">
      <c r="C14707" s="22"/>
    </row>
    <row r="14708" spans="3:3" x14ac:dyDescent="0.2">
      <c r="C14708" s="22"/>
    </row>
    <row r="14709" spans="3:3" x14ac:dyDescent="0.2">
      <c r="C14709" s="22"/>
    </row>
    <row r="14710" spans="3:3" x14ac:dyDescent="0.2">
      <c r="C14710" s="22"/>
    </row>
    <row r="14711" spans="3:3" x14ac:dyDescent="0.2">
      <c r="C14711" s="22"/>
    </row>
    <row r="14712" spans="3:3" x14ac:dyDescent="0.2">
      <c r="C14712" s="22"/>
    </row>
    <row r="14713" spans="3:3" x14ac:dyDescent="0.2">
      <c r="C14713" s="22"/>
    </row>
    <row r="14714" spans="3:3" x14ac:dyDescent="0.2">
      <c r="C14714" s="22"/>
    </row>
    <row r="14715" spans="3:3" x14ac:dyDescent="0.2">
      <c r="C14715" s="22"/>
    </row>
    <row r="14716" spans="3:3" x14ac:dyDescent="0.2">
      <c r="C14716" s="22"/>
    </row>
    <row r="14717" spans="3:3" x14ac:dyDescent="0.2">
      <c r="C14717" s="22"/>
    </row>
    <row r="14718" spans="3:3" x14ac:dyDescent="0.2">
      <c r="C14718" s="22"/>
    </row>
    <row r="14719" spans="3:3" x14ac:dyDescent="0.2">
      <c r="C14719" s="22"/>
    </row>
    <row r="14720" spans="3:3" x14ac:dyDescent="0.2">
      <c r="C14720" s="22"/>
    </row>
    <row r="14721" spans="3:3" x14ac:dyDescent="0.2">
      <c r="C14721" s="22"/>
    </row>
    <row r="14722" spans="3:3" x14ac:dyDescent="0.2">
      <c r="C14722" s="22"/>
    </row>
    <row r="14723" spans="3:3" x14ac:dyDescent="0.2">
      <c r="C14723" s="22"/>
    </row>
    <row r="14724" spans="3:3" x14ac:dyDescent="0.2">
      <c r="C14724" s="22"/>
    </row>
    <row r="14725" spans="3:3" x14ac:dyDescent="0.2">
      <c r="C14725" s="22"/>
    </row>
    <row r="14726" spans="3:3" x14ac:dyDescent="0.2">
      <c r="C14726" s="22"/>
    </row>
    <row r="14727" spans="3:3" x14ac:dyDescent="0.2">
      <c r="C14727" s="22"/>
    </row>
    <row r="14728" spans="3:3" x14ac:dyDescent="0.2">
      <c r="C14728" s="22"/>
    </row>
    <row r="14729" spans="3:3" x14ac:dyDescent="0.2">
      <c r="C14729" s="22"/>
    </row>
    <row r="14730" spans="3:3" x14ac:dyDescent="0.2">
      <c r="C14730" s="22"/>
    </row>
    <row r="14731" spans="3:3" x14ac:dyDescent="0.2">
      <c r="C14731" s="22"/>
    </row>
    <row r="14732" spans="3:3" x14ac:dyDescent="0.2">
      <c r="C14732" s="22"/>
    </row>
    <row r="14733" spans="3:3" x14ac:dyDescent="0.2">
      <c r="C14733" s="22"/>
    </row>
    <row r="14734" spans="3:3" x14ac:dyDescent="0.2">
      <c r="C14734" s="22"/>
    </row>
    <row r="14735" spans="3:3" x14ac:dyDescent="0.2">
      <c r="C14735" s="22"/>
    </row>
    <row r="14736" spans="3:3" x14ac:dyDescent="0.2">
      <c r="C14736" s="22"/>
    </row>
    <row r="14737" spans="3:3" x14ac:dyDescent="0.2">
      <c r="C14737" s="22"/>
    </row>
    <row r="14738" spans="3:3" x14ac:dyDescent="0.2">
      <c r="C14738" s="22"/>
    </row>
    <row r="14739" spans="3:3" x14ac:dyDescent="0.2">
      <c r="C14739" s="22"/>
    </row>
    <row r="14740" spans="3:3" x14ac:dyDescent="0.2">
      <c r="C14740" s="22"/>
    </row>
    <row r="14741" spans="3:3" x14ac:dyDescent="0.2">
      <c r="C14741" s="22"/>
    </row>
    <row r="14742" spans="3:3" x14ac:dyDescent="0.2">
      <c r="C14742" s="22"/>
    </row>
    <row r="14743" spans="3:3" x14ac:dyDescent="0.2">
      <c r="C14743" s="22"/>
    </row>
    <row r="14744" spans="3:3" x14ac:dyDescent="0.2">
      <c r="C14744" s="22"/>
    </row>
    <row r="14745" spans="3:3" x14ac:dyDescent="0.2">
      <c r="C14745" s="22"/>
    </row>
    <row r="14746" spans="3:3" x14ac:dyDescent="0.2">
      <c r="C14746" s="22"/>
    </row>
    <row r="14747" spans="3:3" x14ac:dyDescent="0.2">
      <c r="C14747" s="22"/>
    </row>
    <row r="14748" spans="3:3" x14ac:dyDescent="0.2">
      <c r="C14748" s="22"/>
    </row>
    <row r="14749" spans="3:3" x14ac:dyDescent="0.2">
      <c r="C14749" s="22"/>
    </row>
    <row r="14750" spans="3:3" x14ac:dyDescent="0.2">
      <c r="C14750" s="22"/>
    </row>
    <row r="14751" spans="3:3" x14ac:dyDescent="0.2">
      <c r="C14751" s="22"/>
    </row>
    <row r="14752" spans="3:3" x14ac:dyDescent="0.2">
      <c r="C14752" s="22"/>
    </row>
    <row r="14753" spans="3:3" x14ac:dyDescent="0.2">
      <c r="C14753" s="22"/>
    </row>
    <row r="14754" spans="3:3" x14ac:dyDescent="0.2">
      <c r="C14754" s="22"/>
    </row>
    <row r="14755" spans="3:3" x14ac:dyDescent="0.2">
      <c r="C14755" s="22"/>
    </row>
    <row r="14756" spans="3:3" x14ac:dyDescent="0.2">
      <c r="C14756" s="22"/>
    </row>
    <row r="14757" spans="3:3" x14ac:dyDescent="0.2">
      <c r="C14757" s="22"/>
    </row>
    <row r="14758" spans="3:3" x14ac:dyDescent="0.2">
      <c r="C14758" s="22"/>
    </row>
    <row r="14759" spans="3:3" x14ac:dyDescent="0.2">
      <c r="C14759" s="22"/>
    </row>
    <row r="14760" spans="3:3" x14ac:dyDescent="0.2">
      <c r="C14760" s="22"/>
    </row>
    <row r="14761" spans="3:3" x14ac:dyDescent="0.2">
      <c r="C14761" s="22"/>
    </row>
    <row r="14762" spans="3:3" x14ac:dyDescent="0.2">
      <c r="C14762" s="22"/>
    </row>
    <row r="14763" spans="3:3" x14ac:dyDescent="0.2">
      <c r="C14763" s="22"/>
    </row>
    <row r="14764" spans="3:3" x14ac:dyDescent="0.2">
      <c r="C14764" s="22"/>
    </row>
    <row r="14765" spans="3:3" x14ac:dyDescent="0.2">
      <c r="C14765" s="22"/>
    </row>
    <row r="14766" spans="3:3" x14ac:dyDescent="0.2">
      <c r="C14766" s="22"/>
    </row>
    <row r="14767" spans="3:3" x14ac:dyDescent="0.2">
      <c r="C14767" s="22"/>
    </row>
    <row r="14768" spans="3:3" x14ac:dyDescent="0.2">
      <c r="C14768" s="22"/>
    </row>
    <row r="14769" spans="3:3" x14ac:dyDescent="0.2">
      <c r="C14769" s="22"/>
    </row>
    <row r="14770" spans="3:3" x14ac:dyDescent="0.2">
      <c r="C14770" s="22"/>
    </row>
    <row r="14771" spans="3:3" x14ac:dyDescent="0.2">
      <c r="C14771" s="22"/>
    </row>
    <row r="14772" spans="3:3" x14ac:dyDescent="0.2">
      <c r="C14772" s="22"/>
    </row>
    <row r="14773" spans="3:3" x14ac:dyDescent="0.2">
      <c r="C14773" s="22"/>
    </row>
    <row r="14774" spans="3:3" x14ac:dyDescent="0.2">
      <c r="C14774" s="22"/>
    </row>
    <row r="14775" spans="3:3" x14ac:dyDescent="0.2">
      <c r="C14775" s="22"/>
    </row>
    <row r="14776" spans="3:3" x14ac:dyDescent="0.2">
      <c r="C14776" s="22"/>
    </row>
    <row r="14777" spans="3:3" x14ac:dyDescent="0.2">
      <c r="C14777" s="22"/>
    </row>
    <row r="14778" spans="3:3" x14ac:dyDescent="0.2">
      <c r="C14778" s="22"/>
    </row>
    <row r="14779" spans="3:3" x14ac:dyDescent="0.2">
      <c r="C14779" s="22"/>
    </row>
    <row r="14780" spans="3:3" x14ac:dyDescent="0.2">
      <c r="C14780" s="22"/>
    </row>
    <row r="14781" spans="3:3" x14ac:dyDescent="0.2">
      <c r="C14781" s="22"/>
    </row>
    <row r="14782" spans="3:3" x14ac:dyDescent="0.2">
      <c r="C14782" s="22"/>
    </row>
    <row r="14783" spans="3:3" x14ac:dyDescent="0.2">
      <c r="C14783" s="22"/>
    </row>
    <row r="14784" spans="3:3" x14ac:dyDescent="0.2">
      <c r="C14784" s="22"/>
    </row>
    <row r="14785" spans="3:3" x14ac:dyDescent="0.2">
      <c r="C14785" s="22"/>
    </row>
    <row r="14786" spans="3:3" x14ac:dyDescent="0.2">
      <c r="C14786" s="22"/>
    </row>
    <row r="14787" spans="3:3" x14ac:dyDescent="0.2">
      <c r="C14787" s="22"/>
    </row>
    <row r="14788" spans="3:3" x14ac:dyDescent="0.2">
      <c r="C14788" s="22"/>
    </row>
    <row r="14789" spans="3:3" x14ac:dyDescent="0.2">
      <c r="C14789" s="22"/>
    </row>
    <row r="14790" spans="3:3" x14ac:dyDescent="0.2">
      <c r="C14790" s="22"/>
    </row>
    <row r="14791" spans="3:3" x14ac:dyDescent="0.2">
      <c r="C14791" s="22"/>
    </row>
    <row r="14792" spans="3:3" x14ac:dyDescent="0.2">
      <c r="C14792" s="22"/>
    </row>
    <row r="14793" spans="3:3" x14ac:dyDescent="0.2">
      <c r="C14793" s="22"/>
    </row>
    <row r="14794" spans="3:3" x14ac:dyDescent="0.2">
      <c r="C14794" s="22"/>
    </row>
    <row r="14795" spans="3:3" x14ac:dyDescent="0.2">
      <c r="C14795" s="22"/>
    </row>
    <row r="14796" spans="3:3" x14ac:dyDescent="0.2">
      <c r="C14796" s="22"/>
    </row>
    <row r="14797" spans="3:3" x14ac:dyDescent="0.2">
      <c r="C14797" s="22"/>
    </row>
    <row r="14798" spans="3:3" x14ac:dyDescent="0.2">
      <c r="C14798" s="22"/>
    </row>
    <row r="14799" spans="3:3" x14ac:dyDescent="0.2">
      <c r="C14799" s="22"/>
    </row>
    <row r="14800" spans="3:3" x14ac:dyDescent="0.2">
      <c r="C14800" s="22"/>
    </row>
    <row r="14801" spans="3:3" x14ac:dyDescent="0.2">
      <c r="C14801" s="22"/>
    </row>
    <row r="14802" spans="3:3" x14ac:dyDescent="0.2">
      <c r="C14802" s="22"/>
    </row>
    <row r="14803" spans="3:3" x14ac:dyDescent="0.2">
      <c r="C14803" s="22"/>
    </row>
    <row r="14804" spans="3:3" x14ac:dyDescent="0.2">
      <c r="C14804" s="22"/>
    </row>
    <row r="14805" spans="3:3" x14ac:dyDescent="0.2">
      <c r="C14805" s="22"/>
    </row>
    <row r="14806" spans="3:3" x14ac:dyDescent="0.2">
      <c r="C14806" s="22"/>
    </row>
    <row r="14807" spans="3:3" x14ac:dyDescent="0.2">
      <c r="C14807" s="22"/>
    </row>
    <row r="14808" spans="3:3" x14ac:dyDescent="0.2">
      <c r="C14808" s="22"/>
    </row>
    <row r="14809" spans="3:3" x14ac:dyDescent="0.2">
      <c r="C14809" s="22"/>
    </row>
    <row r="14810" spans="3:3" x14ac:dyDescent="0.2">
      <c r="C14810" s="22"/>
    </row>
    <row r="14811" spans="3:3" x14ac:dyDescent="0.2">
      <c r="C14811" s="22"/>
    </row>
    <row r="14812" spans="3:3" x14ac:dyDescent="0.2">
      <c r="C14812" s="22"/>
    </row>
    <row r="14813" spans="3:3" x14ac:dyDescent="0.2">
      <c r="C14813" s="22"/>
    </row>
    <row r="14814" spans="3:3" x14ac:dyDescent="0.2">
      <c r="C14814" s="22"/>
    </row>
    <row r="14815" spans="3:3" x14ac:dyDescent="0.2">
      <c r="C14815" s="22"/>
    </row>
    <row r="14816" spans="3:3" x14ac:dyDescent="0.2">
      <c r="C14816" s="22"/>
    </row>
    <row r="14817" spans="3:3" x14ac:dyDescent="0.2">
      <c r="C14817" s="22"/>
    </row>
    <row r="14818" spans="3:3" x14ac:dyDescent="0.2">
      <c r="C14818" s="22"/>
    </row>
    <row r="14819" spans="3:3" x14ac:dyDescent="0.2">
      <c r="C14819" s="22"/>
    </row>
    <row r="14820" spans="3:3" x14ac:dyDescent="0.2">
      <c r="C14820" s="22"/>
    </row>
    <row r="14821" spans="3:3" x14ac:dyDescent="0.2">
      <c r="C14821" s="22"/>
    </row>
    <row r="14822" spans="3:3" x14ac:dyDescent="0.2">
      <c r="C14822" s="22"/>
    </row>
    <row r="14823" spans="3:3" x14ac:dyDescent="0.2">
      <c r="C14823" s="22"/>
    </row>
    <row r="14824" spans="3:3" x14ac:dyDescent="0.2">
      <c r="C14824" s="22"/>
    </row>
    <row r="14825" spans="3:3" x14ac:dyDescent="0.2">
      <c r="C14825" s="22"/>
    </row>
    <row r="14826" spans="3:3" x14ac:dyDescent="0.2">
      <c r="C14826" s="22"/>
    </row>
    <row r="14827" spans="3:3" x14ac:dyDescent="0.2">
      <c r="C14827" s="22"/>
    </row>
    <row r="14828" spans="3:3" x14ac:dyDescent="0.2">
      <c r="C14828" s="22"/>
    </row>
    <row r="14829" spans="3:3" x14ac:dyDescent="0.2">
      <c r="C14829" s="22"/>
    </row>
    <row r="14830" spans="3:3" x14ac:dyDescent="0.2">
      <c r="C14830" s="22"/>
    </row>
    <row r="14831" spans="3:3" x14ac:dyDescent="0.2">
      <c r="C14831" s="22"/>
    </row>
    <row r="14832" spans="3:3" x14ac:dyDescent="0.2">
      <c r="C14832" s="22"/>
    </row>
    <row r="14833" spans="3:3" x14ac:dyDescent="0.2">
      <c r="C14833" s="22"/>
    </row>
    <row r="14834" spans="3:3" x14ac:dyDescent="0.2">
      <c r="C14834" s="22"/>
    </row>
    <row r="14835" spans="3:3" x14ac:dyDescent="0.2">
      <c r="C14835" s="22"/>
    </row>
    <row r="14836" spans="3:3" x14ac:dyDescent="0.2">
      <c r="C14836" s="22"/>
    </row>
    <row r="14837" spans="3:3" x14ac:dyDescent="0.2">
      <c r="C14837" s="22"/>
    </row>
    <row r="14838" spans="3:3" x14ac:dyDescent="0.2">
      <c r="C14838" s="22"/>
    </row>
    <row r="14839" spans="3:3" x14ac:dyDescent="0.2">
      <c r="C14839" s="22"/>
    </row>
    <row r="14840" spans="3:3" x14ac:dyDescent="0.2">
      <c r="C14840" s="22"/>
    </row>
    <row r="14841" spans="3:3" x14ac:dyDescent="0.2">
      <c r="C14841" s="22"/>
    </row>
    <row r="14842" spans="3:3" x14ac:dyDescent="0.2">
      <c r="C14842" s="22"/>
    </row>
    <row r="14843" spans="3:3" x14ac:dyDescent="0.2">
      <c r="C14843" s="22"/>
    </row>
    <row r="14844" spans="3:3" x14ac:dyDescent="0.2">
      <c r="C14844" s="22"/>
    </row>
    <row r="14845" spans="3:3" x14ac:dyDescent="0.2">
      <c r="C14845" s="22"/>
    </row>
    <row r="14846" spans="3:3" x14ac:dyDescent="0.2">
      <c r="C14846" s="22"/>
    </row>
    <row r="14847" spans="3:3" x14ac:dyDescent="0.2">
      <c r="C14847" s="22"/>
    </row>
    <row r="14848" spans="3:3" x14ac:dyDescent="0.2">
      <c r="C14848" s="22"/>
    </row>
    <row r="14849" spans="3:3" x14ac:dyDescent="0.2">
      <c r="C14849" s="22"/>
    </row>
    <row r="14850" spans="3:3" x14ac:dyDescent="0.2">
      <c r="C14850" s="22"/>
    </row>
    <row r="14851" spans="3:3" x14ac:dyDescent="0.2">
      <c r="C14851" s="22"/>
    </row>
    <row r="14852" spans="3:3" x14ac:dyDescent="0.2">
      <c r="C14852" s="22"/>
    </row>
    <row r="14853" spans="3:3" x14ac:dyDescent="0.2">
      <c r="C14853" s="22"/>
    </row>
    <row r="14854" spans="3:3" x14ac:dyDescent="0.2">
      <c r="C14854" s="22"/>
    </row>
    <row r="14855" spans="3:3" x14ac:dyDescent="0.2">
      <c r="C14855" s="22"/>
    </row>
    <row r="14856" spans="3:3" x14ac:dyDescent="0.2">
      <c r="C14856" s="22"/>
    </row>
    <row r="14857" spans="3:3" x14ac:dyDescent="0.2">
      <c r="C14857" s="22"/>
    </row>
    <row r="14858" spans="3:3" x14ac:dyDescent="0.2">
      <c r="C14858" s="22"/>
    </row>
    <row r="14859" spans="3:3" x14ac:dyDescent="0.2">
      <c r="C14859" s="22"/>
    </row>
    <row r="14860" spans="3:3" x14ac:dyDescent="0.2">
      <c r="C14860" s="22"/>
    </row>
    <row r="14861" spans="3:3" x14ac:dyDescent="0.2">
      <c r="C14861" s="22"/>
    </row>
    <row r="14862" spans="3:3" x14ac:dyDescent="0.2">
      <c r="C14862" s="22"/>
    </row>
    <row r="14863" spans="3:3" x14ac:dyDescent="0.2">
      <c r="C14863" s="22"/>
    </row>
    <row r="14864" spans="3:3" x14ac:dyDescent="0.2">
      <c r="C14864" s="22"/>
    </row>
    <row r="14865" spans="3:3" x14ac:dyDescent="0.2">
      <c r="C14865" s="22"/>
    </row>
    <row r="14866" spans="3:3" x14ac:dyDescent="0.2">
      <c r="C14866" s="22"/>
    </row>
    <row r="14867" spans="3:3" x14ac:dyDescent="0.2">
      <c r="C14867" s="22"/>
    </row>
    <row r="14868" spans="3:3" x14ac:dyDescent="0.2">
      <c r="C14868" s="22"/>
    </row>
    <row r="14869" spans="3:3" x14ac:dyDescent="0.2">
      <c r="C14869" s="22"/>
    </row>
    <row r="14870" spans="3:3" x14ac:dyDescent="0.2">
      <c r="C14870" s="22"/>
    </row>
    <row r="14871" spans="3:3" x14ac:dyDescent="0.2">
      <c r="C14871" s="22"/>
    </row>
    <row r="14872" spans="3:3" x14ac:dyDescent="0.2">
      <c r="C14872" s="22"/>
    </row>
    <row r="14873" spans="3:3" x14ac:dyDescent="0.2">
      <c r="C14873" s="22"/>
    </row>
    <row r="14874" spans="3:3" x14ac:dyDescent="0.2">
      <c r="C14874" s="22"/>
    </row>
    <row r="14875" spans="3:3" x14ac:dyDescent="0.2">
      <c r="C14875" s="22"/>
    </row>
    <row r="14876" spans="3:3" x14ac:dyDescent="0.2">
      <c r="C14876" s="22"/>
    </row>
    <row r="14877" spans="3:3" x14ac:dyDescent="0.2">
      <c r="C14877" s="22"/>
    </row>
    <row r="14878" spans="3:3" x14ac:dyDescent="0.2">
      <c r="C14878" s="22"/>
    </row>
    <row r="14879" spans="3:3" x14ac:dyDescent="0.2">
      <c r="C14879" s="22"/>
    </row>
    <row r="14880" spans="3:3" x14ac:dyDescent="0.2">
      <c r="C14880" s="22"/>
    </row>
    <row r="14881" spans="3:3" x14ac:dyDescent="0.2">
      <c r="C14881" s="22"/>
    </row>
    <row r="14882" spans="3:3" x14ac:dyDescent="0.2">
      <c r="C14882" s="22"/>
    </row>
    <row r="14883" spans="3:3" x14ac:dyDescent="0.2">
      <c r="C14883" s="22"/>
    </row>
    <row r="14884" spans="3:3" x14ac:dyDescent="0.2">
      <c r="C14884" s="22"/>
    </row>
    <row r="14885" spans="3:3" x14ac:dyDescent="0.2">
      <c r="C14885" s="22"/>
    </row>
    <row r="14886" spans="3:3" x14ac:dyDescent="0.2">
      <c r="C14886" s="22"/>
    </row>
    <row r="14887" spans="3:3" x14ac:dyDescent="0.2">
      <c r="C14887" s="22"/>
    </row>
    <row r="14888" spans="3:3" x14ac:dyDescent="0.2">
      <c r="C14888" s="22"/>
    </row>
    <row r="14889" spans="3:3" x14ac:dyDescent="0.2">
      <c r="C14889" s="22"/>
    </row>
    <row r="14890" spans="3:3" x14ac:dyDescent="0.2">
      <c r="C14890" s="22"/>
    </row>
    <row r="14891" spans="3:3" x14ac:dyDescent="0.2">
      <c r="C14891" s="22"/>
    </row>
    <row r="14892" spans="3:3" x14ac:dyDescent="0.2">
      <c r="C14892" s="22"/>
    </row>
    <row r="14893" spans="3:3" x14ac:dyDescent="0.2">
      <c r="C14893" s="22"/>
    </row>
    <row r="14894" spans="3:3" x14ac:dyDescent="0.2">
      <c r="C14894" s="22"/>
    </row>
    <row r="14895" spans="3:3" x14ac:dyDescent="0.2">
      <c r="C14895" s="22"/>
    </row>
    <row r="14896" spans="3:3" x14ac:dyDescent="0.2">
      <c r="C14896" s="22"/>
    </row>
    <row r="14897" spans="3:3" x14ac:dyDescent="0.2">
      <c r="C14897" s="22"/>
    </row>
    <row r="14898" spans="3:3" x14ac:dyDescent="0.2">
      <c r="C14898" s="22"/>
    </row>
    <row r="14899" spans="3:3" x14ac:dyDescent="0.2">
      <c r="C14899" s="22"/>
    </row>
    <row r="14900" spans="3:3" x14ac:dyDescent="0.2">
      <c r="C14900" s="22"/>
    </row>
    <row r="14901" spans="3:3" x14ac:dyDescent="0.2">
      <c r="C14901" s="22"/>
    </row>
    <row r="14902" spans="3:3" x14ac:dyDescent="0.2">
      <c r="C14902" s="22"/>
    </row>
    <row r="14903" spans="3:3" x14ac:dyDescent="0.2">
      <c r="C14903" s="22"/>
    </row>
    <row r="14904" spans="3:3" x14ac:dyDescent="0.2">
      <c r="C14904" s="22"/>
    </row>
    <row r="14905" spans="3:3" x14ac:dyDescent="0.2">
      <c r="C14905" s="22"/>
    </row>
    <row r="14906" spans="3:3" x14ac:dyDescent="0.2">
      <c r="C14906" s="22"/>
    </row>
    <row r="14907" spans="3:3" x14ac:dyDescent="0.2">
      <c r="C14907" s="22"/>
    </row>
    <row r="14908" spans="3:3" x14ac:dyDescent="0.2">
      <c r="C14908" s="22"/>
    </row>
    <row r="14909" spans="3:3" x14ac:dyDescent="0.2">
      <c r="C14909" s="22"/>
    </row>
    <row r="14910" spans="3:3" x14ac:dyDescent="0.2">
      <c r="C14910" s="22"/>
    </row>
    <row r="14911" spans="3:3" x14ac:dyDescent="0.2">
      <c r="C14911" s="22"/>
    </row>
    <row r="14912" spans="3:3" x14ac:dyDescent="0.2">
      <c r="C14912" s="22"/>
    </row>
    <row r="14913" spans="3:3" x14ac:dyDescent="0.2">
      <c r="C14913" s="22"/>
    </row>
    <row r="14914" spans="3:3" x14ac:dyDescent="0.2">
      <c r="C14914" s="22"/>
    </row>
    <row r="14915" spans="3:3" x14ac:dyDescent="0.2">
      <c r="C14915" s="22"/>
    </row>
    <row r="14916" spans="3:3" x14ac:dyDescent="0.2">
      <c r="C14916" s="22"/>
    </row>
    <row r="14917" spans="3:3" x14ac:dyDescent="0.2">
      <c r="C14917" s="22"/>
    </row>
    <row r="14918" spans="3:3" x14ac:dyDescent="0.2">
      <c r="C14918" s="22"/>
    </row>
    <row r="14919" spans="3:3" x14ac:dyDescent="0.2">
      <c r="C14919" s="22"/>
    </row>
    <row r="14920" spans="3:3" x14ac:dyDescent="0.2">
      <c r="C14920" s="22"/>
    </row>
    <row r="14921" spans="3:3" x14ac:dyDescent="0.2">
      <c r="C14921" s="22"/>
    </row>
    <row r="14922" spans="3:3" x14ac:dyDescent="0.2">
      <c r="C14922" s="22"/>
    </row>
    <row r="14923" spans="3:3" x14ac:dyDescent="0.2">
      <c r="C14923" s="22"/>
    </row>
    <row r="14924" spans="3:3" x14ac:dyDescent="0.2">
      <c r="C14924" s="22"/>
    </row>
    <row r="14925" spans="3:3" x14ac:dyDescent="0.2">
      <c r="C14925" s="22"/>
    </row>
    <row r="14926" spans="3:3" x14ac:dyDescent="0.2">
      <c r="C14926" s="22"/>
    </row>
    <row r="14927" spans="3:3" x14ac:dyDescent="0.2">
      <c r="C14927" s="22"/>
    </row>
    <row r="14928" spans="3:3" x14ac:dyDescent="0.2">
      <c r="C14928" s="22"/>
    </row>
    <row r="14929" spans="3:3" x14ac:dyDescent="0.2">
      <c r="C14929" s="22"/>
    </row>
    <row r="14930" spans="3:3" x14ac:dyDescent="0.2">
      <c r="C14930" s="22"/>
    </row>
    <row r="14931" spans="3:3" x14ac:dyDescent="0.2">
      <c r="C14931" s="22"/>
    </row>
    <row r="14932" spans="3:3" x14ac:dyDescent="0.2">
      <c r="C14932" s="22"/>
    </row>
    <row r="14933" spans="3:3" x14ac:dyDescent="0.2">
      <c r="C14933" s="22"/>
    </row>
    <row r="14934" spans="3:3" x14ac:dyDescent="0.2">
      <c r="C14934" s="22"/>
    </row>
    <row r="14935" spans="3:3" x14ac:dyDescent="0.2">
      <c r="C14935" s="22"/>
    </row>
    <row r="14936" spans="3:3" x14ac:dyDescent="0.2">
      <c r="C14936" s="22"/>
    </row>
    <row r="14937" spans="3:3" x14ac:dyDescent="0.2">
      <c r="C14937" s="22"/>
    </row>
    <row r="14938" spans="3:3" x14ac:dyDescent="0.2">
      <c r="C14938" s="22"/>
    </row>
    <row r="14939" spans="3:3" x14ac:dyDescent="0.2">
      <c r="C14939" s="22"/>
    </row>
    <row r="14940" spans="3:3" x14ac:dyDescent="0.2">
      <c r="C14940" s="22"/>
    </row>
    <row r="14941" spans="3:3" x14ac:dyDescent="0.2">
      <c r="C14941" s="22"/>
    </row>
    <row r="14942" spans="3:3" x14ac:dyDescent="0.2">
      <c r="C14942" s="22"/>
    </row>
    <row r="14943" spans="3:3" x14ac:dyDescent="0.2">
      <c r="C14943" s="22"/>
    </row>
    <row r="14944" spans="3:3" x14ac:dyDescent="0.2">
      <c r="C14944" s="22"/>
    </row>
    <row r="14945" spans="3:3" x14ac:dyDescent="0.2">
      <c r="C14945" s="22"/>
    </row>
    <row r="14946" spans="3:3" x14ac:dyDescent="0.2">
      <c r="C14946" s="22"/>
    </row>
    <row r="14947" spans="3:3" x14ac:dyDescent="0.2">
      <c r="C14947" s="22"/>
    </row>
    <row r="14948" spans="3:3" x14ac:dyDescent="0.2">
      <c r="C14948" s="22"/>
    </row>
    <row r="14949" spans="3:3" x14ac:dyDescent="0.2">
      <c r="C14949" s="22"/>
    </row>
    <row r="14950" spans="3:3" x14ac:dyDescent="0.2">
      <c r="C14950" s="22"/>
    </row>
    <row r="14951" spans="3:3" x14ac:dyDescent="0.2">
      <c r="C14951" s="22"/>
    </row>
    <row r="14952" spans="3:3" x14ac:dyDescent="0.2">
      <c r="C14952" s="22"/>
    </row>
    <row r="14953" spans="3:3" x14ac:dyDescent="0.2">
      <c r="C14953" s="22"/>
    </row>
    <row r="14954" spans="3:3" x14ac:dyDescent="0.2">
      <c r="C14954" s="22"/>
    </row>
    <row r="14955" spans="3:3" x14ac:dyDescent="0.2">
      <c r="C14955" s="22"/>
    </row>
    <row r="14956" spans="3:3" x14ac:dyDescent="0.2">
      <c r="C14956" s="22"/>
    </row>
    <row r="14957" spans="3:3" x14ac:dyDescent="0.2">
      <c r="C14957" s="22"/>
    </row>
    <row r="14958" spans="3:3" x14ac:dyDescent="0.2">
      <c r="C14958" s="22"/>
    </row>
    <row r="14959" spans="3:3" x14ac:dyDescent="0.2">
      <c r="C14959" s="22"/>
    </row>
    <row r="14960" spans="3:3" x14ac:dyDescent="0.2">
      <c r="C14960" s="22"/>
    </row>
    <row r="14961" spans="3:3" x14ac:dyDescent="0.2">
      <c r="C14961" s="22"/>
    </row>
    <row r="14962" spans="3:3" x14ac:dyDescent="0.2">
      <c r="C14962" s="22"/>
    </row>
    <row r="14963" spans="3:3" x14ac:dyDescent="0.2">
      <c r="C14963" s="22"/>
    </row>
    <row r="14964" spans="3:3" x14ac:dyDescent="0.2">
      <c r="C14964" s="22"/>
    </row>
    <row r="14965" spans="3:3" x14ac:dyDescent="0.2">
      <c r="C14965" s="22"/>
    </row>
    <row r="14966" spans="3:3" x14ac:dyDescent="0.2">
      <c r="C14966" s="22"/>
    </row>
    <row r="14967" spans="3:3" x14ac:dyDescent="0.2">
      <c r="C14967" s="22"/>
    </row>
    <row r="14968" spans="3:3" x14ac:dyDescent="0.2">
      <c r="C14968" s="22"/>
    </row>
    <row r="14969" spans="3:3" x14ac:dyDescent="0.2">
      <c r="C14969" s="22"/>
    </row>
    <row r="14970" spans="3:3" x14ac:dyDescent="0.2">
      <c r="C14970" s="22"/>
    </row>
    <row r="14971" spans="3:3" x14ac:dyDescent="0.2">
      <c r="C14971" s="22"/>
    </row>
    <row r="14972" spans="3:3" x14ac:dyDescent="0.2">
      <c r="C14972" s="22"/>
    </row>
    <row r="14973" spans="3:3" x14ac:dyDescent="0.2">
      <c r="C14973" s="22"/>
    </row>
    <row r="14974" spans="3:3" x14ac:dyDescent="0.2">
      <c r="C14974" s="22"/>
    </row>
    <row r="14975" spans="3:3" x14ac:dyDescent="0.2">
      <c r="C14975" s="22"/>
    </row>
    <row r="14976" spans="3:3" x14ac:dyDescent="0.2">
      <c r="C14976" s="22"/>
    </row>
    <row r="14977" spans="3:3" x14ac:dyDescent="0.2">
      <c r="C14977" s="22"/>
    </row>
    <row r="14978" spans="3:3" x14ac:dyDescent="0.2">
      <c r="C14978" s="22"/>
    </row>
    <row r="14979" spans="3:3" x14ac:dyDescent="0.2">
      <c r="C14979" s="22"/>
    </row>
    <row r="14980" spans="3:3" x14ac:dyDescent="0.2">
      <c r="C14980" s="22"/>
    </row>
    <row r="14981" spans="3:3" x14ac:dyDescent="0.2">
      <c r="C14981" s="22"/>
    </row>
    <row r="14982" spans="3:3" x14ac:dyDescent="0.2">
      <c r="C14982" s="22"/>
    </row>
    <row r="14983" spans="3:3" x14ac:dyDescent="0.2">
      <c r="C14983" s="22"/>
    </row>
    <row r="14984" spans="3:3" x14ac:dyDescent="0.2">
      <c r="C14984" s="22"/>
    </row>
    <row r="14985" spans="3:3" x14ac:dyDescent="0.2">
      <c r="C14985" s="22"/>
    </row>
    <row r="14986" spans="3:3" x14ac:dyDescent="0.2">
      <c r="C14986" s="22"/>
    </row>
    <row r="14987" spans="3:3" x14ac:dyDescent="0.2">
      <c r="C14987" s="22"/>
    </row>
    <row r="14988" spans="3:3" x14ac:dyDescent="0.2">
      <c r="C14988" s="22"/>
    </row>
    <row r="14989" spans="3:3" x14ac:dyDescent="0.2">
      <c r="C14989" s="22"/>
    </row>
    <row r="14990" spans="3:3" x14ac:dyDescent="0.2">
      <c r="C14990" s="22"/>
    </row>
    <row r="14991" spans="3:3" x14ac:dyDescent="0.2">
      <c r="C14991" s="22"/>
    </row>
    <row r="14992" spans="3:3" x14ac:dyDescent="0.2">
      <c r="C14992" s="22"/>
    </row>
    <row r="14993" spans="3:3" x14ac:dyDescent="0.2">
      <c r="C14993" s="22"/>
    </row>
    <row r="14994" spans="3:3" x14ac:dyDescent="0.2">
      <c r="C14994" s="22"/>
    </row>
    <row r="14995" spans="3:3" x14ac:dyDescent="0.2">
      <c r="C14995" s="22"/>
    </row>
    <row r="14996" spans="3:3" x14ac:dyDescent="0.2">
      <c r="C14996" s="22"/>
    </row>
    <row r="14997" spans="3:3" x14ac:dyDescent="0.2">
      <c r="C14997" s="22"/>
    </row>
    <row r="14998" spans="3:3" x14ac:dyDescent="0.2">
      <c r="C14998" s="22"/>
    </row>
    <row r="14999" spans="3:3" x14ac:dyDescent="0.2">
      <c r="C14999" s="22"/>
    </row>
    <row r="15000" spans="3:3" x14ac:dyDescent="0.2">
      <c r="C15000" s="22"/>
    </row>
    <row r="15001" spans="3:3" x14ac:dyDescent="0.2">
      <c r="C15001" s="22"/>
    </row>
    <row r="15002" spans="3:3" x14ac:dyDescent="0.2">
      <c r="C15002" s="22"/>
    </row>
    <row r="15003" spans="3:3" x14ac:dyDescent="0.2">
      <c r="C15003" s="22"/>
    </row>
    <row r="15004" spans="3:3" x14ac:dyDescent="0.2">
      <c r="C15004" s="22"/>
    </row>
    <row r="15005" spans="3:3" x14ac:dyDescent="0.2">
      <c r="C15005" s="22"/>
    </row>
    <row r="15006" spans="3:3" x14ac:dyDescent="0.2">
      <c r="C15006" s="22"/>
    </row>
    <row r="15007" spans="3:3" x14ac:dyDescent="0.2">
      <c r="C15007" s="22"/>
    </row>
    <row r="15008" spans="3:3" x14ac:dyDescent="0.2">
      <c r="C15008" s="22"/>
    </row>
    <row r="15009" spans="3:3" x14ac:dyDescent="0.2">
      <c r="C15009" s="22"/>
    </row>
    <row r="15010" spans="3:3" x14ac:dyDescent="0.2">
      <c r="C15010" s="22"/>
    </row>
    <row r="15011" spans="3:3" x14ac:dyDescent="0.2">
      <c r="C15011" s="22"/>
    </row>
    <row r="15012" spans="3:3" x14ac:dyDescent="0.2">
      <c r="C15012" s="22"/>
    </row>
    <row r="15013" spans="3:3" x14ac:dyDescent="0.2">
      <c r="C15013" s="22"/>
    </row>
    <row r="15014" spans="3:3" x14ac:dyDescent="0.2">
      <c r="C15014" s="22"/>
    </row>
    <row r="15015" spans="3:3" x14ac:dyDescent="0.2">
      <c r="C15015" s="22"/>
    </row>
    <row r="15016" spans="3:3" x14ac:dyDescent="0.2">
      <c r="C15016" s="22"/>
    </row>
    <row r="15017" spans="3:3" x14ac:dyDescent="0.2">
      <c r="C15017" s="22"/>
    </row>
    <row r="15018" spans="3:3" x14ac:dyDescent="0.2">
      <c r="C15018" s="22"/>
    </row>
    <row r="15019" spans="3:3" x14ac:dyDescent="0.2">
      <c r="C15019" s="22"/>
    </row>
    <row r="15020" spans="3:3" x14ac:dyDescent="0.2">
      <c r="C15020" s="22"/>
    </row>
    <row r="15021" spans="3:3" x14ac:dyDescent="0.2">
      <c r="C15021" s="22"/>
    </row>
    <row r="15022" spans="3:3" x14ac:dyDescent="0.2">
      <c r="C15022" s="22"/>
    </row>
    <row r="15023" spans="3:3" x14ac:dyDescent="0.2">
      <c r="C15023" s="22"/>
    </row>
    <row r="15024" spans="3:3" x14ac:dyDescent="0.2">
      <c r="C15024" s="22"/>
    </row>
    <row r="15025" spans="3:3" x14ac:dyDescent="0.2">
      <c r="C15025" s="22"/>
    </row>
    <row r="15026" spans="3:3" x14ac:dyDescent="0.2">
      <c r="C15026" s="22"/>
    </row>
    <row r="15027" spans="3:3" x14ac:dyDescent="0.2">
      <c r="C15027" s="22"/>
    </row>
    <row r="15028" spans="3:3" x14ac:dyDescent="0.2">
      <c r="C15028" s="22"/>
    </row>
    <row r="15029" spans="3:3" x14ac:dyDescent="0.2">
      <c r="C15029" s="22"/>
    </row>
    <row r="15030" spans="3:3" x14ac:dyDescent="0.2">
      <c r="C15030" s="22"/>
    </row>
    <row r="15031" spans="3:3" x14ac:dyDescent="0.2">
      <c r="C15031" s="22"/>
    </row>
    <row r="15032" spans="3:3" x14ac:dyDescent="0.2">
      <c r="C15032" s="22"/>
    </row>
    <row r="15033" spans="3:3" x14ac:dyDescent="0.2">
      <c r="C15033" s="22"/>
    </row>
    <row r="15034" spans="3:3" x14ac:dyDescent="0.2">
      <c r="C15034" s="22"/>
    </row>
    <row r="15035" spans="3:3" x14ac:dyDescent="0.2">
      <c r="C15035" s="22"/>
    </row>
    <row r="15036" spans="3:3" x14ac:dyDescent="0.2">
      <c r="C15036" s="22"/>
    </row>
    <row r="15037" spans="3:3" x14ac:dyDescent="0.2">
      <c r="C15037" s="22"/>
    </row>
    <row r="15038" spans="3:3" x14ac:dyDescent="0.2">
      <c r="C15038" s="22"/>
    </row>
    <row r="15039" spans="3:3" x14ac:dyDescent="0.2">
      <c r="C15039" s="22"/>
    </row>
    <row r="15040" spans="3:3" x14ac:dyDescent="0.2">
      <c r="C15040" s="22"/>
    </row>
    <row r="15041" spans="3:3" x14ac:dyDescent="0.2">
      <c r="C15041" s="22"/>
    </row>
    <row r="15042" spans="3:3" x14ac:dyDescent="0.2">
      <c r="C15042" s="22"/>
    </row>
    <row r="15043" spans="3:3" x14ac:dyDescent="0.2">
      <c r="C15043" s="22"/>
    </row>
    <row r="15044" spans="3:3" x14ac:dyDescent="0.2">
      <c r="C15044" s="22"/>
    </row>
    <row r="15045" spans="3:3" x14ac:dyDescent="0.2">
      <c r="C15045" s="22"/>
    </row>
    <row r="15046" spans="3:3" x14ac:dyDescent="0.2">
      <c r="C15046" s="22"/>
    </row>
    <row r="15047" spans="3:3" x14ac:dyDescent="0.2">
      <c r="C15047" s="22"/>
    </row>
    <row r="15048" spans="3:3" x14ac:dyDescent="0.2">
      <c r="C15048" s="22"/>
    </row>
    <row r="15049" spans="3:3" x14ac:dyDescent="0.2">
      <c r="C15049" s="22"/>
    </row>
    <row r="15050" spans="3:3" x14ac:dyDescent="0.2">
      <c r="C15050" s="22"/>
    </row>
    <row r="15051" spans="3:3" x14ac:dyDescent="0.2">
      <c r="C15051" s="22"/>
    </row>
    <row r="15052" spans="3:3" x14ac:dyDescent="0.2">
      <c r="C15052" s="22"/>
    </row>
    <row r="15053" spans="3:3" x14ac:dyDescent="0.2">
      <c r="C15053" s="22"/>
    </row>
    <row r="15054" spans="3:3" x14ac:dyDescent="0.2">
      <c r="C15054" s="22"/>
    </row>
    <row r="15055" spans="3:3" x14ac:dyDescent="0.2">
      <c r="C15055" s="22"/>
    </row>
    <row r="15056" spans="3:3" x14ac:dyDescent="0.2">
      <c r="C15056" s="22"/>
    </row>
    <row r="15057" spans="3:3" x14ac:dyDescent="0.2">
      <c r="C15057" s="22"/>
    </row>
    <row r="15058" spans="3:3" x14ac:dyDescent="0.2">
      <c r="C15058" s="22"/>
    </row>
    <row r="15059" spans="3:3" x14ac:dyDescent="0.2">
      <c r="C15059" s="22"/>
    </row>
    <row r="15060" spans="3:3" x14ac:dyDescent="0.2">
      <c r="C15060" s="22"/>
    </row>
    <row r="15061" spans="3:3" x14ac:dyDescent="0.2">
      <c r="C15061" s="22"/>
    </row>
    <row r="15062" spans="3:3" x14ac:dyDescent="0.2">
      <c r="C15062" s="22"/>
    </row>
    <row r="15063" spans="3:3" x14ac:dyDescent="0.2">
      <c r="C15063" s="22"/>
    </row>
    <row r="15064" spans="3:3" x14ac:dyDescent="0.2">
      <c r="C15064" s="22"/>
    </row>
    <row r="15065" spans="3:3" x14ac:dyDescent="0.2">
      <c r="C15065" s="22"/>
    </row>
    <row r="15066" spans="3:3" x14ac:dyDescent="0.2">
      <c r="C15066" s="22"/>
    </row>
    <row r="15067" spans="3:3" x14ac:dyDescent="0.2">
      <c r="C15067" s="22"/>
    </row>
    <row r="15068" spans="3:3" x14ac:dyDescent="0.2">
      <c r="C15068" s="22"/>
    </row>
    <row r="15069" spans="3:3" x14ac:dyDescent="0.2">
      <c r="C15069" s="22"/>
    </row>
    <row r="15070" spans="3:3" x14ac:dyDescent="0.2">
      <c r="C15070" s="22"/>
    </row>
    <row r="15071" spans="3:3" x14ac:dyDescent="0.2">
      <c r="C15071" s="22"/>
    </row>
    <row r="15072" spans="3:3" x14ac:dyDescent="0.2">
      <c r="C15072" s="22"/>
    </row>
    <row r="15073" spans="3:3" x14ac:dyDescent="0.2">
      <c r="C15073" s="22"/>
    </row>
    <row r="15074" spans="3:3" x14ac:dyDescent="0.2">
      <c r="C15074" s="22"/>
    </row>
    <row r="15075" spans="3:3" x14ac:dyDescent="0.2">
      <c r="C15075" s="22"/>
    </row>
    <row r="15076" spans="3:3" x14ac:dyDescent="0.2">
      <c r="C15076" s="22"/>
    </row>
    <row r="15077" spans="3:3" x14ac:dyDescent="0.2">
      <c r="C15077" s="22"/>
    </row>
    <row r="15078" spans="3:3" x14ac:dyDescent="0.2">
      <c r="C15078" s="22"/>
    </row>
    <row r="15079" spans="3:3" x14ac:dyDescent="0.2">
      <c r="C15079" s="22"/>
    </row>
    <row r="15080" spans="3:3" x14ac:dyDescent="0.2">
      <c r="C15080" s="22"/>
    </row>
    <row r="15081" spans="3:3" x14ac:dyDescent="0.2">
      <c r="C15081" s="22"/>
    </row>
    <row r="15082" spans="3:3" x14ac:dyDescent="0.2">
      <c r="C15082" s="22"/>
    </row>
    <row r="15083" spans="3:3" x14ac:dyDescent="0.2">
      <c r="C15083" s="22"/>
    </row>
    <row r="15084" spans="3:3" x14ac:dyDescent="0.2">
      <c r="C15084" s="22"/>
    </row>
    <row r="15085" spans="3:3" x14ac:dyDescent="0.2">
      <c r="C15085" s="22"/>
    </row>
    <row r="15086" spans="3:3" x14ac:dyDescent="0.2">
      <c r="C15086" s="22"/>
    </row>
    <row r="15087" spans="3:3" x14ac:dyDescent="0.2">
      <c r="C15087" s="22"/>
    </row>
    <row r="15088" spans="3:3" x14ac:dyDescent="0.2">
      <c r="C15088" s="22"/>
    </row>
    <row r="15089" spans="3:3" x14ac:dyDescent="0.2">
      <c r="C15089" s="22"/>
    </row>
    <row r="15090" spans="3:3" x14ac:dyDescent="0.2">
      <c r="C15090" s="22"/>
    </row>
    <row r="15091" spans="3:3" x14ac:dyDescent="0.2">
      <c r="C15091" s="22"/>
    </row>
    <row r="15092" spans="3:3" x14ac:dyDescent="0.2">
      <c r="C15092" s="22"/>
    </row>
    <row r="15093" spans="3:3" x14ac:dyDescent="0.2">
      <c r="C15093" s="22"/>
    </row>
    <row r="15094" spans="3:3" x14ac:dyDescent="0.2">
      <c r="C15094" s="22"/>
    </row>
    <row r="15095" spans="3:3" x14ac:dyDescent="0.2">
      <c r="C15095" s="22"/>
    </row>
    <row r="15096" spans="3:3" x14ac:dyDescent="0.2">
      <c r="C15096" s="22"/>
    </row>
    <row r="15097" spans="3:3" x14ac:dyDescent="0.2">
      <c r="C15097" s="22"/>
    </row>
    <row r="15098" spans="3:3" x14ac:dyDescent="0.2">
      <c r="C15098" s="22"/>
    </row>
    <row r="15099" spans="3:3" x14ac:dyDescent="0.2">
      <c r="C15099" s="22"/>
    </row>
    <row r="15100" spans="3:3" x14ac:dyDescent="0.2">
      <c r="C15100" s="22"/>
    </row>
    <row r="15101" spans="3:3" x14ac:dyDescent="0.2">
      <c r="C15101" s="22"/>
    </row>
    <row r="15102" spans="3:3" x14ac:dyDescent="0.2">
      <c r="C15102" s="22"/>
    </row>
    <row r="15103" spans="3:3" x14ac:dyDescent="0.2">
      <c r="C15103" s="22"/>
    </row>
    <row r="15104" spans="3:3" x14ac:dyDescent="0.2">
      <c r="C15104" s="22"/>
    </row>
    <row r="15105" spans="3:3" x14ac:dyDescent="0.2">
      <c r="C15105" s="22"/>
    </row>
    <row r="15106" spans="3:3" x14ac:dyDescent="0.2">
      <c r="C15106" s="22"/>
    </row>
    <row r="15107" spans="3:3" x14ac:dyDescent="0.2">
      <c r="C15107" s="22"/>
    </row>
    <row r="15108" spans="3:3" x14ac:dyDescent="0.2">
      <c r="C15108" s="22"/>
    </row>
    <row r="15109" spans="3:3" x14ac:dyDescent="0.2">
      <c r="C15109" s="22"/>
    </row>
    <row r="15110" spans="3:3" x14ac:dyDescent="0.2">
      <c r="C15110" s="22"/>
    </row>
    <row r="15111" spans="3:3" x14ac:dyDescent="0.2">
      <c r="C15111" s="22"/>
    </row>
    <row r="15112" spans="3:3" x14ac:dyDescent="0.2">
      <c r="C15112" s="22"/>
    </row>
    <row r="15113" spans="3:3" x14ac:dyDescent="0.2">
      <c r="C15113" s="22"/>
    </row>
    <row r="15114" spans="3:3" x14ac:dyDescent="0.2">
      <c r="C15114" s="22"/>
    </row>
    <row r="15115" spans="3:3" x14ac:dyDescent="0.2">
      <c r="C15115" s="22"/>
    </row>
    <row r="15116" spans="3:3" x14ac:dyDescent="0.2">
      <c r="C15116" s="22"/>
    </row>
    <row r="15117" spans="3:3" x14ac:dyDescent="0.2">
      <c r="C15117" s="22"/>
    </row>
    <row r="15118" spans="3:3" x14ac:dyDescent="0.2">
      <c r="C15118" s="22"/>
    </row>
    <row r="15119" spans="3:3" x14ac:dyDescent="0.2">
      <c r="C15119" s="22"/>
    </row>
    <row r="15120" spans="3:3" x14ac:dyDescent="0.2">
      <c r="C15120" s="22"/>
    </row>
    <row r="15121" spans="3:3" x14ac:dyDescent="0.2">
      <c r="C15121" s="22"/>
    </row>
    <row r="15122" spans="3:3" x14ac:dyDescent="0.2">
      <c r="C15122" s="22"/>
    </row>
    <row r="15123" spans="3:3" x14ac:dyDescent="0.2">
      <c r="C15123" s="22"/>
    </row>
    <row r="15124" spans="3:3" x14ac:dyDescent="0.2">
      <c r="C15124" s="22"/>
    </row>
    <row r="15125" spans="3:3" x14ac:dyDescent="0.2">
      <c r="C15125" s="22"/>
    </row>
    <row r="15126" spans="3:3" x14ac:dyDescent="0.2">
      <c r="C15126" s="22"/>
    </row>
    <row r="15127" spans="3:3" x14ac:dyDescent="0.2">
      <c r="C15127" s="22"/>
    </row>
    <row r="15128" spans="3:3" x14ac:dyDescent="0.2">
      <c r="C15128" s="22"/>
    </row>
    <row r="15129" spans="3:3" x14ac:dyDescent="0.2">
      <c r="C15129" s="22"/>
    </row>
    <row r="15130" spans="3:3" x14ac:dyDescent="0.2">
      <c r="C15130" s="22"/>
    </row>
    <row r="15131" spans="3:3" x14ac:dyDescent="0.2">
      <c r="C15131" s="22"/>
    </row>
    <row r="15132" spans="3:3" x14ac:dyDescent="0.2">
      <c r="C15132" s="22"/>
    </row>
    <row r="15133" spans="3:3" x14ac:dyDescent="0.2">
      <c r="C15133" s="22"/>
    </row>
    <row r="15134" spans="3:3" x14ac:dyDescent="0.2">
      <c r="C15134" s="22"/>
    </row>
    <row r="15135" spans="3:3" x14ac:dyDescent="0.2">
      <c r="C15135" s="22"/>
    </row>
    <row r="15136" spans="3:3" x14ac:dyDescent="0.2">
      <c r="C15136" s="22"/>
    </row>
    <row r="15137" spans="3:3" x14ac:dyDescent="0.2">
      <c r="C15137" s="22"/>
    </row>
    <row r="15138" spans="3:3" x14ac:dyDescent="0.2">
      <c r="C15138" s="22"/>
    </row>
    <row r="15139" spans="3:3" x14ac:dyDescent="0.2">
      <c r="C15139" s="22"/>
    </row>
    <row r="15140" spans="3:3" x14ac:dyDescent="0.2">
      <c r="C15140" s="22"/>
    </row>
    <row r="15141" spans="3:3" x14ac:dyDescent="0.2">
      <c r="C15141" s="22"/>
    </row>
    <row r="15142" spans="3:3" x14ac:dyDescent="0.2">
      <c r="C15142" s="22"/>
    </row>
    <row r="15143" spans="3:3" x14ac:dyDescent="0.2">
      <c r="C15143" s="22"/>
    </row>
    <row r="15144" spans="3:3" x14ac:dyDescent="0.2">
      <c r="C15144" s="22"/>
    </row>
    <row r="15145" spans="3:3" x14ac:dyDescent="0.2">
      <c r="C15145" s="22"/>
    </row>
    <row r="15146" spans="3:3" x14ac:dyDescent="0.2">
      <c r="C15146" s="22"/>
    </row>
    <row r="15147" spans="3:3" x14ac:dyDescent="0.2">
      <c r="C15147" s="22"/>
    </row>
    <row r="15148" spans="3:3" x14ac:dyDescent="0.2">
      <c r="C15148" s="22"/>
    </row>
    <row r="15149" spans="3:3" x14ac:dyDescent="0.2">
      <c r="C15149" s="22"/>
    </row>
    <row r="15150" spans="3:3" x14ac:dyDescent="0.2">
      <c r="C15150" s="22"/>
    </row>
    <row r="15151" spans="3:3" x14ac:dyDescent="0.2">
      <c r="C15151" s="22"/>
    </row>
    <row r="15152" spans="3:3" x14ac:dyDescent="0.2">
      <c r="C15152" s="22"/>
    </row>
    <row r="15153" spans="3:3" x14ac:dyDescent="0.2">
      <c r="C15153" s="22"/>
    </row>
    <row r="15154" spans="3:3" x14ac:dyDescent="0.2">
      <c r="C15154" s="22"/>
    </row>
    <row r="15155" spans="3:3" x14ac:dyDescent="0.2">
      <c r="C15155" s="22"/>
    </row>
    <row r="15156" spans="3:3" x14ac:dyDescent="0.2">
      <c r="C15156" s="22"/>
    </row>
    <row r="15157" spans="3:3" x14ac:dyDescent="0.2">
      <c r="C15157" s="22"/>
    </row>
    <row r="15158" spans="3:3" x14ac:dyDescent="0.2">
      <c r="C15158" s="22"/>
    </row>
    <row r="15159" spans="3:3" x14ac:dyDescent="0.2">
      <c r="C15159" s="22"/>
    </row>
    <row r="15160" spans="3:3" x14ac:dyDescent="0.2">
      <c r="C15160" s="22"/>
    </row>
    <row r="15161" spans="3:3" x14ac:dyDescent="0.2">
      <c r="C15161" s="22"/>
    </row>
    <row r="15162" spans="3:3" x14ac:dyDescent="0.2">
      <c r="C15162" s="22"/>
    </row>
    <row r="15163" spans="3:3" x14ac:dyDescent="0.2">
      <c r="C15163" s="22"/>
    </row>
    <row r="15164" spans="3:3" x14ac:dyDescent="0.2">
      <c r="C15164" s="22"/>
    </row>
    <row r="15165" spans="3:3" x14ac:dyDescent="0.2">
      <c r="C15165" s="22"/>
    </row>
    <row r="15166" spans="3:3" x14ac:dyDescent="0.2">
      <c r="C15166" s="22"/>
    </row>
    <row r="15167" spans="3:3" x14ac:dyDescent="0.2">
      <c r="C15167" s="22"/>
    </row>
    <row r="15168" spans="3:3" x14ac:dyDescent="0.2">
      <c r="C15168" s="22"/>
    </row>
    <row r="15169" spans="3:3" x14ac:dyDescent="0.2">
      <c r="C15169" s="22"/>
    </row>
    <row r="15170" spans="3:3" x14ac:dyDescent="0.2">
      <c r="C15170" s="22"/>
    </row>
    <row r="15171" spans="3:3" x14ac:dyDescent="0.2">
      <c r="C15171" s="22"/>
    </row>
    <row r="15172" spans="3:3" x14ac:dyDescent="0.2">
      <c r="C15172" s="22"/>
    </row>
    <row r="15173" spans="3:3" x14ac:dyDescent="0.2">
      <c r="C15173" s="22"/>
    </row>
    <row r="15174" spans="3:3" x14ac:dyDescent="0.2">
      <c r="C15174" s="22"/>
    </row>
    <row r="15175" spans="3:3" x14ac:dyDescent="0.2">
      <c r="C15175" s="22"/>
    </row>
    <row r="15176" spans="3:3" x14ac:dyDescent="0.2">
      <c r="C15176" s="22"/>
    </row>
    <row r="15177" spans="3:3" x14ac:dyDescent="0.2">
      <c r="C15177" s="22"/>
    </row>
    <row r="15178" spans="3:3" x14ac:dyDescent="0.2">
      <c r="C15178" s="22"/>
    </row>
    <row r="15179" spans="3:3" x14ac:dyDescent="0.2">
      <c r="C15179" s="22"/>
    </row>
    <row r="15180" spans="3:3" x14ac:dyDescent="0.2">
      <c r="C15180" s="22"/>
    </row>
    <row r="15181" spans="3:3" x14ac:dyDescent="0.2">
      <c r="C15181" s="22"/>
    </row>
    <row r="15182" spans="3:3" x14ac:dyDescent="0.2">
      <c r="C15182" s="22"/>
    </row>
    <row r="15183" spans="3:3" x14ac:dyDescent="0.2">
      <c r="C15183" s="22"/>
    </row>
    <row r="15184" spans="3:3" x14ac:dyDescent="0.2">
      <c r="C15184" s="22"/>
    </row>
    <row r="15185" spans="3:3" x14ac:dyDescent="0.2">
      <c r="C15185" s="22"/>
    </row>
    <row r="15186" spans="3:3" x14ac:dyDescent="0.2">
      <c r="C15186" s="22"/>
    </row>
    <row r="15187" spans="3:3" x14ac:dyDescent="0.2">
      <c r="C15187" s="22"/>
    </row>
    <row r="15188" spans="3:3" x14ac:dyDescent="0.2">
      <c r="C15188" s="22"/>
    </row>
    <row r="15189" spans="3:3" x14ac:dyDescent="0.2">
      <c r="C15189" s="22"/>
    </row>
    <row r="15190" spans="3:3" x14ac:dyDescent="0.2">
      <c r="C15190" s="22"/>
    </row>
    <row r="15191" spans="3:3" x14ac:dyDescent="0.2">
      <c r="C15191" s="22"/>
    </row>
    <row r="15192" spans="3:3" x14ac:dyDescent="0.2">
      <c r="C15192" s="22"/>
    </row>
    <row r="15193" spans="3:3" x14ac:dyDescent="0.2">
      <c r="C15193" s="22"/>
    </row>
    <row r="15194" spans="3:3" x14ac:dyDescent="0.2">
      <c r="C15194" s="22"/>
    </row>
    <row r="15195" spans="3:3" x14ac:dyDescent="0.2">
      <c r="C15195" s="22"/>
    </row>
    <row r="15196" spans="3:3" x14ac:dyDescent="0.2">
      <c r="C15196" s="22"/>
    </row>
    <row r="15197" spans="3:3" x14ac:dyDescent="0.2">
      <c r="C15197" s="22"/>
    </row>
    <row r="15198" spans="3:3" x14ac:dyDescent="0.2">
      <c r="C15198" s="22"/>
    </row>
    <row r="15199" spans="3:3" x14ac:dyDescent="0.2">
      <c r="C15199" s="22"/>
    </row>
    <row r="15200" spans="3:3" x14ac:dyDescent="0.2">
      <c r="C15200" s="22"/>
    </row>
    <row r="15201" spans="3:3" x14ac:dyDescent="0.2">
      <c r="C15201" s="22"/>
    </row>
    <row r="15202" spans="3:3" x14ac:dyDescent="0.2">
      <c r="C15202" s="22"/>
    </row>
    <row r="15203" spans="3:3" x14ac:dyDescent="0.2">
      <c r="C15203" s="22"/>
    </row>
    <row r="15204" spans="3:3" x14ac:dyDescent="0.2">
      <c r="C15204" s="22"/>
    </row>
    <row r="15205" spans="3:3" x14ac:dyDescent="0.2">
      <c r="C15205" s="22"/>
    </row>
    <row r="15206" spans="3:3" x14ac:dyDescent="0.2">
      <c r="C15206" s="22"/>
    </row>
    <row r="15207" spans="3:3" x14ac:dyDescent="0.2">
      <c r="C15207" s="22"/>
    </row>
    <row r="15208" spans="3:3" x14ac:dyDescent="0.2">
      <c r="C15208" s="22"/>
    </row>
    <row r="15209" spans="3:3" x14ac:dyDescent="0.2">
      <c r="C15209" s="22"/>
    </row>
    <row r="15210" spans="3:3" x14ac:dyDescent="0.2">
      <c r="C15210" s="22"/>
    </row>
    <row r="15211" spans="3:3" x14ac:dyDescent="0.2">
      <c r="C15211" s="22"/>
    </row>
    <row r="15212" spans="3:3" x14ac:dyDescent="0.2">
      <c r="C15212" s="22"/>
    </row>
    <row r="15213" spans="3:3" x14ac:dyDescent="0.2">
      <c r="C15213" s="22"/>
    </row>
    <row r="15214" spans="3:3" x14ac:dyDescent="0.2">
      <c r="C15214" s="22"/>
    </row>
    <row r="15215" spans="3:3" x14ac:dyDescent="0.2">
      <c r="C15215" s="22"/>
    </row>
    <row r="15216" spans="3:3" x14ac:dyDescent="0.2">
      <c r="C15216" s="22"/>
    </row>
    <row r="15217" spans="3:3" x14ac:dyDescent="0.2">
      <c r="C15217" s="22"/>
    </row>
    <row r="15218" spans="3:3" x14ac:dyDescent="0.2">
      <c r="C15218" s="22"/>
    </row>
    <row r="15219" spans="3:3" x14ac:dyDescent="0.2">
      <c r="C15219" s="22"/>
    </row>
    <row r="15220" spans="3:3" x14ac:dyDescent="0.2">
      <c r="C15220" s="22"/>
    </row>
    <row r="15221" spans="3:3" x14ac:dyDescent="0.2">
      <c r="C15221" s="22"/>
    </row>
    <row r="15222" spans="3:3" x14ac:dyDescent="0.2">
      <c r="C15222" s="22"/>
    </row>
    <row r="15223" spans="3:3" x14ac:dyDescent="0.2">
      <c r="C15223" s="22"/>
    </row>
    <row r="15224" spans="3:3" x14ac:dyDescent="0.2">
      <c r="C15224" s="22"/>
    </row>
    <row r="15225" spans="3:3" x14ac:dyDescent="0.2">
      <c r="C15225" s="22"/>
    </row>
    <row r="15226" spans="3:3" x14ac:dyDescent="0.2">
      <c r="C15226" s="22"/>
    </row>
    <row r="15227" spans="3:3" x14ac:dyDescent="0.2">
      <c r="C15227" s="22"/>
    </row>
    <row r="15228" spans="3:3" x14ac:dyDescent="0.2">
      <c r="C15228" s="22"/>
    </row>
    <row r="15229" spans="3:3" x14ac:dyDescent="0.2">
      <c r="C15229" s="22"/>
    </row>
    <row r="15230" spans="3:3" x14ac:dyDescent="0.2">
      <c r="C15230" s="22"/>
    </row>
    <row r="15231" spans="3:3" x14ac:dyDescent="0.2">
      <c r="C15231" s="22"/>
    </row>
    <row r="15232" spans="3:3" x14ac:dyDescent="0.2">
      <c r="C15232" s="22"/>
    </row>
    <row r="15233" spans="3:3" x14ac:dyDescent="0.2">
      <c r="C15233" s="22"/>
    </row>
    <row r="15234" spans="3:3" x14ac:dyDescent="0.2">
      <c r="C15234" s="22"/>
    </row>
    <row r="15235" spans="3:3" x14ac:dyDescent="0.2">
      <c r="C15235" s="22"/>
    </row>
    <row r="15236" spans="3:3" x14ac:dyDescent="0.2">
      <c r="C15236" s="22"/>
    </row>
    <row r="15237" spans="3:3" x14ac:dyDescent="0.2">
      <c r="C15237" s="22"/>
    </row>
    <row r="15238" spans="3:3" x14ac:dyDescent="0.2">
      <c r="C15238" s="22"/>
    </row>
    <row r="15239" spans="3:3" x14ac:dyDescent="0.2">
      <c r="C15239" s="22"/>
    </row>
    <row r="15240" spans="3:3" x14ac:dyDescent="0.2">
      <c r="C15240" s="22"/>
    </row>
    <row r="15241" spans="3:3" x14ac:dyDescent="0.2">
      <c r="C15241" s="22"/>
    </row>
    <row r="15242" spans="3:3" x14ac:dyDescent="0.2">
      <c r="C15242" s="22"/>
    </row>
    <row r="15243" spans="3:3" x14ac:dyDescent="0.2">
      <c r="C15243" s="22"/>
    </row>
    <row r="15244" spans="3:3" x14ac:dyDescent="0.2">
      <c r="C15244" s="22"/>
    </row>
    <row r="15245" spans="3:3" x14ac:dyDescent="0.2">
      <c r="C15245" s="22"/>
    </row>
    <row r="15246" spans="3:3" x14ac:dyDescent="0.2">
      <c r="C15246" s="22"/>
    </row>
    <row r="15247" spans="3:3" x14ac:dyDescent="0.2">
      <c r="C15247" s="22"/>
    </row>
    <row r="15248" spans="3:3" x14ac:dyDescent="0.2">
      <c r="C15248" s="22"/>
    </row>
    <row r="15249" spans="3:3" x14ac:dyDescent="0.2">
      <c r="C15249" s="22"/>
    </row>
    <row r="15250" spans="3:3" x14ac:dyDescent="0.2">
      <c r="C15250" s="22"/>
    </row>
    <row r="15251" spans="3:3" x14ac:dyDescent="0.2">
      <c r="C15251" s="22"/>
    </row>
    <row r="15252" spans="3:3" x14ac:dyDescent="0.2">
      <c r="C15252" s="22"/>
    </row>
    <row r="15253" spans="3:3" x14ac:dyDescent="0.2">
      <c r="C15253" s="22"/>
    </row>
    <row r="15254" spans="3:3" x14ac:dyDescent="0.2">
      <c r="C15254" s="22"/>
    </row>
    <row r="15255" spans="3:3" x14ac:dyDescent="0.2">
      <c r="C15255" s="22"/>
    </row>
    <row r="15256" spans="3:3" x14ac:dyDescent="0.2">
      <c r="C15256" s="22"/>
    </row>
    <row r="15257" spans="3:3" x14ac:dyDescent="0.2">
      <c r="C15257" s="22"/>
    </row>
    <row r="15258" spans="3:3" x14ac:dyDescent="0.2">
      <c r="C15258" s="22"/>
    </row>
    <row r="15259" spans="3:3" x14ac:dyDescent="0.2">
      <c r="C15259" s="22"/>
    </row>
    <row r="15260" spans="3:3" x14ac:dyDescent="0.2">
      <c r="C15260" s="22"/>
    </row>
    <row r="15261" spans="3:3" x14ac:dyDescent="0.2">
      <c r="C15261" s="22"/>
    </row>
    <row r="15262" spans="3:3" x14ac:dyDescent="0.2">
      <c r="C15262" s="22"/>
    </row>
    <row r="15263" spans="3:3" x14ac:dyDescent="0.2">
      <c r="C15263" s="22"/>
    </row>
    <row r="15264" spans="3:3" x14ac:dyDescent="0.2">
      <c r="C15264" s="22"/>
    </row>
    <row r="15265" spans="3:3" x14ac:dyDescent="0.2">
      <c r="C15265" s="22"/>
    </row>
    <row r="15266" spans="3:3" x14ac:dyDescent="0.2">
      <c r="C15266" s="22"/>
    </row>
    <row r="15267" spans="3:3" x14ac:dyDescent="0.2">
      <c r="C15267" s="22"/>
    </row>
    <row r="15268" spans="3:3" x14ac:dyDescent="0.2">
      <c r="C15268" s="22"/>
    </row>
    <row r="15269" spans="3:3" x14ac:dyDescent="0.2">
      <c r="C15269" s="22"/>
    </row>
    <row r="15270" spans="3:3" x14ac:dyDescent="0.2">
      <c r="C15270" s="22"/>
    </row>
    <row r="15271" spans="3:3" x14ac:dyDescent="0.2">
      <c r="C15271" s="22"/>
    </row>
    <row r="15272" spans="3:3" x14ac:dyDescent="0.2">
      <c r="C15272" s="22"/>
    </row>
    <row r="15273" spans="3:3" x14ac:dyDescent="0.2">
      <c r="C15273" s="22"/>
    </row>
    <row r="15274" spans="3:3" x14ac:dyDescent="0.2">
      <c r="C15274" s="22"/>
    </row>
    <row r="15275" spans="3:3" x14ac:dyDescent="0.2">
      <c r="C15275" s="22"/>
    </row>
    <row r="15276" spans="3:3" x14ac:dyDescent="0.2">
      <c r="C15276" s="22"/>
    </row>
    <row r="15277" spans="3:3" x14ac:dyDescent="0.2">
      <c r="C15277" s="22"/>
    </row>
    <row r="15278" spans="3:3" x14ac:dyDescent="0.2">
      <c r="C15278" s="22"/>
    </row>
    <row r="15279" spans="3:3" x14ac:dyDescent="0.2">
      <c r="C15279" s="22"/>
    </row>
    <row r="15280" spans="3:3" x14ac:dyDescent="0.2">
      <c r="C15280" s="22"/>
    </row>
    <row r="15281" spans="3:3" x14ac:dyDescent="0.2">
      <c r="C15281" s="22"/>
    </row>
    <row r="15282" spans="3:3" x14ac:dyDescent="0.2">
      <c r="C15282" s="22"/>
    </row>
    <row r="15283" spans="3:3" x14ac:dyDescent="0.2">
      <c r="C15283" s="22"/>
    </row>
    <row r="15284" spans="3:3" x14ac:dyDescent="0.2">
      <c r="C15284" s="22"/>
    </row>
    <row r="15285" spans="3:3" x14ac:dyDescent="0.2">
      <c r="C15285" s="22"/>
    </row>
    <row r="15286" spans="3:3" x14ac:dyDescent="0.2">
      <c r="C15286" s="22"/>
    </row>
    <row r="15287" spans="3:3" x14ac:dyDescent="0.2">
      <c r="C15287" s="22"/>
    </row>
    <row r="15288" spans="3:3" x14ac:dyDescent="0.2">
      <c r="C15288" s="22"/>
    </row>
    <row r="15289" spans="3:3" x14ac:dyDescent="0.2">
      <c r="C15289" s="22"/>
    </row>
    <row r="15290" spans="3:3" x14ac:dyDescent="0.2">
      <c r="C15290" s="22"/>
    </row>
    <row r="15291" spans="3:3" x14ac:dyDescent="0.2">
      <c r="C15291" s="22"/>
    </row>
    <row r="15292" spans="3:3" x14ac:dyDescent="0.2">
      <c r="C15292" s="22"/>
    </row>
    <row r="15293" spans="3:3" x14ac:dyDescent="0.2">
      <c r="C15293" s="22"/>
    </row>
    <row r="15294" spans="3:3" x14ac:dyDescent="0.2">
      <c r="C15294" s="22"/>
    </row>
    <row r="15295" spans="3:3" x14ac:dyDescent="0.2">
      <c r="C15295" s="22"/>
    </row>
    <row r="15296" spans="3:3" x14ac:dyDescent="0.2">
      <c r="C15296" s="22"/>
    </row>
    <row r="15297" spans="3:3" x14ac:dyDescent="0.2">
      <c r="C15297" s="22"/>
    </row>
    <row r="15298" spans="3:3" x14ac:dyDescent="0.2">
      <c r="C15298" s="22"/>
    </row>
    <row r="15299" spans="3:3" x14ac:dyDescent="0.2">
      <c r="C15299" s="22"/>
    </row>
    <row r="15300" spans="3:3" x14ac:dyDescent="0.2">
      <c r="C15300" s="22"/>
    </row>
    <row r="15301" spans="3:3" x14ac:dyDescent="0.2">
      <c r="C15301" s="22"/>
    </row>
    <row r="15302" spans="3:3" x14ac:dyDescent="0.2">
      <c r="C15302" s="22"/>
    </row>
    <row r="15303" spans="3:3" x14ac:dyDescent="0.2">
      <c r="C15303" s="22"/>
    </row>
    <row r="15304" spans="3:3" x14ac:dyDescent="0.2">
      <c r="C15304" s="22"/>
    </row>
    <row r="15305" spans="3:3" x14ac:dyDescent="0.2">
      <c r="C15305" s="22"/>
    </row>
    <row r="15306" spans="3:3" x14ac:dyDescent="0.2">
      <c r="C15306" s="22"/>
    </row>
    <row r="15307" spans="3:3" x14ac:dyDescent="0.2">
      <c r="C15307" s="22"/>
    </row>
    <row r="15308" spans="3:3" x14ac:dyDescent="0.2">
      <c r="C15308" s="22"/>
    </row>
    <row r="15309" spans="3:3" x14ac:dyDescent="0.2">
      <c r="C15309" s="22"/>
    </row>
    <row r="15310" spans="3:3" x14ac:dyDescent="0.2">
      <c r="C15310" s="22"/>
    </row>
    <row r="15311" spans="3:3" x14ac:dyDescent="0.2">
      <c r="C15311" s="22"/>
    </row>
    <row r="15312" spans="3:3" x14ac:dyDescent="0.2">
      <c r="C15312" s="22"/>
    </row>
    <row r="15313" spans="3:3" x14ac:dyDescent="0.2">
      <c r="C15313" s="22"/>
    </row>
    <row r="15314" spans="3:3" x14ac:dyDescent="0.2">
      <c r="C15314" s="22"/>
    </row>
    <row r="15315" spans="3:3" x14ac:dyDescent="0.2">
      <c r="C15315" s="22"/>
    </row>
    <row r="15316" spans="3:3" x14ac:dyDescent="0.2">
      <c r="C15316" s="22"/>
    </row>
    <row r="15317" spans="3:3" x14ac:dyDescent="0.2">
      <c r="C15317" s="22"/>
    </row>
    <row r="15318" spans="3:3" x14ac:dyDescent="0.2">
      <c r="C15318" s="22"/>
    </row>
    <row r="15319" spans="3:3" x14ac:dyDescent="0.2">
      <c r="C15319" s="22"/>
    </row>
    <row r="15320" spans="3:3" x14ac:dyDescent="0.2">
      <c r="C15320" s="22"/>
    </row>
    <row r="15321" spans="3:3" x14ac:dyDescent="0.2">
      <c r="C15321" s="22"/>
    </row>
    <row r="15322" spans="3:3" x14ac:dyDescent="0.2">
      <c r="C15322" s="22"/>
    </row>
    <row r="15323" spans="3:3" x14ac:dyDescent="0.2">
      <c r="C15323" s="22"/>
    </row>
    <row r="15324" spans="3:3" x14ac:dyDescent="0.2">
      <c r="C15324" s="22"/>
    </row>
    <row r="15325" spans="3:3" x14ac:dyDescent="0.2">
      <c r="C15325" s="22"/>
    </row>
    <row r="15326" spans="3:3" x14ac:dyDescent="0.2">
      <c r="C15326" s="22"/>
    </row>
    <row r="15327" spans="3:3" x14ac:dyDescent="0.2">
      <c r="C15327" s="22"/>
    </row>
    <row r="15328" spans="3:3" x14ac:dyDescent="0.2">
      <c r="C15328" s="22"/>
    </row>
    <row r="15329" spans="3:3" x14ac:dyDescent="0.2">
      <c r="C15329" s="22"/>
    </row>
    <row r="15330" spans="3:3" x14ac:dyDescent="0.2">
      <c r="C15330" s="22"/>
    </row>
    <row r="15331" spans="3:3" x14ac:dyDescent="0.2">
      <c r="C15331" s="22"/>
    </row>
    <row r="15332" spans="3:3" x14ac:dyDescent="0.2">
      <c r="C15332" s="22"/>
    </row>
    <row r="15333" spans="3:3" x14ac:dyDescent="0.2">
      <c r="C15333" s="22"/>
    </row>
    <row r="15334" spans="3:3" x14ac:dyDescent="0.2">
      <c r="C15334" s="22"/>
    </row>
    <row r="15335" spans="3:3" x14ac:dyDescent="0.2">
      <c r="C15335" s="22"/>
    </row>
    <row r="15336" spans="3:3" x14ac:dyDescent="0.2">
      <c r="C15336" s="22"/>
    </row>
    <row r="15337" spans="3:3" x14ac:dyDescent="0.2">
      <c r="C15337" s="22"/>
    </row>
    <row r="15338" spans="3:3" x14ac:dyDescent="0.2">
      <c r="C15338" s="22"/>
    </row>
    <row r="15339" spans="3:3" x14ac:dyDescent="0.2">
      <c r="C15339" s="22"/>
    </row>
    <row r="15340" spans="3:3" x14ac:dyDescent="0.2">
      <c r="C15340" s="22"/>
    </row>
    <row r="15341" spans="3:3" x14ac:dyDescent="0.2">
      <c r="C15341" s="22"/>
    </row>
    <row r="15342" spans="3:3" x14ac:dyDescent="0.2">
      <c r="C15342" s="22"/>
    </row>
    <row r="15343" spans="3:3" x14ac:dyDescent="0.2">
      <c r="C15343" s="22"/>
    </row>
    <row r="15344" spans="3:3" x14ac:dyDescent="0.2">
      <c r="C15344" s="22"/>
    </row>
    <row r="15345" spans="3:3" x14ac:dyDescent="0.2">
      <c r="C15345" s="22"/>
    </row>
    <row r="15346" spans="3:3" x14ac:dyDescent="0.2">
      <c r="C15346" s="22"/>
    </row>
    <row r="15347" spans="3:3" x14ac:dyDescent="0.2">
      <c r="C15347" s="22"/>
    </row>
    <row r="15348" spans="3:3" x14ac:dyDescent="0.2">
      <c r="C15348" s="22"/>
    </row>
    <row r="15349" spans="3:3" x14ac:dyDescent="0.2">
      <c r="C15349" s="22"/>
    </row>
    <row r="15350" spans="3:3" x14ac:dyDescent="0.2">
      <c r="C15350" s="22"/>
    </row>
    <row r="15351" spans="3:3" x14ac:dyDescent="0.2">
      <c r="C15351" s="22"/>
    </row>
    <row r="15352" spans="3:3" x14ac:dyDescent="0.2">
      <c r="C15352" s="22"/>
    </row>
    <row r="15353" spans="3:3" x14ac:dyDescent="0.2">
      <c r="C15353" s="22"/>
    </row>
    <row r="15354" spans="3:3" x14ac:dyDescent="0.2">
      <c r="C15354" s="22"/>
    </row>
    <row r="15355" spans="3:3" x14ac:dyDescent="0.2">
      <c r="C15355" s="22"/>
    </row>
    <row r="15356" spans="3:3" x14ac:dyDescent="0.2">
      <c r="C15356" s="22"/>
    </row>
    <row r="15357" spans="3:3" x14ac:dyDescent="0.2">
      <c r="C15357" s="22"/>
    </row>
    <row r="15358" spans="3:3" x14ac:dyDescent="0.2">
      <c r="C15358" s="22"/>
    </row>
    <row r="15359" spans="3:3" x14ac:dyDescent="0.2">
      <c r="C15359" s="22"/>
    </row>
    <row r="15360" spans="3:3" x14ac:dyDescent="0.2">
      <c r="C15360" s="22"/>
    </row>
    <row r="15361" spans="3:3" x14ac:dyDescent="0.2">
      <c r="C15361" s="22"/>
    </row>
    <row r="15362" spans="3:3" x14ac:dyDescent="0.2">
      <c r="C15362" s="22"/>
    </row>
    <row r="15363" spans="3:3" x14ac:dyDescent="0.2">
      <c r="C15363" s="22"/>
    </row>
    <row r="15364" spans="3:3" x14ac:dyDescent="0.2">
      <c r="C15364" s="22"/>
    </row>
    <row r="15365" spans="3:3" x14ac:dyDescent="0.2">
      <c r="C15365" s="22"/>
    </row>
    <row r="15366" spans="3:3" x14ac:dyDescent="0.2">
      <c r="C15366" s="22"/>
    </row>
    <row r="15367" spans="3:3" x14ac:dyDescent="0.2">
      <c r="C15367" s="22"/>
    </row>
    <row r="15368" spans="3:3" x14ac:dyDescent="0.2">
      <c r="C15368" s="22"/>
    </row>
    <row r="15369" spans="3:3" x14ac:dyDescent="0.2">
      <c r="C15369" s="22"/>
    </row>
    <row r="15370" spans="3:3" x14ac:dyDescent="0.2">
      <c r="C15370" s="22"/>
    </row>
    <row r="15371" spans="3:3" x14ac:dyDescent="0.2">
      <c r="C15371" s="22"/>
    </row>
    <row r="15372" spans="3:3" x14ac:dyDescent="0.2">
      <c r="C15372" s="22"/>
    </row>
    <row r="15373" spans="3:3" x14ac:dyDescent="0.2">
      <c r="C15373" s="22"/>
    </row>
    <row r="15374" spans="3:3" x14ac:dyDescent="0.2">
      <c r="C15374" s="22"/>
    </row>
    <row r="15375" spans="3:3" x14ac:dyDescent="0.2">
      <c r="C15375" s="22"/>
    </row>
    <row r="15376" spans="3:3" x14ac:dyDescent="0.2">
      <c r="C15376" s="22"/>
    </row>
    <row r="15377" spans="3:3" x14ac:dyDescent="0.2">
      <c r="C15377" s="22"/>
    </row>
    <row r="15378" spans="3:3" x14ac:dyDescent="0.2">
      <c r="C15378" s="22"/>
    </row>
    <row r="15379" spans="3:3" x14ac:dyDescent="0.2">
      <c r="C15379" s="22"/>
    </row>
    <row r="15380" spans="3:3" x14ac:dyDescent="0.2">
      <c r="C15380" s="22"/>
    </row>
    <row r="15381" spans="3:3" x14ac:dyDescent="0.2">
      <c r="C15381" s="22"/>
    </row>
    <row r="15382" spans="3:3" x14ac:dyDescent="0.2">
      <c r="C15382" s="22"/>
    </row>
    <row r="15383" spans="3:3" x14ac:dyDescent="0.2">
      <c r="C15383" s="22"/>
    </row>
    <row r="15384" spans="3:3" x14ac:dyDescent="0.2">
      <c r="C15384" s="22"/>
    </row>
    <row r="15385" spans="3:3" x14ac:dyDescent="0.2">
      <c r="C15385" s="22"/>
    </row>
    <row r="15386" spans="3:3" x14ac:dyDescent="0.2">
      <c r="C15386" s="22"/>
    </row>
    <row r="15387" spans="3:3" x14ac:dyDescent="0.2">
      <c r="C15387" s="22"/>
    </row>
    <row r="15388" spans="3:3" x14ac:dyDescent="0.2">
      <c r="C15388" s="22"/>
    </row>
    <row r="15389" spans="3:3" x14ac:dyDescent="0.2">
      <c r="C15389" s="22"/>
    </row>
    <row r="15390" spans="3:3" x14ac:dyDescent="0.2">
      <c r="C15390" s="22"/>
    </row>
    <row r="15391" spans="3:3" x14ac:dyDescent="0.2">
      <c r="C15391" s="22"/>
    </row>
    <row r="15392" spans="3:3" x14ac:dyDescent="0.2">
      <c r="C15392" s="22"/>
    </row>
    <row r="15393" spans="3:3" x14ac:dyDescent="0.2">
      <c r="C15393" s="22"/>
    </row>
    <row r="15394" spans="3:3" x14ac:dyDescent="0.2">
      <c r="C15394" s="22"/>
    </row>
    <row r="15395" spans="3:3" x14ac:dyDescent="0.2">
      <c r="C15395" s="22"/>
    </row>
    <row r="15396" spans="3:3" x14ac:dyDescent="0.2">
      <c r="C15396" s="22"/>
    </row>
    <row r="15397" spans="3:3" x14ac:dyDescent="0.2">
      <c r="C15397" s="22"/>
    </row>
    <row r="15398" spans="3:3" x14ac:dyDescent="0.2">
      <c r="C15398" s="22"/>
    </row>
    <row r="15399" spans="3:3" x14ac:dyDescent="0.2">
      <c r="C15399" s="22"/>
    </row>
    <row r="15400" spans="3:3" x14ac:dyDescent="0.2">
      <c r="C15400" s="22"/>
    </row>
    <row r="15401" spans="3:3" x14ac:dyDescent="0.2">
      <c r="C15401" s="22"/>
    </row>
    <row r="15402" spans="3:3" x14ac:dyDescent="0.2">
      <c r="C15402" s="22"/>
    </row>
    <row r="15403" spans="3:3" x14ac:dyDescent="0.2">
      <c r="C15403" s="22"/>
    </row>
    <row r="15404" spans="3:3" x14ac:dyDescent="0.2">
      <c r="C15404" s="22"/>
    </row>
    <row r="15405" spans="3:3" x14ac:dyDescent="0.2">
      <c r="C15405" s="22"/>
    </row>
    <row r="15406" spans="3:3" x14ac:dyDescent="0.2">
      <c r="C15406" s="22"/>
    </row>
    <row r="15407" spans="3:3" x14ac:dyDescent="0.2">
      <c r="C15407" s="22"/>
    </row>
    <row r="15408" spans="3:3" x14ac:dyDescent="0.2">
      <c r="C15408" s="22"/>
    </row>
    <row r="15409" spans="3:3" x14ac:dyDescent="0.2">
      <c r="C15409" s="22"/>
    </row>
    <row r="15410" spans="3:3" x14ac:dyDescent="0.2">
      <c r="C15410" s="22"/>
    </row>
    <row r="15411" spans="3:3" x14ac:dyDescent="0.2">
      <c r="C15411" s="22"/>
    </row>
    <row r="15412" spans="3:3" x14ac:dyDescent="0.2">
      <c r="C15412" s="22"/>
    </row>
    <row r="15413" spans="3:3" x14ac:dyDescent="0.2">
      <c r="C15413" s="22"/>
    </row>
    <row r="15414" spans="3:3" x14ac:dyDescent="0.2">
      <c r="C15414" s="22"/>
    </row>
    <row r="15415" spans="3:3" x14ac:dyDescent="0.2">
      <c r="C15415" s="22"/>
    </row>
    <row r="15416" spans="3:3" x14ac:dyDescent="0.2">
      <c r="C15416" s="22"/>
    </row>
    <row r="15417" spans="3:3" x14ac:dyDescent="0.2">
      <c r="C15417" s="22"/>
    </row>
    <row r="15418" spans="3:3" x14ac:dyDescent="0.2">
      <c r="C15418" s="22"/>
    </row>
    <row r="15419" spans="3:3" x14ac:dyDescent="0.2">
      <c r="C15419" s="22"/>
    </row>
    <row r="15420" spans="3:3" x14ac:dyDescent="0.2">
      <c r="C15420" s="22"/>
    </row>
    <row r="15421" spans="3:3" x14ac:dyDescent="0.2">
      <c r="C15421" s="22"/>
    </row>
    <row r="15422" spans="3:3" x14ac:dyDescent="0.2">
      <c r="C15422" s="22"/>
    </row>
    <row r="15423" spans="3:3" x14ac:dyDescent="0.2">
      <c r="C15423" s="22"/>
    </row>
    <row r="15424" spans="3:3" x14ac:dyDescent="0.2">
      <c r="C15424" s="22"/>
    </row>
    <row r="15425" spans="3:3" x14ac:dyDescent="0.2">
      <c r="C15425" s="22"/>
    </row>
    <row r="15426" spans="3:3" x14ac:dyDescent="0.2">
      <c r="C15426" s="22"/>
    </row>
    <row r="15427" spans="3:3" x14ac:dyDescent="0.2">
      <c r="C15427" s="22"/>
    </row>
    <row r="15428" spans="3:3" x14ac:dyDescent="0.2">
      <c r="C15428" s="22"/>
    </row>
    <row r="15429" spans="3:3" x14ac:dyDescent="0.2">
      <c r="C15429" s="22"/>
    </row>
    <row r="15430" spans="3:3" x14ac:dyDescent="0.2">
      <c r="C15430" s="22"/>
    </row>
    <row r="15431" spans="3:3" x14ac:dyDescent="0.2">
      <c r="C15431" s="22"/>
    </row>
    <row r="15432" spans="3:3" x14ac:dyDescent="0.2">
      <c r="C15432" s="22"/>
    </row>
    <row r="15433" spans="3:3" x14ac:dyDescent="0.2">
      <c r="C15433" s="22"/>
    </row>
    <row r="15434" spans="3:3" x14ac:dyDescent="0.2">
      <c r="C15434" s="22"/>
    </row>
    <row r="15435" spans="3:3" x14ac:dyDescent="0.2">
      <c r="C15435" s="22"/>
    </row>
    <row r="15436" spans="3:3" x14ac:dyDescent="0.2">
      <c r="C15436" s="22"/>
    </row>
    <row r="15437" spans="3:3" x14ac:dyDescent="0.2">
      <c r="C15437" s="22"/>
    </row>
    <row r="15438" spans="3:3" x14ac:dyDescent="0.2">
      <c r="C15438" s="22"/>
    </row>
    <row r="15439" spans="3:3" x14ac:dyDescent="0.2">
      <c r="C15439" s="22"/>
    </row>
    <row r="15440" spans="3:3" x14ac:dyDescent="0.2">
      <c r="C15440" s="22"/>
    </row>
    <row r="15441" spans="3:3" x14ac:dyDescent="0.2">
      <c r="C15441" s="22"/>
    </row>
    <row r="15442" spans="3:3" x14ac:dyDescent="0.2">
      <c r="C15442" s="22"/>
    </row>
    <row r="15443" spans="3:3" x14ac:dyDescent="0.2">
      <c r="C15443" s="22"/>
    </row>
    <row r="15444" spans="3:3" x14ac:dyDescent="0.2">
      <c r="C15444" s="22"/>
    </row>
    <row r="15445" spans="3:3" x14ac:dyDescent="0.2">
      <c r="C15445" s="22"/>
    </row>
    <row r="15446" spans="3:3" x14ac:dyDescent="0.2">
      <c r="C15446" s="22"/>
    </row>
    <row r="15447" spans="3:3" x14ac:dyDescent="0.2">
      <c r="C15447" s="22"/>
    </row>
    <row r="15448" spans="3:3" x14ac:dyDescent="0.2">
      <c r="C15448" s="22"/>
    </row>
    <row r="15449" spans="3:3" x14ac:dyDescent="0.2">
      <c r="C15449" s="22"/>
    </row>
    <row r="15450" spans="3:3" x14ac:dyDescent="0.2">
      <c r="C15450" s="22"/>
    </row>
    <row r="15451" spans="3:3" x14ac:dyDescent="0.2">
      <c r="C15451" s="22"/>
    </row>
    <row r="15452" spans="3:3" x14ac:dyDescent="0.2">
      <c r="C15452" s="22"/>
    </row>
    <row r="15453" spans="3:3" x14ac:dyDescent="0.2">
      <c r="C15453" s="22"/>
    </row>
    <row r="15454" spans="3:3" x14ac:dyDescent="0.2">
      <c r="C15454" s="22"/>
    </row>
    <row r="15455" spans="3:3" x14ac:dyDescent="0.2">
      <c r="C15455" s="22"/>
    </row>
    <row r="15456" spans="3:3" x14ac:dyDescent="0.2">
      <c r="C15456" s="22"/>
    </row>
    <row r="15457" spans="3:3" x14ac:dyDescent="0.2">
      <c r="C15457" s="22"/>
    </row>
    <row r="15458" spans="3:3" x14ac:dyDescent="0.2">
      <c r="C15458" s="22"/>
    </row>
    <row r="15459" spans="3:3" x14ac:dyDescent="0.2">
      <c r="C15459" s="22"/>
    </row>
    <row r="15460" spans="3:3" x14ac:dyDescent="0.2">
      <c r="C15460" s="22"/>
    </row>
    <row r="15461" spans="3:3" x14ac:dyDescent="0.2">
      <c r="C15461" s="22"/>
    </row>
    <row r="15462" spans="3:3" x14ac:dyDescent="0.2">
      <c r="C15462" s="22"/>
    </row>
    <row r="15463" spans="3:3" x14ac:dyDescent="0.2">
      <c r="C15463" s="22"/>
    </row>
    <row r="15464" spans="3:3" x14ac:dyDescent="0.2">
      <c r="C15464" s="22"/>
    </row>
    <row r="15465" spans="3:3" x14ac:dyDescent="0.2">
      <c r="C15465" s="22"/>
    </row>
    <row r="15466" spans="3:3" x14ac:dyDescent="0.2">
      <c r="C15466" s="22"/>
    </row>
    <row r="15467" spans="3:3" x14ac:dyDescent="0.2">
      <c r="C15467" s="22"/>
    </row>
    <row r="15468" spans="3:3" x14ac:dyDescent="0.2">
      <c r="C15468" s="22"/>
    </row>
    <row r="15469" spans="3:3" x14ac:dyDescent="0.2">
      <c r="C15469" s="22"/>
    </row>
    <row r="15470" spans="3:3" x14ac:dyDescent="0.2">
      <c r="C15470" s="22"/>
    </row>
    <row r="15471" spans="3:3" x14ac:dyDescent="0.2">
      <c r="C15471" s="22"/>
    </row>
    <row r="15472" spans="3:3" x14ac:dyDescent="0.2">
      <c r="C15472" s="22"/>
    </row>
    <row r="15473" spans="3:3" x14ac:dyDescent="0.2">
      <c r="C15473" s="22"/>
    </row>
    <row r="15474" spans="3:3" x14ac:dyDescent="0.2">
      <c r="C15474" s="22"/>
    </row>
    <row r="15475" spans="3:3" x14ac:dyDescent="0.2">
      <c r="C15475" s="22"/>
    </row>
    <row r="15476" spans="3:3" x14ac:dyDescent="0.2">
      <c r="C15476" s="22"/>
    </row>
    <row r="15477" spans="3:3" x14ac:dyDescent="0.2">
      <c r="C15477" s="22"/>
    </row>
    <row r="15478" spans="3:3" x14ac:dyDescent="0.2">
      <c r="C15478" s="22"/>
    </row>
    <row r="15479" spans="3:3" x14ac:dyDescent="0.2">
      <c r="C15479" s="22"/>
    </row>
    <row r="15480" spans="3:3" x14ac:dyDescent="0.2">
      <c r="C15480" s="22"/>
    </row>
    <row r="15481" spans="3:3" x14ac:dyDescent="0.2">
      <c r="C15481" s="22"/>
    </row>
    <row r="15482" spans="3:3" x14ac:dyDescent="0.2">
      <c r="C15482" s="22"/>
    </row>
    <row r="15483" spans="3:3" x14ac:dyDescent="0.2">
      <c r="C15483" s="22"/>
    </row>
    <row r="15484" spans="3:3" x14ac:dyDescent="0.2">
      <c r="C15484" s="22"/>
    </row>
    <row r="15485" spans="3:3" x14ac:dyDescent="0.2">
      <c r="C15485" s="22"/>
    </row>
    <row r="15486" spans="3:3" x14ac:dyDescent="0.2">
      <c r="C15486" s="22"/>
    </row>
    <row r="15487" spans="3:3" x14ac:dyDescent="0.2">
      <c r="C15487" s="22"/>
    </row>
    <row r="15488" spans="3:3" x14ac:dyDescent="0.2">
      <c r="C15488" s="22"/>
    </row>
    <row r="15489" spans="3:3" x14ac:dyDescent="0.2">
      <c r="C15489" s="22"/>
    </row>
    <row r="15490" spans="3:3" x14ac:dyDescent="0.2">
      <c r="C15490" s="22"/>
    </row>
    <row r="15491" spans="3:3" x14ac:dyDescent="0.2">
      <c r="C15491" s="22"/>
    </row>
    <row r="15492" spans="3:3" x14ac:dyDescent="0.2">
      <c r="C15492" s="22"/>
    </row>
    <row r="15493" spans="3:3" x14ac:dyDescent="0.2">
      <c r="C15493" s="22"/>
    </row>
    <row r="15494" spans="3:3" x14ac:dyDescent="0.2">
      <c r="C15494" s="22"/>
    </row>
    <row r="15495" spans="3:3" x14ac:dyDescent="0.2">
      <c r="C15495" s="22"/>
    </row>
    <row r="15496" spans="3:3" x14ac:dyDescent="0.2">
      <c r="C15496" s="22"/>
    </row>
    <row r="15497" spans="3:3" x14ac:dyDescent="0.2">
      <c r="C15497" s="22"/>
    </row>
    <row r="15498" spans="3:3" x14ac:dyDescent="0.2">
      <c r="C15498" s="22"/>
    </row>
    <row r="15499" spans="3:3" x14ac:dyDescent="0.2">
      <c r="C15499" s="22"/>
    </row>
    <row r="15500" spans="3:3" x14ac:dyDescent="0.2">
      <c r="C15500" s="22"/>
    </row>
    <row r="15501" spans="3:3" x14ac:dyDescent="0.2">
      <c r="C15501" s="22"/>
    </row>
    <row r="15502" spans="3:3" x14ac:dyDescent="0.2">
      <c r="C15502" s="22"/>
    </row>
    <row r="15503" spans="3:3" x14ac:dyDescent="0.2">
      <c r="C15503" s="22"/>
    </row>
    <row r="15504" spans="3:3" x14ac:dyDescent="0.2">
      <c r="C15504" s="22"/>
    </row>
    <row r="15505" spans="3:3" x14ac:dyDescent="0.2">
      <c r="C15505" s="22"/>
    </row>
    <row r="15506" spans="3:3" x14ac:dyDescent="0.2">
      <c r="C15506" s="22"/>
    </row>
    <row r="15507" spans="3:3" x14ac:dyDescent="0.2">
      <c r="C15507" s="22"/>
    </row>
    <row r="15508" spans="3:3" x14ac:dyDescent="0.2">
      <c r="C15508" s="22"/>
    </row>
    <row r="15509" spans="3:3" x14ac:dyDescent="0.2">
      <c r="C15509" s="22"/>
    </row>
    <row r="15510" spans="3:3" x14ac:dyDescent="0.2">
      <c r="C15510" s="22"/>
    </row>
    <row r="15511" spans="3:3" x14ac:dyDescent="0.2">
      <c r="C15511" s="22"/>
    </row>
    <row r="15512" spans="3:3" x14ac:dyDescent="0.2">
      <c r="C15512" s="22"/>
    </row>
    <row r="15513" spans="3:3" x14ac:dyDescent="0.2">
      <c r="C15513" s="22"/>
    </row>
    <row r="15514" spans="3:3" x14ac:dyDescent="0.2">
      <c r="C15514" s="22"/>
    </row>
    <row r="15515" spans="3:3" x14ac:dyDescent="0.2">
      <c r="C15515" s="22"/>
    </row>
    <row r="15516" spans="3:3" x14ac:dyDescent="0.2">
      <c r="C15516" s="22"/>
    </row>
    <row r="15517" spans="3:3" x14ac:dyDescent="0.2">
      <c r="C15517" s="22"/>
    </row>
    <row r="15518" spans="3:3" x14ac:dyDescent="0.2">
      <c r="C15518" s="22"/>
    </row>
    <row r="15519" spans="3:3" x14ac:dyDescent="0.2">
      <c r="C15519" s="22"/>
    </row>
    <row r="15520" spans="3:3" x14ac:dyDescent="0.2">
      <c r="C15520" s="22"/>
    </row>
    <row r="15521" spans="3:3" x14ac:dyDescent="0.2">
      <c r="C15521" s="22"/>
    </row>
    <row r="15522" spans="3:3" x14ac:dyDescent="0.2">
      <c r="C15522" s="22"/>
    </row>
    <row r="15523" spans="3:3" x14ac:dyDescent="0.2">
      <c r="C15523" s="22"/>
    </row>
    <row r="15524" spans="3:3" x14ac:dyDescent="0.2">
      <c r="C15524" s="22"/>
    </row>
    <row r="15525" spans="3:3" x14ac:dyDescent="0.2">
      <c r="C15525" s="22"/>
    </row>
    <row r="15526" spans="3:3" x14ac:dyDescent="0.2">
      <c r="C15526" s="22"/>
    </row>
    <row r="15527" spans="3:3" x14ac:dyDescent="0.2">
      <c r="C15527" s="22"/>
    </row>
    <row r="15528" spans="3:3" x14ac:dyDescent="0.2">
      <c r="C15528" s="22"/>
    </row>
    <row r="15529" spans="3:3" x14ac:dyDescent="0.2">
      <c r="C15529" s="22"/>
    </row>
    <row r="15530" spans="3:3" x14ac:dyDescent="0.2">
      <c r="C15530" s="22"/>
    </row>
    <row r="15531" spans="3:3" x14ac:dyDescent="0.2">
      <c r="C15531" s="22"/>
    </row>
    <row r="15532" spans="3:3" x14ac:dyDescent="0.2">
      <c r="C15532" s="22"/>
    </row>
    <row r="15533" spans="3:3" x14ac:dyDescent="0.2">
      <c r="C15533" s="22"/>
    </row>
    <row r="15534" spans="3:3" x14ac:dyDescent="0.2">
      <c r="C15534" s="22"/>
    </row>
    <row r="15535" spans="3:3" x14ac:dyDescent="0.2">
      <c r="C15535" s="22"/>
    </row>
    <row r="15536" spans="3:3" x14ac:dyDescent="0.2">
      <c r="C15536" s="22"/>
    </row>
    <row r="15537" spans="3:3" x14ac:dyDescent="0.2">
      <c r="C15537" s="22"/>
    </row>
    <row r="15538" spans="3:3" x14ac:dyDescent="0.2">
      <c r="C15538" s="22"/>
    </row>
    <row r="15539" spans="3:3" x14ac:dyDescent="0.2">
      <c r="C15539" s="22"/>
    </row>
    <row r="15540" spans="3:3" x14ac:dyDescent="0.2">
      <c r="C15540" s="22"/>
    </row>
    <row r="15541" spans="3:3" x14ac:dyDescent="0.2">
      <c r="C15541" s="22"/>
    </row>
    <row r="15542" spans="3:3" x14ac:dyDescent="0.2">
      <c r="C15542" s="22"/>
    </row>
    <row r="15543" spans="3:3" x14ac:dyDescent="0.2">
      <c r="C15543" s="22"/>
    </row>
    <row r="15544" spans="3:3" x14ac:dyDescent="0.2">
      <c r="C15544" s="22"/>
    </row>
    <row r="15545" spans="3:3" x14ac:dyDescent="0.2">
      <c r="C15545" s="22"/>
    </row>
    <row r="15546" spans="3:3" x14ac:dyDescent="0.2">
      <c r="C15546" s="22"/>
    </row>
    <row r="15547" spans="3:3" x14ac:dyDescent="0.2">
      <c r="C15547" s="22"/>
    </row>
    <row r="15548" spans="3:3" x14ac:dyDescent="0.2">
      <c r="C15548" s="22"/>
    </row>
    <row r="15549" spans="3:3" x14ac:dyDescent="0.2">
      <c r="C15549" s="22"/>
    </row>
    <row r="15550" spans="3:3" x14ac:dyDescent="0.2">
      <c r="C15550" s="22"/>
    </row>
    <row r="15551" spans="3:3" x14ac:dyDescent="0.2">
      <c r="C15551" s="22"/>
    </row>
    <row r="15552" spans="3:3" x14ac:dyDescent="0.2">
      <c r="C15552" s="22"/>
    </row>
    <row r="15553" spans="3:3" x14ac:dyDescent="0.2">
      <c r="C15553" s="22"/>
    </row>
    <row r="15554" spans="3:3" x14ac:dyDescent="0.2">
      <c r="C15554" s="22"/>
    </row>
    <row r="15555" spans="3:3" x14ac:dyDescent="0.2">
      <c r="C15555" s="22"/>
    </row>
    <row r="15556" spans="3:3" x14ac:dyDescent="0.2">
      <c r="C15556" s="22"/>
    </row>
    <row r="15557" spans="3:3" x14ac:dyDescent="0.2">
      <c r="C15557" s="22"/>
    </row>
    <row r="15558" spans="3:3" x14ac:dyDescent="0.2">
      <c r="C15558" s="22"/>
    </row>
    <row r="15559" spans="3:3" x14ac:dyDescent="0.2">
      <c r="C15559" s="22"/>
    </row>
    <row r="15560" spans="3:3" x14ac:dyDescent="0.2">
      <c r="C15560" s="22"/>
    </row>
    <row r="15561" spans="3:3" x14ac:dyDescent="0.2">
      <c r="C15561" s="22"/>
    </row>
    <row r="15562" spans="3:3" x14ac:dyDescent="0.2">
      <c r="C15562" s="22"/>
    </row>
    <row r="15563" spans="3:3" x14ac:dyDescent="0.2">
      <c r="C15563" s="22"/>
    </row>
    <row r="15564" spans="3:3" x14ac:dyDescent="0.2">
      <c r="C15564" s="22"/>
    </row>
    <row r="15565" spans="3:3" x14ac:dyDescent="0.2">
      <c r="C15565" s="22"/>
    </row>
    <row r="15566" spans="3:3" x14ac:dyDescent="0.2">
      <c r="C15566" s="22"/>
    </row>
    <row r="15567" spans="3:3" x14ac:dyDescent="0.2">
      <c r="C15567" s="22"/>
    </row>
    <row r="15568" spans="3:3" x14ac:dyDescent="0.2">
      <c r="C15568" s="22"/>
    </row>
    <row r="15569" spans="3:3" x14ac:dyDescent="0.2">
      <c r="C15569" s="22"/>
    </row>
    <row r="15570" spans="3:3" x14ac:dyDescent="0.2">
      <c r="C15570" s="22"/>
    </row>
    <row r="15571" spans="3:3" x14ac:dyDescent="0.2">
      <c r="C15571" s="22"/>
    </row>
    <row r="15572" spans="3:3" x14ac:dyDescent="0.2">
      <c r="C15572" s="22"/>
    </row>
    <row r="15573" spans="3:3" x14ac:dyDescent="0.2">
      <c r="C15573" s="22"/>
    </row>
    <row r="15574" spans="3:3" x14ac:dyDescent="0.2">
      <c r="C15574" s="22"/>
    </row>
    <row r="15575" spans="3:3" x14ac:dyDescent="0.2">
      <c r="C15575" s="22"/>
    </row>
    <row r="15576" spans="3:3" x14ac:dyDescent="0.2">
      <c r="C15576" s="22"/>
    </row>
    <row r="15577" spans="3:3" x14ac:dyDescent="0.2">
      <c r="C15577" s="22"/>
    </row>
    <row r="15578" spans="3:3" x14ac:dyDescent="0.2">
      <c r="C15578" s="22"/>
    </row>
    <row r="15579" spans="3:3" x14ac:dyDescent="0.2">
      <c r="C15579" s="22"/>
    </row>
    <row r="15580" spans="3:3" x14ac:dyDescent="0.2">
      <c r="C15580" s="22"/>
    </row>
    <row r="15581" spans="3:3" x14ac:dyDescent="0.2">
      <c r="C15581" s="22"/>
    </row>
    <row r="15582" spans="3:3" x14ac:dyDescent="0.2">
      <c r="C15582" s="22"/>
    </row>
    <row r="15583" spans="3:3" x14ac:dyDescent="0.2">
      <c r="C15583" s="22"/>
    </row>
    <row r="15584" spans="3:3" x14ac:dyDescent="0.2">
      <c r="C15584" s="22"/>
    </row>
    <row r="15585" spans="3:3" x14ac:dyDescent="0.2">
      <c r="C15585" s="22"/>
    </row>
    <row r="15586" spans="3:3" x14ac:dyDescent="0.2">
      <c r="C15586" s="22"/>
    </row>
    <row r="15587" spans="3:3" x14ac:dyDescent="0.2">
      <c r="C15587" s="22"/>
    </row>
    <row r="15588" spans="3:3" x14ac:dyDescent="0.2">
      <c r="C15588" s="22"/>
    </row>
    <row r="15589" spans="3:3" x14ac:dyDescent="0.2">
      <c r="C15589" s="22"/>
    </row>
    <row r="15590" spans="3:3" x14ac:dyDescent="0.2">
      <c r="C15590" s="22"/>
    </row>
    <row r="15591" spans="3:3" x14ac:dyDescent="0.2">
      <c r="C15591" s="22"/>
    </row>
    <row r="15592" spans="3:3" x14ac:dyDescent="0.2">
      <c r="C15592" s="22"/>
    </row>
    <row r="15593" spans="3:3" x14ac:dyDescent="0.2">
      <c r="C15593" s="22"/>
    </row>
    <row r="15594" spans="3:3" x14ac:dyDescent="0.2">
      <c r="C15594" s="22"/>
    </row>
    <row r="15595" spans="3:3" x14ac:dyDescent="0.2">
      <c r="C15595" s="22"/>
    </row>
    <row r="15596" spans="3:3" x14ac:dyDescent="0.2">
      <c r="C15596" s="22"/>
    </row>
    <row r="15597" spans="3:3" x14ac:dyDescent="0.2">
      <c r="C15597" s="22"/>
    </row>
    <row r="15598" spans="3:3" x14ac:dyDescent="0.2">
      <c r="C15598" s="22"/>
    </row>
    <row r="15599" spans="3:3" x14ac:dyDescent="0.2">
      <c r="C15599" s="22"/>
    </row>
    <row r="15600" spans="3:3" x14ac:dyDescent="0.2">
      <c r="C15600" s="22"/>
    </row>
    <row r="15601" spans="3:3" x14ac:dyDescent="0.2">
      <c r="C15601" s="22"/>
    </row>
    <row r="15602" spans="3:3" x14ac:dyDescent="0.2">
      <c r="C15602" s="22"/>
    </row>
    <row r="15603" spans="3:3" x14ac:dyDescent="0.2">
      <c r="C15603" s="22"/>
    </row>
    <row r="15604" spans="3:3" x14ac:dyDescent="0.2">
      <c r="C15604" s="22"/>
    </row>
    <row r="15605" spans="3:3" x14ac:dyDescent="0.2">
      <c r="C15605" s="22"/>
    </row>
    <row r="15606" spans="3:3" x14ac:dyDescent="0.2">
      <c r="C15606" s="22"/>
    </row>
    <row r="15607" spans="3:3" x14ac:dyDescent="0.2">
      <c r="C15607" s="22"/>
    </row>
    <row r="15608" spans="3:3" x14ac:dyDescent="0.2">
      <c r="C15608" s="22"/>
    </row>
    <row r="15609" spans="3:3" x14ac:dyDescent="0.2">
      <c r="C15609" s="22"/>
    </row>
    <row r="15610" spans="3:3" x14ac:dyDescent="0.2">
      <c r="C15610" s="22"/>
    </row>
    <row r="15611" spans="3:3" x14ac:dyDescent="0.2">
      <c r="C15611" s="22"/>
    </row>
    <row r="15612" spans="3:3" x14ac:dyDescent="0.2">
      <c r="C15612" s="22"/>
    </row>
    <row r="15613" spans="3:3" x14ac:dyDescent="0.2">
      <c r="C15613" s="22"/>
    </row>
    <row r="15614" spans="3:3" x14ac:dyDescent="0.2">
      <c r="C15614" s="22"/>
    </row>
    <row r="15615" spans="3:3" x14ac:dyDescent="0.2">
      <c r="C15615" s="22"/>
    </row>
    <row r="15616" spans="3:3" x14ac:dyDescent="0.2">
      <c r="C15616" s="22"/>
    </row>
    <row r="15617" spans="3:3" x14ac:dyDescent="0.2">
      <c r="C15617" s="22"/>
    </row>
    <row r="15618" spans="3:3" x14ac:dyDescent="0.2">
      <c r="C15618" s="22"/>
    </row>
    <row r="15619" spans="3:3" x14ac:dyDescent="0.2">
      <c r="C15619" s="22"/>
    </row>
    <row r="15620" spans="3:3" x14ac:dyDescent="0.2">
      <c r="C15620" s="22"/>
    </row>
    <row r="15621" spans="3:3" x14ac:dyDescent="0.2">
      <c r="C15621" s="22"/>
    </row>
    <row r="15622" spans="3:3" x14ac:dyDescent="0.2">
      <c r="C15622" s="22"/>
    </row>
    <row r="15623" spans="3:3" x14ac:dyDescent="0.2">
      <c r="C15623" s="22"/>
    </row>
    <row r="15624" spans="3:3" x14ac:dyDescent="0.2">
      <c r="C15624" s="22"/>
    </row>
    <row r="15625" spans="3:3" x14ac:dyDescent="0.2">
      <c r="C15625" s="22"/>
    </row>
    <row r="15626" spans="3:3" x14ac:dyDescent="0.2">
      <c r="C15626" s="22"/>
    </row>
    <row r="15627" spans="3:3" x14ac:dyDescent="0.2">
      <c r="C15627" s="22"/>
    </row>
    <row r="15628" spans="3:3" x14ac:dyDescent="0.2">
      <c r="C15628" s="22"/>
    </row>
    <row r="15629" spans="3:3" x14ac:dyDescent="0.2">
      <c r="C15629" s="22"/>
    </row>
    <row r="15630" spans="3:3" x14ac:dyDescent="0.2">
      <c r="C15630" s="22"/>
    </row>
    <row r="15631" spans="3:3" x14ac:dyDescent="0.2">
      <c r="C15631" s="22"/>
    </row>
    <row r="15632" spans="3:3" x14ac:dyDescent="0.2">
      <c r="C15632" s="22"/>
    </row>
    <row r="15633" spans="3:3" x14ac:dyDescent="0.2">
      <c r="C15633" s="22"/>
    </row>
    <row r="15634" spans="3:3" x14ac:dyDescent="0.2">
      <c r="C15634" s="22"/>
    </row>
    <row r="15635" spans="3:3" x14ac:dyDescent="0.2">
      <c r="C15635" s="22"/>
    </row>
    <row r="15636" spans="3:3" x14ac:dyDescent="0.2">
      <c r="C15636" s="22"/>
    </row>
    <row r="15637" spans="3:3" x14ac:dyDescent="0.2">
      <c r="C15637" s="22"/>
    </row>
    <row r="15638" spans="3:3" x14ac:dyDescent="0.2">
      <c r="C15638" s="22"/>
    </row>
    <row r="15639" spans="3:3" x14ac:dyDescent="0.2">
      <c r="C15639" s="22"/>
    </row>
    <row r="15640" spans="3:3" x14ac:dyDescent="0.2">
      <c r="C15640" s="22"/>
    </row>
    <row r="15641" spans="3:3" x14ac:dyDescent="0.2">
      <c r="C15641" s="22"/>
    </row>
    <row r="15642" spans="3:3" x14ac:dyDescent="0.2">
      <c r="C15642" s="22"/>
    </row>
    <row r="15643" spans="3:3" x14ac:dyDescent="0.2">
      <c r="C15643" s="22"/>
    </row>
    <row r="15644" spans="3:3" x14ac:dyDescent="0.2">
      <c r="C15644" s="22"/>
    </row>
    <row r="15645" spans="3:3" x14ac:dyDescent="0.2">
      <c r="C15645" s="22"/>
    </row>
    <row r="15646" spans="3:3" x14ac:dyDescent="0.2">
      <c r="C15646" s="22"/>
    </row>
    <row r="15647" spans="3:3" x14ac:dyDescent="0.2">
      <c r="C15647" s="22"/>
    </row>
    <row r="15648" spans="3:3" x14ac:dyDescent="0.2">
      <c r="C15648" s="22"/>
    </row>
    <row r="15649" spans="3:3" x14ac:dyDescent="0.2">
      <c r="C15649" s="22"/>
    </row>
    <row r="15650" spans="3:3" x14ac:dyDescent="0.2">
      <c r="C15650" s="22"/>
    </row>
    <row r="15651" spans="3:3" x14ac:dyDescent="0.2">
      <c r="C15651" s="22"/>
    </row>
    <row r="15652" spans="3:3" x14ac:dyDescent="0.2">
      <c r="C15652" s="22"/>
    </row>
    <row r="15653" spans="3:3" x14ac:dyDescent="0.2">
      <c r="C15653" s="22"/>
    </row>
    <row r="15654" spans="3:3" x14ac:dyDescent="0.2">
      <c r="C15654" s="22"/>
    </row>
    <row r="15655" spans="3:3" x14ac:dyDescent="0.2">
      <c r="C15655" s="22"/>
    </row>
    <row r="15656" spans="3:3" x14ac:dyDescent="0.2">
      <c r="C15656" s="22"/>
    </row>
    <row r="15657" spans="3:3" x14ac:dyDescent="0.2">
      <c r="C15657" s="22"/>
    </row>
    <row r="15658" spans="3:3" x14ac:dyDescent="0.2">
      <c r="C15658" s="22"/>
    </row>
    <row r="15659" spans="3:3" x14ac:dyDescent="0.2">
      <c r="C15659" s="22"/>
    </row>
    <row r="15660" spans="3:3" x14ac:dyDescent="0.2">
      <c r="C15660" s="22"/>
    </row>
    <row r="15661" spans="3:3" x14ac:dyDescent="0.2">
      <c r="C15661" s="22"/>
    </row>
    <row r="15662" spans="3:3" x14ac:dyDescent="0.2">
      <c r="C15662" s="22"/>
    </row>
    <row r="15663" spans="3:3" x14ac:dyDescent="0.2">
      <c r="C15663" s="22"/>
    </row>
    <row r="15664" spans="3:3" x14ac:dyDescent="0.2">
      <c r="C15664" s="22"/>
    </row>
    <row r="15665" spans="3:3" x14ac:dyDescent="0.2">
      <c r="C15665" s="22"/>
    </row>
    <row r="15666" spans="3:3" x14ac:dyDescent="0.2">
      <c r="C15666" s="22"/>
    </row>
    <row r="15667" spans="3:3" x14ac:dyDescent="0.2">
      <c r="C15667" s="22"/>
    </row>
    <row r="15668" spans="3:3" x14ac:dyDescent="0.2">
      <c r="C15668" s="22"/>
    </row>
    <row r="15669" spans="3:3" x14ac:dyDescent="0.2">
      <c r="C15669" s="22"/>
    </row>
    <row r="15670" spans="3:3" x14ac:dyDescent="0.2">
      <c r="C15670" s="22"/>
    </row>
    <row r="15671" spans="3:3" x14ac:dyDescent="0.2">
      <c r="C15671" s="22"/>
    </row>
    <row r="15672" spans="3:3" x14ac:dyDescent="0.2">
      <c r="C15672" s="22"/>
    </row>
    <row r="15673" spans="3:3" x14ac:dyDescent="0.2">
      <c r="C15673" s="22"/>
    </row>
    <row r="15674" spans="3:3" x14ac:dyDescent="0.2">
      <c r="C15674" s="22"/>
    </row>
    <row r="15675" spans="3:3" x14ac:dyDescent="0.2">
      <c r="C15675" s="22"/>
    </row>
    <row r="15676" spans="3:3" x14ac:dyDescent="0.2">
      <c r="C15676" s="22"/>
    </row>
    <row r="15677" spans="3:3" x14ac:dyDescent="0.2">
      <c r="C15677" s="22"/>
    </row>
    <row r="15678" spans="3:3" x14ac:dyDescent="0.2">
      <c r="C15678" s="22"/>
    </row>
    <row r="15679" spans="3:3" x14ac:dyDescent="0.2">
      <c r="C15679" s="22"/>
    </row>
    <row r="15680" spans="3:3" x14ac:dyDescent="0.2">
      <c r="C15680" s="22"/>
    </row>
    <row r="15681" spans="3:3" x14ac:dyDescent="0.2">
      <c r="C15681" s="22"/>
    </row>
    <row r="15682" spans="3:3" x14ac:dyDescent="0.2">
      <c r="C15682" s="22"/>
    </row>
    <row r="15683" spans="3:3" x14ac:dyDescent="0.2">
      <c r="C15683" s="22"/>
    </row>
    <row r="15684" spans="3:3" x14ac:dyDescent="0.2">
      <c r="C15684" s="22"/>
    </row>
    <row r="15685" spans="3:3" x14ac:dyDescent="0.2">
      <c r="C15685" s="22"/>
    </row>
    <row r="15686" spans="3:3" x14ac:dyDescent="0.2">
      <c r="C15686" s="22"/>
    </row>
    <row r="15687" spans="3:3" x14ac:dyDescent="0.2">
      <c r="C15687" s="22"/>
    </row>
    <row r="15688" spans="3:3" x14ac:dyDescent="0.2">
      <c r="C15688" s="22"/>
    </row>
    <row r="15689" spans="3:3" x14ac:dyDescent="0.2">
      <c r="C15689" s="22"/>
    </row>
    <row r="15690" spans="3:3" x14ac:dyDescent="0.2">
      <c r="C15690" s="22"/>
    </row>
    <row r="15691" spans="3:3" x14ac:dyDescent="0.2">
      <c r="C15691" s="22"/>
    </row>
    <row r="15692" spans="3:3" x14ac:dyDescent="0.2">
      <c r="C15692" s="22"/>
    </row>
    <row r="15693" spans="3:3" x14ac:dyDescent="0.2">
      <c r="C15693" s="22"/>
    </row>
    <row r="15694" spans="3:3" x14ac:dyDescent="0.2">
      <c r="C15694" s="22"/>
    </row>
    <row r="15695" spans="3:3" x14ac:dyDescent="0.2">
      <c r="C15695" s="22"/>
    </row>
    <row r="15696" spans="3:3" x14ac:dyDescent="0.2">
      <c r="C15696" s="22"/>
    </row>
    <row r="15697" spans="3:3" x14ac:dyDescent="0.2">
      <c r="C15697" s="22"/>
    </row>
    <row r="15698" spans="3:3" x14ac:dyDescent="0.2">
      <c r="C15698" s="22"/>
    </row>
    <row r="15699" spans="3:3" x14ac:dyDescent="0.2">
      <c r="C15699" s="22"/>
    </row>
    <row r="15700" spans="3:3" x14ac:dyDescent="0.2">
      <c r="C15700" s="22"/>
    </row>
    <row r="15701" spans="3:3" x14ac:dyDescent="0.2">
      <c r="C15701" s="22"/>
    </row>
    <row r="15702" spans="3:3" x14ac:dyDescent="0.2">
      <c r="C15702" s="22"/>
    </row>
    <row r="15703" spans="3:3" x14ac:dyDescent="0.2">
      <c r="C15703" s="22"/>
    </row>
    <row r="15704" spans="3:3" x14ac:dyDescent="0.2">
      <c r="C15704" s="22"/>
    </row>
    <row r="15705" spans="3:3" x14ac:dyDescent="0.2">
      <c r="C15705" s="22"/>
    </row>
    <row r="15706" spans="3:3" x14ac:dyDescent="0.2">
      <c r="C15706" s="22"/>
    </row>
    <row r="15707" spans="3:3" x14ac:dyDescent="0.2">
      <c r="C15707" s="22"/>
    </row>
    <row r="15708" spans="3:3" x14ac:dyDescent="0.2">
      <c r="C15708" s="22"/>
    </row>
    <row r="15709" spans="3:3" x14ac:dyDescent="0.2">
      <c r="C15709" s="22"/>
    </row>
    <row r="15710" spans="3:3" x14ac:dyDescent="0.2">
      <c r="C15710" s="22"/>
    </row>
    <row r="15711" spans="3:3" x14ac:dyDescent="0.2">
      <c r="C15711" s="22"/>
    </row>
    <row r="15712" spans="3:3" x14ac:dyDescent="0.2">
      <c r="C15712" s="22"/>
    </row>
    <row r="15713" spans="3:3" x14ac:dyDescent="0.2">
      <c r="C15713" s="22"/>
    </row>
    <row r="15714" spans="3:3" x14ac:dyDescent="0.2">
      <c r="C15714" s="22"/>
    </row>
    <row r="15715" spans="3:3" x14ac:dyDescent="0.2">
      <c r="C15715" s="22"/>
    </row>
    <row r="15716" spans="3:3" x14ac:dyDescent="0.2">
      <c r="C15716" s="22"/>
    </row>
    <row r="15717" spans="3:3" x14ac:dyDescent="0.2">
      <c r="C15717" s="22"/>
    </row>
    <row r="15718" spans="3:3" x14ac:dyDescent="0.2">
      <c r="C15718" s="22"/>
    </row>
    <row r="15719" spans="3:3" x14ac:dyDescent="0.2">
      <c r="C15719" s="22"/>
    </row>
    <row r="15720" spans="3:3" x14ac:dyDescent="0.2">
      <c r="C15720" s="22"/>
    </row>
    <row r="15721" spans="3:3" x14ac:dyDescent="0.2">
      <c r="C15721" s="22"/>
    </row>
    <row r="15722" spans="3:3" x14ac:dyDescent="0.2">
      <c r="C15722" s="22"/>
    </row>
    <row r="15723" spans="3:3" x14ac:dyDescent="0.2">
      <c r="C15723" s="22"/>
    </row>
    <row r="15724" spans="3:3" x14ac:dyDescent="0.2">
      <c r="C15724" s="22"/>
    </row>
    <row r="15725" spans="3:3" x14ac:dyDescent="0.2">
      <c r="C15725" s="22"/>
    </row>
    <row r="15726" spans="3:3" x14ac:dyDescent="0.2">
      <c r="C15726" s="22"/>
    </row>
    <row r="15727" spans="3:3" x14ac:dyDescent="0.2">
      <c r="C15727" s="22"/>
    </row>
    <row r="15728" spans="3:3" x14ac:dyDescent="0.2">
      <c r="C15728" s="22"/>
    </row>
    <row r="15729" spans="3:3" x14ac:dyDescent="0.2">
      <c r="C15729" s="22"/>
    </row>
    <row r="15730" spans="3:3" x14ac:dyDescent="0.2">
      <c r="C15730" s="22"/>
    </row>
    <row r="15731" spans="3:3" x14ac:dyDescent="0.2">
      <c r="C15731" s="22"/>
    </row>
    <row r="15732" spans="3:3" x14ac:dyDescent="0.2">
      <c r="C15732" s="22"/>
    </row>
    <row r="15733" spans="3:3" x14ac:dyDescent="0.2">
      <c r="C15733" s="22"/>
    </row>
    <row r="15734" spans="3:3" x14ac:dyDescent="0.2">
      <c r="C15734" s="22"/>
    </row>
    <row r="15735" spans="3:3" x14ac:dyDescent="0.2">
      <c r="C15735" s="22"/>
    </row>
    <row r="15736" spans="3:3" x14ac:dyDescent="0.2">
      <c r="C15736" s="22"/>
    </row>
    <row r="15737" spans="3:3" x14ac:dyDescent="0.2">
      <c r="C15737" s="22"/>
    </row>
    <row r="15738" spans="3:3" x14ac:dyDescent="0.2">
      <c r="C15738" s="22"/>
    </row>
    <row r="15739" spans="3:3" x14ac:dyDescent="0.2">
      <c r="C15739" s="22"/>
    </row>
    <row r="15740" spans="3:3" x14ac:dyDescent="0.2">
      <c r="C15740" s="22"/>
    </row>
    <row r="15741" spans="3:3" x14ac:dyDescent="0.2">
      <c r="C15741" s="22"/>
    </row>
    <row r="15742" spans="3:3" x14ac:dyDescent="0.2">
      <c r="C15742" s="22"/>
    </row>
    <row r="15743" spans="3:3" x14ac:dyDescent="0.2">
      <c r="C15743" s="22"/>
    </row>
    <row r="15744" spans="3:3" x14ac:dyDescent="0.2">
      <c r="C15744" s="22"/>
    </row>
    <row r="15745" spans="3:3" x14ac:dyDescent="0.2">
      <c r="C15745" s="22"/>
    </row>
    <row r="15746" spans="3:3" x14ac:dyDescent="0.2">
      <c r="C15746" s="22"/>
    </row>
    <row r="15747" spans="3:3" x14ac:dyDescent="0.2">
      <c r="C15747" s="22"/>
    </row>
    <row r="15748" spans="3:3" x14ac:dyDescent="0.2">
      <c r="C15748" s="22"/>
    </row>
    <row r="15749" spans="3:3" x14ac:dyDescent="0.2">
      <c r="C15749" s="22"/>
    </row>
    <row r="15750" spans="3:3" x14ac:dyDescent="0.2">
      <c r="C15750" s="22"/>
    </row>
    <row r="15751" spans="3:3" x14ac:dyDescent="0.2">
      <c r="C15751" s="22"/>
    </row>
    <row r="15752" spans="3:3" x14ac:dyDescent="0.2">
      <c r="C15752" s="22"/>
    </row>
    <row r="15753" spans="3:3" x14ac:dyDescent="0.2">
      <c r="C15753" s="22"/>
    </row>
    <row r="15754" spans="3:3" x14ac:dyDescent="0.2">
      <c r="C15754" s="22"/>
    </row>
    <row r="15755" spans="3:3" x14ac:dyDescent="0.2">
      <c r="C15755" s="22"/>
    </row>
    <row r="15756" spans="3:3" x14ac:dyDescent="0.2">
      <c r="C15756" s="22"/>
    </row>
    <row r="15757" spans="3:3" x14ac:dyDescent="0.2">
      <c r="C15757" s="22"/>
    </row>
    <row r="15758" spans="3:3" x14ac:dyDescent="0.2">
      <c r="C15758" s="22"/>
    </row>
    <row r="15759" spans="3:3" x14ac:dyDescent="0.2">
      <c r="C15759" s="22"/>
    </row>
    <row r="15760" spans="3:3" x14ac:dyDescent="0.2">
      <c r="C15760" s="22"/>
    </row>
    <row r="15761" spans="3:3" x14ac:dyDescent="0.2">
      <c r="C15761" s="22"/>
    </row>
    <row r="15762" spans="3:3" x14ac:dyDescent="0.2">
      <c r="C15762" s="22"/>
    </row>
    <row r="15763" spans="3:3" x14ac:dyDescent="0.2">
      <c r="C15763" s="22"/>
    </row>
    <row r="15764" spans="3:3" x14ac:dyDescent="0.2">
      <c r="C15764" s="22"/>
    </row>
    <row r="15765" spans="3:3" x14ac:dyDescent="0.2">
      <c r="C15765" s="22"/>
    </row>
    <row r="15766" spans="3:3" x14ac:dyDescent="0.2">
      <c r="C15766" s="22"/>
    </row>
    <row r="15767" spans="3:3" x14ac:dyDescent="0.2">
      <c r="C15767" s="22"/>
    </row>
    <row r="15768" spans="3:3" x14ac:dyDescent="0.2">
      <c r="C15768" s="22"/>
    </row>
    <row r="15769" spans="3:3" x14ac:dyDescent="0.2">
      <c r="C15769" s="22"/>
    </row>
    <row r="15770" spans="3:3" x14ac:dyDescent="0.2">
      <c r="C15770" s="22"/>
    </row>
    <row r="15771" spans="3:3" x14ac:dyDescent="0.2">
      <c r="C15771" s="22"/>
    </row>
    <row r="15772" spans="3:3" x14ac:dyDescent="0.2">
      <c r="C15772" s="22"/>
    </row>
    <row r="15773" spans="3:3" x14ac:dyDescent="0.2">
      <c r="C15773" s="22"/>
    </row>
    <row r="15774" spans="3:3" x14ac:dyDescent="0.2">
      <c r="C15774" s="22"/>
    </row>
    <row r="15775" spans="3:3" x14ac:dyDescent="0.2">
      <c r="C15775" s="22"/>
    </row>
    <row r="15776" spans="3:3" x14ac:dyDescent="0.2">
      <c r="C15776" s="22"/>
    </row>
    <row r="15777" spans="3:3" x14ac:dyDescent="0.2">
      <c r="C15777" s="22"/>
    </row>
    <row r="15778" spans="3:3" x14ac:dyDescent="0.2">
      <c r="C15778" s="22"/>
    </row>
    <row r="15779" spans="3:3" x14ac:dyDescent="0.2">
      <c r="C15779" s="22"/>
    </row>
    <row r="15780" spans="3:3" x14ac:dyDescent="0.2">
      <c r="C15780" s="22"/>
    </row>
    <row r="15781" spans="3:3" x14ac:dyDescent="0.2">
      <c r="C15781" s="22"/>
    </row>
    <row r="15782" spans="3:3" x14ac:dyDescent="0.2">
      <c r="C15782" s="22"/>
    </row>
    <row r="15783" spans="3:3" x14ac:dyDescent="0.2">
      <c r="C15783" s="22"/>
    </row>
    <row r="15784" spans="3:3" x14ac:dyDescent="0.2">
      <c r="C15784" s="22"/>
    </row>
    <row r="15785" spans="3:3" x14ac:dyDescent="0.2">
      <c r="C15785" s="22"/>
    </row>
    <row r="15786" spans="3:3" x14ac:dyDescent="0.2">
      <c r="C15786" s="22"/>
    </row>
    <row r="15787" spans="3:3" x14ac:dyDescent="0.2">
      <c r="C15787" s="22"/>
    </row>
    <row r="15788" spans="3:3" x14ac:dyDescent="0.2">
      <c r="C15788" s="22"/>
    </row>
    <row r="15789" spans="3:3" x14ac:dyDescent="0.2">
      <c r="C15789" s="22"/>
    </row>
    <row r="15790" spans="3:3" x14ac:dyDescent="0.2">
      <c r="C15790" s="22"/>
    </row>
    <row r="15791" spans="3:3" x14ac:dyDescent="0.2">
      <c r="C15791" s="22"/>
    </row>
    <row r="15792" spans="3:3" x14ac:dyDescent="0.2">
      <c r="C15792" s="22"/>
    </row>
    <row r="15793" spans="3:3" x14ac:dyDescent="0.2">
      <c r="C15793" s="22"/>
    </row>
    <row r="15794" spans="3:3" x14ac:dyDescent="0.2">
      <c r="C15794" s="22"/>
    </row>
    <row r="15795" spans="3:3" x14ac:dyDescent="0.2">
      <c r="C15795" s="22"/>
    </row>
    <row r="15796" spans="3:3" x14ac:dyDescent="0.2">
      <c r="C15796" s="22"/>
    </row>
    <row r="15797" spans="3:3" x14ac:dyDescent="0.2">
      <c r="C15797" s="22"/>
    </row>
    <row r="15798" spans="3:3" x14ac:dyDescent="0.2">
      <c r="C15798" s="22"/>
    </row>
    <row r="15799" spans="3:3" x14ac:dyDescent="0.2">
      <c r="C15799" s="22"/>
    </row>
    <row r="15800" spans="3:3" x14ac:dyDescent="0.2">
      <c r="C15800" s="22"/>
    </row>
    <row r="15801" spans="3:3" x14ac:dyDescent="0.2">
      <c r="C15801" s="22"/>
    </row>
    <row r="15802" spans="3:3" x14ac:dyDescent="0.2">
      <c r="C15802" s="22"/>
    </row>
    <row r="15803" spans="3:3" x14ac:dyDescent="0.2">
      <c r="C15803" s="22"/>
    </row>
    <row r="15804" spans="3:3" x14ac:dyDescent="0.2">
      <c r="C15804" s="22"/>
    </row>
    <row r="15805" spans="3:3" x14ac:dyDescent="0.2">
      <c r="C15805" s="22"/>
    </row>
    <row r="15806" spans="3:3" x14ac:dyDescent="0.2">
      <c r="C15806" s="22"/>
    </row>
    <row r="15807" spans="3:3" x14ac:dyDescent="0.2">
      <c r="C15807" s="22"/>
    </row>
    <row r="15808" spans="3:3" x14ac:dyDescent="0.2">
      <c r="C15808" s="22"/>
    </row>
    <row r="15809" spans="3:3" x14ac:dyDescent="0.2">
      <c r="C15809" s="22"/>
    </row>
    <row r="15810" spans="3:3" x14ac:dyDescent="0.2">
      <c r="C15810" s="22"/>
    </row>
    <row r="15811" spans="3:3" x14ac:dyDescent="0.2">
      <c r="C15811" s="22"/>
    </row>
    <row r="15812" spans="3:3" x14ac:dyDescent="0.2">
      <c r="C15812" s="22"/>
    </row>
    <row r="15813" spans="3:3" x14ac:dyDescent="0.2">
      <c r="C15813" s="22"/>
    </row>
    <row r="15814" spans="3:3" x14ac:dyDescent="0.2">
      <c r="C15814" s="22"/>
    </row>
    <row r="15815" spans="3:3" x14ac:dyDescent="0.2">
      <c r="C15815" s="22"/>
    </row>
    <row r="15816" spans="3:3" x14ac:dyDescent="0.2">
      <c r="C15816" s="22"/>
    </row>
    <row r="15817" spans="3:3" x14ac:dyDescent="0.2">
      <c r="C15817" s="22"/>
    </row>
    <row r="15818" spans="3:3" x14ac:dyDescent="0.2">
      <c r="C15818" s="22"/>
    </row>
    <row r="15819" spans="3:3" x14ac:dyDescent="0.2">
      <c r="C15819" s="22"/>
    </row>
    <row r="15820" spans="3:3" x14ac:dyDescent="0.2">
      <c r="C15820" s="22"/>
    </row>
    <row r="15821" spans="3:3" x14ac:dyDescent="0.2">
      <c r="C15821" s="22"/>
    </row>
    <row r="15822" spans="3:3" x14ac:dyDescent="0.2">
      <c r="C15822" s="22"/>
    </row>
    <row r="15823" spans="3:3" x14ac:dyDescent="0.2">
      <c r="C15823" s="22"/>
    </row>
    <row r="15824" spans="3:3" x14ac:dyDescent="0.2">
      <c r="C15824" s="22"/>
    </row>
    <row r="15825" spans="3:3" x14ac:dyDescent="0.2">
      <c r="C15825" s="22"/>
    </row>
    <row r="15826" spans="3:3" x14ac:dyDescent="0.2">
      <c r="C15826" s="22"/>
    </row>
    <row r="15827" spans="3:3" x14ac:dyDescent="0.2">
      <c r="C15827" s="22"/>
    </row>
    <row r="15828" spans="3:3" x14ac:dyDescent="0.2">
      <c r="C15828" s="22"/>
    </row>
    <row r="15829" spans="3:3" x14ac:dyDescent="0.2">
      <c r="C15829" s="22"/>
    </row>
    <row r="15830" spans="3:3" x14ac:dyDescent="0.2">
      <c r="C15830" s="22"/>
    </row>
    <row r="15831" spans="3:3" x14ac:dyDescent="0.2">
      <c r="C15831" s="22"/>
    </row>
    <row r="15832" spans="3:3" x14ac:dyDescent="0.2">
      <c r="C15832" s="22"/>
    </row>
    <row r="15833" spans="3:3" x14ac:dyDescent="0.2">
      <c r="C15833" s="22"/>
    </row>
    <row r="15834" spans="3:3" x14ac:dyDescent="0.2">
      <c r="C15834" s="22"/>
    </row>
    <row r="15835" spans="3:3" x14ac:dyDescent="0.2">
      <c r="C15835" s="22"/>
    </row>
    <row r="15836" spans="3:3" x14ac:dyDescent="0.2">
      <c r="C15836" s="22"/>
    </row>
    <row r="15837" spans="3:3" x14ac:dyDescent="0.2">
      <c r="C15837" s="22"/>
    </row>
    <row r="15838" spans="3:3" x14ac:dyDescent="0.2">
      <c r="C15838" s="22"/>
    </row>
    <row r="15839" spans="3:3" x14ac:dyDescent="0.2">
      <c r="C15839" s="22"/>
    </row>
    <row r="15840" spans="3:3" x14ac:dyDescent="0.2">
      <c r="C15840" s="22"/>
    </row>
    <row r="15841" spans="3:3" x14ac:dyDescent="0.2">
      <c r="C15841" s="22"/>
    </row>
    <row r="15842" spans="3:3" x14ac:dyDescent="0.2">
      <c r="C15842" s="22"/>
    </row>
    <row r="15843" spans="3:3" x14ac:dyDescent="0.2">
      <c r="C15843" s="22"/>
    </row>
    <row r="15844" spans="3:3" x14ac:dyDescent="0.2">
      <c r="C15844" s="22"/>
    </row>
    <row r="15845" spans="3:3" x14ac:dyDescent="0.2">
      <c r="C15845" s="22"/>
    </row>
    <row r="15846" spans="3:3" x14ac:dyDescent="0.2">
      <c r="C15846" s="22"/>
    </row>
    <row r="15847" spans="3:3" x14ac:dyDescent="0.2">
      <c r="C15847" s="22"/>
    </row>
    <row r="15848" spans="3:3" x14ac:dyDescent="0.2">
      <c r="C15848" s="22"/>
    </row>
    <row r="15849" spans="3:3" x14ac:dyDescent="0.2">
      <c r="C15849" s="22"/>
    </row>
    <row r="15850" spans="3:3" x14ac:dyDescent="0.2">
      <c r="C15850" s="22"/>
    </row>
    <row r="15851" spans="3:3" x14ac:dyDescent="0.2">
      <c r="C15851" s="22"/>
    </row>
    <row r="15852" spans="3:3" x14ac:dyDescent="0.2">
      <c r="C15852" s="22"/>
    </row>
    <row r="15853" spans="3:3" x14ac:dyDescent="0.2">
      <c r="C15853" s="22"/>
    </row>
    <row r="15854" spans="3:3" x14ac:dyDescent="0.2">
      <c r="C15854" s="22"/>
    </row>
    <row r="15855" spans="3:3" x14ac:dyDescent="0.2">
      <c r="C15855" s="22"/>
    </row>
    <row r="15856" spans="3:3" x14ac:dyDescent="0.2">
      <c r="C15856" s="22"/>
    </row>
    <row r="15857" spans="3:3" x14ac:dyDescent="0.2">
      <c r="C15857" s="22"/>
    </row>
    <row r="15858" spans="3:3" x14ac:dyDescent="0.2">
      <c r="C15858" s="22"/>
    </row>
    <row r="15859" spans="3:3" x14ac:dyDescent="0.2">
      <c r="C15859" s="22"/>
    </row>
    <row r="15860" spans="3:3" x14ac:dyDescent="0.2">
      <c r="C15860" s="22"/>
    </row>
    <row r="15861" spans="3:3" x14ac:dyDescent="0.2">
      <c r="C15861" s="22"/>
    </row>
    <row r="15862" spans="3:3" x14ac:dyDescent="0.2">
      <c r="C15862" s="22"/>
    </row>
    <row r="15863" spans="3:3" x14ac:dyDescent="0.2">
      <c r="C15863" s="22"/>
    </row>
    <row r="15864" spans="3:3" x14ac:dyDescent="0.2">
      <c r="C15864" s="22"/>
    </row>
    <row r="15865" spans="3:3" x14ac:dyDescent="0.2">
      <c r="C15865" s="22"/>
    </row>
    <row r="15866" spans="3:3" x14ac:dyDescent="0.2">
      <c r="C15866" s="22"/>
    </row>
    <row r="15867" spans="3:3" x14ac:dyDescent="0.2">
      <c r="C15867" s="22"/>
    </row>
    <row r="15868" spans="3:3" x14ac:dyDescent="0.2">
      <c r="C15868" s="22"/>
    </row>
    <row r="15869" spans="3:3" x14ac:dyDescent="0.2">
      <c r="C15869" s="22"/>
    </row>
    <row r="15870" spans="3:3" x14ac:dyDescent="0.2">
      <c r="C15870" s="22"/>
    </row>
    <row r="15871" spans="3:3" x14ac:dyDescent="0.2">
      <c r="C15871" s="22"/>
    </row>
    <row r="15872" spans="3:3" x14ac:dyDescent="0.2">
      <c r="C15872" s="22"/>
    </row>
    <row r="15873" spans="3:3" x14ac:dyDescent="0.2">
      <c r="C15873" s="22"/>
    </row>
    <row r="15874" spans="3:3" x14ac:dyDescent="0.2">
      <c r="C15874" s="22"/>
    </row>
    <row r="15875" spans="3:3" x14ac:dyDescent="0.2">
      <c r="C15875" s="22"/>
    </row>
    <row r="15876" spans="3:3" x14ac:dyDescent="0.2">
      <c r="C15876" s="22"/>
    </row>
    <row r="15877" spans="3:3" x14ac:dyDescent="0.2">
      <c r="C15877" s="22"/>
    </row>
    <row r="15878" spans="3:3" x14ac:dyDescent="0.2">
      <c r="C15878" s="22"/>
    </row>
    <row r="15879" spans="3:3" x14ac:dyDescent="0.2">
      <c r="C15879" s="22"/>
    </row>
    <row r="15880" spans="3:3" x14ac:dyDescent="0.2">
      <c r="C15880" s="22"/>
    </row>
    <row r="15881" spans="3:3" x14ac:dyDescent="0.2">
      <c r="C15881" s="22"/>
    </row>
    <row r="15882" spans="3:3" x14ac:dyDescent="0.2">
      <c r="C15882" s="22"/>
    </row>
    <row r="15883" spans="3:3" x14ac:dyDescent="0.2">
      <c r="C15883" s="22"/>
    </row>
    <row r="15884" spans="3:3" x14ac:dyDescent="0.2">
      <c r="C15884" s="22"/>
    </row>
    <row r="15885" spans="3:3" x14ac:dyDescent="0.2">
      <c r="C15885" s="22"/>
    </row>
    <row r="15886" spans="3:3" x14ac:dyDescent="0.2">
      <c r="C15886" s="22"/>
    </row>
    <row r="15887" spans="3:3" x14ac:dyDescent="0.2">
      <c r="C15887" s="22"/>
    </row>
    <row r="15888" spans="3:3" x14ac:dyDescent="0.2">
      <c r="C15888" s="22"/>
    </row>
    <row r="15889" spans="3:3" x14ac:dyDescent="0.2">
      <c r="C15889" s="22"/>
    </row>
    <row r="15890" spans="3:3" x14ac:dyDescent="0.2">
      <c r="C15890" s="22"/>
    </row>
    <row r="15891" spans="3:3" x14ac:dyDescent="0.2">
      <c r="C15891" s="22"/>
    </row>
    <row r="15892" spans="3:3" x14ac:dyDescent="0.2">
      <c r="C15892" s="22"/>
    </row>
    <row r="15893" spans="3:3" x14ac:dyDescent="0.2">
      <c r="C15893" s="22"/>
    </row>
    <row r="15894" spans="3:3" x14ac:dyDescent="0.2">
      <c r="C15894" s="22"/>
    </row>
    <row r="15895" spans="3:3" x14ac:dyDescent="0.2">
      <c r="C15895" s="22"/>
    </row>
    <row r="15896" spans="3:3" x14ac:dyDescent="0.2">
      <c r="C15896" s="22"/>
    </row>
    <row r="15897" spans="3:3" x14ac:dyDescent="0.2">
      <c r="C15897" s="22"/>
    </row>
    <row r="15898" spans="3:3" x14ac:dyDescent="0.2">
      <c r="C15898" s="22"/>
    </row>
    <row r="15899" spans="3:3" x14ac:dyDescent="0.2">
      <c r="C15899" s="22"/>
    </row>
    <row r="15900" spans="3:3" x14ac:dyDescent="0.2">
      <c r="C15900" s="22"/>
    </row>
    <row r="15901" spans="3:3" x14ac:dyDescent="0.2">
      <c r="C15901" s="22"/>
    </row>
    <row r="15902" spans="3:3" x14ac:dyDescent="0.2">
      <c r="C15902" s="22"/>
    </row>
    <row r="15903" spans="3:3" x14ac:dyDescent="0.2">
      <c r="C15903" s="22"/>
    </row>
    <row r="15904" spans="3:3" x14ac:dyDescent="0.2">
      <c r="C15904" s="22"/>
    </row>
    <row r="15905" spans="3:3" x14ac:dyDescent="0.2">
      <c r="C15905" s="22"/>
    </row>
    <row r="15906" spans="3:3" x14ac:dyDescent="0.2">
      <c r="C15906" s="22"/>
    </row>
    <row r="15907" spans="3:3" x14ac:dyDescent="0.2">
      <c r="C15907" s="22"/>
    </row>
    <row r="15908" spans="3:3" x14ac:dyDescent="0.2">
      <c r="C15908" s="22"/>
    </row>
    <row r="15909" spans="3:3" x14ac:dyDescent="0.2">
      <c r="C15909" s="22"/>
    </row>
    <row r="15910" spans="3:3" x14ac:dyDescent="0.2">
      <c r="C15910" s="22"/>
    </row>
    <row r="15911" spans="3:3" x14ac:dyDescent="0.2">
      <c r="C15911" s="22"/>
    </row>
    <row r="15912" spans="3:3" x14ac:dyDescent="0.2">
      <c r="C15912" s="22"/>
    </row>
    <row r="15913" spans="3:3" x14ac:dyDescent="0.2">
      <c r="C15913" s="22"/>
    </row>
    <row r="15914" spans="3:3" x14ac:dyDescent="0.2">
      <c r="C15914" s="22"/>
    </row>
    <row r="15915" spans="3:3" x14ac:dyDescent="0.2">
      <c r="C15915" s="22"/>
    </row>
    <row r="15916" spans="3:3" x14ac:dyDescent="0.2">
      <c r="C15916" s="22"/>
    </row>
    <row r="15917" spans="3:3" x14ac:dyDescent="0.2">
      <c r="C15917" s="22"/>
    </row>
    <row r="15918" spans="3:3" x14ac:dyDescent="0.2">
      <c r="C15918" s="22"/>
    </row>
    <row r="15919" spans="3:3" x14ac:dyDescent="0.2">
      <c r="C15919" s="22"/>
    </row>
    <row r="15920" spans="3:3" x14ac:dyDescent="0.2">
      <c r="C15920" s="22"/>
    </row>
    <row r="15921" spans="3:3" x14ac:dyDescent="0.2">
      <c r="C15921" s="22"/>
    </row>
    <row r="15922" spans="3:3" x14ac:dyDescent="0.2">
      <c r="C15922" s="22"/>
    </row>
    <row r="15923" spans="3:3" x14ac:dyDescent="0.2">
      <c r="C15923" s="22"/>
    </row>
    <row r="15924" spans="3:3" x14ac:dyDescent="0.2">
      <c r="C15924" s="22"/>
    </row>
    <row r="15925" spans="3:3" x14ac:dyDescent="0.2">
      <c r="C15925" s="22"/>
    </row>
    <row r="15926" spans="3:3" x14ac:dyDescent="0.2">
      <c r="C15926" s="22"/>
    </row>
    <row r="15927" spans="3:3" x14ac:dyDescent="0.2">
      <c r="C15927" s="22"/>
    </row>
    <row r="15928" spans="3:3" x14ac:dyDescent="0.2">
      <c r="C15928" s="22"/>
    </row>
    <row r="15929" spans="3:3" x14ac:dyDescent="0.2">
      <c r="C15929" s="22"/>
    </row>
    <row r="15930" spans="3:3" x14ac:dyDescent="0.2">
      <c r="C15930" s="22"/>
    </row>
    <row r="15931" spans="3:3" x14ac:dyDescent="0.2">
      <c r="C15931" s="22"/>
    </row>
    <row r="15932" spans="3:3" x14ac:dyDescent="0.2">
      <c r="C15932" s="22"/>
    </row>
    <row r="15933" spans="3:3" x14ac:dyDescent="0.2">
      <c r="C15933" s="22"/>
    </row>
    <row r="15934" spans="3:3" x14ac:dyDescent="0.2">
      <c r="C15934" s="22"/>
    </row>
    <row r="15935" spans="3:3" x14ac:dyDescent="0.2">
      <c r="C15935" s="22"/>
    </row>
    <row r="15936" spans="3:3" x14ac:dyDescent="0.2">
      <c r="C15936" s="22"/>
    </row>
    <row r="15937" spans="3:3" x14ac:dyDescent="0.2">
      <c r="C15937" s="22"/>
    </row>
    <row r="15938" spans="3:3" x14ac:dyDescent="0.2">
      <c r="C15938" s="22"/>
    </row>
    <row r="15939" spans="3:3" x14ac:dyDescent="0.2">
      <c r="C15939" s="22"/>
    </row>
    <row r="15940" spans="3:3" x14ac:dyDescent="0.2">
      <c r="C15940" s="22"/>
    </row>
    <row r="15941" spans="3:3" x14ac:dyDescent="0.2">
      <c r="C15941" s="22"/>
    </row>
    <row r="15942" spans="3:3" x14ac:dyDescent="0.2">
      <c r="C15942" s="22"/>
    </row>
    <row r="15943" spans="3:3" x14ac:dyDescent="0.2">
      <c r="C15943" s="22"/>
    </row>
    <row r="15944" spans="3:3" x14ac:dyDescent="0.2">
      <c r="C15944" s="22"/>
    </row>
    <row r="15945" spans="3:3" x14ac:dyDescent="0.2">
      <c r="C15945" s="22"/>
    </row>
    <row r="15946" spans="3:3" x14ac:dyDescent="0.2">
      <c r="C15946" s="22"/>
    </row>
    <row r="15947" spans="3:3" x14ac:dyDescent="0.2">
      <c r="C15947" s="22"/>
    </row>
    <row r="15948" spans="3:3" x14ac:dyDescent="0.2">
      <c r="C15948" s="22"/>
    </row>
    <row r="15949" spans="3:3" x14ac:dyDescent="0.2">
      <c r="C15949" s="22"/>
    </row>
    <row r="15950" spans="3:3" x14ac:dyDescent="0.2">
      <c r="C15950" s="22"/>
    </row>
    <row r="15951" spans="3:3" x14ac:dyDescent="0.2">
      <c r="C15951" s="22"/>
    </row>
    <row r="15952" spans="3:3" x14ac:dyDescent="0.2">
      <c r="C15952" s="22"/>
    </row>
    <row r="15953" spans="3:3" x14ac:dyDescent="0.2">
      <c r="C15953" s="22"/>
    </row>
    <row r="15954" spans="3:3" x14ac:dyDescent="0.2">
      <c r="C15954" s="22"/>
    </row>
    <row r="15955" spans="3:3" x14ac:dyDescent="0.2">
      <c r="C15955" s="22"/>
    </row>
    <row r="15956" spans="3:3" x14ac:dyDescent="0.2">
      <c r="C15956" s="22"/>
    </row>
    <row r="15957" spans="3:3" x14ac:dyDescent="0.2">
      <c r="C15957" s="22"/>
    </row>
    <row r="15958" spans="3:3" x14ac:dyDescent="0.2">
      <c r="C15958" s="22"/>
    </row>
    <row r="15959" spans="3:3" x14ac:dyDescent="0.2">
      <c r="C15959" s="22"/>
    </row>
    <row r="15960" spans="3:3" x14ac:dyDescent="0.2">
      <c r="C15960" s="22"/>
    </row>
    <row r="15961" spans="3:3" x14ac:dyDescent="0.2">
      <c r="C15961" s="22"/>
    </row>
    <row r="15962" spans="3:3" x14ac:dyDescent="0.2">
      <c r="C15962" s="22"/>
    </row>
    <row r="15963" spans="3:3" x14ac:dyDescent="0.2">
      <c r="C15963" s="22"/>
    </row>
    <row r="15964" spans="3:3" x14ac:dyDescent="0.2">
      <c r="C15964" s="22"/>
    </row>
    <row r="15965" spans="3:3" x14ac:dyDescent="0.2">
      <c r="C15965" s="22"/>
    </row>
    <row r="15966" spans="3:3" x14ac:dyDescent="0.2">
      <c r="C15966" s="22"/>
    </row>
    <row r="15967" spans="3:3" x14ac:dyDescent="0.2">
      <c r="C15967" s="22"/>
    </row>
    <row r="15968" spans="3:3" x14ac:dyDescent="0.2">
      <c r="C15968" s="22"/>
    </row>
    <row r="15969" spans="3:3" x14ac:dyDescent="0.2">
      <c r="C15969" s="22"/>
    </row>
    <row r="15970" spans="3:3" x14ac:dyDescent="0.2">
      <c r="C15970" s="22"/>
    </row>
    <row r="15971" spans="3:3" x14ac:dyDescent="0.2">
      <c r="C15971" s="22"/>
    </row>
    <row r="15972" spans="3:3" x14ac:dyDescent="0.2">
      <c r="C15972" s="22"/>
    </row>
    <row r="15973" spans="3:3" x14ac:dyDescent="0.2">
      <c r="C15973" s="22"/>
    </row>
    <row r="15974" spans="3:3" x14ac:dyDescent="0.2">
      <c r="C15974" s="22"/>
    </row>
    <row r="15975" spans="3:3" x14ac:dyDescent="0.2">
      <c r="C15975" s="22"/>
    </row>
    <row r="15976" spans="3:3" x14ac:dyDescent="0.2">
      <c r="C15976" s="22"/>
    </row>
    <row r="15977" spans="3:3" x14ac:dyDescent="0.2">
      <c r="C15977" s="22"/>
    </row>
    <row r="15978" spans="3:3" x14ac:dyDescent="0.2">
      <c r="C15978" s="22"/>
    </row>
    <row r="15979" spans="3:3" x14ac:dyDescent="0.2">
      <c r="C15979" s="22"/>
    </row>
    <row r="15980" spans="3:3" x14ac:dyDescent="0.2">
      <c r="C15980" s="22"/>
    </row>
    <row r="15981" spans="3:3" x14ac:dyDescent="0.2">
      <c r="C15981" s="22"/>
    </row>
    <row r="15982" spans="3:3" x14ac:dyDescent="0.2">
      <c r="C15982" s="22"/>
    </row>
    <row r="15983" spans="3:3" x14ac:dyDescent="0.2">
      <c r="C15983" s="22"/>
    </row>
    <row r="15984" spans="3:3" x14ac:dyDescent="0.2">
      <c r="C15984" s="22"/>
    </row>
    <row r="15985" spans="3:3" x14ac:dyDescent="0.2">
      <c r="C15985" s="22"/>
    </row>
    <row r="15986" spans="3:3" x14ac:dyDescent="0.2">
      <c r="C15986" s="22"/>
    </row>
    <row r="15987" spans="3:3" x14ac:dyDescent="0.2">
      <c r="C15987" s="22"/>
    </row>
    <row r="15988" spans="3:3" x14ac:dyDescent="0.2">
      <c r="C15988" s="22"/>
    </row>
    <row r="15989" spans="3:3" x14ac:dyDescent="0.2">
      <c r="C15989" s="22"/>
    </row>
    <row r="15990" spans="3:3" x14ac:dyDescent="0.2">
      <c r="C15990" s="22"/>
    </row>
    <row r="15991" spans="3:3" x14ac:dyDescent="0.2">
      <c r="C15991" s="22"/>
    </row>
    <row r="15992" spans="3:3" x14ac:dyDescent="0.2">
      <c r="C15992" s="22"/>
    </row>
    <row r="15993" spans="3:3" x14ac:dyDescent="0.2">
      <c r="C15993" s="22"/>
    </row>
    <row r="15994" spans="3:3" x14ac:dyDescent="0.2">
      <c r="C15994" s="22"/>
    </row>
    <row r="15995" spans="3:3" x14ac:dyDescent="0.2">
      <c r="C15995" s="22"/>
    </row>
    <row r="15996" spans="3:3" x14ac:dyDescent="0.2">
      <c r="C15996" s="22"/>
    </row>
    <row r="15997" spans="3:3" x14ac:dyDescent="0.2">
      <c r="C15997" s="22"/>
    </row>
    <row r="15998" spans="3:3" x14ac:dyDescent="0.2">
      <c r="C15998" s="22"/>
    </row>
    <row r="15999" spans="3:3" x14ac:dyDescent="0.2">
      <c r="C15999" s="22"/>
    </row>
    <row r="16000" spans="3:3" x14ac:dyDescent="0.2">
      <c r="C16000" s="22"/>
    </row>
    <row r="16001" spans="3:3" x14ac:dyDescent="0.2">
      <c r="C16001" s="22"/>
    </row>
    <row r="16002" spans="3:3" x14ac:dyDescent="0.2">
      <c r="C16002" s="22"/>
    </row>
    <row r="16003" spans="3:3" x14ac:dyDescent="0.2">
      <c r="C16003" s="22"/>
    </row>
    <row r="16004" spans="3:3" x14ac:dyDescent="0.2">
      <c r="C16004" s="22"/>
    </row>
    <row r="16005" spans="3:3" x14ac:dyDescent="0.2">
      <c r="C16005" s="22"/>
    </row>
    <row r="16006" spans="3:3" x14ac:dyDescent="0.2">
      <c r="C16006" s="22"/>
    </row>
    <row r="16007" spans="3:3" x14ac:dyDescent="0.2">
      <c r="C16007" s="22"/>
    </row>
    <row r="16008" spans="3:3" x14ac:dyDescent="0.2">
      <c r="C16008" s="22"/>
    </row>
    <row r="16009" spans="3:3" x14ac:dyDescent="0.2">
      <c r="C16009" s="22"/>
    </row>
    <row r="16010" spans="3:3" x14ac:dyDescent="0.2">
      <c r="C16010" s="22"/>
    </row>
    <row r="16011" spans="3:3" x14ac:dyDescent="0.2">
      <c r="C16011" s="22"/>
    </row>
    <row r="16012" spans="3:3" x14ac:dyDescent="0.2">
      <c r="C16012" s="22"/>
    </row>
    <row r="16013" spans="3:3" x14ac:dyDescent="0.2">
      <c r="C16013" s="22"/>
    </row>
    <row r="16014" spans="3:3" x14ac:dyDescent="0.2">
      <c r="C16014" s="22"/>
    </row>
    <row r="16015" spans="3:3" x14ac:dyDescent="0.2">
      <c r="C16015" s="22"/>
    </row>
    <row r="16016" spans="3:3" x14ac:dyDescent="0.2">
      <c r="C16016" s="22"/>
    </row>
    <row r="16017" spans="3:3" x14ac:dyDescent="0.2">
      <c r="C16017" s="22"/>
    </row>
    <row r="16018" spans="3:3" x14ac:dyDescent="0.2">
      <c r="C16018" s="22"/>
    </row>
    <row r="16019" spans="3:3" x14ac:dyDescent="0.2">
      <c r="C16019" s="22"/>
    </row>
    <row r="16020" spans="3:3" x14ac:dyDescent="0.2">
      <c r="C16020" s="22"/>
    </row>
    <row r="16021" spans="3:3" x14ac:dyDescent="0.2">
      <c r="C16021" s="22"/>
    </row>
    <row r="16022" spans="3:3" x14ac:dyDescent="0.2">
      <c r="C16022" s="22"/>
    </row>
    <row r="16023" spans="3:3" x14ac:dyDescent="0.2">
      <c r="C16023" s="22"/>
    </row>
    <row r="16024" spans="3:3" x14ac:dyDescent="0.2">
      <c r="C16024" s="22"/>
    </row>
    <row r="16025" spans="3:3" x14ac:dyDescent="0.2">
      <c r="C16025" s="22"/>
    </row>
    <row r="16026" spans="3:3" x14ac:dyDescent="0.2">
      <c r="C16026" s="22"/>
    </row>
    <row r="16027" spans="3:3" x14ac:dyDescent="0.2">
      <c r="C16027" s="22"/>
    </row>
    <row r="16028" spans="3:3" x14ac:dyDescent="0.2">
      <c r="C16028" s="22"/>
    </row>
    <row r="16029" spans="3:3" x14ac:dyDescent="0.2">
      <c r="C16029" s="22"/>
    </row>
    <row r="16030" spans="3:3" x14ac:dyDescent="0.2">
      <c r="C16030" s="22"/>
    </row>
    <row r="16031" spans="3:3" x14ac:dyDescent="0.2">
      <c r="C16031" s="22"/>
    </row>
    <row r="16032" spans="3:3" x14ac:dyDescent="0.2">
      <c r="C16032" s="22"/>
    </row>
    <row r="16033" spans="3:3" x14ac:dyDescent="0.2">
      <c r="C16033" s="22"/>
    </row>
    <row r="16034" spans="3:3" x14ac:dyDescent="0.2">
      <c r="C16034" s="22"/>
    </row>
    <row r="16035" spans="3:3" x14ac:dyDescent="0.2">
      <c r="C16035" s="22"/>
    </row>
    <row r="16036" spans="3:3" x14ac:dyDescent="0.2">
      <c r="C16036" s="22"/>
    </row>
    <row r="16037" spans="3:3" x14ac:dyDescent="0.2">
      <c r="C16037" s="22"/>
    </row>
    <row r="16038" spans="3:3" x14ac:dyDescent="0.2">
      <c r="C16038" s="22"/>
    </row>
    <row r="16039" spans="3:3" x14ac:dyDescent="0.2">
      <c r="C16039" s="22"/>
    </row>
    <row r="16040" spans="3:3" x14ac:dyDescent="0.2">
      <c r="C16040" s="22"/>
    </row>
    <row r="16041" spans="3:3" x14ac:dyDescent="0.2">
      <c r="C16041" s="22"/>
    </row>
    <row r="16042" spans="3:3" x14ac:dyDescent="0.2">
      <c r="C16042" s="22"/>
    </row>
    <row r="16043" spans="3:3" x14ac:dyDescent="0.2">
      <c r="C16043" s="22"/>
    </row>
    <row r="16044" spans="3:3" x14ac:dyDescent="0.2">
      <c r="C16044" s="22"/>
    </row>
    <row r="16045" spans="3:3" x14ac:dyDescent="0.2">
      <c r="C16045" s="22"/>
    </row>
    <row r="16046" spans="3:3" x14ac:dyDescent="0.2">
      <c r="C16046" s="22"/>
    </row>
    <row r="16047" spans="3:3" x14ac:dyDescent="0.2">
      <c r="C16047" s="22"/>
    </row>
    <row r="16048" spans="3:3" x14ac:dyDescent="0.2">
      <c r="C16048" s="22"/>
    </row>
    <row r="16049" spans="3:3" x14ac:dyDescent="0.2">
      <c r="C16049" s="22"/>
    </row>
    <row r="16050" spans="3:3" x14ac:dyDescent="0.2">
      <c r="C16050" s="22"/>
    </row>
    <row r="16051" spans="3:3" x14ac:dyDescent="0.2">
      <c r="C16051" s="22"/>
    </row>
    <row r="16052" spans="3:3" x14ac:dyDescent="0.2">
      <c r="C16052" s="22"/>
    </row>
    <row r="16053" spans="3:3" x14ac:dyDescent="0.2">
      <c r="C16053" s="22"/>
    </row>
    <row r="16054" spans="3:3" x14ac:dyDescent="0.2">
      <c r="C16054" s="22"/>
    </row>
    <row r="16055" spans="3:3" x14ac:dyDescent="0.2">
      <c r="C16055" s="22"/>
    </row>
    <row r="16056" spans="3:3" x14ac:dyDescent="0.2">
      <c r="C16056" s="22"/>
    </row>
    <row r="16057" spans="3:3" x14ac:dyDescent="0.2">
      <c r="C16057" s="22"/>
    </row>
    <row r="16058" spans="3:3" x14ac:dyDescent="0.2">
      <c r="C16058" s="22"/>
    </row>
    <row r="16059" spans="3:3" x14ac:dyDescent="0.2">
      <c r="C16059" s="22"/>
    </row>
    <row r="16060" spans="3:3" x14ac:dyDescent="0.2">
      <c r="C16060" s="22"/>
    </row>
    <row r="16061" spans="3:3" x14ac:dyDescent="0.2">
      <c r="C16061" s="22"/>
    </row>
    <row r="16062" spans="3:3" x14ac:dyDescent="0.2">
      <c r="C16062" s="22"/>
    </row>
    <row r="16063" spans="3:3" x14ac:dyDescent="0.2">
      <c r="C16063" s="22"/>
    </row>
    <row r="16064" spans="3:3" x14ac:dyDescent="0.2">
      <c r="C16064" s="22"/>
    </row>
    <row r="16065" spans="3:3" x14ac:dyDescent="0.2">
      <c r="C16065" s="22"/>
    </row>
    <row r="16066" spans="3:3" x14ac:dyDescent="0.2">
      <c r="C16066" s="22"/>
    </row>
    <row r="16067" spans="3:3" x14ac:dyDescent="0.2">
      <c r="C16067" s="22"/>
    </row>
    <row r="16068" spans="3:3" x14ac:dyDescent="0.2">
      <c r="C16068" s="22"/>
    </row>
    <row r="16069" spans="3:3" x14ac:dyDescent="0.2">
      <c r="C16069" s="22"/>
    </row>
    <row r="16070" spans="3:3" x14ac:dyDescent="0.2">
      <c r="C16070" s="22"/>
    </row>
    <row r="16071" spans="3:3" x14ac:dyDescent="0.2">
      <c r="C16071" s="22"/>
    </row>
    <row r="16072" spans="3:3" x14ac:dyDescent="0.2">
      <c r="C16072" s="22"/>
    </row>
    <row r="16073" spans="3:3" x14ac:dyDescent="0.2">
      <c r="C16073" s="22"/>
    </row>
    <row r="16074" spans="3:3" x14ac:dyDescent="0.2">
      <c r="C16074" s="22"/>
    </row>
    <row r="16075" spans="3:3" x14ac:dyDescent="0.2">
      <c r="C16075" s="22"/>
    </row>
    <row r="16076" spans="3:3" x14ac:dyDescent="0.2">
      <c r="C16076" s="22"/>
    </row>
    <row r="16077" spans="3:3" x14ac:dyDescent="0.2">
      <c r="C16077" s="22"/>
    </row>
    <row r="16078" spans="3:3" x14ac:dyDescent="0.2">
      <c r="C16078" s="22"/>
    </row>
    <row r="16079" spans="3:3" x14ac:dyDescent="0.2">
      <c r="C16079" s="22"/>
    </row>
    <row r="16080" spans="3:3" x14ac:dyDescent="0.2">
      <c r="C16080" s="22"/>
    </row>
    <row r="16081" spans="3:3" x14ac:dyDescent="0.2">
      <c r="C16081" s="22"/>
    </row>
    <row r="16082" spans="3:3" x14ac:dyDescent="0.2">
      <c r="C16082" s="22"/>
    </row>
    <row r="16083" spans="3:3" x14ac:dyDescent="0.2">
      <c r="C16083" s="22"/>
    </row>
    <row r="16084" spans="3:3" x14ac:dyDescent="0.2">
      <c r="C16084" s="22"/>
    </row>
    <row r="16085" spans="3:3" x14ac:dyDescent="0.2">
      <c r="C16085" s="22"/>
    </row>
    <row r="16086" spans="3:3" x14ac:dyDescent="0.2">
      <c r="C16086" s="22"/>
    </row>
    <row r="16087" spans="3:3" x14ac:dyDescent="0.2">
      <c r="C16087" s="22"/>
    </row>
    <row r="16088" spans="3:3" x14ac:dyDescent="0.2">
      <c r="C16088" s="22"/>
    </row>
    <row r="16089" spans="3:3" x14ac:dyDescent="0.2">
      <c r="C16089" s="22"/>
    </row>
    <row r="16090" spans="3:3" x14ac:dyDescent="0.2">
      <c r="C16090" s="22"/>
    </row>
    <row r="16091" spans="3:3" x14ac:dyDescent="0.2">
      <c r="C16091" s="22"/>
    </row>
    <row r="16092" spans="3:3" x14ac:dyDescent="0.2">
      <c r="C16092" s="22"/>
    </row>
    <row r="16093" spans="3:3" x14ac:dyDescent="0.2">
      <c r="C16093" s="22"/>
    </row>
    <row r="16094" spans="3:3" x14ac:dyDescent="0.2">
      <c r="C16094" s="22"/>
    </row>
    <row r="16095" spans="3:3" x14ac:dyDescent="0.2">
      <c r="C16095" s="22"/>
    </row>
    <row r="16096" spans="3:3" x14ac:dyDescent="0.2">
      <c r="C16096" s="22"/>
    </row>
    <row r="16097" spans="3:3" x14ac:dyDescent="0.2">
      <c r="C16097" s="22"/>
    </row>
    <row r="16098" spans="3:3" x14ac:dyDescent="0.2">
      <c r="C16098" s="22"/>
    </row>
    <row r="16099" spans="3:3" x14ac:dyDescent="0.2">
      <c r="C16099" s="22"/>
    </row>
    <row r="16100" spans="3:3" x14ac:dyDescent="0.2">
      <c r="C16100" s="22"/>
    </row>
    <row r="16101" spans="3:3" x14ac:dyDescent="0.2">
      <c r="C16101" s="22"/>
    </row>
    <row r="16102" spans="3:3" x14ac:dyDescent="0.2">
      <c r="C16102" s="22"/>
    </row>
    <row r="16103" spans="3:3" x14ac:dyDescent="0.2">
      <c r="C16103" s="22"/>
    </row>
    <row r="16104" spans="3:3" x14ac:dyDescent="0.2">
      <c r="C16104" s="22"/>
    </row>
    <row r="16105" spans="3:3" x14ac:dyDescent="0.2">
      <c r="C16105" s="22"/>
    </row>
    <row r="16106" spans="3:3" x14ac:dyDescent="0.2">
      <c r="C16106" s="22"/>
    </row>
    <row r="16107" spans="3:3" x14ac:dyDescent="0.2">
      <c r="C16107" s="22"/>
    </row>
    <row r="16108" spans="3:3" x14ac:dyDescent="0.2">
      <c r="C16108" s="22"/>
    </row>
    <row r="16109" spans="3:3" x14ac:dyDescent="0.2">
      <c r="C16109" s="22"/>
    </row>
    <row r="16110" spans="3:3" x14ac:dyDescent="0.2">
      <c r="C16110" s="22"/>
    </row>
    <row r="16111" spans="3:3" x14ac:dyDescent="0.2">
      <c r="C16111" s="22"/>
    </row>
    <row r="16112" spans="3:3" x14ac:dyDescent="0.2">
      <c r="C16112" s="22"/>
    </row>
    <row r="16113" spans="3:3" x14ac:dyDescent="0.2">
      <c r="C16113" s="22"/>
    </row>
    <row r="16114" spans="3:3" x14ac:dyDescent="0.2">
      <c r="C16114" s="22"/>
    </row>
    <row r="16115" spans="3:3" x14ac:dyDescent="0.2">
      <c r="C16115" s="22"/>
    </row>
    <row r="16116" spans="3:3" x14ac:dyDescent="0.2">
      <c r="C16116" s="22"/>
    </row>
    <row r="16117" spans="3:3" x14ac:dyDescent="0.2">
      <c r="C16117" s="22"/>
    </row>
    <row r="16118" spans="3:3" x14ac:dyDescent="0.2">
      <c r="C16118" s="22"/>
    </row>
    <row r="16119" spans="3:3" x14ac:dyDescent="0.2">
      <c r="C16119" s="22"/>
    </row>
    <row r="16120" spans="3:3" x14ac:dyDescent="0.2">
      <c r="C16120" s="22"/>
    </row>
    <row r="16121" spans="3:3" x14ac:dyDescent="0.2">
      <c r="C16121" s="22"/>
    </row>
    <row r="16122" spans="3:3" x14ac:dyDescent="0.2">
      <c r="C16122" s="22"/>
    </row>
    <row r="16123" spans="3:3" x14ac:dyDescent="0.2">
      <c r="C16123" s="22"/>
    </row>
    <row r="16124" spans="3:3" x14ac:dyDescent="0.2">
      <c r="C16124" s="22"/>
    </row>
    <row r="16125" spans="3:3" x14ac:dyDescent="0.2">
      <c r="C16125" s="22"/>
    </row>
    <row r="16126" spans="3:3" x14ac:dyDescent="0.2">
      <c r="C16126" s="22"/>
    </row>
    <row r="16127" spans="3:3" x14ac:dyDescent="0.2">
      <c r="C16127" s="22"/>
    </row>
    <row r="16128" spans="3:3" x14ac:dyDescent="0.2">
      <c r="C16128" s="22"/>
    </row>
    <row r="16129" spans="3:3" x14ac:dyDescent="0.2">
      <c r="C16129" s="22"/>
    </row>
    <row r="16130" spans="3:3" x14ac:dyDescent="0.2">
      <c r="C16130" s="22"/>
    </row>
    <row r="16131" spans="3:3" x14ac:dyDescent="0.2">
      <c r="C16131" s="22"/>
    </row>
    <row r="16132" spans="3:3" x14ac:dyDescent="0.2">
      <c r="C16132" s="22"/>
    </row>
    <row r="16133" spans="3:3" x14ac:dyDescent="0.2">
      <c r="C16133" s="22"/>
    </row>
    <row r="16134" spans="3:3" x14ac:dyDescent="0.2">
      <c r="C16134" s="22"/>
    </row>
    <row r="16135" spans="3:3" x14ac:dyDescent="0.2">
      <c r="C16135" s="22"/>
    </row>
    <row r="16136" spans="3:3" x14ac:dyDescent="0.2">
      <c r="C16136" s="22"/>
    </row>
    <row r="16137" spans="3:3" x14ac:dyDescent="0.2">
      <c r="C16137" s="22"/>
    </row>
    <row r="16138" spans="3:3" x14ac:dyDescent="0.2">
      <c r="C16138" s="22"/>
    </row>
    <row r="16139" spans="3:3" x14ac:dyDescent="0.2">
      <c r="C16139" s="22"/>
    </row>
    <row r="16140" spans="3:3" x14ac:dyDescent="0.2">
      <c r="C16140" s="22"/>
    </row>
    <row r="16141" spans="3:3" x14ac:dyDescent="0.2">
      <c r="C16141" s="22"/>
    </row>
    <row r="16142" spans="3:3" x14ac:dyDescent="0.2">
      <c r="C16142" s="22"/>
    </row>
    <row r="16143" spans="3:3" x14ac:dyDescent="0.2">
      <c r="C16143" s="22"/>
    </row>
    <row r="16144" spans="3:3" x14ac:dyDescent="0.2">
      <c r="C16144" s="22"/>
    </row>
    <row r="16145" spans="3:3" x14ac:dyDescent="0.2">
      <c r="C16145" s="22"/>
    </row>
    <row r="16146" spans="3:3" x14ac:dyDescent="0.2">
      <c r="C16146" s="22"/>
    </row>
    <row r="16147" spans="3:3" x14ac:dyDescent="0.2">
      <c r="C16147" s="22"/>
    </row>
    <row r="16148" spans="3:3" x14ac:dyDescent="0.2">
      <c r="C16148" s="22"/>
    </row>
    <row r="16149" spans="3:3" x14ac:dyDescent="0.2">
      <c r="C16149" s="22"/>
    </row>
    <row r="16150" spans="3:3" x14ac:dyDescent="0.2">
      <c r="C16150" s="22"/>
    </row>
    <row r="16151" spans="3:3" x14ac:dyDescent="0.2">
      <c r="C16151" s="22"/>
    </row>
    <row r="16152" spans="3:3" x14ac:dyDescent="0.2">
      <c r="C16152" s="22"/>
    </row>
    <row r="16153" spans="3:3" x14ac:dyDescent="0.2">
      <c r="C16153" s="22"/>
    </row>
    <row r="16154" spans="3:3" x14ac:dyDescent="0.2">
      <c r="C16154" s="22"/>
    </row>
    <row r="16155" spans="3:3" x14ac:dyDescent="0.2">
      <c r="C16155" s="22"/>
    </row>
    <row r="16156" spans="3:3" x14ac:dyDescent="0.2">
      <c r="C16156" s="22"/>
    </row>
    <row r="16157" spans="3:3" x14ac:dyDescent="0.2">
      <c r="C16157" s="22"/>
    </row>
    <row r="16158" spans="3:3" x14ac:dyDescent="0.2">
      <c r="C16158" s="22"/>
    </row>
    <row r="16159" spans="3:3" x14ac:dyDescent="0.2">
      <c r="C16159" s="22"/>
    </row>
    <row r="16160" spans="3:3" x14ac:dyDescent="0.2">
      <c r="C16160" s="22"/>
    </row>
    <row r="16161" spans="3:3" x14ac:dyDescent="0.2">
      <c r="C16161" s="22"/>
    </row>
    <row r="16162" spans="3:3" x14ac:dyDescent="0.2">
      <c r="C16162" s="22"/>
    </row>
    <row r="16163" spans="3:3" x14ac:dyDescent="0.2">
      <c r="C16163" s="22"/>
    </row>
    <row r="16164" spans="3:3" x14ac:dyDescent="0.2">
      <c r="C16164" s="22"/>
    </row>
    <row r="16165" spans="3:3" x14ac:dyDescent="0.2">
      <c r="C16165" s="22"/>
    </row>
    <row r="16166" spans="3:3" x14ac:dyDescent="0.2">
      <c r="C16166" s="22"/>
    </row>
    <row r="16167" spans="3:3" x14ac:dyDescent="0.2">
      <c r="C16167" s="22"/>
    </row>
    <row r="16168" spans="3:3" x14ac:dyDescent="0.2">
      <c r="C16168" s="22"/>
    </row>
    <row r="16169" spans="3:3" x14ac:dyDescent="0.2">
      <c r="C16169" s="22"/>
    </row>
    <row r="16170" spans="3:3" x14ac:dyDescent="0.2">
      <c r="C16170" s="22"/>
    </row>
    <row r="16171" spans="3:3" x14ac:dyDescent="0.2">
      <c r="C16171" s="22"/>
    </row>
    <row r="16172" spans="3:3" x14ac:dyDescent="0.2">
      <c r="C16172" s="22"/>
    </row>
    <row r="16173" spans="3:3" x14ac:dyDescent="0.2">
      <c r="C16173" s="22"/>
    </row>
    <row r="16174" spans="3:3" x14ac:dyDescent="0.2">
      <c r="C16174" s="22"/>
    </row>
    <row r="16175" spans="3:3" x14ac:dyDescent="0.2">
      <c r="C16175" s="22"/>
    </row>
    <row r="16176" spans="3:3" x14ac:dyDescent="0.2">
      <c r="C16176" s="22"/>
    </row>
    <row r="16177" spans="3:3" x14ac:dyDescent="0.2">
      <c r="C16177" s="22"/>
    </row>
    <row r="16178" spans="3:3" x14ac:dyDescent="0.2">
      <c r="C16178" s="22"/>
    </row>
    <row r="16179" spans="3:3" x14ac:dyDescent="0.2">
      <c r="C16179" s="22"/>
    </row>
    <row r="16180" spans="3:3" x14ac:dyDescent="0.2">
      <c r="C16180" s="22"/>
    </row>
    <row r="16181" spans="3:3" x14ac:dyDescent="0.2">
      <c r="C16181" s="22"/>
    </row>
    <row r="16182" spans="3:3" x14ac:dyDescent="0.2">
      <c r="C16182" s="22"/>
    </row>
    <row r="16183" spans="3:3" x14ac:dyDescent="0.2">
      <c r="C16183" s="22"/>
    </row>
    <row r="16184" spans="3:3" x14ac:dyDescent="0.2">
      <c r="C16184" s="22"/>
    </row>
    <row r="16185" spans="3:3" x14ac:dyDescent="0.2">
      <c r="C16185" s="22"/>
    </row>
    <row r="16186" spans="3:3" x14ac:dyDescent="0.2">
      <c r="C16186" s="22"/>
    </row>
    <row r="16187" spans="3:3" x14ac:dyDescent="0.2">
      <c r="C16187" s="22"/>
    </row>
    <row r="16188" spans="3:3" x14ac:dyDescent="0.2">
      <c r="C16188" s="22"/>
    </row>
    <row r="16189" spans="3:3" x14ac:dyDescent="0.2">
      <c r="C16189" s="22"/>
    </row>
    <row r="16190" spans="3:3" x14ac:dyDescent="0.2">
      <c r="C16190" s="22"/>
    </row>
    <row r="16191" spans="3:3" x14ac:dyDescent="0.2">
      <c r="C16191" s="22"/>
    </row>
    <row r="16192" spans="3:3" x14ac:dyDescent="0.2">
      <c r="C16192" s="22"/>
    </row>
    <row r="16193" spans="3:3" x14ac:dyDescent="0.2">
      <c r="C16193" s="22"/>
    </row>
    <row r="16194" spans="3:3" x14ac:dyDescent="0.2">
      <c r="C16194" s="22"/>
    </row>
    <row r="16195" spans="3:3" x14ac:dyDescent="0.2">
      <c r="C16195" s="22"/>
    </row>
    <row r="16196" spans="3:3" x14ac:dyDescent="0.2">
      <c r="C16196" s="22"/>
    </row>
    <row r="16197" spans="3:3" x14ac:dyDescent="0.2">
      <c r="C16197" s="22"/>
    </row>
    <row r="16198" spans="3:3" x14ac:dyDescent="0.2">
      <c r="C16198" s="22"/>
    </row>
    <row r="16199" spans="3:3" x14ac:dyDescent="0.2">
      <c r="C16199" s="22"/>
    </row>
    <row r="16200" spans="3:3" x14ac:dyDescent="0.2">
      <c r="C16200" s="22"/>
    </row>
    <row r="16201" spans="3:3" x14ac:dyDescent="0.2">
      <c r="C16201" s="22"/>
    </row>
    <row r="16202" spans="3:3" x14ac:dyDescent="0.2">
      <c r="C16202" s="22"/>
    </row>
    <row r="16203" spans="3:3" x14ac:dyDescent="0.2">
      <c r="C16203" s="22"/>
    </row>
    <row r="16204" spans="3:3" x14ac:dyDescent="0.2">
      <c r="C16204" s="22"/>
    </row>
    <row r="16205" spans="3:3" x14ac:dyDescent="0.2">
      <c r="C16205" s="22"/>
    </row>
    <row r="16206" spans="3:3" x14ac:dyDescent="0.2">
      <c r="C16206" s="22"/>
    </row>
    <row r="16207" spans="3:3" x14ac:dyDescent="0.2">
      <c r="C16207" s="22"/>
    </row>
    <row r="16208" spans="3:3" x14ac:dyDescent="0.2">
      <c r="C16208" s="22"/>
    </row>
    <row r="16209" spans="3:3" x14ac:dyDescent="0.2">
      <c r="C16209" s="22"/>
    </row>
    <row r="16210" spans="3:3" x14ac:dyDescent="0.2">
      <c r="C16210" s="22"/>
    </row>
    <row r="16211" spans="3:3" x14ac:dyDescent="0.2">
      <c r="C16211" s="22"/>
    </row>
    <row r="16212" spans="3:3" x14ac:dyDescent="0.2">
      <c r="C16212" s="22"/>
    </row>
    <row r="16213" spans="3:3" x14ac:dyDescent="0.2">
      <c r="C16213" s="22"/>
    </row>
    <row r="16214" spans="3:3" x14ac:dyDescent="0.2">
      <c r="C16214" s="22"/>
    </row>
    <row r="16215" spans="3:3" x14ac:dyDescent="0.2">
      <c r="C16215" s="22"/>
    </row>
    <row r="16216" spans="3:3" x14ac:dyDescent="0.2">
      <c r="C16216" s="22"/>
    </row>
    <row r="16217" spans="3:3" x14ac:dyDescent="0.2">
      <c r="C16217" s="22"/>
    </row>
    <row r="16218" spans="3:3" x14ac:dyDescent="0.2">
      <c r="C16218" s="22"/>
    </row>
    <row r="16219" spans="3:3" x14ac:dyDescent="0.2">
      <c r="C16219" s="22"/>
    </row>
    <row r="16220" spans="3:3" x14ac:dyDescent="0.2">
      <c r="C16220" s="22"/>
    </row>
    <row r="16221" spans="3:3" x14ac:dyDescent="0.2">
      <c r="C16221" s="22"/>
    </row>
    <row r="16222" spans="3:3" x14ac:dyDescent="0.2">
      <c r="C16222" s="22"/>
    </row>
    <row r="16223" spans="3:3" x14ac:dyDescent="0.2">
      <c r="C16223" s="22"/>
    </row>
    <row r="16224" spans="3:3" x14ac:dyDescent="0.2">
      <c r="C16224" s="22"/>
    </row>
    <row r="16225" spans="3:3" x14ac:dyDescent="0.2">
      <c r="C16225" s="22"/>
    </row>
    <row r="16226" spans="3:3" x14ac:dyDescent="0.2">
      <c r="C16226" s="22"/>
    </row>
    <row r="16227" spans="3:3" x14ac:dyDescent="0.2">
      <c r="C16227" s="22"/>
    </row>
    <row r="16228" spans="3:3" x14ac:dyDescent="0.2">
      <c r="C16228" s="22"/>
    </row>
    <row r="16229" spans="3:3" x14ac:dyDescent="0.2">
      <c r="C16229" s="22"/>
    </row>
    <row r="16230" spans="3:3" x14ac:dyDescent="0.2">
      <c r="C16230" s="22"/>
    </row>
    <row r="16231" spans="3:3" x14ac:dyDescent="0.2">
      <c r="C16231" s="22"/>
    </row>
    <row r="16232" spans="3:3" x14ac:dyDescent="0.2">
      <c r="C16232" s="22"/>
    </row>
    <row r="16233" spans="3:3" x14ac:dyDescent="0.2">
      <c r="C16233" s="22"/>
    </row>
    <row r="16234" spans="3:3" x14ac:dyDescent="0.2">
      <c r="C16234" s="22"/>
    </row>
    <row r="16235" spans="3:3" x14ac:dyDescent="0.2">
      <c r="C16235" s="22"/>
    </row>
    <row r="16236" spans="3:3" x14ac:dyDescent="0.2">
      <c r="C16236" s="22"/>
    </row>
    <row r="16237" spans="3:3" x14ac:dyDescent="0.2">
      <c r="C16237" s="22"/>
    </row>
    <row r="16238" spans="3:3" x14ac:dyDescent="0.2">
      <c r="C16238" s="22"/>
    </row>
    <row r="16239" spans="3:3" x14ac:dyDescent="0.2">
      <c r="C16239" s="22"/>
    </row>
    <row r="16240" spans="3:3" x14ac:dyDescent="0.2">
      <c r="C16240" s="22"/>
    </row>
    <row r="16241" spans="3:3" x14ac:dyDescent="0.2">
      <c r="C16241" s="22"/>
    </row>
    <row r="16242" spans="3:3" x14ac:dyDescent="0.2">
      <c r="C16242" s="22"/>
    </row>
    <row r="16243" spans="3:3" x14ac:dyDescent="0.2">
      <c r="C16243" s="22"/>
    </row>
    <row r="16244" spans="3:3" x14ac:dyDescent="0.2">
      <c r="C16244" s="22"/>
    </row>
    <row r="16245" spans="3:3" x14ac:dyDescent="0.2">
      <c r="C16245" s="22"/>
    </row>
    <row r="16246" spans="3:3" x14ac:dyDescent="0.2">
      <c r="C16246" s="22"/>
    </row>
    <row r="16247" spans="3:3" x14ac:dyDescent="0.2">
      <c r="C16247" s="22"/>
    </row>
    <row r="16248" spans="3:3" x14ac:dyDescent="0.2">
      <c r="C16248" s="22"/>
    </row>
    <row r="16249" spans="3:3" x14ac:dyDescent="0.2">
      <c r="C16249" s="22"/>
    </row>
    <row r="16250" spans="3:3" x14ac:dyDescent="0.2">
      <c r="C16250" s="22"/>
    </row>
    <row r="16251" spans="3:3" x14ac:dyDescent="0.2">
      <c r="C16251" s="22"/>
    </row>
    <row r="16252" spans="3:3" x14ac:dyDescent="0.2">
      <c r="C16252" s="22"/>
    </row>
    <row r="16253" spans="3:3" x14ac:dyDescent="0.2">
      <c r="C16253" s="22"/>
    </row>
    <row r="16254" spans="3:3" x14ac:dyDescent="0.2">
      <c r="C16254" s="22"/>
    </row>
    <row r="16255" spans="3:3" x14ac:dyDescent="0.2">
      <c r="C16255" s="22"/>
    </row>
    <row r="16256" spans="3:3" x14ac:dyDescent="0.2">
      <c r="C16256" s="22"/>
    </row>
    <row r="16257" spans="3:3" x14ac:dyDescent="0.2">
      <c r="C16257" s="22"/>
    </row>
    <row r="16258" spans="3:3" x14ac:dyDescent="0.2">
      <c r="C16258" s="22"/>
    </row>
    <row r="16259" spans="3:3" x14ac:dyDescent="0.2">
      <c r="C16259" s="22"/>
    </row>
    <row r="16260" spans="3:3" x14ac:dyDescent="0.2">
      <c r="C16260" s="22"/>
    </row>
    <row r="16261" spans="3:3" x14ac:dyDescent="0.2">
      <c r="C16261" s="22"/>
    </row>
    <row r="16262" spans="3:3" x14ac:dyDescent="0.2">
      <c r="C16262" s="22"/>
    </row>
    <row r="16263" spans="3:3" x14ac:dyDescent="0.2">
      <c r="C16263" s="22"/>
    </row>
    <row r="16264" spans="3:3" x14ac:dyDescent="0.2">
      <c r="C16264" s="22"/>
    </row>
    <row r="16265" spans="3:3" x14ac:dyDescent="0.2">
      <c r="C16265" s="22"/>
    </row>
    <row r="16266" spans="3:3" x14ac:dyDescent="0.2">
      <c r="C16266" s="22"/>
    </row>
    <row r="16267" spans="3:3" x14ac:dyDescent="0.2">
      <c r="C16267" s="22"/>
    </row>
    <row r="16268" spans="3:3" x14ac:dyDescent="0.2">
      <c r="C16268" s="22"/>
    </row>
    <row r="16269" spans="3:3" x14ac:dyDescent="0.2">
      <c r="C16269" s="22"/>
    </row>
    <row r="16270" spans="3:3" x14ac:dyDescent="0.2">
      <c r="C16270" s="22"/>
    </row>
    <row r="16271" spans="3:3" x14ac:dyDescent="0.2">
      <c r="C16271" s="22"/>
    </row>
    <row r="16272" spans="3:3" x14ac:dyDescent="0.2">
      <c r="C16272" s="22"/>
    </row>
    <row r="16273" spans="3:3" x14ac:dyDescent="0.2">
      <c r="C16273" s="22"/>
    </row>
    <row r="16274" spans="3:3" x14ac:dyDescent="0.2">
      <c r="C16274" s="22"/>
    </row>
    <row r="16275" spans="3:3" x14ac:dyDescent="0.2">
      <c r="C16275" s="22"/>
    </row>
    <row r="16276" spans="3:3" x14ac:dyDescent="0.2">
      <c r="C16276" s="22"/>
    </row>
    <row r="16277" spans="3:3" x14ac:dyDescent="0.2">
      <c r="C16277" s="22"/>
    </row>
    <row r="16278" spans="3:3" x14ac:dyDescent="0.2">
      <c r="C16278" s="22"/>
    </row>
    <row r="16279" spans="3:3" x14ac:dyDescent="0.2">
      <c r="C16279" s="22"/>
    </row>
    <row r="16280" spans="3:3" x14ac:dyDescent="0.2">
      <c r="C16280" s="22"/>
    </row>
    <row r="16281" spans="3:3" x14ac:dyDescent="0.2">
      <c r="C16281" s="22"/>
    </row>
    <row r="16282" spans="3:3" x14ac:dyDescent="0.2">
      <c r="C16282" s="22"/>
    </row>
    <row r="16283" spans="3:3" x14ac:dyDescent="0.2">
      <c r="C16283" s="22"/>
    </row>
    <row r="16284" spans="3:3" x14ac:dyDescent="0.2">
      <c r="C16284" s="22"/>
    </row>
    <row r="16285" spans="3:3" x14ac:dyDescent="0.2">
      <c r="C16285" s="22"/>
    </row>
    <row r="16286" spans="3:3" x14ac:dyDescent="0.2">
      <c r="C16286" s="22"/>
    </row>
    <row r="16287" spans="3:3" x14ac:dyDescent="0.2">
      <c r="C16287" s="22"/>
    </row>
    <row r="16288" spans="3:3" x14ac:dyDescent="0.2">
      <c r="C16288" s="22"/>
    </row>
    <row r="16289" spans="3:3" x14ac:dyDescent="0.2">
      <c r="C16289" s="22"/>
    </row>
    <row r="16290" spans="3:3" x14ac:dyDescent="0.2">
      <c r="C16290" s="22"/>
    </row>
    <row r="16291" spans="3:3" x14ac:dyDescent="0.2">
      <c r="C16291" s="22"/>
    </row>
    <row r="16292" spans="3:3" x14ac:dyDescent="0.2">
      <c r="C16292" s="22"/>
    </row>
    <row r="16293" spans="3:3" x14ac:dyDescent="0.2">
      <c r="C16293" s="22"/>
    </row>
    <row r="16294" spans="3:3" x14ac:dyDescent="0.2">
      <c r="C16294" s="22"/>
    </row>
    <row r="16295" spans="3:3" x14ac:dyDescent="0.2">
      <c r="C16295" s="22"/>
    </row>
    <row r="16296" spans="3:3" x14ac:dyDescent="0.2">
      <c r="C16296" s="22"/>
    </row>
    <row r="16297" spans="3:3" x14ac:dyDescent="0.2">
      <c r="C16297" s="22"/>
    </row>
    <row r="16298" spans="3:3" x14ac:dyDescent="0.2">
      <c r="C16298" s="22"/>
    </row>
    <row r="16299" spans="3:3" x14ac:dyDescent="0.2">
      <c r="C16299" s="22"/>
    </row>
    <row r="16300" spans="3:3" x14ac:dyDescent="0.2">
      <c r="C16300" s="22"/>
    </row>
    <row r="16301" spans="3:3" x14ac:dyDescent="0.2">
      <c r="C16301" s="22"/>
    </row>
    <row r="16302" spans="3:3" x14ac:dyDescent="0.2">
      <c r="C16302" s="22"/>
    </row>
    <row r="16303" spans="3:3" x14ac:dyDescent="0.2">
      <c r="C16303" s="22"/>
    </row>
    <row r="16304" spans="3:3" x14ac:dyDescent="0.2">
      <c r="C16304" s="22"/>
    </row>
    <row r="16305" spans="3:3" x14ac:dyDescent="0.2">
      <c r="C16305" s="22"/>
    </row>
    <row r="16306" spans="3:3" x14ac:dyDescent="0.2">
      <c r="C16306" s="22"/>
    </row>
    <row r="16307" spans="3:3" x14ac:dyDescent="0.2">
      <c r="C16307" s="22"/>
    </row>
    <row r="16308" spans="3:3" x14ac:dyDescent="0.2">
      <c r="C16308" s="22"/>
    </row>
    <row r="16309" spans="3:3" x14ac:dyDescent="0.2">
      <c r="C16309" s="22"/>
    </row>
    <row r="16310" spans="3:3" x14ac:dyDescent="0.2">
      <c r="C16310" s="22"/>
    </row>
    <row r="16311" spans="3:3" x14ac:dyDescent="0.2">
      <c r="C16311" s="22"/>
    </row>
    <row r="16312" spans="3:3" x14ac:dyDescent="0.2">
      <c r="C16312" s="22"/>
    </row>
    <row r="16313" spans="3:3" x14ac:dyDescent="0.2">
      <c r="C16313" s="22"/>
    </row>
    <row r="16314" spans="3:3" x14ac:dyDescent="0.2">
      <c r="C16314" s="22"/>
    </row>
    <row r="16315" spans="3:3" x14ac:dyDescent="0.2">
      <c r="C16315" s="22"/>
    </row>
    <row r="16316" spans="3:3" x14ac:dyDescent="0.2">
      <c r="C16316" s="22"/>
    </row>
    <row r="16317" spans="3:3" x14ac:dyDescent="0.2">
      <c r="C16317" s="22"/>
    </row>
    <row r="16318" spans="3:3" x14ac:dyDescent="0.2">
      <c r="C16318" s="22"/>
    </row>
    <row r="16319" spans="3:3" x14ac:dyDescent="0.2">
      <c r="C16319" s="22"/>
    </row>
    <row r="16320" spans="3:3" x14ac:dyDescent="0.2">
      <c r="C16320" s="22"/>
    </row>
    <row r="16321" spans="3:3" x14ac:dyDescent="0.2">
      <c r="C16321" s="22"/>
    </row>
    <row r="16322" spans="3:3" x14ac:dyDescent="0.2">
      <c r="C16322" s="22"/>
    </row>
    <row r="16323" spans="3:3" x14ac:dyDescent="0.2">
      <c r="C16323" s="22"/>
    </row>
    <row r="16324" spans="3:3" x14ac:dyDescent="0.2">
      <c r="C16324" s="22"/>
    </row>
    <row r="16325" spans="3:3" x14ac:dyDescent="0.2">
      <c r="C16325" s="22"/>
    </row>
    <row r="16326" spans="3:3" x14ac:dyDescent="0.2">
      <c r="C16326" s="22"/>
    </row>
    <row r="16327" spans="3:3" x14ac:dyDescent="0.2">
      <c r="C16327" s="22"/>
    </row>
    <row r="16328" spans="3:3" x14ac:dyDescent="0.2">
      <c r="C16328" s="22"/>
    </row>
    <row r="16329" spans="3:3" x14ac:dyDescent="0.2">
      <c r="C16329" s="22"/>
    </row>
    <row r="16330" spans="3:3" x14ac:dyDescent="0.2">
      <c r="C16330" s="22"/>
    </row>
    <row r="16331" spans="3:3" x14ac:dyDescent="0.2">
      <c r="C16331" s="22"/>
    </row>
    <row r="16332" spans="3:3" x14ac:dyDescent="0.2">
      <c r="C16332" s="22"/>
    </row>
    <row r="16333" spans="3:3" x14ac:dyDescent="0.2">
      <c r="C16333" s="22"/>
    </row>
    <row r="16334" spans="3:3" x14ac:dyDescent="0.2">
      <c r="C16334" s="22"/>
    </row>
    <row r="16335" spans="3:3" x14ac:dyDescent="0.2">
      <c r="C16335" s="22"/>
    </row>
    <row r="16336" spans="3:3" x14ac:dyDescent="0.2">
      <c r="C16336" s="22"/>
    </row>
    <row r="16337" spans="3:3" x14ac:dyDescent="0.2">
      <c r="C16337" s="22"/>
    </row>
    <row r="16338" spans="3:3" x14ac:dyDescent="0.2">
      <c r="C16338" s="22"/>
    </row>
    <row r="16339" spans="3:3" x14ac:dyDescent="0.2">
      <c r="C16339" s="22"/>
    </row>
    <row r="16340" spans="3:3" x14ac:dyDescent="0.2">
      <c r="C16340" s="22"/>
    </row>
    <row r="16341" spans="3:3" x14ac:dyDescent="0.2">
      <c r="C16341" s="22"/>
    </row>
    <row r="16342" spans="3:3" x14ac:dyDescent="0.2">
      <c r="C16342" s="22"/>
    </row>
    <row r="16343" spans="3:3" x14ac:dyDescent="0.2">
      <c r="C16343" s="22"/>
    </row>
    <row r="16344" spans="3:3" x14ac:dyDescent="0.2">
      <c r="C16344" s="22"/>
    </row>
    <row r="16345" spans="3:3" x14ac:dyDescent="0.2">
      <c r="C16345" s="22"/>
    </row>
    <row r="16346" spans="3:3" x14ac:dyDescent="0.2">
      <c r="C16346" s="22"/>
    </row>
    <row r="16347" spans="3:3" x14ac:dyDescent="0.2">
      <c r="C16347" s="22"/>
    </row>
    <row r="16348" spans="3:3" x14ac:dyDescent="0.2">
      <c r="C16348" s="22"/>
    </row>
    <row r="16349" spans="3:3" x14ac:dyDescent="0.2">
      <c r="C16349" s="22"/>
    </row>
    <row r="16350" spans="3:3" x14ac:dyDescent="0.2">
      <c r="C16350" s="22"/>
    </row>
    <row r="16351" spans="3:3" x14ac:dyDescent="0.2">
      <c r="C16351" s="22"/>
    </row>
    <row r="16352" spans="3:3" x14ac:dyDescent="0.2">
      <c r="C16352" s="22"/>
    </row>
    <row r="16353" spans="3:3" x14ac:dyDescent="0.2">
      <c r="C16353" s="22"/>
    </row>
    <row r="16354" spans="3:3" x14ac:dyDescent="0.2">
      <c r="C16354" s="22"/>
    </row>
    <row r="16355" spans="3:3" x14ac:dyDescent="0.2">
      <c r="C16355" s="22"/>
    </row>
    <row r="16356" spans="3:3" x14ac:dyDescent="0.2">
      <c r="C16356" s="22"/>
    </row>
    <row r="16357" spans="3:3" x14ac:dyDescent="0.2">
      <c r="C16357" s="22"/>
    </row>
    <row r="16358" spans="3:3" x14ac:dyDescent="0.2">
      <c r="C16358" s="22"/>
    </row>
    <row r="16359" spans="3:3" x14ac:dyDescent="0.2">
      <c r="C16359" s="22"/>
    </row>
    <row r="16360" spans="3:3" x14ac:dyDescent="0.2">
      <c r="C16360" s="22"/>
    </row>
    <row r="16361" spans="3:3" x14ac:dyDescent="0.2">
      <c r="C16361" s="22"/>
    </row>
    <row r="16362" spans="3:3" x14ac:dyDescent="0.2">
      <c r="C16362" s="22"/>
    </row>
    <row r="16363" spans="3:3" x14ac:dyDescent="0.2">
      <c r="C16363" s="22"/>
    </row>
    <row r="16364" spans="3:3" x14ac:dyDescent="0.2">
      <c r="C16364" s="22"/>
    </row>
    <row r="16365" spans="3:3" x14ac:dyDescent="0.2">
      <c r="C16365" s="22"/>
    </row>
    <row r="16366" spans="3:3" x14ac:dyDescent="0.2">
      <c r="C16366" s="22"/>
    </row>
    <row r="16367" spans="3:3" x14ac:dyDescent="0.2">
      <c r="C16367" s="22"/>
    </row>
    <row r="16368" spans="3:3" x14ac:dyDescent="0.2">
      <c r="C16368" s="22"/>
    </row>
    <row r="16369" spans="3:3" x14ac:dyDescent="0.2">
      <c r="C16369" s="22"/>
    </row>
    <row r="16370" spans="3:3" x14ac:dyDescent="0.2">
      <c r="C16370" s="22"/>
    </row>
    <row r="16371" spans="3:3" x14ac:dyDescent="0.2">
      <c r="C16371" s="22"/>
    </row>
    <row r="16372" spans="3:3" x14ac:dyDescent="0.2">
      <c r="C16372" s="22"/>
    </row>
    <row r="16373" spans="3:3" x14ac:dyDescent="0.2">
      <c r="C16373" s="22"/>
    </row>
    <row r="16374" spans="3:3" x14ac:dyDescent="0.2">
      <c r="C16374" s="22"/>
    </row>
    <row r="16375" spans="3:3" x14ac:dyDescent="0.2">
      <c r="C16375" s="22"/>
    </row>
    <row r="16376" spans="3:3" x14ac:dyDescent="0.2">
      <c r="C16376" s="22"/>
    </row>
    <row r="16377" spans="3:3" x14ac:dyDescent="0.2">
      <c r="C16377" s="22"/>
    </row>
    <row r="16378" spans="3:3" x14ac:dyDescent="0.2">
      <c r="C16378" s="22"/>
    </row>
    <row r="16379" spans="3:3" x14ac:dyDescent="0.2">
      <c r="C16379" s="22"/>
    </row>
    <row r="16380" spans="3:3" x14ac:dyDescent="0.2">
      <c r="C16380" s="22"/>
    </row>
    <row r="16381" spans="3:3" x14ac:dyDescent="0.2">
      <c r="C16381" s="22"/>
    </row>
    <row r="16382" spans="3:3" x14ac:dyDescent="0.2">
      <c r="C16382" s="22"/>
    </row>
    <row r="16383" spans="3:3" x14ac:dyDescent="0.2">
      <c r="C16383" s="22"/>
    </row>
    <row r="16384" spans="3:3" x14ac:dyDescent="0.2">
      <c r="C16384" s="22"/>
    </row>
    <row r="16385" spans="3:3" x14ac:dyDescent="0.2">
      <c r="C16385" s="22"/>
    </row>
    <row r="16386" spans="3:3" x14ac:dyDescent="0.2">
      <c r="C16386" s="22"/>
    </row>
    <row r="16387" spans="3:3" x14ac:dyDescent="0.2">
      <c r="C16387" s="22"/>
    </row>
    <row r="16388" spans="3:3" x14ac:dyDescent="0.2">
      <c r="C16388" s="22"/>
    </row>
    <row r="16389" spans="3:3" x14ac:dyDescent="0.2">
      <c r="C16389" s="22"/>
    </row>
    <row r="16390" spans="3:3" x14ac:dyDescent="0.2">
      <c r="C16390" s="22"/>
    </row>
    <row r="16391" spans="3:3" x14ac:dyDescent="0.2">
      <c r="C16391" s="22"/>
    </row>
    <row r="16392" spans="3:3" x14ac:dyDescent="0.2">
      <c r="C16392" s="22"/>
    </row>
    <row r="16393" spans="3:3" x14ac:dyDescent="0.2">
      <c r="C16393" s="22"/>
    </row>
    <row r="16394" spans="3:3" x14ac:dyDescent="0.2">
      <c r="C16394" s="22"/>
    </row>
    <row r="16395" spans="3:3" x14ac:dyDescent="0.2">
      <c r="C16395" s="22"/>
    </row>
    <row r="16396" spans="3:3" x14ac:dyDescent="0.2">
      <c r="C16396" s="22"/>
    </row>
    <row r="16397" spans="3:3" x14ac:dyDescent="0.2">
      <c r="C16397" s="22"/>
    </row>
    <row r="16398" spans="3:3" x14ac:dyDescent="0.2">
      <c r="C16398" s="22"/>
    </row>
    <row r="16399" spans="3:3" x14ac:dyDescent="0.2">
      <c r="C16399" s="22"/>
    </row>
    <row r="16400" spans="3:3" x14ac:dyDescent="0.2">
      <c r="C16400" s="22"/>
    </row>
    <row r="16401" spans="3:3" x14ac:dyDescent="0.2">
      <c r="C16401" s="22"/>
    </row>
    <row r="16402" spans="3:3" x14ac:dyDescent="0.2">
      <c r="C16402" s="22"/>
    </row>
    <row r="16403" spans="3:3" x14ac:dyDescent="0.2">
      <c r="C16403" s="22"/>
    </row>
    <row r="16404" spans="3:3" x14ac:dyDescent="0.2">
      <c r="C16404" s="22"/>
    </row>
    <row r="16405" spans="3:3" x14ac:dyDescent="0.2">
      <c r="C16405" s="22"/>
    </row>
    <row r="16406" spans="3:3" x14ac:dyDescent="0.2">
      <c r="C16406" s="22"/>
    </row>
    <row r="16407" spans="3:3" x14ac:dyDescent="0.2">
      <c r="C16407" s="22"/>
    </row>
    <row r="16408" spans="3:3" x14ac:dyDescent="0.2">
      <c r="C16408" s="22"/>
    </row>
    <row r="16409" spans="3:3" x14ac:dyDescent="0.2">
      <c r="C16409" s="22"/>
    </row>
    <row r="16410" spans="3:3" x14ac:dyDescent="0.2">
      <c r="C16410" s="22"/>
    </row>
    <row r="16411" spans="3:3" x14ac:dyDescent="0.2">
      <c r="C16411" s="22"/>
    </row>
    <row r="16412" spans="3:3" x14ac:dyDescent="0.2">
      <c r="C16412" s="22"/>
    </row>
    <row r="16413" spans="3:3" x14ac:dyDescent="0.2">
      <c r="C16413" s="22"/>
    </row>
    <row r="16414" spans="3:3" x14ac:dyDescent="0.2">
      <c r="C16414" s="22"/>
    </row>
    <row r="16415" spans="3:3" x14ac:dyDescent="0.2">
      <c r="C16415" s="22"/>
    </row>
    <row r="16416" spans="3:3" x14ac:dyDescent="0.2">
      <c r="C16416" s="22"/>
    </row>
    <row r="16417" spans="3:3" x14ac:dyDescent="0.2">
      <c r="C16417" s="22"/>
    </row>
    <row r="16418" spans="3:3" x14ac:dyDescent="0.2">
      <c r="C16418" s="22"/>
    </row>
    <row r="16419" spans="3:3" x14ac:dyDescent="0.2">
      <c r="C16419" s="22"/>
    </row>
    <row r="16420" spans="3:3" x14ac:dyDescent="0.2">
      <c r="C16420" s="22"/>
    </row>
    <row r="16421" spans="3:3" x14ac:dyDescent="0.2">
      <c r="C16421" s="22"/>
    </row>
    <row r="16422" spans="3:3" x14ac:dyDescent="0.2">
      <c r="C16422" s="22"/>
    </row>
    <row r="16423" spans="3:3" x14ac:dyDescent="0.2">
      <c r="C16423" s="22"/>
    </row>
    <row r="16424" spans="3:3" x14ac:dyDescent="0.2">
      <c r="C16424" s="22"/>
    </row>
    <row r="16425" spans="3:3" x14ac:dyDescent="0.2">
      <c r="C16425" s="22"/>
    </row>
    <row r="16426" spans="3:3" x14ac:dyDescent="0.2">
      <c r="C16426" s="22"/>
    </row>
    <row r="16427" spans="3:3" x14ac:dyDescent="0.2">
      <c r="C16427" s="22"/>
    </row>
    <row r="16428" spans="3:3" x14ac:dyDescent="0.2">
      <c r="C16428" s="22"/>
    </row>
    <row r="16429" spans="3:3" x14ac:dyDescent="0.2">
      <c r="C16429" s="22"/>
    </row>
    <row r="16430" spans="3:3" x14ac:dyDescent="0.2">
      <c r="C16430" s="22"/>
    </row>
    <row r="16431" spans="3:3" x14ac:dyDescent="0.2">
      <c r="C16431" s="22"/>
    </row>
    <row r="16432" spans="3:3" x14ac:dyDescent="0.2">
      <c r="C16432" s="22"/>
    </row>
    <row r="16433" spans="3:3" x14ac:dyDescent="0.2">
      <c r="C16433" s="22"/>
    </row>
    <row r="16434" spans="3:3" x14ac:dyDescent="0.2">
      <c r="C16434" s="22"/>
    </row>
    <row r="16435" spans="3:3" x14ac:dyDescent="0.2">
      <c r="C16435" s="22"/>
    </row>
    <row r="16436" spans="3:3" x14ac:dyDescent="0.2">
      <c r="C16436" s="22"/>
    </row>
    <row r="16437" spans="3:3" x14ac:dyDescent="0.2">
      <c r="C16437" s="22"/>
    </row>
    <row r="16438" spans="3:3" x14ac:dyDescent="0.2">
      <c r="C16438" s="22"/>
    </row>
    <row r="16439" spans="3:3" x14ac:dyDescent="0.2">
      <c r="C16439" s="22"/>
    </row>
    <row r="16440" spans="3:3" x14ac:dyDescent="0.2">
      <c r="C16440" s="22"/>
    </row>
    <row r="16441" spans="3:3" x14ac:dyDescent="0.2">
      <c r="C16441" s="22"/>
    </row>
    <row r="16442" spans="3:3" x14ac:dyDescent="0.2">
      <c r="C16442" s="22"/>
    </row>
    <row r="16443" spans="3:3" x14ac:dyDescent="0.2">
      <c r="C16443" s="22"/>
    </row>
    <row r="16444" spans="3:3" x14ac:dyDescent="0.2">
      <c r="C16444" s="22"/>
    </row>
    <row r="16445" spans="3:3" x14ac:dyDescent="0.2">
      <c r="C16445" s="22"/>
    </row>
    <row r="16446" spans="3:3" x14ac:dyDescent="0.2">
      <c r="C16446" s="22"/>
    </row>
    <row r="16447" spans="3:3" x14ac:dyDescent="0.2">
      <c r="C16447" s="22"/>
    </row>
    <row r="16448" spans="3:3" x14ac:dyDescent="0.2">
      <c r="C16448" s="22"/>
    </row>
    <row r="16449" spans="3:3" x14ac:dyDescent="0.2">
      <c r="C16449" s="22"/>
    </row>
    <row r="16450" spans="3:3" x14ac:dyDescent="0.2">
      <c r="C16450" s="22"/>
    </row>
    <row r="16451" spans="3:3" x14ac:dyDescent="0.2">
      <c r="C16451" s="22"/>
    </row>
    <row r="16452" spans="3:3" x14ac:dyDescent="0.2">
      <c r="C16452" s="22"/>
    </row>
    <row r="16453" spans="3:3" x14ac:dyDescent="0.2">
      <c r="C16453" s="22"/>
    </row>
    <row r="16454" spans="3:3" x14ac:dyDescent="0.2">
      <c r="C16454" s="22"/>
    </row>
    <row r="16455" spans="3:3" x14ac:dyDescent="0.2">
      <c r="C16455" s="22"/>
    </row>
    <row r="16456" spans="3:3" x14ac:dyDescent="0.2">
      <c r="C16456" s="22"/>
    </row>
    <row r="16457" spans="3:3" x14ac:dyDescent="0.2">
      <c r="C16457" s="22"/>
    </row>
    <row r="16458" spans="3:3" x14ac:dyDescent="0.2">
      <c r="C16458" s="22"/>
    </row>
    <row r="16459" spans="3:3" x14ac:dyDescent="0.2">
      <c r="C16459" s="22"/>
    </row>
    <row r="16460" spans="3:3" x14ac:dyDescent="0.2">
      <c r="C16460" s="22"/>
    </row>
    <row r="16461" spans="3:3" x14ac:dyDescent="0.2">
      <c r="C16461" s="22"/>
    </row>
    <row r="16462" spans="3:3" x14ac:dyDescent="0.2">
      <c r="C16462" s="22"/>
    </row>
    <row r="16463" spans="3:3" x14ac:dyDescent="0.2">
      <c r="C16463" s="22"/>
    </row>
    <row r="16464" spans="3:3" x14ac:dyDescent="0.2">
      <c r="C16464" s="22"/>
    </row>
    <row r="16465" spans="3:3" x14ac:dyDescent="0.2">
      <c r="C16465" s="22"/>
    </row>
    <row r="16466" spans="3:3" x14ac:dyDescent="0.2">
      <c r="C16466" s="22"/>
    </row>
    <row r="16467" spans="3:3" x14ac:dyDescent="0.2">
      <c r="C16467" s="22"/>
    </row>
    <row r="16468" spans="3:3" x14ac:dyDescent="0.2">
      <c r="C16468" s="22"/>
    </row>
    <row r="16469" spans="3:3" x14ac:dyDescent="0.2">
      <c r="C16469" s="22"/>
    </row>
    <row r="16470" spans="3:3" x14ac:dyDescent="0.2">
      <c r="C16470" s="22"/>
    </row>
    <row r="16471" spans="3:3" x14ac:dyDescent="0.2">
      <c r="C16471" s="22"/>
    </row>
    <row r="16472" spans="3:3" x14ac:dyDescent="0.2">
      <c r="C16472" s="22"/>
    </row>
    <row r="16473" spans="3:3" x14ac:dyDescent="0.2">
      <c r="C16473" s="22"/>
    </row>
    <row r="16474" spans="3:3" x14ac:dyDescent="0.2">
      <c r="C16474" s="22"/>
    </row>
    <row r="16475" spans="3:3" x14ac:dyDescent="0.2">
      <c r="C16475" s="22"/>
    </row>
    <row r="16476" spans="3:3" x14ac:dyDescent="0.2">
      <c r="C16476" s="22"/>
    </row>
    <row r="16477" spans="3:3" x14ac:dyDescent="0.2">
      <c r="C16477" s="22"/>
    </row>
    <row r="16478" spans="3:3" x14ac:dyDescent="0.2">
      <c r="C16478" s="22"/>
    </row>
    <row r="16479" spans="3:3" x14ac:dyDescent="0.2">
      <c r="C16479" s="22"/>
    </row>
    <row r="16480" spans="3:3" x14ac:dyDescent="0.2">
      <c r="C16480" s="22"/>
    </row>
    <row r="16481" spans="3:3" x14ac:dyDescent="0.2">
      <c r="C16481" s="22"/>
    </row>
    <row r="16482" spans="3:3" x14ac:dyDescent="0.2">
      <c r="C16482" s="22"/>
    </row>
    <row r="16483" spans="3:3" x14ac:dyDescent="0.2">
      <c r="C16483" s="22"/>
    </row>
    <row r="16484" spans="3:3" x14ac:dyDescent="0.2">
      <c r="C16484" s="22"/>
    </row>
    <row r="16485" spans="3:3" x14ac:dyDescent="0.2">
      <c r="C16485" s="22"/>
    </row>
    <row r="16486" spans="3:3" x14ac:dyDescent="0.2">
      <c r="C16486" s="22"/>
    </row>
    <row r="16487" spans="3:3" x14ac:dyDescent="0.2">
      <c r="C16487" s="22"/>
    </row>
    <row r="16488" spans="3:3" x14ac:dyDescent="0.2">
      <c r="C16488" s="22"/>
    </row>
    <row r="16489" spans="3:3" x14ac:dyDescent="0.2">
      <c r="C16489" s="22"/>
    </row>
    <row r="16490" spans="3:3" x14ac:dyDescent="0.2">
      <c r="C16490" s="22"/>
    </row>
    <row r="16491" spans="3:3" x14ac:dyDescent="0.2">
      <c r="C16491" s="22"/>
    </row>
    <row r="16492" spans="3:3" x14ac:dyDescent="0.2">
      <c r="C16492" s="22"/>
    </row>
    <row r="16493" spans="3:3" x14ac:dyDescent="0.2">
      <c r="C16493" s="22"/>
    </row>
    <row r="16494" spans="3:3" x14ac:dyDescent="0.2">
      <c r="C16494" s="22"/>
    </row>
    <row r="16495" spans="3:3" x14ac:dyDescent="0.2">
      <c r="C16495" s="22"/>
    </row>
    <row r="16496" spans="3:3" x14ac:dyDescent="0.2">
      <c r="C16496" s="22"/>
    </row>
    <row r="16497" spans="3:3" x14ac:dyDescent="0.2">
      <c r="C16497" s="22"/>
    </row>
    <row r="16498" spans="3:3" x14ac:dyDescent="0.2">
      <c r="C16498" s="22"/>
    </row>
    <row r="16499" spans="3:3" x14ac:dyDescent="0.2">
      <c r="C16499" s="22"/>
    </row>
    <row r="16500" spans="3:3" x14ac:dyDescent="0.2">
      <c r="C16500" s="22"/>
    </row>
    <row r="16501" spans="3:3" x14ac:dyDescent="0.2">
      <c r="C16501" s="22"/>
    </row>
    <row r="16502" spans="3:3" x14ac:dyDescent="0.2">
      <c r="C16502" s="22"/>
    </row>
    <row r="16503" spans="3:3" x14ac:dyDescent="0.2">
      <c r="C16503" s="22"/>
    </row>
    <row r="16504" spans="3:3" x14ac:dyDescent="0.2">
      <c r="C16504" s="22"/>
    </row>
    <row r="16505" spans="3:3" x14ac:dyDescent="0.2">
      <c r="C16505" s="22"/>
    </row>
    <row r="16506" spans="3:3" x14ac:dyDescent="0.2">
      <c r="C16506" s="22"/>
    </row>
    <row r="16507" spans="3:3" x14ac:dyDescent="0.2">
      <c r="C16507" s="22"/>
    </row>
    <row r="16508" spans="3:3" x14ac:dyDescent="0.2">
      <c r="C16508" s="22"/>
    </row>
    <row r="16509" spans="3:3" x14ac:dyDescent="0.2">
      <c r="C16509" s="22"/>
    </row>
    <row r="16510" spans="3:3" x14ac:dyDescent="0.2">
      <c r="C16510" s="22"/>
    </row>
    <row r="16511" spans="3:3" x14ac:dyDescent="0.2">
      <c r="C16511" s="22"/>
    </row>
    <row r="16512" spans="3:3" x14ac:dyDescent="0.2">
      <c r="C16512" s="22"/>
    </row>
    <row r="16513" spans="3:3" x14ac:dyDescent="0.2">
      <c r="C16513" s="22"/>
    </row>
    <row r="16514" spans="3:3" x14ac:dyDescent="0.2">
      <c r="C16514" s="22"/>
    </row>
    <row r="16515" spans="3:3" x14ac:dyDescent="0.2">
      <c r="C16515" s="22"/>
    </row>
    <row r="16516" spans="3:3" x14ac:dyDescent="0.2">
      <c r="C16516" s="22"/>
    </row>
    <row r="16517" spans="3:3" x14ac:dyDescent="0.2">
      <c r="C16517" s="22"/>
    </row>
    <row r="16518" spans="3:3" x14ac:dyDescent="0.2">
      <c r="C16518" s="22"/>
    </row>
    <row r="16519" spans="3:3" x14ac:dyDescent="0.2">
      <c r="C16519" s="22"/>
    </row>
    <row r="16520" spans="3:3" x14ac:dyDescent="0.2">
      <c r="C16520" s="22"/>
    </row>
    <row r="16521" spans="3:3" x14ac:dyDescent="0.2">
      <c r="C16521" s="22"/>
    </row>
    <row r="16522" spans="3:3" x14ac:dyDescent="0.2">
      <c r="C16522" s="22"/>
    </row>
    <row r="16523" spans="3:3" x14ac:dyDescent="0.2">
      <c r="C16523" s="22"/>
    </row>
    <row r="16524" spans="3:3" x14ac:dyDescent="0.2">
      <c r="C16524" s="22"/>
    </row>
    <row r="16525" spans="3:3" x14ac:dyDescent="0.2">
      <c r="C16525" s="22"/>
    </row>
    <row r="16526" spans="3:3" x14ac:dyDescent="0.2">
      <c r="C16526" s="22"/>
    </row>
    <row r="16527" spans="3:3" x14ac:dyDescent="0.2">
      <c r="C16527" s="22"/>
    </row>
    <row r="16528" spans="3:3" x14ac:dyDescent="0.2">
      <c r="C16528" s="22"/>
    </row>
    <row r="16529" spans="3:3" x14ac:dyDescent="0.2">
      <c r="C16529" s="22"/>
    </row>
    <row r="16530" spans="3:3" x14ac:dyDescent="0.2">
      <c r="C16530" s="22"/>
    </row>
    <row r="16531" spans="3:3" x14ac:dyDescent="0.2">
      <c r="C16531" s="22"/>
    </row>
    <row r="16532" spans="3:3" x14ac:dyDescent="0.2">
      <c r="C16532" s="22"/>
    </row>
    <row r="16533" spans="3:3" x14ac:dyDescent="0.2">
      <c r="C16533" s="22"/>
    </row>
    <row r="16534" spans="3:3" x14ac:dyDescent="0.2">
      <c r="C16534" s="22"/>
    </row>
    <row r="16535" spans="3:3" x14ac:dyDescent="0.2">
      <c r="C16535" s="22"/>
    </row>
    <row r="16536" spans="3:3" x14ac:dyDescent="0.2">
      <c r="C16536" s="22"/>
    </row>
    <row r="16537" spans="3:3" x14ac:dyDescent="0.2">
      <c r="C16537" s="22"/>
    </row>
    <row r="16538" spans="3:3" x14ac:dyDescent="0.2">
      <c r="C16538" s="22"/>
    </row>
    <row r="16539" spans="3:3" x14ac:dyDescent="0.2">
      <c r="C16539" s="22"/>
    </row>
    <row r="16540" spans="3:3" x14ac:dyDescent="0.2">
      <c r="C16540" s="22"/>
    </row>
    <row r="16541" spans="3:3" x14ac:dyDescent="0.2">
      <c r="C16541" s="22"/>
    </row>
    <row r="16542" spans="3:3" x14ac:dyDescent="0.2">
      <c r="C16542" s="22"/>
    </row>
    <row r="16543" spans="3:3" x14ac:dyDescent="0.2">
      <c r="C16543" s="22"/>
    </row>
    <row r="16544" spans="3:3" x14ac:dyDescent="0.2">
      <c r="C16544" s="22"/>
    </row>
    <row r="16545" spans="3:3" x14ac:dyDescent="0.2">
      <c r="C16545" s="22"/>
    </row>
    <row r="16546" spans="3:3" x14ac:dyDescent="0.2">
      <c r="C16546" s="22"/>
    </row>
    <row r="16547" spans="3:3" x14ac:dyDescent="0.2">
      <c r="C16547" s="22"/>
    </row>
    <row r="16548" spans="3:3" x14ac:dyDescent="0.2">
      <c r="C16548" s="22"/>
    </row>
    <row r="16549" spans="3:3" x14ac:dyDescent="0.2">
      <c r="C16549" s="22"/>
    </row>
    <row r="16550" spans="3:3" x14ac:dyDescent="0.2">
      <c r="C16550" s="22"/>
    </row>
    <row r="16551" spans="3:3" x14ac:dyDescent="0.2">
      <c r="C16551" s="22"/>
    </row>
    <row r="16552" spans="3:3" x14ac:dyDescent="0.2">
      <c r="C16552" s="22"/>
    </row>
    <row r="16553" spans="3:3" x14ac:dyDescent="0.2">
      <c r="C16553" s="22"/>
    </row>
    <row r="16554" spans="3:3" x14ac:dyDescent="0.2">
      <c r="C16554" s="22"/>
    </row>
    <row r="16555" spans="3:3" x14ac:dyDescent="0.2">
      <c r="C16555" s="22"/>
    </row>
    <row r="16556" spans="3:3" x14ac:dyDescent="0.2">
      <c r="C16556" s="22"/>
    </row>
    <row r="16557" spans="3:3" x14ac:dyDescent="0.2">
      <c r="C16557" s="22"/>
    </row>
    <row r="16558" spans="3:3" x14ac:dyDescent="0.2">
      <c r="C16558" s="22"/>
    </row>
    <row r="16559" spans="3:3" x14ac:dyDescent="0.2">
      <c r="C16559" s="22"/>
    </row>
    <row r="16560" spans="3:3" x14ac:dyDescent="0.2">
      <c r="C16560" s="22"/>
    </row>
    <row r="16561" spans="3:3" x14ac:dyDescent="0.2">
      <c r="C16561" s="22"/>
    </row>
    <row r="16562" spans="3:3" x14ac:dyDescent="0.2">
      <c r="C16562" s="22"/>
    </row>
    <row r="16563" spans="3:3" x14ac:dyDescent="0.2">
      <c r="C16563" s="22"/>
    </row>
    <row r="16564" spans="3:3" x14ac:dyDescent="0.2">
      <c r="C16564" s="22"/>
    </row>
    <row r="16565" spans="3:3" x14ac:dyDescent="0.2">
      <c r="C16565" s="22"/>
    </row>
    <row r="16566" spans="3:3" x14ac:dyDescent="0.2">
      <c r="C16566" s="22"/>
    </row>
    <row r="16567" spans="3:3" x14ac:dyDescent="0.2">
      <c r="C16567" s="22"/>
    </row>
    <row r="16568" spans="3:3" x14ac:dyDescent="0.2">
      <c r="C16568" s="22"/>
    </row>
    <row r="16569" spans="3:3" x14ac:dyDescent="0.2">
      <c r="C16569" s="22"/>
    </row>
    <row r="16570" spans="3:3" x14ac:dyDescent="0.2">
      <c r="C16570" s="22"/>
    </row>
    <row r="16571" spans="3:3" x14ac:dyDescent="0.2">
      <c r="C16571" s="22"/>
    </row>
    <row r="16572" spans="3:3" x14ac:dyDescent="0.2">
      <c r="C16572" s="22"/>
    </row>
    <row r="16573" spans="3:3" x14ac:dyDescent="0.2">
      <c r="C16573" s="22"/>
    </row>
    <row r="16574" spans="3:3" x14ac:dyDescent="0.2">
      <c r="C16574" s="22"/>
    </row>
    <row r="16575" spans="3:3" x14ac:dyDescent="0.2">
      <c r="C16575" s="22"/>
    </row>
    <row r="16576" spans="3:3" x14ac:dyDescent="0.2">
      <c r="C16576" s="22"/>
    </row>
    <row r="16577" spans="3:3" x14ac:dyDescent="0.2">
      <c r="C16577" s="22"/>
    </row>
    <row r="16578" spans="3:3" x14ac:dyDescent="0.2">
      <c r="C16578" s="22"/>
    </row>
    <row r="16579" spans="3:3" x14ac:dyDescent="0.2">
      <c r="C16579" s="22"/>
    </row>
    <row r="16580" spans="3:3" x14ac:dyDescent="0.2">
      <c r="C16580" s="22"/>
    </row>
    <row r="16581" spans="3:3" x14ac:dyDescent="0.2">
      <c r="C16581" s="22"/>
    </row>
    <row r="16582" spans="3:3" x14ac:dyDescent="0.2">
      <c r="C16582" s="22"/>
    </row>
    <row r="16583" spans="3:3" x14ac:dyDescent="0.2">
      <c r="C16583" s="22"/>
    </row>
    <row r="16584" spans="3:3" x14ac:dyDescent="0.2">
      <c r="C16584" s="22"/>
    </row>
    <row r="16585" spans="3:3" x14ac:dyDescent="0.2">
      <c r="C16585" s="22"/>
    </row>
    <row r="16586" spans="3:3" x14ac:dyDescent="0.2">
      <c r="C16586" s="22"/>
    </row>
    <row r="16587" spans="3:3" x14ac:dyDescent="0.2">
      <c r="C16587" s="22"/>
    </row>
    <row r="16588" spans="3:3" x14ac:dyDescent="0.2">
      <c r="C16588" s="22"/>
    </row>
    <row r="16589" spans="3:3" x14ac:dyDescent="0.2">
      <c r="C16589" s="22"/>
    </row>
    <row r="16590" spans="3:3" x14ac:dyDescent="0.2">
      <c r="C16590" s="22"/>
    </row>
    <row r="16591" spans="3:3" x14ac:dyDescent="0.2">
      <c r="C16591" s="22"/>
    </row>
    <row r="16592" spans="3:3" x14ac:dyDescent="0.2">
      <c r="C16592" s="22"/>
    </row>
    <row r="16593" spans="3:3" x14ac:dyDescent="0.2">
      <c r="C16593" s="22"/>
    </row>
    <row r="16594" spans="3:3" x14ac:dyDescent="0.2">
      <c r="C16594" s="22"/>
    </row>
    <row r="16595" spans="3:3" x14ac:dyDescent="0.2">
      <c r="C16595" s="22"/>
    </row>
    <row r="16596" spans="3:3" x14ac:dyDescent="0.2">
      <c r="C16596" s="22"/>
    </row>
    <row r="16597" spans="3:3" x14ac:dyDescent="0.2">
      <c r="C16597" s="22"/>
    </row>
    <row r="16598" spans="3:3" x14ac:dyDescent="0.2">
      <c r="C16598" s="22"/>
    </row>
    <row r="16599" spans="3:3" x14ac:dyDescent="0.2">
      <c r="C16599" s="22"/>
    </row>
    <row r="16600" spans="3:3" x14ac:dyDescent="0.2">
      <c r="C16600" s="22"/>
    </row>
    <row r="16601" spans="3:3" x14ac:dyDescent="0.2">
      <c r="C16601" s="22"/>
    </row>
    <row r="16602" spans="3:3" x14ac:dyDescent="0.2">
      <c r="C16602" s="22"/>
    </row>
    <row r="16603" spans="3:3" x14ac:dyDescent="0.2">
      <c r="C16603" s="22"/>
    </row>
    <row r="16604" spans="3:3" x14ac:dyDescent="0.2">
      <c r="C16604" s="22"/>
    </row>
    <row r="16605" spans="3:3" x14ac:dyDescent="0.2">
      <c r="C16605" s="22"/>
    </row>
    <row r="16606" spans="3:3" x14ac:dyDescent="0.2">
      <c r="C16606" s="22"/>
    </row>
    <row r="16607" spans="3:3" x14ac:dyDescent="0.2">
      <c r="C16607" s="22"/>
    </row>
    <row r="16608" spans="3:3" x14ac:dyDescent="0.2">
      <c r="C16608" s="22"/>
    </row>
    <row r="16609" spans="3:3" x14ac:dyDescent="0.2">
      <c r="C16609" s="22"/>
    </row>
    <row r="16610" spans="3:3" x14ac:dyDescent="0.2">
      <c r="C16610" s="22"/>
    </row>
    <row r="16611" spans="3:3" x14ac:dyDescent="0.2">
      <c r="C16611" s="22"/>
    </row>
    <row r="16612" spans="3:3" x14ac:dyDescent="0.2">
      <c r="C16612" s="22"/>
    </row>
    <row r="16613" spans="3:3" x14ac:dyDescent="0.2">
      <c r="C16613" s="22"/>
    </row>
    <row r="16614" spans="3:3" x14ac:dyDescent="0.2">
      <c r="C16614" s="22"/>
    </row>
    <row r="16615" spans="3:3" x14ac:dyDescent="0.2">
      <c r="C16615" s="22"/>
    </row>
    <row r="16616" spans="3:3" x14ac:dyDescent="0.2">
      <c r="C16616" s="22"/>
    </row>
    <row r="16617" spans="3:3" x14ac:dyDescent="0.2">
      <c r="C16617" s="22"/>
    </row>
    <row r="16618" spans="3:3" x14ac:dyDescent="0.2">
      <c r="C16618" s="22"/>
    </row>
    <row r="16619" spans="3:3" x14ac:dyDescent="0.2">
      <c r="C16619" s="22"/>
    </row>
    <row r="16620" spans="3:3" x14ac:dyDescent="0.2">
      <c r="C16620" s="22"/>
    </row>
    <row r="16621" spans="3:3" x14ac:dyDescent="0.2">
      <c r="C16621" s="22"/>
    </row>
    <row r="16622" spans="3:3" x14ac:dyDescent="0.2">
      <c r="C16622" s="22"/>
    </row>
    <row r="16623" spans="3:3" x14ac:dyDescent="0.2">
      <c r="C16623" s="22"/>
    </row>
    <row r="16624" spans="3:3" x14ac:dyDescent="0.2">
      <c r="C16624" s="22"/>
    </row>
    <row r="16625" spans="3:3" x14ac:dyDescent="0.2">
      <c r="C16625" s="22"/>
    </row>
    <row r="16626" spans="3:3" x14ac:dyDescent="0.2">
      <c r="C16626" s="22"/>
    </row>
    <row r="16627" spans="3:3" x14ac:dyDescent="0.2">
      <c r="C16627" s="22"/>
    </row>
    <row r="16628" spans="3:3" x14ac:dyDescent="0.2">
      <c r="C16628" s="22"/>
    </row>
    <row r="16629" spans="3:3" x14ac:dyDescent="0.2">
      <c r="C16629" s="22"/>
    </row>
    <row r="16630" spans="3:3" x14ac:dyDescent="0.2">
      <c r="C16630" s="22"/>
    </row>
    <row r="16631" spans="3:3" x14ac:dyDescent="0.2">
      <c r="C16631" s="22"/>
    </row>
    <row r="16632" spans="3:3" x14ac:dyDescent="0.2">
      <c r="C16632" s="22"/>
    </row>
    <row r="16633" spans="3:3" x14ac:dyDescent="0.2">
      <c r="C16633" s="22"/>
    </row>
    <row r="16634" spans="3:3" x14ac:dyDescent="0.2">
      <c r="C16634" s="22"/>
    </row>
    <row r="16635" spans="3:3" x14ac:dyDescent="0.2">
      <c r="C16635" s="22"/>
    </row>
    <row r="16636" spans="3:3" x14ac:dyDescent="0.2">
      <c r="C16636" s="22"/>
    </row>
    <row r="16637" spans="3:3" x14ac:dyDescent="0.2">
      <c r="C16637" s="22"/>
    </row>
    <row r="16638" spans="3:3" x14ac:dyDescent="0.2">
      <c r="C16638" s="22"/>
    </row>
    <row r="16639" spans="3:3" x14ac:dyDescent="0.2">
      <c r="C16639" s="22"/>
    </row>
    <row r="16640" spans="3:3" x14ac:dyDescent="0.2">
      <c r="C16640" s="22"/>
    </row>
    <row r="16641" spans="3:3" x14ac:dyDescent="0.2">
      <c r="C16641" s="22"/>
    </row>
    <row r="16642" spans="3:3" x14ac:dyDescent="0.2">
      <c r="C16642" s="22"/>
    </row>
    <row r="16643" spans="3:3" x14ac:dyDescent="0.2">
      <c r="C16643" s="22"/>
    </row>
    <row r="16644" spans="3:3" x14ac:dyDescent="0.2">
      <c r="C16644" s="22"/>
    </row>
    <row r="16645" spans="3:3" x14ac:dyDescent="0.2">
      <c r="C16645" s="22"/>
    </row>
    <row r="16646" spans="3:3" x14ac:dyDescent="0.2">
      <c r="C16646" s="22"/>
    </row>
    <row r="16647" spans="3:3" x14ac:dyDescent="0.2">
      <c r="C16647" s="22"/>
    </row>
    <row r="16648" spans="3:3" x14ac:dyDescent="0.2">
      <c r="C16648" s="22"/>
    </row>
    <row r="16649" spans="3:3" x14ac:dyDescent="0.2">
      <c r="C16649" s="22"/>
    </row>
    <row r="16650" spans="3:3" x14ac:dyDescent="0.2">
      <c r="C16650" s="22"/>
    </row>
    <row r="16651" spans="3:3" x14ac:dyDescent="0.2">
      <c r="C16651" s="22"/>
    </row>
    <row r="16652" spans="3:3" x14ac:dyDescent="0.2">
      <c r="C16652" s="22"/>
    </row>
    <row r="16653" spans="3:3" x14ac:dyDescent="0.2">
      <c r="C16653" s="22"/>
    </row>
    <row r="16654" spans="3:3" x14ac:dyDescent="0.2">
      <c r="C16654" s="22"/>
    </row>
    <row r="16655" spans="3:3" x14ac:dyDescent="0.2">
      <c r="C16655" s="22"/>
    </row>
    <row r="16656" spans="3:3" x14ac:dyDescent="0.2">
      <c r="C16656" s="22"/>
    </row>
    <row r="16657" spans="3:3" x14ac:dyDescent="0.2">
      <c r="C16657" s="22"/>
    </row>
    <row r="16658" spans="3:3" x14ac:dyDescent="0.2">
      <c r="C16658" s="22"/>
    </row>
    <row r="16659" spans="3:3" x14ac:dyDescent="0.2">
      <c r="C16659" s="22"/>
    </row>
    <row r="16660" spans="3:3" x14ac:dyDescent="0.2">
      <c r="C16660" s="22"/>
    </row>
    <row r="16661" spans="3:3" x14ac:dyDescent="0.2">
      <c r="C16661" s="22"/>
    </row>
    <row r="16662" spans="3:3" x14ac:dyDescent="0.2">
      <c r="C16662" s="22"/>
    </row>
    <row r="16663" spans="3:3" x14ac:dyDescent="0.2">
      <c r="C16663" s="22"/>
    </row>
    <row r="16664" spans="3:3" x14ac:dyDescent="0.2">
      <c r="C16664" s="22"/>
    </row>
    <row r="16665" spans="3:3" x14ac:dyDescent="0.2">
      <c r="C16665" s="22"/>
    </row>
    <row r="16666" spans="3:3" x14ac:dyDescent="0.2">
      <c r="C16666" s="22"/>
    </row>
    <row r="16667" spans="3:3" x14ac:dyDescent="0.2">
      <c r="C16667" s="22"/>
    </row>
    <row r="16668" spans="3:3" x14ac:dyDescent="0.2">
      <c r="C16668" s="22"/>
    </row>
    <row r="16669" spans="3:3" x14ac:dyDescent="0.2">
      <c r="C16669" s="22"/>
    </row>
    <row r="16670" spans="3:3" x14ac:dyDescent="0.2">
      <c r="C16670" s="22"/>
    </row>
    <row r="16671" spans="3:3" x14ac:dyDescent="0.2">
      <c r="C16671" s="22"/>
    </row>
    <row r="16672" spans="3:3" x14ac:dyDescent="0.2">
      <c r="C16672" s="22"/>
    </row>
    <row r="16673" spans="3:3" x14ac:dyDescent="0.2">
      <c r="C16673" s="22"/>
    </row>
    <row r="16674" spans="3:3" x14ac:dyDescent="0.2">
      <c r="C16674" s="22"/>
    </row>
    <row r="16675" spans="3:3" x14ac:dyDescent="0.2">
      <c r="C16675" s="22"/>
    </row>
    <row r="16676" spans="3:3" x14ac:dyDescent="0.2">
      <c r="C16676" s="22"/>
    </row>
    <row r="16677" spans="3:3" x14ac:dyDescent="0.2">
      <c r="C16677" s="22"/>
    </row>
    <row r="16678" spans="3:3" x14ac:dyDescent="0.2">
      <c r="C16678" s="22"/>
    </row>
    <row r="16679" spans="3:3" x14ac:dyDescent="0.2">
      <c r="C16679" s="22"/>
    </row>
    <row r="16680" spans="3:3" x14ac:dyDescent="0.2">
      <c r="C16680" s="22"/>
    </row>
    <row r="16681" spans="3:3" x14ac:dyDescent="0.2">
      <c r="C16681" s="22"/>
    </row>
    <row r="16682" spans="3:3" x14ac:dyDescent="0.2">
      <c r="C16682" s="22"/>
    </row>
    <row r="16683" spans="3:3" x14ac:dyDescent="0.2">
      <c r="C16683" s="22"/>
    </row>
    <row r="16684" spans="3:3" x14ac:dyDescent="0.2">
      <c r="C16684" s="22"/>
    </row>
    <row r="16685" spans="3:3" x14ac:dyDescent="0.2">
      <c r="C16685" s="22"/>
    </row>
    <row r="16686" spans="3:3" x14ac:dyDescent="0.2">
      <c r="C16686" s="22"/>
    </row>
    <row r="16687" spans="3:3" x14ac:dyDescent="0.2">
      <c r="C16687" s="22"/>
    </row>
    <row r="16688" spans="3:3" x14ac:dyDescent="0.2">
      <c r="C16688" s="22"/>
    </row>
    <row r="16689" spans="3:3" x14ac:dyDescent="0.2">
      <c r="C16689" s="22"/>
    </row>
    <row r="16690" spans="3:3" x14ac:dyDescent="0.2">
      <c r="C16690" s="22"/>
    </row>
    <row r="16691" spans="3:3" x14ac:dyDescent="0.2">
      <c r="C16691" s="22"/>
    </row>
    <row r="16692" spans="3:3" x14ac:dyDescent="0.2">
      <c r="C16692" s="22"/>
    </row>
    <row r="16693" spans="3:3" x14ac:dyDescent="0.2">
      <c r="C16693" s="22"/>
    </row>
    <row r="16694" spans="3:3" x14ac:dyDescent="0.2">
      <c r="C16694" s="22"/>
    </row>
    <row r="16695" spans="3:3" x14ac:dyDescent="0.2">
      <c r="C16695" s="22"/>
    </row>
    <row r="16696" spans="3:3" x14ac:dyDescent="0.2">
      <c r="C16696" s="22"/>
    </row>
    <row r="16697" spans="3:3" x14ac:dyDescent="0.2">
      <c r="C16697" s="22"/>
    </row>
    <row r="16698" spans="3:3" x14ac:dyDescent="0.2">
      <c r="C16698" s="22"/>
    </row>
    <row r="16699" spans="3:3" x14ac:dyDescent="0.2">
      <c r="C16699" s="22"/>
    </row>
    <row r="16700" spans="3:3" x14ac:dyDescent="0.2">
      <c r="C16700" s="22"/>
    </row>
    <row r="16701" spans="3:3" x14ac:dyDescent="0.2">
      <c r="C16701" s="22"/>
    </row>
    <row r="16702" spans="3:3" x14ac:dyDescent="0.2">
      <c r="C16702" s="22"/>
    </row>
    <row r="16703" spans="3:3" x14ac:dyDescent="0.2">
      <c r="C16703" s="22"/>
    </row>
    <row r="16704" spans="3:3" x14ac:dyDescent="0.2">
      <c r="C16704" s="22"/>
    </row>
    <row r="16705" spans="3:3" x14ac:dyDescent="0.2">
      <c r="C16705" s="22"/>
    </row>
    <row r="16706" spans="3:3" x14ac:dyDescent="0.2">
      <c r="C16706" s="22"/>
    </row>
    <row r="16707" spans="3:3" x14ac:dyDescent="0.2">
      <c r="C16707" s="22"/>
    </row>
    <row r="16708" spans="3:3" x14ac:dyDescent="0.2">
      <c r="C16708" s="22"/>
    </row>
    <row r="16709" spans="3:3" x14ac:dyDescent="0.2">
      <c r="C16709" s="22"/>
    </row>
    <row r="16710" spans="3:3" x14ac:dyDescent="0.2">
      <c r="C16710" s="22"/>
    </row>
    <row r="16711" spans="3:3" x14ac:dyDescent="0.2">
      <c r="C16711" s="22"/>
    </row>
    <row r="16712" spans="3:3" x14ac:dyDescent="0.2">
      <c r="C16712" s="22"/>
    </row>
    <row r="16713" spans="3:3" x14ac:dyDescent="0.2">
      <c r="C16713" s="22"/>
    </row>
    <row r="16714" spans="3:3" x14ac:dyDescent="0.2">
      <c r="C16714" s="22"/>
    </row>
    <row r="16715" spans="3:3" x14ac:dyDescent="0.2">
      <c r="C16715" s="22"/>
    </row>
    <row r="16716" spans="3:3" x14ac:dyDescent="0.2">
      <c r="C16716" s="22"/>
    </row>
    <row r="16717" spans="3:3" x14ac:dyDescent="0.2">
      <c r="C16717" s="22"/>
    </row>
    <row r="16718" spans="3:3" x14ac:dyDescent="0.2">
      <c r="C16718" s="22"/>
    </row>
    <row r="16719" spans="3:3" x14ac:dyDescent="0.2">
      <c r="C16719" s="22"/>
    </row>
    <row r="16720" spans="3:3" x14ac:dyDescent="0.2">
      <c r="C16720" s="22"/>
    </row>
    <row r="16721" spans="3:3" x14ac:dyDescent="0.2">
      <c r="C16721" s="22"/>
    </row>
    <row r="16722" spans="3:3" x14ac:dyDescent="0.2">
      <c r="C16722" s="22"/>
    </row>
    <row r="16723" spans="3:3" x14ac:dyDescent="0.2">
      <c r="C16723" s="22"/>
    </row>
    <row r="16724" spans="3:3" x14ac:dyDescent="0.2">
      <c r="C16724" s="22"/>
    </row>
    <row r="16725" spans="3:3" x14ac:dyDescent="0.2">
      <c r="C16725" s="22"/>
    </row>
    <row r="16726" spans="3:3" x14ac:dyDescent="0.2">
      <c r="C16726" s="22"/>
    </row>
    <row r="16727" spans="3:3" x14ac:dyDescent="0.2">
      <c r="C16727" s="22"/>
    </row>
    <row r="16728" spans="3:3" x14ac:dyDescent="0.2">
      <c r="C16728" s="22"/>
    </row>
    <row r="16729" spans="3:3" x14ac:dyDescent="0.2">
      <c r="C16729" s="22"/>
    </row>
    <row r="16730" spans="3:3" x14ac:dyDescent="0.2">
      <c r="C16730" s="22"/>
    </row>
    <row r="16731" spans="3:3" x14ac:dyDescent="0.2">
      <c r="C16731" s="22"/>
    </row>
    <row r="16732" spans="3:3" x14ac:dyDescent="0.2">
      <c r="C16732" s="22"/>
    </row>
    <row r="16733" spans="3:3" x14ac:dyDescent="0.2">
      <c r="C16733" s="22"/>
    </row>
    <row r="16734" spans="3:3" x14ac:dyDescent="0.2">
      <c r="C16734" s="22"/>
    </row>
    <row r="16735" spans="3:3" x14ac:dyDescent="0.2">
      <c r="C16735" s="22"/>
    </row>
    <row r="16736" spans="3:3" x14ac:dyDescent="0.2">
      <c r="C16736" s="22"/>
    </row>
    <row r="16737" spans="3:3" x14ac:dyDescent="0.2">
      <c r="C16737" s="22"/>
    </row>
    <row r="16738" spans="3:3" x14ac:dyDescent="0.2">
      <c r="C16738" s="22"/>
    </row>
    <row r="16739" spans="3:3" x14ac:dyDescent="0.2">
      <c r="C16739" s="22"/>
    </row>
    <row r="16740" spans="3:3" x14ac:dyDescent="0.2">
      <c r="C16740" s="22"/>
    </row>
    <row r="16741" spans="3:3" x14ac:dyDescent="0.2">
      <c r="C16741" s="22"/>
    </row>
    <row r="16742" spans="3:3" x14ac:dyDescent="0.2">
      <c r="C16742" s="22"/>
    </row>
    <row r="16743" spans="3:3" x14ac:dyDescent="0.2">
      <c r="C16743" s="22"/>
    </row>
    <row r="16744" spans="3:3" x14ac:dyDescent="0.2">
      <c r="C16744" s="22"/>
    </row>
    <row r="16745" spans="3:3" x14ac:dyDescent="0.2">
      <c r="C16745" s="22"/>
    </row>
    <row r="16746" spans="3:3" x14ac:dyDescent="0.2">
      <c r="C16746" s="22"/>
    </row>
    <row r="16747" spans="3:3" x14ac:dyDescent="0.2">
      <c r="C16747" s="22"/>
    </row>
    <row r="16748" spans="3:3" x14ac:dyDescent="0.2">
      <c r="C16748" s="22"/>
    </row>
    <row r="16749" spans="3:3" x14ac:dyDescent="0.2">
      <c r="C16749" s="22"/>
    </row>
    <row r="16750" spans="3:3" x14ac:dyDescent="0.2">
      <c r="C16750" s="22"/>
    </row>
    <row r="16751" spans="3:3" x14ac:dyDescent="0.2">
      <c r="C16751" s="22"/>
    </row>
    <row r="16752" spans="3:3" x14ac:dyDescent="0.2">
      <c r="C16752" s="22"/>
    </row>
    <row r="16753" spans="3:3" x14ac:dyDescent="0.2">
      <c r="C16753" s="22"/>
    </row>
    <row r="16754" spans="3:3" x14ac:dyDescent="0.2">
      <c r="C16754" s="22"/>
    </row>
    <row r="16755" spans="3:3" x14ac:dyDescent="0.2">
      <c r="C16755" s="22"/>
    </row>
    <row r="16756" spans="3:3" x14ac:dyDescent="0.2">
      <c r="C16756" s="22"/>
    </row>
    <row r="16757" spans="3:3" x14ac:dyDescent="0.2">
      <c r="C16757" s="22"/>
    </row>
    <row r="16758" spans="3:3" x14ac:dyDescent="0.2">
      <c r="C16758" s="22"/>
    </row>
    <row r="16759" spans="3:3" x14ac:dyDescent="0.2">
      <c r="C16759" s="22"/>
    </row>
    <row r="16760" spans="3:3" x14ac:dyDescent="0.2">
      <c r="C16760" s="22"/>
    </row>
    <row r="16761" spans="3:3" x14ac:dyDescent="0.2">
      <c r="C16761" s="22"/>
    </row>
    <row r="16762" spans="3:3" x14ac:dyDescent="0.2">
      <c r="C16762" s="22"/>
    </row>
    <row r="16763" spans="3:3" x14ac:dyDescent="0.2">
      <c r="C16763" s="22"/>
    </row>
    <row r="16764" spans="3:3" x14ac:dyDescent="0.2">
      <c r="C16764" s="22"/>
    </row>
    <row r="16765" spans="3:3" x14ac:dyDescent="0.2">
      <c r="C16765" s="22"/>
    </row>
    <row r="16766" spans="3:3" x14ac:dyDescent="0.2">
      <c r="C16766" s="22"/>
    </row>
    <row r="16767" spans="3:3" x14ac:dyDescent="0.2">
      <c r="C16767" s="22"/>
    </row>
    <row r="16768" spans="3:3" x14ac:dyDescent="0.2">
      <c r="C16768" s="22"/>
    </row>
    <row r="16769" spans="3:3" x14ac:dyDescent="0.2">
      <c r="C16769" s="22"/>
    </row>
    <row r="16770" spans="3:3" x14ac:dyDescent="0.2">
      <c r="C16770" s="22"/>
    </row>
    <row r="16771" spans="3:3" x14ac:dyDescent="0.2">
      <c r="C16771" s="22"/>
    </row>
    <row r="16772" spans="3:3" x14ac:dyDescent="0.2">
      <c r="C16772" s="22"/>
    </row>
    <row r="16773" spans="3:3" x14ac:dyDescent="0.2">
      <c r="C16773" s="22"/>
    </row>
    <row r="16774" spans="3:3" x14ac:dyDescent="0.2">
      <c r="C16774" s="22"/>
    </row>
    <row r="16775" spans="3:3" x14ac:dyDescent="0.2">
      <c r="C16775" s="22"/>
    </row>
    <row r="16776" spans="3:3" x14ac:dyDescent="0.2">
      <c r="C16776" s="22"/>
    </row>
    <row r="16777" spans="3:3" x14ac:dyDescent="0.2">
      <c r="C16777" s="22"/>
    </row>
    <row r="16778" spans="3:3" x14ac:dyDescent="0.2">
      <c r="C16778" s="22"/>
    </row>
    <row r="16779" spans="3:3" x14ac:dyDescent="0.2">
      <c r="C16779" s="22"/>
    </row>
    <row r="16780" spans="3:3" x14ac:dyDescent="0.2">
      <c r="C16780" s="22"/>
    </row>
    <row r="16781" spans="3:3" x14ac:dyDescent="0.2">
      <c r="C16781" s="22"/>
    </row>
    <row r="16782" spans="3:3" x14ac:dyDescent="0.2">
      <c r="C16782" s="22"/>
    </row>
    <row r="16783" spans="3:3" x14ac:dyDescent="0.2">
      <c r="C16783" s="22"/>
    </row>
    <row r="16784" spans="3:3" x14ac:dyDescent="0.2">
      <c r="C16784" s="22"/>
    </row>
    <row r="16785" spans="3:3" x14ac:dyDescent="0.2">
      <c r="C16785" s="22"/>
    </row>
    <row r="16786" spans="3:3" x14ac:dyDescent="0.2">
      <c r="C16786" s="22"/>
    </row>
    <row r="16787" spans="3:3" x14ac:dyDescent="0.2">
      <c r="C16787" s="22"/>
    </row>
    <row r="16788" spans="3:3" x14ac:dyDescent="0.2">
      <c r="C16788" s="22"/>
    </row>
    <row r="16789" spans="3:3" x14ac:dyDescent="0.2">
      <c r="C16789" s="22"/>
    </row>
    <row r="16790" spans="3:3" x14ac:dyDescent="0.2">
      <c r="C16790" s="22"/>
    </row>
    <row r="16791" spans="3:3" x14ac:dyDescent="0.2">
      <c r="C16791" s="22"/>
    </row>
    <row r="16792" spans="3:3" x14ac:dyDescent="0.2">
      <c r="C16792" s="22"/>
    </row>
    <row r="16793" spans="3:3" x14ac:dyDescent="0.2">
      <c r="C16793" s="22"/>
    </row>
    <row r="16794" spans="3:3" x14ac:dyDescent="0.2">
      <c r="C16794" s="22"/>
    </row>
    <row r="16795" spans="3:3" x14ac:dyDescent="0.2">
      <c r="C16795" s="22"/>
    </row>
    <row r="16796" spans="3:3" x14ac:dyDescent="0.2">
      <c r="C16796" s="22"/>
    </row>
    <row r="16797" spans="3:3" x14ac:dyDescent="0.2">
      <c r="C16797" s="22"/>
    </row>
    <row r="16798" spans="3:3" x14ac:dyDescent="0.2">
      <c r="C16798" s="22"/>
    </row>
    <row r="16799" spans="3:3" x14ac:dyDescent="0.2">
      <c r="C16799" s="22"/>
    </row>
    <row r="16800" spans="3:3" x14ac:dyDescent="0.2">
      <c r="C16800" s="22"/>
    </row>
    <row r="16801" spans="3:3" x14ac:dyDescent="0.2">
      <c r="C16801" s="22"/>
    </row>
    <row r="16802" spans="3:3" x14ac:dyDescent="0.2">
      <c r="C16802" s="22"/>
    </row>
    <row r="16803" spans="3:3" x14ac:dyDescent="0.2">
      <c r="C16803" s="22"/>
    </row>
    <row r="16804" spans="3:3" x14ac:dyDescent="0.2">
      <c r="C16804" s="22"/>
    </row>
    <row r="16805" spans="3:3" x14ac:dyDescent="0.2">
      <c r="C16805" s="22"/>
    </row>
    <row r="16806" spans="3:3" x14ac:dyDescent="0.2">
      <c r="C16806" s="22"/>
    </row>
    <row r="16807" spans="3:3" x14ac:dyDescent="0.2">
      <c r="C16807" s="22"/>
    </row>
    <row r="16808" spans="3:3" x14ac:dyDescent="0.2">
      <c r="C16808" s="22"/>
    </row>
    <row r="16809" spans="3:3" x14ac:dyDescent="0.2">
      <c r="C16809" s="22"/>
    </row>
    <row r="16810" spans="3:3" x14ac:dyDescent="0.2">
      <c r="C16810" s="22"/>
    </row>
    <row r="16811" spans="3:3" x14ac:dyDescent="0.2">
      <c r="C16811" s="22"/>
    </row>
    <row r="16812" spans="3:3" x14ac:dyDescent="0.2">
      <c r="C16812" s="22"/>
    </row>
    <row r="16813" spans="3:3" x14ac:dyDescent="0.2">
      <c r="C16813" s="22"/>
    </row>
    <row r="16814" spans="3:3" x14ac:dyDescent="0.2">
      <c r="C16814" s="22"/>
    </row>
    <row r="16815" spans="3:3" x14ac:dyDescent="0.2">
      <c r="C16815" s="22"/>
    </row>
    <row r="16816" spans="3:3" x14ac:dyDescent="0.2">
      <c r="C16816" s="22"/>
    </row>
    <row r="16817" spans="3:3" x14ac:dyDescent="0.2">
      <c r="C16817" s="22"/>
    </row>
    <row r="16818" spans="3:3" x14ac:dyDescent="0.2">
      <c r="C16818" s="22"/>
    </row>
    <row r="16819" spans="3:3" x14ac:dyDescent="0.2">
      <c r="C16819" s="22"/>
    </row>
    <row r="16820" spans="3:3" x14ac:dyDescent="0.2">
      <c r="C16820" s="22"/>
    </row>
    <row r="16821" spans="3:3" x14ac:dyDescent="0.2">
      <c r="C16821" s="22"/>
    </row>
    <row r="16822" spans="3:3" x14ac:dyDescent="0.2">
      <c r="C16822" s="22"/>
    </row>
    <row r="16823" spans="3:3" x14ac:dyDescent="0.2">
      <c r="C16823" s="22"/>
    </row>
    <row r="16824" spans="3:3" x14ac:dyDescent="0.2">
      <c r="C16824" s="22"/>
    </row>
    <row r="16825" spans="3:3" x14ac:dyDescent="0.2">
      <c r="C16825" s="22"/>
    </row>
    <row r="16826" spans="3:3" x14ac:dyDescent="0.2">
      <c r="C16826" s="22"/>
    </row>
    <row r="16827" spans="3:3" x14ac:dyDescent="0.2">
      <c r="C16827" s="22"/>
    </row>
    <row r="16828" spans="3:3" x14ac:dyDescent="0.2">
      <c r="C16828" s="22"/>
    </row>
    <row r="16829" spans="3:3" x14ac:dyDescent="0.2">
      <c r="C16829" s="22"/>
    </row>
    <row r="16830" spans="3:3" x14ac:dyDescent="0.2">
      <c r="C16830" s="22"/>
    </row>
    <row r="16831" spans="3:3" x14ac:dyDescent="0.2">
      <c r="C16831" s="22"/>
    </row>
    <row r="16832" spans="3:3" x14ac:dyDescent="0.2">
      <c r="C16832" s="22"/>
    </row>
    <row r="16833" spans="3:3" x14ac:dyDescent="0.2">
      <c r="C16833" s="22"/>
    </row>
    <row r="16834" spans="3:3" x14ac:dyDescent="0.2">
      <c r="C16834" s="22"/>
    </row>
    <row r="16835" spans="3:3" x14ac:dyDescent="0.2">
      <c r="C16835" s="22"/>
    </row>
    <row r="16836" spans="3:3" x14ac:dyDescent="0.2">
      <c r="C16836" s="22"/>
    </row>
    <row r="16837" spans="3:3" x14ac:dyDescent="0.2">
      <c r="C16837" s="22"/>
    </row>
    <row r="16838" spans="3:3" x14ac:dyDescent="0.2">
      <c r="C16838" s="22"/>
    </row>
    <row r="16839" spans="3:3" x14ac:dyDescent="0.2">
      <c r="C16839" s="22"/>
    </row>
    <row r="16840" spans="3:3" x14ac:dyDescent="0.2">
      <c r="C16840" s="22"/>
    </row>
    <row r="16841" spans="3:3" x14ac:dyDescent="0.2">
      <c r="C16841" s="22"/>
    </row>
    <row r="16842" spans="3:3" x14ac:dyDescent="0.2">
      <c r="C16842" s="22"/>
    </row>
    <row r="16843" spans="3:3" x14ac:dyDescent="0.2">
      <c r="C16843" s="22"/>
    </row>
    <row r="16844" spans="3:3" x14ac:dyDescent="0.2">
      <c r="C16844" s="22"/>
    </row>
    <row r="16845" spans="3:3" x14ac:dyDescent="0.2">
      <c r="C16845" s="22"/>
    </row>
    <row r="16846" spans="3:3" x14ac:dyDescent="0.2">
      <c r="C16846" s="22"/>
    </row>
    <row r="16847" spans="3:3" x14ac:dyDescent="0.2">
      <c r="C16847" s="22"/>
    </row>
    <row r="16848" spans="3:3" x14ac:dyDescent="0.2">
      <c r="C16848" s="22"/>
    </row>
    <row r="16849" spans="3:3" x14ac:dyDescent="0.2">
      <c r="C16849" s="22"/>
    </row>
    <row r="16850" spans="3:3" x14ac:dyDescent="0.2">
      <c r="C16850" s="22"/>
    </row>
    <row r="16851" spans="3:3" x14ac:dyDescent="0.2">
      <c r="C16851" s="22"/>
    </row>
    <row r="16852" spans="3:3" x14ac:dyDescent="0.2">
      <c r="C16852" s="22"/>
    </row>
    <row r="16853" spans="3:3" x14ac:dyDescent="0.2">
      <c r="C16853" s="22"/>
    </row>
    <row r="16854" spans="3:3" x14ac:dyDescent="0.2">
      <c r="C16854" s="22"/>
    </row>
    <row r="16855" spans="3:3" x14ac:dyDescent="0.2">
      <c r="C16855" s="22"/>
    </row>
    <row r="16856" spans="3:3" x14ac:dyDescent="0.2">
      <c r="C16856" s="22"/>
    </row>
    <row r="16857" spans="3:3" x14ac:dyDescent="0.2">
      <c r="C16857" s="22"/>
    </row>
    <row r="16858" spans="3:3" x14ac:dyDescent="0.2">
      <c r="C16858" s="22"/>
    </row>
    <row r="16859" spans="3:3" x14ac:dyDescent="0.2">
      <c r="C16859" s="22"/>
    </row>
    <row r="16860" spans="3:3" x14ac:dyDescent="0.2">
      <c r="C16860" s="22"/>
    </row>
    <row r="16861" spans="3:3" x14ac:dyDescent="0.2">
      <c r="C16861" s="22"/>
    </row>
    <row r="16862" spans="3:3" x14ac:dyDescent="0.2">
      <c r="C16862" s="22"/>
    </row>
    <row r="16863" spans="3:3" x14ac:dyDescent="0.2">
      <c r="C16863" s="22"/>
    </row>
    <row r="16864" spans="3:3" x14ac:dyDescent="0.2">
      <c r="C16864" s="22"/>
    </row>
    <row r="16865" spans="3:3" x14ac:dyDescent="0.2">
      <c r="C16865" s="22"/>
    </row>
    <row r="16866" spans="3:3" x14ac:dyDescent="0.2">
      <c r="C16866" s="22"/>
    </row>
    <row r="16867" spans="3:3" x14ac:dyDescent="0.2">
      <c r="C16867" s="22"/>
    </row>
    <row r="16868" spans="3:3" x14ac:dyDescent="0.2">
      <c r="C16868" s="22"/>
    </row>
    <row r="16869" spans="3:3" x14ac:dyDescent="0.2">
      <c r="C16869" s="22"/>
    </row>
    <row r="16870" spans="3:3" x14ac:dyDescent="0.2">
      <c r="C16870" s="22"/>
    </row>
    <row r="16871" spans="3:3" x14ac:dyDescent="0.2">
      <c r="C16871" s="22"/>
    </row>
    <row r="16872" spans="3:3" x14ac:dyDescent="0.2">
      <c r="C16872" s="22"/>
    </row>
    <row r="16873" spans="3:3" x14ac:dyDescent="0.2">
      <c r="C16873" s="22"/>
    </row>
    <row r="16874" spans="3:3" x14ac:dyDescent="0.2">
      <c r="C16874" s="22"/>
    </row>
    <row r="16875" spans="3:3" x14ac:dyDescent="0.2">
      <c r="C16875" s="22"/>
    </row>
    <row r="16876" spans="3:3" x14ac:dyDescent="0.2">
      <c r="C16876" s="22"/>
    </row>
    <row r="16877" spans="3:3" x14ac:dyDescent="0.2">
      <c r="C16877" s="22"/>
    </row>
    <row r="16878" spans="3:3" x14ac:dyDescent="0.2">
      <c r="C16878" s="22"/>
    </row>
    <row r="16879" spans="3:3" x14ac:dyDescent="0.2">
      <c r="C16879" s="22"/>
    </row>
    <row r="16880" spans="3:3" x14ac:dyDescent="0.2">
      <c r="C16880" s="22"/>
    </row>
    <row r="16881" spans="3:3" x14ac:dyDescent="0.2">
      <c r="C16881" s="22"/>
    </row>
    <row r="16882" spans="3:3" x14ac:dyDescent="0.2">
      <c r="C16882" s="22"/>
    </row>
    <row r="16883" spans="3:3" x14ac:dyDescent="0.2">
      <c r="C16883" s="22"/>
    </row>
    <row r="16884" spans="3:3" x14ac:dyDescent="0.2">
      <c r="C16884" s="22"/>
    </row>
    <row r="16885" spans="3:3" x14ac:dyDescent="0.2">
      <c r="C16885" s="22"/>
    </row>
    <row r="16886" spans="3:3" x14ac:dyDescent="0.2">
      <c r="C16886" s="22"/>
    </row>
    <row r="16887" spans="3:3" x14ac:dyDescent="0.2">
      <c r="C16887" s="22"/>
    </row>
    <row r="16888" spans="3:3" x14ac:dyDescent="0.2">
      <c r="C16888" s="22"/>
    </row>
    <row r="16889" spans="3:3" x14ac:dyDescent="0.2">
      <c r="C16889" s="22"/>
    </row>
    <row r="16890" spans="3:3" x14ac:dyDescent="0.2">
      <c r="C16890" s="22"/>
    </row>
    <row r="16891" spans="3:3" x14ac:dyDescent="0.2">
      <c r="C16891" s="22"/>
    </row>
    <row r="16892" spans="3:3" x14ac:dyDescent="0.2">
      <c r="C16892" s="22"/>
    </row>
    <row r="16893" spans="3:3" x14ac:dyDescent="0.2">
      <c r="C16893" s="22"/>
    </row>
    <row r="16894" spans="3:3" x14ac:dyDescent="0.2">
      <c r="C16894" s="22"/>
    </row>
    <row r="16895" spans="3:3" x14ac:dyDescent="0.2">
      <c r="C16895" s="22"/>
    </row>
    <row r="16896" spans="3:3" x14ac:dyDescent="0.2">
      <c r="C16896" s="22"/>
    </row>
    <row r="16897" spans="3:3" x14ac:dyDescent="0.2">
      <c r="C16897" s="22"/>
    </row>
    <row r="16898" spans="3:3" x14ac:dyDescent="0.2">
      <c r="C16898" s="22"/>
    </row>
    <row r="16899" spans="3:3" x14ac:dyDescent="0.2">
      <c r="C16899" s="22"/>
    </row>
    <row r="16900" spans="3:3" x14ac:dyDescent="0.2">
      <c r="C16900" s="22"/>
    </row>
    <row r="16901" spans="3:3" x14ac:dyDescent="0.2">
      <c r="C16901" s="22"/>
    </row>
    <row r="16902" spans="3:3" x14ac:dyDescent="0.2">
      <c r="C16902" s="22"/>
    </row>
    <row r="16903" spans="3:3" x14ac:dyDescent="0.2">
      <c r="C16903" s="22"/>
    </row>
    <row r="16904" spans="3:3" x14ac:dyDescent="0.2">
      <c r="C16904" s="22"/>
    </row>
    <row r="16905" spans="3:3" x14ac:dyDescent="0.2">
      <c r="C16905" s="22"/>
    </row>
    <row r="16906" spans="3:3" x14ac:dyDescent="0.2">
      <c r="C16906" s="22"/>
    </row>
    <row r="16907" spans="3:3" x14ac:dyDescent="0.2">
      <c r="C16907" s="22"/>
    </row>
    <row r="16908" spans="3:3" x14ac:dyDescent="0.2">
      <c r="C16908" s="22"/>
    </row>
    <row r="16909" spans="3:3" x14ac:dyDescent="0.2">
      <c r="C16909" s="22"/>
    </row>
    <row r="16910" spans="3:3" x14ac:dyDescent="0.2">
      <c r="C16910" s="22"/>
    </row>
    <row r="16911" spans="3:3" x14ac:dyDescent="0.2">
      <c r="C16911" s="22"/>
    </row>
    <row r="16912" spans="3:3" x14ac:dyDescent="0.2">
      <c r="C16912" s="22"/>
    </row>
    <row r="16913" spans="3:3" x14ac:dyDescent="0.2">
      <c r="C16913" s="22"/>
    </row>
    <row r="16914" spans="3:3" x14ac:dyDescent="0.2">
      <c r="C16914" s="22"/>
    </row>
    <row r="16915" spans="3:3" x14ac:dyDescent="0.2">
      <c r="C16915" s="22"/>
    </row>
    <row r="16916" spans="3:3" x14ac:dyDescent="0.2">
      <c r="C16916" s="22"/>
    </row>
    <row r="16917" spans="3:3" x14ac:dyDescent="0.2">
      <c r="C16917" s="22"/>
    </row>
    <row r="16918" spans="3:3" x14ac:dyDescent="0.2">
      <c r="C16918" s="22"/>
    </row>
    <row r="16919" spans="3:3" x14ac:dyDescent="0.2">
      <c r="C16919" s="22"/>
    </row>
    <row r="16920" spans="3:3" x14ac:dyDescent="0.2">
      <c r="C16920" s="22"/>
    </row>
    <row r="16921" spans="3:3" x14ac:dyDescent="0.2">
      <c r="C16921" s="22"/>
    </row>
    <row r="16922" spans="3:3" x14ac:dyDescent="0.2">
      <c r="C16922" s="22"/>
    </row>
    <row r="16923" spans="3:3" x14ac:dyDescent="0.2">
      <c r="C16923" s="22"/>
    </row>
    <row r="16924" spans="3:3" x14ac:dyDescent="0.2">
      <c r="C16924" s="22"/>
    </row>
    <row r="16925" spans="3:3" x14ac:dyDescent="0.2">
      <c r="C16925" s="22"/>
    </row>
    <row r="16926" spans="3:3" x14ac:dyDescent="0.2">
      <c r="C16926" s="22"/>
    </row>
    <row r="16927" spans="3:3" x14ac:dyDescent="0.2">
      <c r="C16927" s="22"/>
    </row>
    <row r="16928" spans="3:3" x14ac:dyDescent="0.2">
      <c r="C16928" s="22"/>
    </row>
    <row r="16929" spans="3:3" x14ac:dyDescent="0.2">
      <c r="C16929" s="22"/>
    </row>
    <row r="16930" spans="3:3" x14ac:dyDescent="0.2">
      <c r="C16930" s="22"/>
    </row>
    <row r="16931" spans="3:3" x14ac:dyDescent="0.2">
      <c r="C16931" s="22"/>
    </row>
    <row r="16932" spans="3:3" x14ac:dyDescent="0.2">
      <c r="C16932" s="22"/>
    </row>
    <row r="16933" spans="3:3" x14ac:dyDescent="0.2">
      <c r="C16933" s="22"/>
    </row>
    <row r="16934" spans="3:3" x14ac:dyDescent="0.2">
      <c r="C16934" s="22"/>
    </row>
    <row r="16935" spans="3:3" x14ac:dyDescent="0.2">
      <c r="C16935" s="22"/>
    </row>
    <row r="16936" spans="3:3" x14ac:dyDescent="0.2">
      <c r="C16936" s="22"/>
    </row>
    <row r="16937" spans="3:3" x14ac:dyDescent="0.2">
      <c r="C16937" s="22"/>
    </row>
    <row r="16938" spans="3:3" x14ac:dyDescent="0.2">
      <c r="C16938" s="22"/>
    </row>
    <row r="16939" spans="3:3" x14ac:dyDescent="0.2">
      <c r="C16939" s="22"/>
    </row>
    <row r="16940" spans="3:3" x14ac:dyDescent="0.2">
      <c r="C16940" s="22"/>
    </row>
    <row r="16941" spans="3:3" x14ac:dyDescent="0.2">
      <c r="C16941" s="22"/>
    </row>
    <row r="16942" spans="3:3" x14ac:dyDescent="0.2">
      <c r="C16942" s="22"/>
    </row>
    <row r="16943" spans="3:3" x14ac:dyDescent="0.2">
      <c r="C16943" s="22"/>
    </row>
    <row r="16944" spans="3:3" x14ac:dyDescent="0.2">
      <c r="C16944" s="22"/>
    </row>
    <row r="16945" spans="3:3" x14ac:dyDescent="0.2">
      <c r="C16945" s="22"/>
    </row>
    <row r="16946" spans="3:3" x14ac:dyDescent="0.2">
      <c r="C16946" s="22"/>
    </row>
    <row r="16947" spans="3:3" x14ac:dyDescent="0.2">
      <c r="C16947" s="22"/>
    </row>
    <row r="16948" spans="3:3" x14ac:dyDescent="0.2">
      <c r="C16948" s="22"/>
    </row>
    <row r="16949" spans="3:3" x14ac:dyDescent="0.2">
      <c r="C16949" s="22"/>
    </row>
    <row r="16950" spans="3:3" x14ac:dyDescent="0.2">
      <c r="C16950" s="22"/>
    </row>
    <row r="16951" spans="3:3" x14ac:dyDescent="0.2">
      <c r="C16951" s="22"/>
    </row>
    <row r="16952" spans="3:3" x14ac:dyDescent="0.2">
      <c r="C16952" s="22"/>
    </row>
    <row r="16953" spans="3:3" x14ac:dyDescent="0.2">
      <c r="C16953" s="22"/>
    </row>
    <row r="16954" spans="3:3" x14ac:dyDescent="0.2">
      <c r="C16954" s="22"/>
    </row>
    <row r="16955" spans="3:3" x14ac:dyDescent="0.2">
      <c r="C16955" s="22"/>
    </row>
    <row r="16956" spans="3:3" x14ac:dyDescent="0.2">
      <c r="C16956" s="22"/>
    </row>
    <row r="16957" spans="3:3" x14ac:dyDescent="0.2">
      <c r="C16957" s="22"/>
    </row>
    <row r="16958" spans="3:3" x14ac:dyDescent="0.2">
      <c r="C16958" s="22"/>
    </row>
    <row r="16959" spans="3:3" x14ac:dyDescent="0.2">
      <c r="C16959" s="22"/>
    </row>
    <row r="16960" spans="3:3" x14ac:dyDescent="0.2">
      <c r="C16960" s="22"/>
    </row>
    <row r="16961" spans="3:3" x14ac:dyDescent="0.2">
      <c r="C16961" s="22"/>
    </row>
    <row r="16962" spans="3:3" x14ac:dyDescent="0.2">
      <c r="C16962" s="22"/>
    </row>
    <row r="16963" spans="3:3" x14ac:dyDescent="0.2">
      <c r="C16963" s="22"/>
    </row>
    <row r="16964" spans="3:3" x14ac:dyDescent="0.2">
      <c r="C16964" s="22"/>
    </row>
    <row r="16965" spans="3:3" x14ac:dyDescent="0.2">
      <c r="C16965" s="22"/>
    </row>
    <row r="16966" spans="3:3" x14ac:dyDescent="0.2">
      <c r="C16966" s="22"/>
    </row>
    <row r="16967" spans="3:3" x14ac:dyDescent="0.2">
      <c r="C16967" s="22"/>
    </row>
    <row r="16968" spans="3:3" x14ac:dyDescent="0.2">
      <c r="C16968" s="22"/>
    </row>
    <row r="16969" spans="3:3" x14ac:dyDescent="0.2">
      <c r="C16969" s="22"/>
    </row>
    <row r="16970" spans="3:3" x14ac:dyDescent="0.2">
      <c r="C16970" s="22"/>
    </row>
    <row r="16971" spans="3:3" x14ac:dyDescent="0.2">
      <c r="C16971" s="22"/>
    </row>
    <row r="16972" spans="3:3" x14ac:dyDescent="0.2">
      <c r="C16972" s="22"/>
    </row>
    <row r="16973" spans="3:3" x14ac:dyDescent="0.2">
      <c r="C16973" s="22"/>
    </row>
    <row r="16974" spans="3:3" x14ac:dyDescent="0.2">
      <c r="C16974" s="22"/>
    </row>
    <row r="16975" spans="3:3" x14ac:dyDescent="0.2">
      <c r="C16975" s="22"/>
    </row>
    <row r="16976" spans="3:3" x14ac:dyDescent="0.2">
      <c r="C16976" s="22"/>
    </row>
    <row r="16977" spans="3:3" x14ac:dyDescent="0.2">
      <c r="C16977" s="22"/>
    </row>
    <row r="16978" spans="3:3" x14ac:dyDescent="0.2">
      <c r="C16978" s="22"/>
    </row>
    <row r="16979" spans="3:3" x14ac:dyDescent="0.2">
      <c r="C16979" s="22"/>
    </row>
    <row r="16980" spans="3:3" x14ac:dyDescent="0.2">
      <c r="C16980" s="22"/>
    </row>
    <row r="16981" spans="3:3" x14ac:dyDescent="0.2">
      <c r="C16981" s="22"/>
    </row>
    <row r="16982" spans="3:3" x14ac:dyDescent="0.2">
      <c r="C16982" s="22"/>
    </row>
    <row r="16983" spans="3:3" x14ac:dyDescent="0.2">
      <c r="C16983" s="22"/>
    </row>
    <row r="16984" spans="3:3" x14ac:dyDescent="0.2">
      <c r="C16984" s="22"/>
    </row>
    <row r="16985" spans="3:3" x14ac:dyDescent="0.2">
      <c r="C16985" s="22"/>
    </row>
    <row r="16986" spans="3:3" x14ac:dyDescent="0.2">
      <c r="C16986" s="22"/>
    </row>
    <row r="16987" spans="3:3" x14ac:dyDescent="0.2">
      <c r="C16987" s="22"/>
    </row>
    <row r="16988" spans="3:3" x14ac:dyDescent="0.2">
      <c r="C16988" s="22"/>
    </row>
    <row r="16989" spans="3:3" x14ac:dyDescent="0.2">
      <c r="C16989" s="22"/>
    </row>
    <row r="16990" spans="3:3" x14ac:dyDescent="0.2">
      <c r="C16990" s="22"/>
    </row>
    <row r="16991" spans="3:3" x14ac:dyDescent="0.2">
      <c r="C16991" s="22"/>
    </row>
    <row r="16992" spans="3:3" x14ac:dyDescent="0.2">
      <c r="C16992" s="22"/>
    </row>
    <row r="16993" spans="3:3" x14ac:dyDescent="0.2">
      <c r="C16993" s="22"/>
    </row>
    <row r="16994" spans="3:3" x14ac:dyDescent="0.2">
      <c r="C16994" s="22"/>
    </row>
    <row r="16995" spans="3:3" x14ac:dyDescent="0.2">
      <c r="C16995" s="22"/>
    </row>
    <row r="16996" spans="3:3" x14ac:dyDescent="0.2">
      <c r="C16996" s="22"/>
    </row>
    <row r="16997" spans="3:3" x14ac:dyDescent="0.2">
      <c r="C16997" s="22"/>
    </row>
    <row r="16998" spans="3:3" x14ac:dyDescent="0.2">
      <c r="C16998" s="22"/>
    </row>
    <row r="16999" spans="3:3" x14ac:dyDescent="0.2">
      <c r="C16999" s="22"/>
    </row>
    <row r="17000" spans="3:3" x14ac:dyDescent="0.2">
      <c r="C17000" s="22"/>
    </row>
    <row r="17001" spans="3:3" x14ac:dyDescent="0.2">
      <c r="C17001" s="22"/>
    </row>
    <row r="17002" spans="3:3" x14ac:dyDescent="0.2">
      <c r="C17002" s="22"/>
    </row>
    <row r="17003" spans="3:3" x14ac:dyDescent="0.2">
      <c r="C17003" s="22"/>
    </row>
    <row r="17004" spans="3:3" x14ac:dyDescent="0.2">
      <c r="C17004" s="22"/>
    </row>
    <row r="17005" spans="3:3" x14ac:dyDescent="0.2">
      <c r="C17005" s="22"/>
    </row>
    <row r="17006" spans="3:3" x14ac:dyDescent="0.2">
      <c r="C17006" s="22"/>
    </row>
    <row r="17007" spans="3:3" x14ac:dyDescent="0.2">
      <c r="C17007" s="22"/>
    </row>
    <row r="17008" spans="3:3" x14ac:dyDescent="0.2">
      <c r="C17008" s="22"/>
    </row>
    <row r="17009" spans="3:3" x14ac:dyDescent="0.2">
      <c r="C17009" s="22"/>
    </row>
    <row r="17010" spans="3:3" x14ac:dyDescent="0.2">
      <c r="C17010" s="22"/>
    </row>
    <row r="17011" spans="3:3" x14ac:dyDescent="0.2">
      <c r="C17011" s="22"/>
    </row>
    <row r="17012" spans="3:3" x14ac:dyDescent="0.2">
      <c r="C17012" s="22"/>
    </row>
    <row r="17013" spans="3:3" x14ac:dyDescent="0.2">
      <c r="C17013" s="22"/>
    </row>
    <row r="17014" spans="3:3" x14ac:dyDescent="0.2">
      <c r="C17014" s="22"/>
    </row>
    <row r="17015" spans="3:3" x14ac:dyDescent="0.2">
      <c r="C17015" s="22"/>
    </row>
    <row r="17016" spans="3:3" x14ac:dyDescent="0.2">
      <c r="C17016" s="22"/>
    </row>
    <row r="17017" spans="3:3" x14ac:dyDescent="0.2">
      <c r="C17017" s="22"/>
    </row>
    <row r="17018" spans="3:3" x14ac:dyDescent="0.2">
      <c r="C17018" s="22"/>
    </row>
    <row r="17019" spans="3:3" x14ac:dyDescent="0.2">
      <c r="C17019" s="22"/>
    </row>
    <row r="17020" spans="3:3" x14ac:dyDescent="0.2">
      <c r="C17020" s="22"/>
    </row>
    <row r="17021" spans="3:3" x14ac:dyDescent="0.2">
      <c r="C17021" s="22"/>
    </row>
    <row r="17022" spans="3:3" x14ac:dyDescent="0.2">
      <c r="C17022" s="22"/>
    </row>
    <row r="17023" spans="3:3" x14ac:dyDescent="0.2">
      <c r="C17023" s="22"/>
    </row>
    <row r="17024" spans="3:3" x14ac:dyDescent="0.2">
      <c r="C17024" s="22"/>
    </row>
    <row r="17025" spans="3:3" x14ac:dyDescent="0.2">
      <c r="C17025" s="22"/>
    </row>
    <row r="17026" spans="3:3" x14ac:dyDescent="0.2">
      <c r="C17026" s="22"/>
    </row>
    <row r="17027" spans="3:3" x14ac:dyDescent="0.2">
      <c r="C17027" s="22"/>
    </row>
    <row r="17028" spans="3:3" x14ac:dyDescent="0.2">
      <c r="C17028" s="22"/>
    </row>
    <row r="17029" spans="3:3" x14ac:dyDescent="0.2">
      <c r="C17029" s="22"/>
    </row>
    <row r="17030" spans="3:3" x14ac:dyDescent="0.2">
      <c r="C17030" s="22"/>
    </row>
    <row r="17031" spans="3:3" x14ac:dyDescent="0.2">
      <c r="C17031" s="22"/>
    </row>
    <row r="17032" spans="3:3" x14ac:dyDescent="0.2">
      <c r="C17032" s="22"/>
    </row>
    <row r="17033" spans="3:3" x14ac:dyDescent="0.2">
      <c r="C17033" s="22"/>
    </row>
    <row r="17034" spans="3:3" x14ac:dyDescent="0.2">
      <c r="C17034" s="22"/>
    </row>
    <row r="17035" spans="3:3" x14ac:dyDescent="0.2">
      <c r="C17035" s="22"/>
    </row>
    <row r="17036" spans="3:3" x14ac:dyDescent="0.2">
      <c r="C17036" s="22"/>
    </row>
    <row r="17037" spans="3:3" x14ac:dyDescent="0.2">
      <c r="C17037" s="22"/>
    </row>
    <row r="17038" spans="3:3" x14ac:dyDescent="0.2">
      <c r="C17038" s="22"/>
    </row>
    <row r="17039" spans="3:3" x14ac:dyDescent="0.2">
      <c r="C17039" s="22"/>
    </row>
    <row r="17040" spans="3:3" x14ac:dyDescent="0.2">
      <c r="C17040" s="22"/>
    </row>
    <row r="17041" spans="3:3" x14ac:dyDescent="0.2">
      <c r="C17041" s="22"/>
    </row>
    <row r="17042" spans="3:3" x14ac:dyDescent="0.2">
      <c r="C17042" s="22"/>
    </row>
    <row r="17043" spans="3:3" x14ac:dyDescent="0.2">
      <c r="C17043" s="22"/>
    </row>
    <row r="17044" spans="3:3" x14ac:dyDescent="0.2">
      <c r="C17044" s="22"/>
    </row>
    <row r="17045" spans="3:3" x14ac:dyDescent="0.2">
      <c r="C17045" s="22"/>
    </row>
    <row r="17046" spans="3:3" x14ac:dyDescent="0.2">
      <c r="C17046" s="22"/>
    </row>
    <row r="17047" spans="3:3" x14ac:dyDescent="0.2">
      <c r="C17047" s="22"/>
    </row>
    <row r="17048" spans="3:3" x14ac:dyDescent="0.2">
      <c r="C17048" s="22"/>
    </row>
    <row r="17049" spans="3:3" x14ac:dyDescent="0.2">
      <c r="C17049" s="22"/>
    </row>
    <row r="17050" spans="3:3" x14ac:dyDescent="0.2">
      <c r="C17050" s="22"/>
    </row>
    <row r="17051" spans="3:3" x14ac:dyDescent="0.2">
      <c r="C17051" s="22"/>
    </row>
    <row r="17052" spans="3:3" x14ac:dyDescent="0.2">
      <c r="C17052" s="22"/>
    </row>
    <row r="17053" spans="3:3" x14ac:dyDescent="0.2">
      <c r="C17053" s="22"/>
    </row>
    <row r="17054" spans="3:3" x14ac:dyDescent="0.2">
      <c r="C17054" s="22"/>
    </row>
    <row r="17055" spans="3:3" x14ac:dyDescent="0.2">
      <c r="C17055" s="22"/>
    </row>
    <row r="17056" spans="3:3" x14ac:dyDescent="0.2">
      <c r="C17056" s="22"/>
    </row>
    <row r="17057" spans="3:3" x14ac:dyDescent="0.2">
      <c r="C17057" s="22"/>
    </row>
    <row r="17058" spans="3:3" x14ac:dyDescent="0.2">
      <c r="C17058" s="22"/>
    </row>
    <row r="17059" spans="3:3" x14ac:dyDescent="0.2">
      <c r="C17059" s="22"/>
    </row>
    <row r="17060" spans="3:3" x14ac:dyDescent="0.2">
      <c r="C17060" s="22"/>
    </row>
    <row r="17061" spans="3:3" x14ac:dyDescent="0.2">
      <c r="C17061" s="22"/>
    </row>
    <row r="17062" spans="3:3" x14ac:dyDescent="0.2">
      <c r="C17062" s="22"/>
    </row>
    <row r="17063" spans="3:3" x14ac:dyDescent="0.2">
      <c r="C17063" s="22"/>
    </row>
    <row r="17064" spans="3:3" x14ac:dyDescent="0.2">
      <c r="C17064" s="22"/>
    </row>
    <row r="17065" spans="3:3" x14ac:dyDescent="0.2">
      <c r="C17065" s="22"/>
    </row>
    <row r="17066" spans="3:3" x14ac:dyDescent="0.2">
      <c r="C17066" s="22"/>
    </row>
    <row r="17067" spans="3:3" x14ac:dyDescent="0.2">
      <c r="C17067" s="22"/>
    </row>
    <row r="17068" spans="3:3" x14ac:dyDescent="0.2">
      <c r="C17068" s="22"/>
    </row>
    <row r="17069" spans="3:3" x14ac:dyDescent="0.2">
      <c r="C17069" s="22"/>
    </row>
    <row r="17070" spans="3:3" x14ac:dyDescent="0.2">
      <c r="C17070" s="22"/>
    </row>
    <row r="17071" spans="3:3" x14ac:dyDescent="0.2">
      <c r="C17071" s="22"/>
    </row>
    <row r="17072" spans="3:3" x14ac:dyDescent="0.2">
      <c r="C17072" s="22"/>
    </row>
    <row r="17073" spans="3:3" x14ac:dyDescent="0.2">
      <c r="C17073" s="22"/>
    </row>
    <row r="17074" spans="3:3" x14ac:dyDescent="0.2">
      <c r="C17074" s="22"/>
    </row>
    <row r="17075" spans="3:3" x14ac:dyDescent="0.2">
      <c r="C17075" s="22"/>
    </row>
    <row r="17076" spans="3:3" x14ac:dyDescent="0.2">
      <c r="C17076" s="22"/>
    </row>
    <row r="17077" spans="3:3" x14ac:dyDescent="0.2">
      <c r="C17077" s="22"/>
    </row>
    <row r="17078" spans="3:3" x14ac:dyDescent="0.2">
      <c r="C17078" s="22"/>
    </row>
    <row r="17079" spans="3:3" x14ac:dyDescent="0.2">
      <c r="C17079" s="22"/>
    </row>
    <row r="17080" spans="3:3" x14ac:dyDescent="0.2">
      <c r="C17080" s="22"/>
    </row>
    <row r="17081" spans="3:3" x14ac:dyDescent="0.2">
      <c r="C17081" s="22"/>
    </row>
    <row r="17082" spans="3:3" x14ac:dyDescent="0.2">
      <c r="C17082" s="22"/>
    </row>
    <row r="17083" spans="3:3" x14ac:dyDescent="0.2">
      <c r="C17083" s="22"/>
    </row>
    <row r="17084" spans="3:3" x14ac:dyDescent="0.2">
      <c r="C17084" s="22"/>
    </row>
    <row r="17085" spans="3:3" x14ac:dyDescent="0.2">
      <c r="C17085" s="22"/>
    </row>
    <row r="17086" spans="3:3" x14ac:dyDescent="0.2">
      <c r="C17086" s="22"/>
    </row>
    <row r="17087" spans="3:3" x14ac:dyDescent="0.2">
      <c r="C17087" s="22"/>
    </row>
    <row r="17088" spans="3:3" x14ac:dyDescent="0.2">
      <c r="C17088" s="22"/>
    </row>
    <row r="17089" spans="3:3" x14ac:dyDescent="0.2">
      <c r="C17089" s="22"/>
    </row>
    <row r="17090" spans="3:3" x14ac:dyDescent="0.2">
      <c r="C17090" s="22"/>
    </row>
    <row r="17091" spans="3:3" x14ac:dyDescent="0.2">
      <c r="C17091" s="22"/>
    </row>
    <row r="17092" spans="3:3" x14ac:dyDescent="0.2">
      <c r="C17092" s="22"/>
    </row>
    <row r="17093" spans="3:3" x14ac:dyDescent="0.2">
      <c r="C17093" s="22"/>
    </row>
    <row r="17094" spans="3:3" x14ac:dyDescent="0.2">
      <c r="C17094" s="22"/>
    </row>
    <row r="17095" spans="3:3" x14ac:dyDescent="0.2">
      <c r="C17095" s="22"/>
    </row>
    <row r="17096" spans="3:3" x14ac:dyDescent="0.2">
      <c r="C17096" s="22"/>
    </row>
    <row r="17097" spans="3:3" x14ac:dyDescent="0.2">
      <c r="C17097" s="22"/>
    </row>
    <row r="17098" spans="3:3" x14ac:dyDescent="0.2">
      <c r="C17098" s="22"/>
    </row>
    <row r="17099" spans="3:3" x14ac:dyDescent="0.2">
      <c r="C17099" s="22"/>
    </row>
    <row r="17100" spans="3:3" x14ac:dyDescent="0.2">
      <c r="C17100" s="22"/>
    </row>
    <row r="17101" spans="3:3" x14ac:dyDescent="0.2">
      <c r="C17101" s="22"/>
    </row>
    <row r="17102" spans="3:3" x14ac:dyDescent="0.2">
      <c r="C17102" s="22"/>
    </row>
    <row r="17103" spans="3:3" x14ac:dyDescent="0.2">
      <c r="C17103" s="22"/>
    </row>
    <row r="17104" spans="3:3" x14ac:dyDescent="0.2">
      <c r="C17104" s="22"/>
    </row>
    <row r="17105" spans="3:3" x14ac:dyDescent="0.2">
      <c r="C17105" s="22"/>
    </row>
    <row r="17106" spans="3:3" x14ac:dyDescent="0.2">
      <c r="C17106" s="22"/>
    </row>
    <row r="17107" spans="3:3" x14ac:dyDescent="0.2">
      <c r="C17107" s="22"/>
    </row>
    <row r="17108" spans="3:3" x14ac:dyDescent="0.2">
      <c r="C17108" s="22"/>
    </row>
    <row r="17109" spans="3:3" x14ac:dyDescent="0.2">
      <c r="C17109" s="22"/>
    </row>
    <row r="17110" spans="3:3" x14ac:dyDescent="0.2">
      <c r="C17110" s="22"/>
    </row>
    <row r="17111" spans="3:3" x14ac:dyDescent="0.2">
      <c r="C17111" s="22"/>
    </row>
    <row r="17112" spans="3:3" x14ac:dyDescent="0.2">
      <c r="C17112" s="22"/>
    </row>
    <row r="17113" spans="3:3" x14ac:dyDescent="0.2">
      <c r="C17113" s="22"/>
    </row>
    <row r="17114" spans="3:3" x14ac:dyDescent="0.2">
      <c r="C17114" s="22"/>
    </row>
    <row r="17115" spans="3:3" x14ac:dyDescent="0.2">
      <c r="C17115" s="22"/>
    </row>
    <row r="17116" spans="3:3" x14ac:dyDescent="0.2">
      <c r="C17116" s="22"/>
    </row>
    <row r="17117" spans="3:3" x14ac:dyDescent="0.2">
      <c r="C17117" s="22"/>
    </row>
    <row r="17118" spans="3:3" x14ac:dyDescent="0.2">
      <c r="C17118" s="22"/>
    </row>
    <row r="17119" spans="3:3" x14ac:dyDescent="0.2">
      <c r="C17119" s="22"/>
    </row>
    <row r="17120" spans="3:3" x14ac:dyDescent="0.2">
      <c r="C17120" s="22"/>
    </row>
    <row r="17121" spans="3:3" x14ac:dyDescent="0.2">
      <c r="C17121" s="22"/>
    </row>
    <row r="17122" spans="3:3" x14ac:dyDescent="0.2">
      <c r="C17122" s="22"/>
    </row>
    <row r="17123" spans="3:3" x14ac:dyDescent="0.2">
      <c r="C17123" s="22"/>
    </row>
    <row r="17124" spans="3:3" x14ac:dyDescent="0.2">
      <c r="C17124" s="22"/>
    </row>
    <row r="17125" spans="3:3" x14ac:dyDescent="0.2">
      <c r="C17125" s="22"/>
    </row>
    <row r="17126" spans="3:3" x14ac:dyDescent="0.2">
      <c r="C17126" s="22"/>
    </row>
    <row r="17127" spans="3:3" x14ac:dyDescent="0.2">
      <c r="C17127" s="22"/>
    </row>
    <row r="17128" spans="3:3" x14ac:dyDescent="0.2">
      <c r="C17128" s="22"/>
    </row>
    <row r="17129" spans="3:3" x14ac:dyDescent="0.2">
      <c r="C17129" s="22"/>
    </row>
    <row r="17130" spans="3:3" x14ac:dyDescent="0.2">
      <c r="C17130" s="22"/>
    </row>
    <row r="17131" spans="3:3" x14ac:dyDescent="0.2">
      <c r="C17131" s="22"/>
    </row>
    <row r="17132" spans="3:3" x14ac:dyDescent="0.2">
      <c r="C17132" s="22"/>
    </row>
    <row r="17133" spans="3:3" x14ac:dyDescent="0.2">
      <c r="C17133" s="22"/>
    </row>
    <row r="17134" spans="3:3" x14ac:dyDescent="0.2">
      <c r="C17134" s="22"/>
    </row>
    <row r="17135" spans="3:3" x14ac:dyDescent="0.2">
      <c r="C17135" s="22"/>
    </row>
    <row r="17136" spans="3:3" x14ac:dyDescent="0.2">
      <c r="C17136" s="22"/>
    </row>
    <row r="17137" spans="3:3" x14ac:dyDescent="0.2">
      <c r="C17137" s="22"/>
    </row>
    <row r="17138" spans="3:3" x14ac:dyDescent="0.2">
      <c r="C17138" s="22"/>
    </row>
    <row r="17139" spans="3:3" x14ac:dyDescent="0.2">
      <c r="C17139" s="22"/>
    </row>
    <row r="17140" spans="3:3" x14ac:dyDescent="0.2">
      <c r="C17140" s="22"/>
    </row>
    <row r="17141" spans="3:3" x14ac:dyDescent="0.2">
      <c r="C17141" s="22"/>
    </row>
    <row r="17142" spans="3:3" x14ac:dyDescent="0.2">
      <c r="C17142" s="22"/>
    </row>
    <row r="17143" spans="3:3" x14ac:dyDescent="0.2">
      <c r="C17143" s="22"/>
    </row>
    <row r="17144" spans="3:3" x14ac:dyDescent="0.2">
      <c r="C17144" s="22"/>
    </row>
    <row r="17145" spans="3:3" x14ac:dyDescent="0.2">
      <c r="C17145" s="22"/>
    </row>
    <row r="17146" spans="3:3" x14ac:dyDescent="0.2">
      <c r="C17146" s="22"/>
    </row>
    <row r="17147" spans="3:3" x14ac:dyDescent="0.2">
      <c r="C17147" s="22"/>
    </row>
    <row r="17148" spans="3:3" x14ac:dyDescent="0.2">
      <c r="C17148" s="22"/>
    </row>
    <row r="17149" spans="3:3" x14ac:dyDescent="0.2">
      <c r="C17149" s="22"/>
    </row>
    <row r="17150" spans="3:3" x14ac:dyDescent="0.2">
      <c r="C17150" s="22"/>
    </row>
    <row r="17151" spans="3:3" x14ac:dyDescent="0.2">
      <c r="C17151" s="22"/>
    </row>
    <row r="17152" spans="3:3" x14ac:dyDescent="0.2">
      <c r="C17152" s="22"/>
    </row>
    <row r="17153" spans="3:3" x14ac:dyDescent="0.2">
      <c r="C17153" s="22"/>
    </row>
    <row r="17154" spans="3:3" x14ac:dyDescent="0.2">
      <c r="C17154" s="22"/>
    </row>
    <row r="17155" spans="3:3" x14ac:dyDescent="0.2">
      <c r="C17155" s="22"/>
    </row>
    <row r="17156" spans="3:3" x14ac:dyDescent="0.2">
      <c r="C17156" s="22"/>
    </row>
    <row r="17157" spans="3:3" x14ac:dyDescent="0.2">
      <c r="C17157" s="22"/>
    </row>
    <row r="17158" spans="3:3" x14ac:dyDescent="0.2">
      <c r="C17158" s="22"/>
    </row>
    <row r="17159" spans="3:3" x14ac:dyDescent="0.2">
      <c r="C17159" s="22"/>
    </row>
    <row r="17160" spans="3:3" x14ac:dyDescent="0.2">
      <c r="C17160" s="22"/>
    </row>
    <row r="17161" spans="3:3" x14ac:dyDescent="0.2">
      <c r="C17161" s="22"/>
    </row>
    <row r="17162" spans="3:3" x14ac:dyDescent="0.2">
      <c r="C17162" s="22"/>
    </row>
    <row r="17163" spans="3:3" x14ac:dyDescent="0.2">
      <c r="C17163" s="22"/>
    </row>
    <row r="17164" spans="3:3" x14ac:dyDescent="0.2">
      <c r="C17164" s="22"/>
    </row>
    <row r="17165" spans="3:3" x14ac:dyDescent="0.2">
      <c r="C17165" s="22"/>
    </row>
    <row r="17166" spans="3:3" x14ac:dyDescent="0.2">
      <c r="C17166" s="22"/>
    </row>
    <row r="17167" spans="3:3" x14ac:dyDescent="0.2">
      <c r="C17167" s="22"/>
    </row>
    <row r="17168" spans="3:3" x14ac:dyDescent="0.2">
      <c r="C17168" s="22"/>
    </row>
    <row r="17169" spans="3:3" x14ac:dyDescent="0.2">
      <c r="C17169" s="22"/>
    </row>
    <row r="17170" spans="3:3" x14ac:dyDescent="0.2">
      <c r="C17170" s="22"/>
    </row>
    <row r="17171" spans="3:3" x14ac:dyDescent="0.2">
      <c r="C17171" s="22"/>
    </row>
    <row r="17172" spans="3:3" x14ac:dyDescent="0.2">
      <c r="C17172" s="22"/>
    </row>
    <row r="17173" spans="3:3" x14ac:dyDescent="0.2">
      <c r="C17173" s="22"/>
    </row>
    <row r="17174" spans="3:3" x14ac:dyDescent="0.2">
      <c r="C17174" s="22"/>
    </row>
    <row r="17175" spans="3:3" x14ac:dyDescent="0.2">
      <c r="C17175" s="22"/>
    </row>
    <row r="17176" spans="3:3" x14ac:dyDescent="0.2">
      <c r="C17176" s="22"/>
    </row>
    <row r="17177" spans="3:3" x14ac:dyDescent="0.2">
      <c r="C17177" s="22"/>
    </row>
    <row r="17178" spans="3:3" x14ac:dyDescent="0.2">
      <c r="C17178" s="22"/>
    </row>
    <row r="17179" spans="3:3" x14ac:dyDescent="0.2">
      <c r="C17179" s="22"/>
    </row>
    <row r="17180" spans="3:3" x14ac:dyDescent="0.2">
      <c r="C17180" s="22"/>
    </row>
    <row r="17181" spans="3:3" x14ac:dyDescent="0.2">
      <c r="C17181" s="22"/>
    </row>
    <row r="17182" spans="3:3" x14ac:dyDescent="0.2">
      <c r="C17182" s="22"/>
    </row>
    <row r="17183" spans="3:3" x14ac:dyDescent="0.2">
      <c r="C17183" s="22"/>
    </row>
    <row r="17184" spans="3:3" x14ac:dyDescent="0.2">
      <c r="C17184" s="22"/>
    </row>
    <row r="17185" spans="3:3" x14ac:dyDescent="0.2">
      <c r="C17185" s="22"/>
    </row>
    <row r="17186" spans="3:3" x14ac:dyDescent="0.2">
      <c r="C17186" s="22"/>
    </row>
    <row r="17187" spans="3:3" x14ac:dyDescent="0.2">
      <c r="C17187" s="22"/>
    </row>
    <row r="17188" spans="3:3" x14ac:dyDescent="0.2">
      <c r="C17188" s="22"/>
    </row>
    <row r="17189" spans="3:3" x14ac:dyDescent="0.2">
      <c r="C17189" s="22"/>
    </row>
    <row r="17190" spans="3:3" x14ac:dyDescent="0.2">
      <c r="C17190" s="22"/>
    </row>
    <row r="17191" spans="3:3" x14ac:dyDescent="0.2">
      <c r="C17191" s="22"/>
    </row>
    <row r="17192" spans="3:3" x14ac:dyDescent="0.2">
      <c r="C17192" s="22"/>
    </row>
    <row r="17193" spans="3:3" x14ac:dyDescent="0.2">
      <c r="C17193" s="22"/>
    </row>
    <row r="17194" spans="3:3" x14ac:dyDescent="0.2">
      <c r="C17194" s="22"/>
    </row>
    <row r="17195" spans="3:3" x14ac:dyDescent="0.2">
      <c r="C17195" s="22"/>
    </row>
    <row r="17196" spans="3:3" x14ac:dyDescent="0.2">
      <c r="C17196" s="22"/>
    </row>
    <row r="17197" spans="3:3" x14ac:dyDescent="0.2">
      <c r="C17197" s="22"/>
    </row>
    <row r="17198" spans="3:3" x14ac:dyDescent="0.2">
      <c r="C17198" s="22"/>
    </row>
    <row r="17199" spans="3:3" x14ac:dyDescent="0.2">
      <c r="C17199" s="22"/>
    </row>
    <row r="17200" spans="3:3" x14ac:dyDescent="0.2">
      <c r="C17200" s="22"/>
    </row>
    <row r="17201" spans="3:3" x14ac:dyDescent="0.2">
      <c r="C17201" s="22"/>
    </row>
    <row r="17202" spans="3:3" x14ac:dyDescent="0.2">
      <c r="C17202" s="22"/>
    </row>
    <row r="17203" spans="3:3" x14ac:dyDescent="0.2">
      <c r="C17203" s="22"/>
    </row>
    <row r="17204" spans="3:3" x14ac:dyDescent="0.2">
      <c r="C17204" s="22"/>
    </row>
    <row r="17205" spans="3:3" x14ac:dyDescent="0.2">
      <c r="C17205" s="22"/>
    </row>
    <row r="17206" spans="3:3" x14ac:dyDescent="0.2">
      <c r="C17206" s="22"/>
    </row>
    <row r="17207" spans="3:3" x14ac:dyDescent="0.2">
      <c r="C17207" s="22"/>
    </row>
    <row r="17208" spans="3:3" x14ac:dyDescent="0.2">
      <c r="C17208" s="22"/>
    </row>
    <row r="17209" spans="3:3" x14ac:dyDescent="0.2">
      <c r="C17209" s="22"/>
    </row>
    <row r="17210" spans="3:3" x14ac:dyDescent="0.2">
      <c r="C17210" s="22"/>
    </row>
    <row r="17211" spans="3:3" x14ac:dyDescent="0.2">
      <c r="C17211" s="22"/>
    </row>
    <row r="17212" spans="3:3" x14ac:dyDescent="0.2">
      <c r="C17212" s="22"/>
    </row>
    <row r="17213" spans="3:3" x14ac:dyDescent="0.2">
      <c r="C17213" s="22"/>
    </row>
    <row r="17214" spans="3:3" x14ac:dyDescent="0.2">
      <c r="C17214" s="22"/>
    </row>
    <row r="17215" spans="3:3" x14ac:dyDescent="0.2">
      <c r="C17215" s="22"/>
    </row>
    <row r="17216" spans="3:3" x14ac:dyDescent="0.2">
      <c r="C17216" s="22"/>
    </row>
    <row r="17217" spans="3:3" x14ac:dyDescent="0.2">
      <c r="C17217" s="22"/>
    </row>
    <row r="17218" spans="3:3" x14ac:dyDescent="0.2">
      <c r="C17218" s="22"/>
    </row>
    <row r="17219" spans="3:3" x14ac:dyDescent="0.2">
      <c r="C17219" s="22"/>
    </row>
    <row r="17220" spans="3:3" x14ac:dyDescent="0.2">
      <c r="C17220" s="22"/>
    </row>
    <row r="17221" spans="3:3" x14ac:dyDescent="0.2">
      <c r="C17221" s="22"/>
    </row>
    <row r="17222" spans="3:3" x14ac:dyDescent="0.2">
      <c r="C17222" s="22"/>
    </row>
    <row r="17223" spans="3:3" x14ac:dyDescent="0.2">
      <c r="C17223" s="22"/>
    </row>
    <row r="17224" spans="3:3" x14ac:dyDescent="0.2">
      <c r="C17224" s="22"/>
    </row>
    <row r="17225" spans="3:3" x14ac:dyDescent="0.2">
      <c r="C17225" s="22"/>
    </row>
    <row r="17226" spans="3:3" x14ac:dyDescent="0.2">
      <c r="C17226" s="22"/>
    </row>
    <row r="17227" spans="3:3" x14ac:dyDescent="0.2">
      <c r="C17227" s="22"/>
    </row>
    <row r="17228" spans="3:3" x14ac:dyDescent="0.2">
      <c r="C17228" s="22"/>
    </row>
    <row r="17229" spans="3:3" x14ac:dyDescent="0.2">
      <c r="C17229" s="22"/>
    </row>
    <row r="17230" spans="3:3" x14ac:dyDescent="0.2">
      <c r="C17230" s="22"/>
    </row>
    <row r="17231" spans="3:3" x14ac:dyDescent="0.2">
      <c r="C17231" s="22"/>
    </row>
    <row r="17232" spans="3:3" x14ac:dyDescent="0.2">
      <c r="C17232" s="22"/>
    </row>
    <row r="17233" spans="3:3" x14ac:dyDescent="0.2">
      <c r="C17233" s="22"/>
    </row>
    <row r="17234" spans="3:3" x14ac:dyDescent="0.2">
      <c r="C17234" s="22"/>
    </row>
    <row r="17235" spans="3:3" x14ac:dyDescent="0.2">
      <c r="C17235" s="22"/>
    </row>
    <row r="17236" spans="3:3" x14ac:dyDescent="0.2">
      <c r="C17236" s="22"/>
    </row>
    <row r="17237" spans="3:3" x14ac:dyDescent="0.2">
      <c r="C17237" s="22"/>
    </row>
    <row r="17238" spans="3:3" x14ac:dyDescent="0.2">
      <c r="C17238" s="22"/>
    </row>
    <row r="17239" spans="3:3" x14ac:dyDescent="0.2">
      <c r="C17239" s="22"/>
    </row>
    <row r="17240" spans="3:3" x14ac:dyDescent="0.2">
      <c r="C17240" s="22"/>
    </row>
    <row r="17241" spans="3:3" x14ac:dyDescent="0.2">
      <c r="C17241" s="22"/>
    </row>
    <row r="17242" spans="3:3" x14ac:dyDescent="0.2">
      <c r="C17242" s="22"/>
    </row>
    <row r="17243" spans="3:3" x14ac:dyDescent="0.2">
      <c r="C17243" s="22"/>
    </row>
    <row r="17244" spans="3:3" x14ac:dyDescent="0.2">
      <c r="C17244" s="22"/>
    </row>
    <row r="17245" spans="3:3" x14ac:dyDescent="0.2">
      <c r="C17245" s="22"/>
    </row>
    <row r="17246" spans="3:3" x14ac:dyDescent="0.2">
      <c r="C17246" s="22"/>
    </row>
    <row r="17247" spans="3:3" x14ac:dyDescent="0.2">
      <c r="C17247" s="22"/>
    </row>
    <row r="17248" spans="3:3" x14ac:dyDescent="0.2">
      <c r="C17248" s="22"/>
    </row>
    <row r="17249" spans="3:3" x14ac:dyDescent="0.2">
      <c r="C17249" s="22"/>
    </row>
    <row r="17250" spans="3:3" x14ac:dyDescent="0.2">
      <c r="C17250" s="22"/>
    </row>
    <row r="17251" spans="3:3" x14ac:dyDescent="0.2">
      <c r="C17251" s="22"/>
    </row>
    <row r="17252" spans="3:3" x14ac:dyDescent="0.2">
      <c r="C17252" s="22"/>
    </row>
    <row r="17253" spans="3:3" x14ac:dyDescent="0.2">
      <c r="C17253" s="22"/>
    </row>
    <row r="17254" spans="3:3" x14ac:dyDescent="0.2">
      <c r="C17254" s="22"/>
    </row>
    <row r="17255" spans="3:3" x14ac:dyDescent="0.2">
      <c r="C17255" s="22"/>
    </row>
    <row r="17256" spans="3:3" x14ac:dyDescent="0.2">
      <c r="C17256" s="22"/>
    </row>
    <row r="17257" spans="3:3" x14ac:dyDescent="0.2">
      <c r="C17257" s="22"/>
    </row>
    <row r="17258" spans="3:3" x14ac:dyDescent="0.2">
      <c r="C17258" s="22"/>
    </row>
    <row r="17259" spans="3:3" x14ac:dyDescent="0.2">
      <c r="C17259" s="22"/>
    </row>
    <row r="17260" spans="3:3" x14ac:dyDescent="0.2">
      <c r="C17260" s="22"/>
    </row>
    <row r="17261" spans="3:3" x14ac:dyDescent="0.2">
      <c r="C17261" s="22"/>
    </row>
    <row r="17262" spans="3:3" x14ac:dyDescent="0.2">
      <c r="C17262" s="22"/>
    </row>
    <row r="17263" spans="3:3" x14ac:dyDescent="0.2">
      <c r="C17263" s="22"/>
    </row>
    <row r="17264" spans="3:3" x14ac:dyDescent="0.2">
      <c r="C17264" s="22"/>
    </row>
    <row r="17265" spans="3:3" x14ac:dyDescent="0.2">
      <c r="C17265" s="22"/>
    </row>
    <row r="17266" spans="3:3" x14ac:dyDescent="0.2">
      <c r="C17266" s="22"/>
    </row>
    <row r="17267" spans="3:3" x14ac:dyDescent="0.2">
      <c r="C17267" s="22"/>
    </row>
    <row r="17268" spans="3:3" x14ac:dyDescent="0.2">
      <c r="C17268" s="22"/>
    </row>
    <row r="17269" spans="3:3" x14ac:dyDescent="0.2">
      <c r="C17269" s="22"/>
    </row>
    <row r="17270" spans="3:3" x14ac:dyDescent="0.2">
      <c r="C17270" s="22"/>
    </row>
    <row r="17271" spans="3:3" x14ac:dyDescent="0.2">
      <c r="C17271" s="22"/>
    </row>
    <row r="17272" spans="3:3" x14ac:dyDescent="0.2">
      <c r="C17272" s="22"/>
    </row>
    <row r="17273" spans="3:3" x14ac:dyDescent="0.2">
      <c r="C17273" s="22"/>
    </row>
    <row r="17274" spans="3:3" x14ac:dyDescent="0.2">
      <c r="C17274" s="22"/>
    </row>
    <row r="17275" spans="3:3" x14ac:dyDescent="0.2">
      <c r="C17275" s="22"/>
    </row>
    <row r="17276" spans="3:3" x14ac:dyDescent="0.2">
      <c r="C17276" s="22"/>
    </row>
    <row r="17277" spans="3:3" x14ac:dyDescent="0.2">
      <c r="C17277" s="22"/>
    </row>
    <row r="17278" spans="3:3" x14ac:dyDescent="0.2">
      <c r="C17278" s="22"/>
    </row>
    <row r="17279" spans="3:3" x14ac:dyDescent="0.2">
      <c r="C17279" s="22"/>
    </row>
    <row r="17280" spans="3:3" x14ac:dyDescent="0.2">
      <c r="C17280" s="22"/>
    </row>
    <row r="17281" spans="3:3" x14ac:dyDescent="0.2">
      <c r="C17281" s="22"/>
    </row>
    <row r="17282" spans="3:3" x14ac:dyDescent="0.2">
      <c r="C17282" s="22"/>
    </row>
    <row r="17283" spans="3:3" x14ac:dyDescent="0.2">
      <c r="C17283" s="22"/>
    </row>
    <row r="17284" spans="3:3" x14ac:dyDescent="0.2">
      <c r="C17284" s="22"/>
    </row>
    <row r="17285" spans="3:3" x14ac:dyDescent="0.2">
      <c r="C17285" s="22"/>
    </row>
    <row r="17286" spans="3:3" x14ac:dyDescent="0.2">
      <c r="C17286" s="22"/>
    </row>
    <row r="17287" spans="3:3" x14ac:dyDescent="0.2">
      <c r="C17287" s="22"/>
    </row>
    <row r="17288" spans="3:3" x14ac:dyDescent="0.2">
      <c r="C17288" s="22"/>
    </row>
    <row r="17289" spans="3:3" x14ac:dyDescent="0.2">
      <c r="C17289" s="22"/>
    </row>
    <row r="17290" spans="3:3" x14ac:dyDescent="0.2">
      <c r="C17290" s="22"/>
    </row>
    <row r="17291" spans="3:3" x14ac:dyDescent="0.2">
      <c r="C17291" s="22"/>
    </row>
    <row r="17292" spans="3:3" x14ac:dyDescent="0.2">
      <c r="C17292" s="22"/>
    </row>
    <row r="17293" spans="3:3" x14ac:dyDescent="0.2">
      <c r="C17293" s="22"/>
    </row>
    <row r="17294" spans="3:3" x14ac:dyDescent="0.2">
      <c r="C17294" s="22"/>
    </row>
    <row r="17295" spans="3:3" x14ac:dyDescent="0.2">
      <c r="C17295" s="22"/>
    </row>
    <row r="17296" spans="3:3" x14ac:dyDescent="0.2">
      <c r="C17296" s="22"/>
    </row>
    <row r="17297" spans="3:3" x14ac:dyDescent="0.2">
      <c r="C17297" s="22"/>
    </row>
    <row r="17298" spans="3:3" x14ac:dyDescent="0.2">
      <c r="C17298" s="22"/>
    </row>
    <row r="17299" spans="3:3" x14ac:dyDescent="0.2">
      <c r="C17299" s="22"/>
    </row>
    <row r="17300" spans="3:3" x14ac:dyDescent="0.2">
      <c r="C17300" s="22"/>
    </row>
    <row r="17301" spans="3:3" x14ac:dyDescent="0.2">
      <c r="C17301" s="22"/>
    </row>
    <row r="17302" spans="3:3" x14ac:dyDescent="0.2">
      <c r="C17302" s="22"/>
    </row>
    <row r="17303" spans="3:3" x14ac:dyDescent="0.2">
      <c r="C17303" s="22"/>
    </row>
    <row r="17304" spans="3:3" x14ac:dyDescent="0.2">
      <c r="C17304" s="22"/>
    </row>
    <row r="17305" spans="3:3" x14ac:dyDescent="0.2">
      <c r="C17305" s="22"/>
    </row>
    <row r="17306" spans="3:3" x14ac:dyDescent="0.2">
      <c r="C17306" s="22"/>
    </row>
    <row r="17307" spans="3:3" x14ac:dyDescent="0.2">
      <c r="C17307" s="22"/>
    </row>
    <row r="17308" spans="3:3" x14ac:dyDescent="0.2">
      <c r="C17308" s="22"/>
    </row>
    <row r="17309" spans="3:3" x14ac:dyDescent="0.2">
      <c r="C17309" s="22"/>
    </row>
    <row r="17310" spans="3:3" x14ac:dyDescent="0.2">
      <c r="C17310" s="22"/>
    </row>
    <row r="17311" spans="3:3" x14ac:dyDescent="0.2">
      <c r="C17311" s="22"/>
    </row>
    <row r="17312" spans="3:3" x14ac:dyDescent="0.2">
      <c r="C17312" s="22"/>
    </row>
    <row r="17313" spans="3:3" x14ac:dyDescent="0.2">
      <c r="C17313" s="22"/>
    </row>
    <row r="17314" spans="3:3" x14ac:dyDescent="0.2">
      <c r="C17314" s="22"/>
    </row>
    <row r="17315" spans="3:3" x14ac:dyDescent="0.2">
      <c r="C17315" s="22"/>
    </row>
    <row r="17316" spans="3:3" x14ac:dyDescent="0.2">
      <c r="C17316" s="22"/>
    </row>
    <row r="17317" spans="3:3" x14ac:dyDescent="0.2">
      <c r="C17317" s="22"/>
    </row>
    <row r="17318" spans="3:3" x14ac:dyDescent="0.2">
      <c r="C17318" s="22"/>
    </row>
    <row r="17319" spans="3:3" x14ac:dyDescent="0.2">
      <c r="C17319" s="22"/>
    </row>
    <row r="17320" spans="3:3" x14ac:dyDescent="0.2">
      <c r="C17320" s="22"/>
    </row>
    <row r="17321" spans="3:3" x14ac:dyDescent="0.2">
      <c r="C17321" s="22"/>
    </row>
    <row r="17322" spans="3:3" x14ac:dyDescent="0.2">
      <c r="C17322" s="22"/>
    </row>
    <row r="17323" spans="3:3" x14ac:dyDescent="0.2">
      <c r="C17323" s="22"/>
    </row>
    <row r="17324" spans="3:3" x14ac:dyDescent="0.2">
      <c r="C17324" s="22"/>
    </row>
    <row r="17325" spans="3:3" x14ac:dyDescent="0.2">
      <c r="C17325" s="22"/>
    </row>
    <row r="17326" spans="3:3" x14ac:dyDescent="0.2">
      <c r="C17326" s="22"/>
    </row>
    <row r="17327" spans="3:3" x14ac:dyDescent="0.2">
      <c r="C17327" s="22"/>
    </row>
    <row r="17328" spans="3:3" x14ac:dyDescent="0.2">
      <c r="C17328" s="22"/>
    </row>
    <row r="17329" spans="3:3" x14ac:dyDescent="0.2">
      <c r="C17329" s="22"/>
    </row>
    <row r="17330" spans="3:3" x14ac:dyDescent="0.2">
      <c r="C17330" s="22"/>
    </row>
    <row r="17331" spans="3:3" x14ac:dyDescent="0.2">
      <c r="C17331" s="22"/>
    </row>
    <row r="17332" spans="3:3" x14ac:dyDescent="0.2">
      <c r="C17332" s="22"/>
    </row>
    <row r="17333" spans="3:3" x14ac:dyDescent="0.2">
      <c r="C17333" s="22"/>
    </row>
    <row r="17334" spans="3:3" x14ac:dyDescent="0.2">
      <c r="C17334" s="22"/>
    </row>
    <row r="17335" spans="3:3" x14ac:dyDescent="0.2">
      <c r="C17335" s="22"/>
    </row>
    <row r="17336" spans="3:3" x14ac:dyDescent="0.2">
      <c r="C17336" s="22"/>
    </row>
    <row r="17337" spans="3:3" x14ac:dyDescent="0.2">
      <c r="C17337" s="22"/>
    </row>
    <row r="17338" spans="3:3" x14ac:dyDescent="0.2">
      <c r="C17338" s="22"/>
    </row>
    <row r="17339" spans="3:3" x14ac:dyDescent="0.2">
      <c r="C17339" s="22"/>
    </row>
    <row r="17340" spans="3:3" x14ac:dyDescent="0.2">
      <c r="C17340" s="22"/>
    </row>
    <row r="17341" spans="3:3" x14ac:dyDescent="0.2">
      <c r="C17341" s="22"/>
    </row>
    <row r="17342" spans="3:3" x14ac:dyDescent="0.2">
      <c r="C17342" s="22"/>
    </row>
    <row r="17343" spans="3:3" x14ac:dyDescent="0.2">
      <c r="C17343" s="22"/>
    </row>
    <row r="17344" spans="3:3" x14ac:dyDescent="0.2">
      <c r="C17344" s="22"/>
    </row>
    <row r="17345" spans="3:3" x14ac:dyDescent="0.2">
      <c r="C17345" s="22"/>
    </row>
    <row r="17346" spans="3:3" x14ac:dyDescent="0.2">
      <c r="C17346" s="22"/>
    </row>
    <row r="17347" spans="3:3" x14ac:dyDescent="0.2">
      <c r="C17347" s="22"/>
    </row>
    <row r="17348" spans="3:3" x14ac:dyDescent="0.2">
      <c r="C17348" s="22"/>
    </row>
    <row r="17349" spans="3:3" x14ac:dyDescent="0.2">
      <c r="C17349" s="22"/>
    </row>
    <row r="17350" spans="3:3" x14ac:dyDescent="0.2">
      <c r="C17350" s="22"/>
    </row>
    <row r="17351" spans="3:3" x14ac:dyDescent="0.2">
      <c r="C17351" s="22"/>
    </row>
    <row r="17352" spans="3:3" x14ac:dyDescent="0.2">
      <c r="C17352" s="22"/>
    </row>
    <row r="17353" spans="3:3" x14ac:dyDescent="0.2">
      <c r="C17353" s="22"/>
    </row>
    <row r="17354" spans="3:3" x14ac:dyDescent="0.2">
      <c r="C17354" s="22"/>
    </row>
    <row r="17355" spans="3:3" x14ac:dyDescent="0.2">
      <c r="C17355" s="22"/>
    </row>
    <row r="17356" spans="3:3" x14ac:dyDescent="0.2">
      <c r="C17356" s="22"/>
    </row>
    <row r="17357" spans="3:3" x14ac:dyDescent="0.2">
      <c r="C17357" s="22"/>
    </row>
    <row r="17358" spans="3:3" x14ac:dyDescent="0.2">
      <c r="C17358" s="22"/>
    </row>
    <row r="17359" spans="3:3" x14ac:dyDescent="0.2">
      <c r="C17359" s="22"/>
    </row>
    <row r="17360" spans="3:3" x14ac:dyDescent="0.2">
      <c r="C17360" s="22"/>
    </row>
    <row r="17361" spans="3:3" x14ac:dyDescent="0.2">
      <c r="C17361" s="22"/>
    </row>
    <row r="17362" spans="3:3" x14ac:dyDescent="0.2">
      <c r="C17362" s="22"/>
    </row>
    <row r="17363" spans="3:3" x14ac:dyDescent="0.2">
      <c r="C17363" s="22"/>
    </row>
    <row r="17364" spans="3:3" x14ac:dyDescent="0.2">
      <c r="C17364" s="22"/>
    </row>
    <row r="17365" spans="3:3" x14ac:dyDescent="0.2">
      <c r="C17365" s="22"/>
    </row>
    <row r="17366" spans="3:3" x14ac:dyDescent="0.2">
      <c r="C17366" s="22"/>
    </row>
    <row r="17367" spans="3:3" x14ac:dyDescent="0.2">
      <c r="C17367" s="22"/>
    </row>
    <row r="17368" spans="3:3" x14ac:dyDescent="0.2">
      <c r="C17368" s="22"/>
    </row>
    <row r="17369" spans="3:3" x14ac:dyDescent="0.2">
      <c r="C17369" s="22"/>
    </row>
    <row r="17370" spans="3:3" x14ac:dyDescent="0.2">
      <c r="C17370" s="22"/>
    </row>
    <row r="17371" spans="3:3" x14ac:dyDescent="0.2">
      <c r="C17371" s="22"/>
    </row>
    <row r="17372" spans="3:3" x14ac:dyDescent="0.2">
      <c r="C17372" s="22"/>
    </row>
    <row r="17373" spans="3:3" x14ac:dyDescent="0.2">
      <c r="C17373" s="22"/>
    </row>
    <row r="17374" spans="3:3" x14ac:dyDescent="0.2">
      <c r="C17374" s="22"/>
    </row>
    <row r="17375" spans="3:3" x14ac:dyDescent="0.2">
      <c r="C17375" s="22"/>
    </row>
    <row r="17376" spans="3:3" x14ac:dyDescent="0.2">
      <c r="C17376" s="22"/>
    </row>
    <row r="17377" spans="3:3" x14ac:dyDescent="0.2">
      <c r="C17377" s="22"/>
    </row>
    <row r="17378" spans="3:3" x14ac:dyDescent="0.2">
      <c r="C17378" s="22"/>
    </row>
    <row r="17379" spans="3:3" x14ac:dyDescent="0.2">
      <c r="C17379" s="22"/>
    </row>
    <row r="17380" spans="3:3" x14ac:dyDescent="0.2">
      <c r="C17380" s="22"/>
    </row>
    <row r="17381" spans="3:3" x14ac:dyDescent="0.2">
      <c r="C17381" s="22"/>
    </row>
    <row r="17382" spans="3:3" x14ac:dyDescent="0.2">
      <c r="C17382" s="22"/>
    </row>
    <row r="17383" spans="3:3" x14ac:dyDescent="0.2">
      <c r="C17383" s="22"/>
    </row>
    <row r="17384" spans="3:3" x14ac:dyDescent="0.2">
      <c r="C17384" s="22"/>
    </row>
    <row r="17385" spans="3:3" x14ac:dyDescent="0.2">
      <c r="C17385" s="22"/>
    </row>
    <row r="17386" spans="3:3" x14ac:dyDescent="0.2">
      <c r="C17386" s="22"/>
    </row>
    <row r="17387" spans="3:3" x14ac:dyDescent="0.2">
      <c r="C17387" s="22"/>
    </row>
    <row r="17388" spans="3:3" x14ac:dyDescent="0.2">
      <c r="C17388" s="22"/>
    </row>
    <row r="17389" spans="3:3" x14ac:dyDescent="0.2">
      <c r="C17389" s="22"/>
    </row>
    <row r="17390" spans="3:3" x14ac:dyDescent="0.2">
      <c r="C17390" s="22"/>
    </row>
    <row r="17391" spans="3:3" x14ac:dyDescent="0.2">
      <c r="C17391" s="22"/>
    </row>
    <row r="17392" spans="3:3" x14ac:dyDescent="0.2">
      <c r="C17392" s="22"/>
    </row>
    <row r="17393" spans="3:3" x14ac:dyDescent="0.2">
      <c r="C17393" s="22"/>
    </row>
    <row r="17394" spans="3:3" x14ac:dyDescent="0.2">
      <c r="C17394" s="22"/>
    </row>
    <row r="17395" spans="3:3" x14ac:dyDescent="0.2">
      <c r="C17395" s="22"/>
    </row>
    <row r="17396" spans="3:3" x14ac:dyDescent="0.2">
      <c r="C17396" s="22"/>
    </row>
    <row r="17397" spans="3:3" x14ac:dyDescent="0.2">
      <c r="C17397" s="22"/>
    </row>
    <row r="17398" spans="3:3" x14ac:dyDescent="0.2">
      <c r="C17398" s="22"/>
    </row>
    <row r="17399" spans="3:3" x14ac:dyDescent="0.2">
      <c r="C17399" s="22"/>
    </row>
    <row r="17400" spans="3:3" x14ac:dyDescent="0.2">
      <c r="C17400" s="22"/>
    </row>
    <row r="17401" spans="3:3" x14ac:dyDescent="0.2">
      <c r="C17401" s="22"/>
    </row>
    <row r="17402" spans="3:3" x14ac:dyDescent="0.2">
      <c r="C17402" s="22"/>
    </row>
    <row r="17403" spans="3:3" x14ac:dyDescent="0.2">
      <c r="C17403" s="22"/>
    </row>
    <row r="17404" spans="3:3" x14ac:dyDescent="0.2">
      <c r="C17404" s="22"/>
    </row>
    <row r="17405" spans="3:3" x14ac:dyDescent="0.2">
      <c r="C17405" s="22"/>
    </row>
    <row r="17406" spans="3:3" x14ac:dyDescent="0.2">
      <c r="C17406" s="22"/>
    </row>
    <row r="17407" spans="3:3" x14ac:dyDescent="0.2">
      <c r="C17407" s="22"/>
    </row>
    <row r="17408" spans="3:3" x14ac:dyDescent="0.2">
      <c r="C17408" s="22"/>
    </row>
    <row r="17409" spans="3:3" x14ac:dyDescent="0.2">
      <c r="C17409" s="22"/>
    </row>
    <row r="17410" spans="3:3" x14ac:dyDescent="0.2">
      <c r="C17410" s="22"/>
    </row>
    <row r="17411" spans="3:3" x14ac:dyDescent="0.2">
      <c r="C17411" s="22"/>
    </row>
    <row r="17412" spans="3:3" x14ac:dyDescent="0.2">
      <c r="C17412" s="22"/>
    </row>
    <row r="17413" spans="3:3" x14ac:dyDescent="0.2">
      <c r="C17413" s="22"/>
    </row>
    <row r="17414" spans="3:3" x14ac:dyDescent="0.2">
      <c r="C17414" s="22"/>
    </row>
    <row r="17415" spans="3:3" x14ac:dyDescent="0.2">
      <c r="C17415" s="22"/>
    </row>
    <row r="17416" spans="3:3" x14ac:dyDescent="0.2">
      <c r="C17416" s="22"/>
    </row>
    <row r="17417" spans="3:3" x14ac:dyDescent="0.2">
      <c r="C17417" s="22"/>
    </row>
    <row r="17418" spans="3:3" x14ac:dyDescent="0.2">
      <c r="C17418" s="22"/>
    </row>
    <row r="17419" spans="3:3" x14ac:dyDescent="0.2">
      <c r="C17419" s="22"/>
    </row>
    <row r="17420" spans="3:3" x14ac:dyDescent="0.2">
      <c r="C17420" s="22"/>
    </row>
    <row r="17421" spans="3:3" x14ac:dyDescent="0.2">
      <c r="C17421" s="22"/>
    </row>
    <row r="17422" spans="3:3" x14ac:dyDescent="0.2">
      <c r="C17422" s="22"/>
    </row>
    <row r="17423" spans="3:3" x14ac:dyDescent="0.2">
      <c r="C17423" s="22"/>
    </row>
    <row r="17424" spans="3:3" x14ac:dyDescent="0.2">
      <c r="C17424" s="22"/>
    </row>
    <row r="17425" spans="3:3" x14ac:dyDescent="0.2">
      <c r="C17425" s="22"/>
    </row>
    <row r="17426" spans="3:3" x14ac:dyDescent="0.2">
      <c r="C17426" s="22"/>
    </row>
    <row r="17427" spans="3:3" x14ac:dyDescent="0.2">
      <c r="C17427" s="22"/>
    </row>
    <row r="17428" spans="3:3" x14ac:dyDescent="0.2">
      <c r="C17428" s="22"/>
    </row>
    <row r="17429" spans="3:3" x14ac:dyDescent="0.2">
      <c r="C17429" s="22"/>
    </row>
    <row r="17430" spans="3:3" x14ac:dyDescent="0.2">
      <c r="C17430" s="22"/>
    </row>
    <row r="17431" spans="3:3" x14ac:dyDescent="0.2">
      <c r="C17431" s="22"/>
    </row>
    <row r="17432" spans="3:3" x14ac:dyDescent="0.2">
      <c r="C17432" s="22"/>
    </row>
    <row r="17433" spans="3:3" x14ac:dyDescent="0.2">
      <c r="C17433" s="22"/>
    </row>
    <row r="17434" spans="3:3" x14ac:dyDescent="0.2">
      <c r="C17434" s="22"/>
    </row>
    <row r="17435" spans="3:3" x14ac:dyDescent="0.2">
      <c r="C17435" s="22"/>
    </row>
    <row r="17436" spans="3:3" x14ac:dyDescent="0.2">
      <c r="C17436" s="22"/>
    </row>
    <row r="17437" spans="3:3" x14ac:dyDescent="0.2">
      <c r="C17437" s="22"/>
    </row>
    <row r="17438" spans="3:3" x14ac:dyDescent="0.2">
      <c r="C17438" s="22"/>
    </row>
    <row r="17439" spans="3:3" x14ac:dyDescent="0.2">
      <c r="C17439" s="22"/>
    </row>
    <row r="17440" spans="3:3" x14ac:dyDescent="0.2">
      <c r="C17440" s="22"/>
    </row>
    <row r="17441" spans="3:3" x14ac:dyDescent="0.2">
      <c r="C17441" s="22"/>
    </row>
    <row r="17442" spans="3:3" x14ac:dyDescent="0.2">
      <c r="C17442" s="22"/>
    </row>
    <row r="17443" spans="3:3" x14ac:dyDescent="0.2">
      <c r="C17443" s="22"/>
    </row>
    <row r="17444" spans="3:3" x14ac:dyDescent="0.2">
      <c r="C17444" s="22"/>
    </row>
    <row r="17445" spans="3:3" x14ac:dyDescent="0.2">
      <c r="C17445" s="22"/>
    </row>
    <row r="17446" spans="3:3" x14ac:dyDescent="0.2">
      <c r="C17446" s="22"/>
    </row>
    <row r="17447" spans="3:3" x14ac:dyDescent="0.2">
      <c r="C17447" s="22"/>
    </row>
    <row r="17448" spans="3:3" x14ac:dyDescent="0.2">
      <c r="C17448" s="22"/>
    </row>
    <row r="17449" spans="3:3" x14ac:dyDescent="0.2">
      <c r="C17449" s="22"/>
    </row>
    <row r="17450" spans="3:3" x14ac:dyDescent="0.2">
      <c r="C17450" s="22"/>
    </row>
    <row r="17451" spans="3:3" x14ac:dyDescent="0.2">
      <c r="C17451" s="22"/>
    </row>
    <row r="17452" spans="3:3" x14ac:dyDescent="0.2">
      <c r="C17452" s="22"/>
    </row>
    <row r="17453" spans="3:3" x14ac:dyDescent="0.2">
      <c r="C17453" s="22"/>
    </row>
    <row r="17454" spans="3:3" x14ac:dyDescent="0.2">
      <c r="C17454" s="22"/>
    </row>
    <row r="17455" spans="3:3" x14ac:dyDescent="0.2">
      <c r="C17455" s="22"/>
    </row>
    <row r="17456" spans="3:3" x14ac:dyDescent="0.2">
      <c r="C17456" s="22"/>
    </row>
    <row r="17457" spans="3:3" x14ac:dyDescent="0.2">
      <c r="C17457" s="22"/>
    </row>
    <row r="17458" spans="3:3" x14ac:dyDescent="0.2">
      <c r="C17458" s="22"/>
    </row>
    <row r="17459" spans="3:3" x14ac:dyDescent="0.2">
      <c r="C17459" s="22"/>
    </row>
    <row r="17460" spans="3:3" x14ac:dyDescent="0.2">
      <c r="C17460" s="22"/>
    </row>
    <row r="17461" spans="3:3" x14ac:dyDescent="0.2">
      <c r="C17461" s="22"/>
    </row>
    <row r="17462" spans="3:3" x14ac:dyDescent="0.2">
      <c r="C17462" s="22"/>
    </row>
    <row r="17463" spans="3:3" x14ac:dyDescent="0.2">
      <c r="C17463" s="22"/>
    </row>
    <row r="17464" spans="3:3" x14ac:dyDescent="0.2">
      <c r="C17464" s="22"/>
    </row>
    <row r="17465" spans="3:3" x14ac:dyDescent="0.2">
      <c r="C17465" s="22"/>
    </row>
    <row r="17466" spans="3:3" x14ac:dyDescent="0.2">
      <c r="C17466" s="22"/>
    </row>
    <row r="17467" spans="3:3" x14ac:dyDescent="0.2">
      <c r="C17467" s="22"/>
    </row>
    <row r="17468" spans="3:3" x14ac:dyDescent="0.2">
      <c r="C17468" s="22"/>
    </row>
    <row r="17469" spans="3:3" x14ac:dyDescent="0.2">
      <c r="C17469" s="22"/>
    </row>
    <row r="17470" spans="3:3" x14ac:dyDescent="0.2">
      <c r="C17470" s="22"/>
    </row>
    <row r="17471" spans="3:3" x14ac:dyDescent="0.2">
      <c r="C17471" s="22"/>
    </row>
    <row r="17472" spans="3:3" x14ac:dyDescent="0.2">
      <c r="C17472" s="22"/>
    </row>
    <row r="17473" spans="3:3" x14ac:dyDescent="0.2">
      <c r="C17473" s="22"/>
    </row>
    <row r="17474" spans="3:3" x14ac:dyDescent="0.2">
      <c r="C17474" s="22"/>
    </row>
    <row r="17475" spans="3:3" x14ac:dyDescent="0.2">
      <c r="C17475" s="22"/>
    </row>
    <row r="17476" spans="3:3" x14ac:dyDescent="0.2">
      <c r="C17476" s="22"/>
    </row>
    <row r="17477" spans="3:3" x14ac:dyDescent="0.2">
      <c r="C17477" s="22"/>
    </row>
    <row r="17478" spans="3:3" x14ac:dyDescent="0.2">
      <c r="C17478" s="22"/>
    </row>
    <row r="17479" spans="3:3" x14ac:dyDescent="0.2">
      <c r="C17479" s="22"/>
    </row>
    <row r="17480" spans="3:3" x14ac:dyDescent="0.2">
      <c r="C17480" s="22"/>
    </row>
    <row r="17481" spans="3:3" x14ac:dyDescent="0.2">
      <c r="C17481" s="22"/>
    </row>
    <row r="17482" spans="3:3" x14ac:dyDescent="0.2">
      <c r="C17482" s="22"/>
    </row>
    <row r="17483" spans="3:3" x14ac:dyDescent="0.2">
      <c r="C17483" s="22"/>
    </row>
    <row r="17484" spans="3:3" x14ac:dyDescent="0.2">
      <c r="C17484" s="22"/>
    </row>
    <row r="17485" spans="3:3" x14ac:dyDescent="0.2">
      <c r="C17485" s="22"/>
    </row>
    <row r="17486" spans="3:3" x14ac:dyDescent="0.2">
      <c r="C17486" s="22"/>
    </row>
    <row r="17487" spans="3:3" x14ac:dyDescent="0.2">
      <c r="C17487" s="22"/>
    </row>
    <row r="17488" spans="3:3" x14ac:dyDescent="0.2">
      <c r="C17488" s="22"/>
    </row>
    <row r="17489" spans="3:3" x14ac:dyDescent="0.2">
      <c r="C17489" s="22"/>
    </row>
    <row r="17490" spans="3:3" x14ac:dyDescent="0.2">
      <c r="C17490" s="22"/>
    </row>
    <row r="17491" spans="3:3" x14ac:dyDescent="0.2">
      <c r="C17491" s="22"/>
    </row>
    <row r="17492" spans="3:3" x14ac:dyDescent="0.2">
      <c r="C17492" s="22"/>
    </row>
    <row r="17493" spans="3:3" x14ac:dyDescent="0.2">
      <c r="C17493" s="22"/>
    </row>
    <row r="17494" spans="3:3" x14ac:dyDescent="0.2">
      <c r="C17494" s="22"/>
    </row>
    <row r="17495" spans="3:3" x14ac:dyDescent="0.2">
      <c r="C17495" s="22"/>
    </row>
    <row r="17496" spans="3:3" x14ac:dyDescent="0.2">
      <c r="C17496" s="22"/>
    </row>
    <row r="17497" spans="3:3" x14ac:dyDescent="0.2">
      <c r="C17497" s="22"/>
    </row>
    <row r="17498" spans="3:3" x14ac:dyDescent="0.2">
      <c r="C17498" s="22"/>
    </row>
    <row r="17499" spans="3:3" x14ac:dyDescent="0.2">
      <c r="C17499" s="22"/>
    </row>
    <row r="17500" spans="3:3" x14ac:dyDescent="0.2">
      <c r="C17500" s="22"/>
    </row>
    <row r="17501" spans="3:3" x14ac:dyDescent="0.2">
      <c r="C17501" s="22"/>
    </row>
    <row r="17502" spans="3:3" x14ac:dyDescent="0.2">
      <c r="C17502" s="22"/>
    </row>
    <row r="17503" spans="3:3" x14ac:dyDescent="0.2">
      <c r="C17503" s="22"/>
    </row>
    <row r="17504" spans="3:3" x14ac:dyDescent="0.2">
      <c r="C17504" s="22"/>
    </row>
    <row r="17505" spans="3:3" x14ac:dyDescent="0.2">
      <c r="C17505" s="22"/>
    </row>
    <row r="17506" spans="3:3" x14ac:dyDescent="0.2">
      <c r="C17506" s="22"/>
    </row>
    <row r="17507" spans="3:3" x14ac:dyDescent="0.2">
      <c r="C17507" s="22"/>
    </row>
    <row r="17508" spans="3:3" x14ac:dyDescent="0.2">
      <c r="C17508" s="22"/>
    </row>
    <row r="17509" spans="3:3" x14ac:dyDescent="0.2">
      <c r="C17509" s="22"/>
    </row>
    <row r="17510" spans="3:3" x14ac:dyDescent="0.2">
      <c r="C17510" s="22"/>
    </row>
    <row r="17511" spans="3:3" x14ac:dyDescent="0.2">
      <c r="C17511" s="22"/>
    </row>
    <row r="17512" spans="3:3" x14ac:dyDescent="0.2">
      <c r="C17512" s="22"/>
    </row>
    <row r="17513" spans="3:3" x14ac:dyDescent="0.2">
      <c r="C17513" s="22"/>
    </row>
    <row r="17514" spans="3:3" x14ac:dyDescent="0.2">
      <c r="C17514" s="22"/>
    </row>
    <row r="17515" spans="3:3" x14ac:dyDescent="0.2">
      <c r="C17515" s="22"/>
    </row>
    <row r="17516" spans="3:3" x14ac:dyDescent="0.2">
      <c r="C17516" s="22"/>
    </row>
    <row r="17517" spans="3:3" x14ac:dyDescent="0.2">
      <c r="C17517" s="22"/>
    </row>
    <row r="17518" spans="3:3" x14ac:dyDescent="0.2">
      <c r="C17518" s="22"/>
    </row>
    <row r="17519" spans="3:3" x14ac:dyDescent="0.2">
      <c r="C17519" s="22"/>
    </row>
    <row r="17520" spans="3:3" x14ac:dyDescent="0.2">
      <c r="C17520" s="22"/>
    </row>
    <row r="17521" spans="3:3" x14ac:dyDescent="0.2">
      <c r="C17521" s="22"/>
    </row>
    <row r="17522" spans="3:3" x14ac:dyDescent="0.2">
      <c r="C17522" s="22"/>
    </row>
    <row r="17523" spans="3:3" x14ac:dyDescent="0.2">
      <c r="C17523" s="22"/>
    </row>
    <row r="17524" spans="3:3" x14ac:dyDescent="0.2">
      <c r="C17524" s="22"/>
    </row>
    <row r="17525" spans="3:3" x14ac:dyDescent="0.2">
      <c r="C17525" s="22"/>
    </row>
    <row r="17526" spans="3:3" x14ac:dyDescent="0.2">
      <c r="C17526" s="22"/>
    </row>
    <row r="17527" spans="3:3" x14ac:dyDescent="0.2">
      <c r="C17527" s="22"/>
    </row>
    <row r="17528" spans="3:3" x14ac:dyDescent="0.2">
      <c r="C17528" s="22"/>
    </row>
    <row r="17529" spans="3:3" x14ac:dyDescent="0.2">
      <c r="C17529" s="22"/>
    </row>
    <row r="17530" spans="3:3" x14ac:dyDescent="0.2">
      <c r="C17530" s="22"/>
    </row>
    <row r="17531" spans="3:3" x14ac:dyDescent="0.2">
      <c r="C17531" s="22"/>
    </row>
    <row r="17532" spans="3:3" x14ac:dyDescent="0.2">
      <c r="C17532" s="22"/>
    </row>
    <row r="17533" spans="3:3" x14ac:dyDescent="0.2">
      <c r="C17533" s="22"/>
    </row>
    <row r="17534" spans="3:3" x14ac:dyDescent="0.2">
      <c r="C17534" s="22"/>
    </row>
    <row r="17535" spans="3:3" x14ac:dyDescent="0.2">
      <c r="C17535" s="22"/>
    </row>
    <row r="17536" spans="3:3" x14ac:dyDescent="0.2">
      <c r="C17536" s="22"/>
    </row>
    <row r="17537" spans="3:3" x14ac:dyDescent="0.2">
      <c r="C17537" s="22"/>
    </row>
    <row r="17538" spans="3:3" x14ac:dyDescent="0.2">
      <c r="C17538" s="22"/>
    </row>
    <row r="17539" spans="3:3" x14ac:dyDescent="0.2">
      <c r="C17539" s="22"/>
    </row>
    <row r="17540" spans="3:3" x14ac:dyDescent="0.2">
      <c r="C17540" s="22"/>
    </row>
    <row r="17541" spans="3:3" x14ac:dyDescent="0.2">
      <c r="C17541" s="22"/>
    </row>
    <row r="17542" spans="3:3" x14ac:dyDescent="0.2">
      <c r="C17542" s="22"/>
    </row>
    <row r="17543" spans="3:3" x14ac:dyDescent="0.2">
      <c r="C17543" s="22"/>
    </row>
    <row r="17544" spans="3:3" x14ac:dyDescent="0.2">
      <c r="C17544" s="22"/>
    </row>
    <row r="17545" spans="3:3" x14ac:dyDescent="0.2">
      <c r="C17545" s="22"/>
    </row>
    <row r="17546" spans="3:3" x14ac:dyDescent="0.2">
      <c r="C17546" s="22"/>
    </row>
    <row r="17547" spans="3:3" x14ac:dyDescent="0.2">
      <c r="C17547" s="22"/>
    </row>
    <row r="17548" spans="3:3" x14ac:dyDescent="0.2">
      <c r="C17548" s="22"/>
    </row>
    <row r="17549" spans="3:3" x14ac:dyDescent="0.2">
      <c r="C17549" s="22"/>
    </row>
    <row r="17550" spans="3:3" x14ac:dyDescent="0.2">
      <c r="C17550" s="22"/>
    </row>
    <row r="17551" spans="3:3" x14ac:dyDescent="0.2">
      <c r="C17551" s="22"/>
    </row>
    <row r="17552" spans="3:3" x14ac:dyDescent="0.2">
      <c r="C17552" s="22"/>
    </row>
    <row r="17553" spans="3:3" x14ac:dyDescent="0.2">
      <c r="C17553" s="22"/>
    </row>
    <row r="17554" spans="3:3" x14ac:dyDescent="0.2">
      <c r="C17554" s="22"/>
    </row>
    <row r="17555" spans="3:3" x14ac:dyDescent="0.2">
      <c r="C17555" s="22"/>
    </row>
    <row r="17556" spans="3:3" x14ac:dyDescent="0.2">
      <c r="C17556" s="22"/>
    </row>
    <row r="17557" spans="3:3" x14ac:dyDescent="0.2">
      <c r="C17557" s="22"/>
    </row>
    <row r="17558" spans="3:3" x14ac:dyDescent="0.2">
      <c r="C17558" s="22"/>
    </row>
    <row r="17559" spans="3:3" x14ac:dyDescent="0.2">
      <c r="C17559" s="22"/>
    </row>
    <row r="17560" spans="3:3" x14ac:dyDescent="0.2">
      <c r="C17560" s="22"/>
    </row>
    <row r="17561" spans="3:3" x14ac:dyDescent="0.2">
      <c r="C17561" s="22"/>
    </row>
    <row r="17562" spans="3:3" x14ac:dyDescent="0.2">
      <c r="C17562" s="22"/>
    </row>
    <row r="17563" spans="3:3" x14ac:dyDescent="0.2">
      <c r="C17563" s="22"/>
    </row>
    <row r="17564" spans="3:3" x14ac:dyDescent="0.2">
      <c r="C17564" s="22"/>
    </row>
    <row r="17565" spans="3:3" x14ac:dyDescent="0.2">
      <c r="C17565" s="22"/>
    </row>
    <row r="17566" spans="3:3" x14ac:dyDescent="0.2">
      <c r="C17566" s="22"/>
    </row>
    <row r="17567" spans="3:3" x14ac:dyDescent="0.2">
      <c r="C17567" s="22"/>
    </row>
    <row r="17568" spans="3:3" x14ac:dyDescent="0.2">
      <c r="C17568" s="22"/>
    </row>
    <row r="17569" spans="3:3" x14ac:dyDescent="0.2">
      <c r="C17569" s="22"/>
    </row>
    <row r="17570" spans="3:3" x14ac:dyDescent="0.2">
      <c r="C17570" s="22"/>
    </row>
    <row r="17571" spans="3:3" x14ac:dyDescent="0.2">
      <c r="C17571" s="22"/>
    </row>
    <row r="17572" spans="3:3" x14ac:dyDescent="0.2">
      <c r="C17572" s="22"/>
    </row>
    <row r="17573" spans="3:3" x14ac:dyDescent="0.2">
      <c r="C17573" s="22"/>
    </row>
    <row r="17574" spans="3:3" x14ac:dyDescent="0.2">
      <c r="C17574" s="22"/>
    </row>
    <row r="17575" spans="3:3" x14ac:dyDescent="0.2">
      <c r="C17575" s="22"/>
    </row>
    <row r="17576" spans="3:3" x14ac:dyDescent="0.2">
      <c r="C17576" s="22"/>
    </row>
    <row r="17577" spans="3:3" x14ac:dyDescent="0.2">
      <c r="C17577" s="22"/>
    </row>
    <row r="17578" spans="3:3" x14ac:dyDescent="0.2">
      <c r="C17578" s="22"/>
    </row>
    <row r="17579" spans="3:3" x14ac:dyDescent="0.2">
      <c r="C17579" s="22"/>
    </row>
    <row r="17580" spans="3:3" x14ac:dyDescent="0.2">
      <c r="C17580" s="22"/>
    </row>
    <row r="17581" spans="3:3" x14ac:dyDescent="0.2">
      <c r="C17581" s="22"/>
    </row>
    <row r="17582" spans="3:3" x14ac:dyDescent="0.2">
      <c r="C17582" s="22"/>
    </row>
    <row r="17583" spans="3:3" x14ac:dyDescent="0.2">
      <c r="C17583" s="22"/>
    </row>
    <row r="17584" spans="3:3" x14ac:dyDescent="0.2">
      <c r="C17584" s="22"/>
    </row>
    <row r="17585" spans="3:3" x14ac:dyDescent="0.2">
      <c r="C17585" s="22"/>
    </row>
    <row r="17586" spans="3:3" x14ac:dyDescent="0.2">
      <c r="C17586" s="22"/>
    </row>
    <row r="17587" spans="3:3" x14ac:dyDescent="0.2">
      <c r="C17587" s="22"/>
    </row>
    <row r="17588" spans="3:3" x14ac:dyDescent="0.2">
      <c r="C17588" s="22"/>
    </row>
    <row r="17589" spans="3:3" x14ac:dyDescent="0.2">
      <c r="C17589" s="22"/>
    </row>
    <row r="17590" spans="3:3" x14ac:dyDescent="0.2">
      <c r="C17590" s="22"/>
    </row>
    <row r="17591" spans="3:3" x14ac:dyDescent="0.2">
      <c r="C17591" s="22"/>
    </row>
    <row r="17592" spans="3:3" x14ac:dyDescent="0.2">
      <c r="C17592" s="22"/>
    </row>
    <row r="17593" spans="3:3" x14ac:dyDescent="0.2">
      <c r="C17593" s="22"/>
    </row>
    <row r="17594" spans="3:3" x14ac:dyDescent="0.2">
      <c r="C17594" s="22"/>
    </row>
    <row r="17595" spans="3:3" x14ac:dyDescent="0.2">
      <c r="C17595" s="22"/>
    </row>
    <row r="17596" spans="3:3" x14ac:dyDescent="0.2">
      <c r="C17596" s="22"/>
    </row>
    <row r="17597" spans="3:3" x14ac:dyDescent="0.2">
      <c r="C17597" s="22"/>
    </row>
    <row r="17598" spans="3:3" x14ac:dyDescent="0.2">
      <c r="C17598" s="22"/>
    </row>
    <row r="17599" spans="3:3" x14ac:dyDescent="0.2">
      <c r="C17599" s="22"/>
    </row>
    <row r="17600" spans="3:3" x14ac:dyDescent="0.2">
      <c r="C17600" s="22"/>
    </row>
    <row r="17601" spans="3:3" x14ac:dyDescent="0.2">
      <c r="C17601" s="22"/>
    </row>
    <row r="17602" spans="3:3" x14ac:dyDescent="0.2">
      <c r="C17602" s="22"/>
    </row>
    <row r="17603" spans="3:3" x14ac:dyDescent="0.2">
      <c r="C17603" s="22"/>
    </row>
    <row r="17604" spans="3:3" x14ac:dyDescent="0.2">
      <c r="C17604" s="22"/>
    </row>
    <row r="17605" spans="3:3" x14ac:dyDescent="0.2">
      <c r="C17605" s="22"/>
    </row>
    <row r="17606" spans="3:3" x14ac:dyDescent="0.2">
      <c r="C17606" s="22"/>
    </row>
    <row r="17607" spans="3:3" x14ac:dyDescent="0.2">
      <c r="C17607" s="22"/>
    </row>
    <row r="17608" spans="3:3" x14ac:dyDescent="0.2">
      <c r="C17608" s="22"/>
    </row>
    <row r="17609" spans="3:3" x14ac:dyDescent="0.2">
      <c r="C17609" s="22"/>
    </row>
    <row r="17610" spans="3:3" x14ac:dyDescent="0.2">
      <c r="C17610" s="22"/>
    </row>
    <row r="17611" spans="3:3" x14ac:dyDescent="0.2">
      <c r="C17611" s="22"/>
    </row>
    <row r="17612" spans="3:3" x14ac:dyDescent="0.2">
      <c r="C17612" s="22"/>
    </row>
    <row r="17613" spans="3:3" x14ac:dyDescent="0.2">
      <c r="C17613" s="22"/>
    </row>
    <row r="17614" spans="3:3" x14ac:dyDescent="0.2">
      <c r="C17614" s="22"/>
    </row>
    <row r="17615" spans="3:3" x14ac:dyDescent="0.2">
      <c r="C17615" s="22"/>
    </row>
    <row r="17616" spans="3:3" x14ac:dyDescent="0.2">
      <c r="C17616" s="22"/>
    </row>
    <row r="17617" spans="3:3" x14ac:dyDescent="0.2">
      <c r="C17617" s="22"/>
    </row>
    <row r="17618" spans="3:3" x14ac:dyDescent="0.2">
      <c r="C17618" s="22"/>
    </row>
    <row r="17619" spans="3:3" x14ac:dyDescent="0.2">
      <c r="C17619" s="22"/>
    </row>
    <row r="17620" spans="3:3" x14ac:dyDescent="0.2">
      <c r="C17620" s="22"/>
    </row>
    <row r="17621" spans="3:3" x14ac:dyDescent="0.2">
      <c r="C17621" s="22"/>
    </row>
    <row r="17622" spans="3:3" x14ac:dyDescent="0.2">
      <c r="C17622" s="22"/>
    </row>
    <row r="17623" spans="3:3" x14ac:dyDescent="0.2">
      <c r="C17623" s="22"/>
    </row>
    <row r="17624" spans="3:3" x14ac:dyDescent="0.2">
      <c r="C17624" s="22"/>
    </row>
    <row r="17625" spans="3:3" x14ac:dyDescent="0.2">
      <c r="C17625" s="22"/>
    </row>
    <row r="17626" spans="3:3" x14ac:dyDescent="0.2">
      <c r="C17626" s="22"/>
    </row>
    <row r="17627" spans="3:3" x14ac:dyDescent="0.2">
      <c r="C17627" s="22"/>
    </row>
    <row r="17628" spans="3:3" x14ac:dyDescent="0.2">
      <c r="C17628" s="22"/>
    </row>
    <row r="17629" spans="3:3" x14ac:dyDescent="0.2">
      <c r="C17629" s="22"/>
    </row>
    <row r="17630" spans="3:3" x14ac:dyDescent="0.2">
      <c r="C17630" s="22"/>
    </row>
    <row r="17631" spans="3:3" x14ac:dyDescent="0.2">
      <c r="C17631" s="22"/>
    </row>
    <row r="17632" spans="3:3" x14ac:dyDescent="0.2">
      <c r="C17632" s="22"/>
    </row>
    <row r="17633" spans="3:3" x14ac:dyDescent="0.2">
      <c r="C17633" s="22"/>
    </row>
    <row r="17634" spans="3:3" x14ac:dyDescent="0.2">
      <c r="C17634" s="22"/>
    </row>
    <row r="17635" spans="3:3" x14ac:dyDescent="0.2">
      <c r="C17635" s="22"/>
    </row>
    <row r="17636" spans="3:3" x14ac:dyDescent="0.2">
      <c r="C17636" s="22"/>
    </row>
    <row r="17637" spans="3:3" x14ac:dyDescent="0.2">
      <c r="C17637" s="22"/>
    </row>
    <row r="17638" spans="3:3" x14ac:dyDescent="0.2">
      <c r="C17638" s="22"/>
    </row>
    <row r="17639" spans="3:3" x14ac:dyDescent="0.2">
      <c r="C17639" s="22"/>
    </row>
    <row r="17640" spans="3:3" x14ac:dyDescent="0.2">
      <c r="C17640" s="22"/>
    </row>
    <row r="17641" spans="3:3" x14ac:dyDescent="0.2">
      <c r="C17641" s="22"/>
    </row>
    <row r="17642" spans="3:3" x14ac:dyDescent="0.2">
      <c r="C17642" s="22"/>
    </row>
    <row r="17643" spans="3:3" x14ac:dyDescent="0.2">
      <c r="C17643" s="22"/>
    </row>
    <row r="17644" spans="3:3" x14ac:dyDescent="0.2">
      <c r="C17644" s="22"/>
    </row>
    <row r="17645" spans="3:3" x14ac:dyDescent="0.2">
      <c r="C17645" s="22"/>
    </row>
    <row r="17646" spans="3:3" x14ac:dyDescent="0.2">
      <c r="C17646" s="22"/>
    </row>
    <row r="17647" spans="3:3" x14ac:dyDescent="0.2">
      <c r="C17647" s="22"/>
    </row>
    <row r="17648" spans="3:3" x14ac:dyDescent="0.2">
      <c r="C17648" s="22"/>
    </row>
    <row r="17649" spans="3:3" x14ac:dyDescent="0.2">
      <c r="C17649" s="22"/>
    </row>
    <row r="17650" spans="3:3" x14ac:dyDescent="0.2">
      <c r="C17650" s="22"/>
    </row>
    <row r="17651" spans="3:3" x14ac:dyDescent="0.2">
      <c r="C17651" s="22"/>
    </row>
    <row r="17652" spans="3:3" x14ac:dyDescent="0.2">
      <c r="C17652" s="22"/>
    </row>
    <row r="17653" spans="3:3" x14ac:dyDescent="0.2">
      <c r="C17653" s="22"/>
    </row>
    <row r="17654" spans="3:3" x14ac:dyDescent="0.2">
      <c r="C17654" s="22"/>
    </row>
    <row r="17655" spans="3:3" x14ac:dyDescent="0.2">
      <c r="C17655" s="22"/>
    </row>
    <row r="17656" spans="3:3" x14ac:dyDescent="0.2">
      <c r="C17656" s="22"/>
    </row>
    <row r="17657" spans="3:3" x14ac:dyDescent="0.2">
      <c r="C17657" s="22"/>
    </row>
    <row r="17658" spans="3:3" x14ac:dyDescent="0.2">
      <c r="C17658" s="22"/>
    </row>
    <row r="17659" spans="3:3" x14ac:dyDescent="0.2">
      <c r="C17659" s="22"/>
    </row>
    <row r="17660" spans="3:3" x14ac:dyDescent="0.2">
      <c r="C17660" s="22"/>
    </row>
    <row r="17661" spans="3:3" x14ac:dyDescent="0.2">
      <c r="C17661" s="22"/>
    </row>
    <row r="17662" spans="3:3" x14ac:dyDescent="0.2">
      <c r="C17662" s="22"/>
    </row>
    <row r="17663" spans="3:3" x14ac:dyDescent="0.2">
      <c r="C17663" s="22"/>
    </row>
    <row r="17664" spans="3:3" x14ac:dyDescent="0.2">
      <c r="C17664" s="22"/>
    </row>
    <row r="17665" spans="3:3" x14ac:dyDescent="0.2">
      <c r="C17665" s="22"/>
    </row>
    <row r="17666" spans="3:3" x14ac:dyDescent="0.2">
      <c r="C17666" s="22"/>
    </row>
    <row r="17667" spans="3:3" x14ac:dyDescent="0.2">
      <c r="C17667" s="22"/>
    </row>
    <row r="17668" spans="3:3" x14ac:dyDescent="0.2">
      <c r="C17668" s="22"/>
    </row>
    <row r="17669" spans="3:3" x14ac:dyDescent="0.2">
      <c r="C17669" s="22"/>
    </row>
    <row r="17670" spans="3:3" x14ac:dyDescent="0.2">
      <c r="C17670" s="22"/>
    </row>
    <row r="17671" spans="3:3" x14ac:dyDescent="0.2">
      <c r="C17671" s="22"/>
    </row>
    <row r="17672" spans="3:3" x14ac:dyDescent="0.2">
      <c r="C17672" s="22"/>
    </row>
    <row r="17673" spans="3:3" x14ac:dyDescent="0.2">
      <c r="C17673" s="22"/>
    </row>
    <row r="17674" spans="3:3" x14ac:dyDescent="0.2">
      <c r="C17674" s="22"/>
    </row>
    <row r="17675" spans="3:3" x14ac:dyDescent="0.2">
      <c r="C17675" s="22"/>
    </row>
    <row r="17676" spans="3:3" x14ac:dyDescent="0.2">
      <c r="C17676" s="22"/>
    </row>
    <row r="17677" spans="3:3" x14ac:dyDescent="0.2">
      <c r="C17677" s="22"/>
    </row>
    <row r="17678" spans="3:3" x14ac:dyDescent="0.2">
      <c r="C17678" s="22"/>
    </row>
    <row r="17679" spans="3:3" x14ac:dyDescent="0.2">
      <c r="C17679" s="22"/>
    </row>
    <row r="17680" spans="3:3" x14ac:dyDescent="0.2">
      <c r="C17680" s="22"/>
    </row>
    <row r="17681" spans="3:3" x14ac:dyDescent="0.2">
      <c r="C17681" s="22"/>
    </row>
    <row r="17682" spans="3:3" x14ac:dyDescent="0.2">
      <c r="C17682" s="22"/>
    </row>
    <row r="17683" spans="3:3" x14ac:dyDescent="0.2">
      <c r="C17683" s="22"/>
    </row>
    <row r="17684" spans="3:3" x14ac:dyDescent="0.2">
      <c r="C17684" s="22"/>
    </row>
    <row r="17685" spans="3:3" x14ac:dyDescent="0.2">
      <c r="C17685" s="22"/>
    </row>
    <row r="17686" spans="3:3" x14ac:dyDescent="0.2">
      <c r="C17686" s="22"/>
    </row>
    <row r="17687" spans="3:3" x14ac:dyDescent="0.2">
      <c r="C17687" s="22"/>
    </row>
    <row r="17688" spans="3:3" x14ac:dyDescent="0.2">
      <c r="C17688" s="22"/>
    </row>
    <row r="17689" spans="3:3" x14ac:dyDescent="0.2">
      <c r="C17689" s="22"/>
    </row>
    <row r="17690" spans="3:3" x14ac:dyDescent="0.2">
      <c r="C17690" s="22"/>
    </row>
    <row r="17691" spans="3:3" x14ac:dyDescent="0.2">
      <c r="C17691" s="22"/>
    </row>
    <row r="17692" spans="3:3" x14ac:dyDescent="0.2">
      <c r="C17692" s="22"/>
    </row>
    <row r="17693" spans="3:3" x14ac:dyDescent="0.2">
      <c r="C17693" s="22"/>
    </row>
    <row r="17694" spans="3:3" x14ac:dyDescent="0.2">
      <c r="C17694" s="22"/>
    </row>
    <row r="17695" spans="3:3" x14ac:dyDescent="0.2">
      <c r="C17695" s="22"/>
    </row>
    <row r="17696" spans="3:3" x14ac:dyDescent="0.2">
      <c r="C17696" s="22"/>
    </row>
    <row r="17697" spans="3:3" x14ac:dyDescent="0.2">
      <c r="C17697" s="22"/>
    </row>
    <row r="17698" spans="3:3" x14ac:dyDescent="0.2">
      <c r="C17698" s="22"/>
    </row>
    <row r="17699" spans="3:3" x14ac:dyDescent="0.2">
      <c r="C17699" s="22"/>
    </row>
    <row r="17700" spans="3:3" x14ac:dyDescent="0.2">
      <c r="C17700" s="22"/>
    </row>
    <row r="17701" spans="3:3" x14ac:dyDescent="0.2">
      <c r="C17701" s="22"/>
    </row>
    <row r="17702" spans="3:3" x14ac:dyDescent="0.2">
      <c r="C17702" s="22"/>
    </row>
    <row r="17703" spans="3:3" x14ac:dyDescent="0.2">
      <c r="C17703" s="22"/>
    </row>
    <row r="17704" spans="3:3" x14ac:dyDescent="0.2">
      <c r="C17704" s="22"/>
    </row>
    <row r="17705" spans="3:3" x14ac:dyDescent="0.2">
      <c r="C17705" s="22"/>
    </row>
    <row r="17706" spans="3:3" x14ac:dyDescent="0.2">
      <c r="C17706" s="22"/>
    </row>
    <row r="17707" spans="3:3" x14ac:dyDescent="0.2">
      <c r="C17707" s="22"/>
    </row>
    <row r="17708" spans="3:3" x14ac:dyDescent="0.2">
      <c r="C17708" s="22"/>
    </row>
    <row r="17709" spans="3:3" x14ac:dyDescent="0.2">
      <c r="C17709" s="22"/>
    </row>
    <row r="17710" spans="3:3" x14ac:dyDescent="0.2">
      <c r="C17710" s="22"/>
    </row>
    <row r="17711" spans="3:3" x14ac:dyDescent="0.2">
      <c r="C17711" s="22"/>
    </row>
    <row r="17712" spans="3:3" x14ac:dyDescent="0.2">
      <c r="C17712" s="22"/>
    </row>
    <row r="17713" spans="3:3" x14ac:dyDescent="0.2">
      <c r="C17713" s="22"/>
    </row>
    <row r="17714" spans="3:3" x14ac:dyDescent="0.2">
      <c r="C17714" s="22"/>
    </row>
    <row r="17715" spans="3:3" x14ac:dyDescent="0.2">
      <c r="C17715" s="22"/>
    </row>
    <row r="17716" spans="3:3" x14ac:dyDescent="0.2">
      <c r="C17716" s="22"/>
    </row>
    <row r="17717" spans="3:3" x14ac:dyDescent="0.2">
      <c r="C17717" s="22"/>
    </row>
    <row r="17718" spans="3:3" x14ac:dyDescent="0.2">
      <c r="C17718" s="22"/>
    </row>
    <row r="17719" spans="3:3" x14ac:dyDescent="0.2">
      <c r="C17719" s="22"/>
    </row>
    <row r="17720" spans="3:3" x14ac:dyDescent="0.2">
      <c r="C17720" s="22"/>
    </row>
    <row r="17721" spans="3:3" x14ac:dyDescent="0.2">
      <c r="C17721" s="22"/>
    </row>
    <row r="17722" spans="3:3" x14ac:dyDescent="0.2">
      <c r="C17722" s="22"/>
    </row>
    <row r="17723" spans="3:3" x14ac:dyDescent="0.2">
      <c r="C17723" s="22"/>
    </row>
    <row r="17724" spans="3:3" x14ac:dyDescent="0.2">
      <c r="C17724" s="22"/>
    </row>
    <row r="17725" spans="3:3" x14ac:dyDescent="0.2">
      <c r="C17725" s="22"/>
    </row>
    <row r="17726" spans="3:3" x14ac:dyDescent="0.2">
      <c r="C17726" s="22"/>
    </row>
    <row r="17727" spans="3:3" x14ac:dyDescent="0.2">
      <c r="C17727" s="22"/>
    </row>
    <row r="17728" spans="3:3" x14ac:dyDescent="0.2">
      <c r="C17728" s="22"/>
    </row>
    <row r="17729" spans="3:3" x14ac:dyDescent="0.2">
      <c r="C17729" s="22"/>
    </row>
    <row r="17730" spans="3:3" x14ac:dyDescent="0.2">
      <c r="C17730" s="22"/>
    </row>
    <row r="17731" spans="3:3" x14ac:dyDescent="0.2">
      <c r="C17731" s="22"/>
    </row>
    <row r="17732" spans="3:3" x14ac:dyDescent="0.2">
      <c r="C17732" s="22"/>
    </row>
    <row r="17733" spans="3:3" x14ac:dyDescent="0.2">
      <c r="C17733" s="22"/>
    </row>
    <row r="17734" spans="3:3" x14ac:dyDescent="0.2">
      <c r="C17734" s="22"/>
    </row>
    <row r="17735" spans="3:3" x14ac:dyDescent="0.2">
      <c r="C17735" s="22"/>
    </row>
    <row r="17736" spans="3:3" x14ac:dyDescent="0.2">
      <c r="C17736" s="22"/>
    </row>
    <row r="17737" spans="3:3" x14ac:dyDescent="0.2">
      <c r="C17737" s="22"/>
    </row>
    <row r="17738" spans="3:3" x14ac:dyDescent="0.2">
      <c r="C17738" s="22"/>
    </row>
    <row r="17739" spans="3:3" x14ac:dyDescent="0.2">
      <c r="C17739" s="22"/>
    </row>
    <row r="17740" spans="3:3" x14ac:dyDescent="0.2">
      <c r="C17740" s="22"/>
    </row>
    <row r="17741" spans="3:3" x14ac:dyDescent="0.2">
      <c r="C17741" s="22"/>
    </row>
    <row r="17742" spans="3:3" x14ac:dyDescent="0.2">
      <c r="C17742" s="22"/>
    </row>
    <row r="17743" spans="3:3" x14ac:dyDescent="0.2">
      <c r="C17743" s="22"/>
    </row>
    <row r="17744" spans="3:3" x14ac:dyDescent="0.2">
      <c r="C17744" s="22"/>
    </row>
    <row r="17745" spans="3:3" x14ac:dyDescent="0.2">
      <c r="C17745" s="22"/>
    </row>
    <row r="17746" spans="3:3" x14ac:dyDescent="0.2">
      <c r="C17746" s="22"/>
    </row>
    <row r="17747" spans="3:3" x14ac:dyDescent="0.2">
      <c r="C17747" s="22"/>
    </row>
    <row r="17748" spans="3:3" x14ac:dyDescent="0.2">
      <c r="C17748" s="22"/>
    </row>
    <row r="17749" spans="3:3" x14ac:dyDescent="0.2">
      <c r="C17749" s="22"/>
    </row>
    <row r="17750" spans="3:3" x14ac:dyDescent="0.2">
      <c r="C17750" s="22"/>
    </row>
    <row r="17751" spans="3:3" x14ac:dyDescent="0.2">
      <c r="C17751" s="22"/>
    </row>
    <row r="17752" spans="3:3" x14ac:dyDescent="0.2">
      <c r="C17752" s="22"/>
    </row>
    <row r="17753" spans="3:3" x14ac:dyDescent="0.2">
      <c r="C17753" s="22"/>
    </row>
    <row r="17754" spans="3:3" x14ac:dyDescent="0.2">
      <c r="C17754" s="22"/>
    </row>
    <row r="17755" spans="3:3" x14ac:dyDescent="0.2">
      <c r="C17755" s="22"/>
    </row>
    <row r="17756" spans="3:3" x14ac:dyDescent="0.2">
      <c r="C17756" s="22"/>
    </row>
    <row r="17757" spans="3:3" x14ac:dyDescent="0.2">
      <c r="C17757" s="22"/>
    </row>
    <row r="17758" spans="3:3" x14ac:dyDescent="0.2">
      <c r="C17758" s="22"/>
    </row>
    <row r="17759" spans="3:3" x14ac:dyDescent="0.2">
      <c r="C17759" s="22"/>
    </row>
    <row r="17760" spans="3:3" x14ac:dyDescent="0.2">
      <c r="C17760" s="22"/>
    </row>
    <row r="17761" spans="3:3" x14ac:dyDescent="0.2">
      <c r="C17761" s="22"/>
    </row>
    <row r="17762" spans="3:3" x14ac:dyDescent="0.2">
      <c r="C17762" s="22"/>
    </row>
    <row r="17763" spans="3:3" x14ac:dyDescent="0.2">
      <c r="C17763" s="22"/>
    </row>
    <row r="17764" spans="3:3" x14ac:dyDescent="0.2">
      <c r="C17764" s="22"/>
    </row>
    <row r="17765" spans="3:3" x14ac:dyDescent="0.2">
      <c r="C17765" s="22"/>
    </row>
    <row r="17766" spans="3:3" x14ac:dyDescent="0.2">
      <c r="C17766" s="22"/>
    </row>
    <row r="17767" spans="3:3" x14ac:dyDescent="0.2">
      <c r="C17767" s="22"/>
    </row>
    <row r="17768" spans="3:3" x14ac:dyDescent="0.2">
      <c r="C17768" s="22"/>
    </row>
    <row r="17769" spans="3:3" x14ac:dyDescent="0.2">
      <c r="C17769" s="22"/>
    </row>
    <row r="17770" spans="3:3" x14ac:dyDescent="0.2">
      <c r="C17770" s="22"/>
    </row>
    <row r="17771" spans="3:3" x14ac:dyDescent="0.2">
      <c r="C17771" s="22"/>
    </row>
    <row r="17772" spans="3:3" x14ac:dyDescent="0.2">
      <c r="C17772" s="22"/>
    </row>
    <row r="17773" spans="3:3" x14ac:dyDescent="0.2">
      <c r="C17773" s="22"/>
    </row>
    <row r="17774" spans="3:3" x14ac:dyDescent="0.2">
      <c r="C17774" s="22"/>
    </row>
    <row r="17775" spans="3:3" x14ac:dyDescent="0.2">
      <c r="C17775" s="22"/>
    </row>
    <row r="17776" spans="3:3" x14ac:dyDescent="0.2">
      <c r="C17776" s="22"/>
    </row>
    <row r="17777" spans="3:3" x14ac:dyDescent="0.2">
      <c r="C17777" s="22"/>
    </row>
    <row r="17778" spans="3:3" x14ac:dyDescent="0.2">
      <c r="C17778" s="22"/>
    </row>
    <row r="17779" spans="3:3" x14ac:dyDescent="0.2">
      <c r="C17779" s="22"/>
    </row>
    <row r="17780" spans="3:3" x14ac:dyDescent="0.2">
      <c r="C17780" s="22"/>
    </row>
    <row r="17781" spans="3:3" x14ac:dyDescent="0.2">
      <c r="C17781" s="22"/>
    </row>
    <row r="17782" spans="3:3" x14ac:dyDescent="0.2">
      <c r="C17782" s="22"/>
    </row>
    <row r="17783" spans="3:3" x14ac:dyDescent="0.2">
      <c r="C17783" s="22"/>
    </row>
    <row r="17784" spans="3:3" x14ac:dyDescent="0.2">
      <c r="C17784" s="22"/>
    </row>
    <row r="17785" spans="3:3" x14ac:dyDescent="0.2">
      <c r="C17785" s="22"/>
    </row>
    <row r="17786" spans="3:3" x14ac:dyDescent="0.2">
      <c r="C17786" s="22"/>
    </row>
    <row r="17787" spans="3:3" x14ac:dyDescent="0.2">
      <c r="C17787" s="22"/>
    </row>
    <row r="17788" spans="3:3" x14ac:dyDescent="0.2">
      <c r="C17788" s="22"/>
    </row>
    <row r="17789" spans="3:3" x14ac:dyDescent="0.2">
      <c r="C17789" s="22"/>
    </row>
    <row r="17790" spans="3:3" x14ac:dyDescent="0.2">
      <c r="C17790" s="22"/>
    </row>
    <row r="17791" spans="3:3" x14ac:dyDescent="0.2">
      <c r="C17791" s="22"/>
    </row>
    <row r="17792" spans="3:3" x14ac:dyDescent="0.2">
      <c r="C17792" s="22"/>
    </row>
    <row r="17793" spans="3:3" x14ac:dyDescent="0.2">
      <c r="C17793" s="22"/>
    </row>
    <row r="17794" spans="3:3" x14ac:dyDescent="0.2">
      <c r="C17794" s="22"/>
    </row>
    <row r="17795" spans="3:3" x14ac:dyDescent="0.2">
      <c r="C17795" s="22"/>
    </row>
    <row r="17796" spans="3:3" x14ac:dyDescent="0.2">
      <c r="C17796" s="22"/>
    </row>
    <row r="17797" spans="3:3" x14ac:dyDescent="0.2">
      <c r="C17797" s="22"/>
    </row>
    <row r="17798" spans="3:3" x14ac:dyDescent="0.2">
      <c r="C17798" s="22"/>
    </row>
    <row r="17799" spans="3:3" x14ac:dyDescent="0.2">
      <c r="C17799" s="22"/>
    </row>
    <row r="17800" spans="3:3" x14ac:dyDescent="0.2">
      <c r="C17800" s="22"/>
    </row>
    <row r="17801" spans="3:3" x14ac:dyDescent="0.2">
      <c r="C17801" s="22"/>
    </row>
    <row r="17802" spans="3:3" x14ac:dyDescent="0.2">
      <c r="C17802" s="22"/>
    </row>
    <row r="17803" spans="3:3" x14ac:dyDescent="0.2">
      <c r="C17803" s="22"/>
    </row>
    <row r="17804" spans="3:3" x14ac:dyDescent="0.2">
      <c r="C17804" s="22"/>
    </row>
    <row r="17805" spans="3:3" x14ac:dyDescent="0.2">
      <c r="C17805" s="22"/>
    </row>
    <row r="17806" spans="3:3" x14ac:dyDescent="0.2">
      <c r="C17806" s="22"/>
    </row>
    <row r="17807" spans="3:3" x14ac:dyDescent="0.2">
      <c r="C17807" s="22"/>
    </row>
    <row r="17808" spans="3:3" x14ac:dyDescent="0.2">
      <c r="C17808" s="22"/>
    </row>
    <row r="17809" spans="3:3" x14ac:dyDescent="0.2">
      <c r="C17809" s="22"/>
    </row>
    <row r="17810" spans="3:3" x14ac:dyDescent="0.2">
      <c r="C17810" s="22"/>
    </row>
    <row r="17811" spans="3:3" x14ac:dyDescent="0.2">
      <c r="C17811" s="22"/>
    </row>
    <row r="17812" spans="3:3" x14ac:dyDescent="0.2">
      <c r="C17812" s="22"/>
    </row>
    <row r="17813" spans="3:3" x14ac:dyDescent="0.2">
      <c r="C17813" s="22"/>
    </row>
    <row r="17814" spans="3:3" x14ac:dyDescent="0.2">
      <c r="C17814" s="22"/>
    </row>
    <row r="17815" spans="3:3" x14ac:dyDescent="0.2">
      <c r="C17815" s="22"/>
    </row>
    <row r="17816" spans="3:3" x14ac:dyDescent="0.2">
      <c r="C17816" s="22"/>
    </row>
    <row r="17817" spans="3:3" x14ac:dyDescent="0.2">
      <c r="C17817" s="22"/>
    </row>
    <row r="17818" spans="3:3" x14ac:dyDescent="0.2">
      <c r="C17818" s="22"/>
    </row>
    <row r="17819" spans="3:3" x14ac:dyDescent="0.2">
      <c r="C17819" s="22"/>
    </row>
    <row r="17820" spans="3:3" x14ac:dyDescent="0.2">
      <c r="C17820" s="22"/>
    </row>
    <row r="17821" spans="3:3" x14ac:dyDescent="0.2">
      <c r="C17821" s="22"/>
    </row>
    <row r="17822" spans="3:3" x14ac:dyDescent="0.2">
      <c r="C17822" s="22"/>
    </row>
    <row r="17823" spans="3:3" x14ac:dyDescent="0.2">
      <c r="C17823" s="22"/>
    </row>
    <row r="17824" spans="3:3" x14ac:dyDescent="0.2">
      <c r="C17824" s="22"/>
    </row>
    <row r="17825" spans="3:3" x14ac:dyDescent="0.2">
      <c r="C17825" s="22"/>
    </row>
    <row r="17826" spans="3:3" x14ac:dyDescent="0.2">
      <c r="C17826" s="22"/>
    </row>
    <row r="17827" spans="3:3" x14ac:dyDescent="0.2">
      <c r="C17827" s="22"/>
    </row>
    <row r="17828" spans="3:3" x14ac:dyDescent="0.2">
      <c r="C17828" s="22"/>
    </row>
    <row r="17829" spans="3:3" x14ac:dyDescent="0.2">
      <c r="C17829" s="22"/>
    </row>
    <row r="17830" spans="3:3" x14ac:dyDescent="0.2">
      <c r="C17830" s="22"/>
    </row>
    <row r="17831" spans="3:3" x14ac:dyDescent="0.2">
      <c r="C17831" s="22"/>
    </row>
    <row r="17832" spans="3:3" x14ac:dyDescent="0.2">
      <c r="C17832" s="22"/>
    </row>
    <row r="17833" spans="3:3" x14ac:dyDescent="0.2">
      <c r="C17833" s="22"/>
    </row>
    <row r="17834" spans="3:3" x14ac:dyDescent="0.2">
      <c r="C17834" s="22"/>
    </row>
    <row r="17835" spans="3:3" x14ac:dyDescent="0.2">
      <c r="C17835" s="22"/>
    </row>
    <row r="17836" spans="3:3" x14ac:dyDescent="0.2">
      <c r="C17836" s="22"/>
    </row>
    <row r="17837" spans="3:3" x14ac:dyDescent="0.2">
      <c r="C17837" s="22"/>
    </row>
    <row r="17838" spans="3:3" x14ac:dyDescent="0.2">
      <c r="C17838" s="22"/>
    </row>
    <row r="17839" spans="3:3" x14ac:dyDescent="0.2">
      <c r="C17839" s="22"/>
    </row>
    <row r="17840" spans="3:3" x14ac:dyDescent="0.2">
      <c r="C17840" s="22"/>
    </row>
    <row r="17841" spans="3:3" x14ac:dyDescent="0.2">
      <c r="C17841" s="22"/>
    </row>
    <row r="17842" spans="3:3" x14ac:dyDescent="0.2">
      <c r="C17842" s="22"/>
    </row>
    <row r="17843" spans="3:3" x14ac:dyDescent="0.2">
      <c r="C17843" s="22"/>
    </row>
    <row r="17844" spans="3:3" x14ac:dyDescent="0.2">
      <c r="C17844" s="22"/>
    </row>
    <row r="17845" spans="3:3" x14ac:dyDescent="0.2">
      <c r="C17845" s="22"/>
    </row>
    <row r="17846" spans="3:3" x14ac:dyDescent="0.2">
      <c r="C17846" s="22"/>
    </row>
    <row r="17847" spans="3:3" x14ac:dyDescent="0.2">
      <c r="C17847" s="22"/>
    </row>
    <row r="17848" spans="3:3" x14ac:dyDescent="0.2">
      <c r="C17848" s="22"/>
    </row>
    <row r="17849" spans="3:3" x14ac:dyDescent="0.2">
      <c r="C17849" s="22"/>
    </row>
    <row r="17850" spans="3:3" x14ac:dyDescent="0.2">
      <c r="C17850" s="22"/>
    </row>
    <row r="17851" spans="3:3" x14ac:dyDescent="0.2">
      <c r="C17851" s="22"/>
    </row>
    <row r="17852" spans="3:3" x14ac:dyDescent="0.2">
      <c r="C17852" s="22"/>
    </row>
    <row r="17853" spans="3:3" x14ac:dyDescent="0.2">
      <c r="C17853" s="22"/>
    </row>
    <row r="17854" spans="3:3" x14ac:dyDescent="0.2">
      <c r="C17854" s="22"/>
    </row>
    <row r="17855" spans="3:3" x14ac:dyDescent="0.2">
      <c r="C17855" s="22"/>
    </row>
    <row r="17856" spans="3:3" x14ac:dyDescent="0.2">
      <c r="C17856" s="22"/>
    </row>
    <row r="17857" spans="3:3" x14ac:dyDescent="0.2">
      <c r="C17857" s="22"/>
    </row>
    <row r="17858" spans="3:3" x14ac:dyDescent="0.2">
      <c r="C17858" s="22"/>
    </row>
    <row r="17859" spans="3:3" x14ac:dyDescent="0.2">
      <c r="C17859" s="22"/>
    </row>
    <row r="17860" spans="3:3" x14ac:dyDescent="0.2">
      <c r="C17860" s="22"/>
    </row>
    <row r="17861" spans="3:3" x14ac:dyDescent="0.2">
      <c r="C17861" s="22"/>
    </row>
    <row r="17862" spans="3:3" x14ac:dyDescent="0.2">
      <c r="C17862" s="22"/>
    </row>
    <row r="17863" spans="3:3" x14ac:dyDescent="0.2">
      <c r="C17863" s="22"/>
    </row>
    <row r="17864" spans="3:3" x14ac:dyDescent="0.2">
      <c r="C17864" s="22"/>
    </row>
    <row r="17865" spans="3:3" x14ac:dyDescent="0.2">
      <c r="C17865" s="22"/>
    </row>
    <row r="17866" spans="3:3" x14ac:dyDescent="0.2">
      <c r="C17866" s="22"/>
    </row>
    <row r="17867" spans="3:3" x14ac:dyDescent="0.2">
      <c r="C17867" s="22"/>
    </row>
    <row r="17868" spans="3:3" x14ac:dyDescent="0.2">
      <c r="C17868" s="22"/>
    </row>
    <row r="17869" spans="3:3" x14ac:dyDescent="0.2">
      <c r="C17869" s="22"/>
    </row>
    <row r="17870" spans="3:3" x14ac:dyDescent="0.2">
      <c r="C17870" s="22"/>
    </row>
    <row r="17871" spans="3:3" x14ac:dyDescent="0.2">
      <c r="C17871" s="22"/>
    </row>
    <row r="17872" spans="3:3" x14ac:dyDescent="0.2">
      <c r="C17872" s="22"/>
    </row>
    <row r="17873" spans="3:3" x14ac:dyDescent="0.2">
      <c r="C17873" s="22"/>
    </row>
    <row r="17874" spans="3:3" x14ac:dyDescent="0.2">
      <c r="C17874" s="22"/>
    </row>
    <row r="17875" spans="3:3" x14ac:dyDescent="0.2">
      <c r="C17875" s="22"/>
    </row>
    <row r="17876" spans="3:3" x14ac:dyDescent="0.2">
      <c r="C17876" s="22"/>
    </row>
    <row r="17877" spans="3:3" x14ac:dyDescent="0.2">
      <c r="C17877" s="22"/>
    </row>
    <row r="17878" spans="3:3" x14ac:dyDescent="0.2">
      <c r="C17878" s="22"/>
    </row>
    <row r="17879" spans="3:3" x14ac:dyDescent="0.2">
      <c r="C17879" s="22"/>
    </row>
    <row r="17880" spans="3:3" x14ac:dyDescent="0.2">
      <c r="C17880" s="22"/>
    </row>
    <row r="17881" spans="3:3" x14ac:dyDescent="0.2">
      <c r="C17881" s="22"/>
    </row>
    <row r="17882" spans="3:3" x14ac:dyDescent="0.2">
      <c r="C17882" s="22"/>
    </row>
    <row r="17883" spans="3:3" x14ac:dyDescent="0.2">
      <c r="C17883" s="22"/>
    </row>
    <row r="17884" spans="3:3" x14ac:dyDescent="0.2">
      <c r="C17884" s="22"/>
    </row>
    <row r="17885" spans="3:3" x14ac:dyDescent="0.2">
      <c r="C17885" s="22"/>
    </row>
    <row r="17886" spans="3:3" x14ac:dyDescent="0.2">
      <c r="C17886" s="22"/>
    </row>
    <row r="17887" spans="3:3" x14ac:dyDescent="0.2">
      <c r="C17887" s="22"/>
    </row>
    <row r="17888" spans="3:3" x14ac:dyDescent="0.2">
      <c r="C17888" s="22"/>
    </row>
    <row r="17889" spans="3:3" x14ac:dyDescent="0.2">
      <c r="C17889" s="22"/>
    </row>
    <row r="17890" spans="3:3" x14ac:dyDescent="0.2">
      <c r="C17890" s="22"/>
    </row>
    <row r="17891" spans="3:3" x14ac:dyDescent="0.2">
      <c r="C17891" s="22"/>
    </row>
    <row r="17892" spans="3:3" x14ac:dyDescent="0.2">
      <c r="C17892" s="22"/>
    </row>
    <row r="17893" spans="3:3" x14ac:dyDescent="0.2">
      <c r="C17893" s="22"/>
    </row>
    <row r="17894" spans="3:3" x14ac:dyDescent="0.2">
      <c r="C17894" s="22"/>
    </row>
    <row r="17895" spans="3:3" x14ac:dyDescent="0.2">
      <c r="C17895" s="22"/>
    </row>
    <row r="17896" spans="3:3" x14ac:dyDescent="0.2">
      <c r="C17896" s="22"/>
    </row>
    <row r="17897" spans="3:3" x14ac:dyDescent="0.2">
      <c r="C17897" s="22"/>
    </row>
    <row r="17898" spans="3:3" x14ac:dyDescent="0.2">
      <c r="C17898" s="22"/>
    </row>
    <row r="17899" spans="3:3" x14ac:dyDescent="0.2">
      <c r="C17899" s="22"/>
    </row>
    <row r="17900" spans="3:3" x14ac:dyDescent="0.2">
      <c r="C17900" s="22"/>
    </row>
    <row r="17901" spans="3:3" x14ac:dyDescent="0.2">
      <c r="C17901" s="22"/>
    </row>
    <row r="17902" spans="3:3" x14ac:dyDescent="0.2">
      <c r="C17902" s="22"/>
    </row>
    <row r="17903" spans="3:3" x14ac:dyDescent="0.2">
      <c r="C17903" s="22"/>
    </row>
    <row r="17904" spans="3:3" x14ac:dyDescent="0.2">
      <c r="C17904" s="22"/>
    </row>
    <row r="17905" spans="3:3" x14ac:dyDescent="0.2">
      <c r="C17905" s="22"/>
    </row>
    <row r="17906" spans="3:3" x14ac:dyDescent="0.2">
      <c r="C17906" s="22"/>
    </row>
    <row r="17907" spans="3:3" x14ac:dyDescent="0.2">
      <c r="C17907" s="22"/>
    </row>
    <row r="17908" spans="3:3" x14ac:dyDescent="0.2">
      <c r="C17908" s="22"/>
    </row>
    <row r="17909" spans="3:3" x14ac:dyDescent="0.2">
      <c r="C17909" s="22"/>
    </row>
    <row r="17910" spans="3:3" x14ac:dyDescent="0.2">
      <c r="C17910" s="22"/>
    </row>
    <row r="17911" spans="3:3" x14ac:dyDescent="0.2">
      <c r="C17911" s="22"/>
    </row>
    <row r="17912" spans="3:3" x14ac:dyDescent="0.2">
      <c r="C17912" s="22"/>
    </row>
    <row r="17913" spans="3:3" x14ac:dyDescent="0.2">
      <c r="C17913" s="22"/>
    </row>
    <row r="17914" spans="3:3" x14ac:dyDescent="0.2">
      <c r="C17914" s="22"/>
    </row>
    <row r="17915" spans="3:3" x14ac:dyDescent="0.2">
      <c r="C17915" s="22"/>
    </row>
    <row r="17916" spans="3:3" x14ac:dyDescent="0.2">
      <c r="C17916" s="22"/>
    </row>
    <row r="17917" spans="3:3" x14ac:dyDescent="0.2">
      <c r="C17917" s="22"/>
    </row>
    <row r="17918" spans="3:3" x14ac:dyDescent="0.2">
      <c r="C17918" s="22"/>
    </row>
    <row r="17919" spans="3:3" x14ac:dyDescent="0.2">
      <c r="C17919" s="22"/>
    </row>
    <row r="17920" spans="3:3" x14ac:dyDescent="0.2">
      <c r="C17920" s="22"/>
    </row>
    <row r="17921" spans="3:3" x14ac:dyDescent="0.2">
      <c r="C17921" s="22"/>
    </row>
    <row r="17922" spans="3:3" x14ac:dyDescent="0.2">
      <c r="C17922" s="22"/>
    </row>
    <row r="17923" spans="3:3" x14ac:dyDescent="0.2">
      <c r="C17923" s="22"/>
    </row>
    <row r="17924" spans="3:3" x14ac:dyDescent="0.2">
      <c r="C17924" s="22"/>
    </row>
    <row r="17925" spans="3:3" x14ac:dyDescent="0.2">
      <c r="C17925" s="22"/>
    </row>
    <row r="17926" spans="3:3" x14ac:dyDescent="0.2">
      <c r="C17926" s="22"/>
    </row>
    <row r="17927" spans="3:3" x14ac:dyDescent="0.2">
      <c r="C17927" s="22"/>
    </row>
    <row r="17928" spans="3:3" x14ac:dyDescent="0.2">
      <c r="C17928" s="22"/>
    </row>
    <row r="17929" spans="3:3" x14ac:dyDescent="0.2">
      <c r="C17929" s="22"/>
    </row>
    <row r="17930" spans="3:3" x14ac:dyDescent="0.2">
      <c r="C17930" s="22"/>
    </row>
    <row r="17931" spans="3:3" x14ac:dyDescent="0.2">
      <c r="C17931" s="22"/>
    </row>
    <row r="17932" spans="3:3" x14ac:dyDescent="0.2">
      <c r="C17932" s="22"/>
    </row>
    <row r="17933" spans="3:3" x14ac:dyDescent="0.2">
      <c r="C17933" s="22"/>
    </row>
    <row r="17934" spans="3:3" x14ac:dyDescent="0.2">
      <c r="C17934" s="22"/>
    </row>
    <row r="17935" spans="3:3" x14ac:dyDescent="0.2">
      <c r="C17935" s="22"/>
    </row>
    <row r="17936" spans="3:3" x14ac:dyDescent="0.2">
      <c r="C17936" s="22"/>
    </row>
    <row r="17937" spans="3:3" x14ac:dyDescent="0.2">
      <c r="C17937" s="22"/>
    </row>
    <row r="17938" spans="3:3" x14ac:dyDescent="0.2">
      <c r="C17938" s="22"/>
    </row>
    <row r="17939" spans="3:3" x14ac:dyDescent="0.2">
      <c r="C17939" s="22"/>
    </row>
    <row r="17940" spans="3:3" x14ac:dyDescent="0.2">
      <c r="C17940" s="22"/>
    </row>
    <row r="17941" spans="3:3" x14ac:dyDescent="0.2">
      <c r="C17941" s="22"/>
    </row>
    <row r="17942" spans="3:3" x14ac:dyDescent="0.2">
      <c r="C17942" s="22"/>
    </row>
    <row r="17943" spans="3:3" x14ac:dyDescent="0.2">
      <c r="C17943" s="22"/>
    </row>
    <row r="17944" spans="3:3" x14ac:dyDescent="0.2">
      <c r="C17944" s="22"/>
    </row>
    <row r="17945" spans="3:3" x14ac:dyDescent="0.2">
      <c r="C17945" s="22"/>
    </row>
    <row r="17946" spans="3:3" x14ac:dyDescent="0.2">
      <c r="C17946" s="22"/>
    </row>
    <row r="17947" spans="3:3" x14ac:dyDescent="0.2">
      <c r="C17947" s="22"/>
    </row>
    <row r="17948" spans="3:3" x14ac:dyDescent="0.2">
      <c r="C17948" s="22"/>
    </row>
    <row r="17949" spans="3:3" x14ac:dyDescent="0.2">
      <c r="C17949" s="22"/>
    </row>
    <row r="17950" spans="3:3" x14ac:dyDescent="0.2">
      <c r="C17950" s="22"/>
    </row>
    <row r="17951" spans="3:3" x14ac:dyDescent="0.2">
      <c r="C17951" s="22"/>
    </row>
    <row r="17952" spans="3:3" x14ac:dyDescent="0.2">
      <c r="C17952" s="22"/>
    </row>
    <row r="17953" spans="3:3" x14ac:dyDescent="0.2">
      <c r="C17953" s="22"/>
    </row>
    <row r="17954" spans="3:3" x14ac:dyDescent="0.2">
      <c r="C17954" s="22"/>
    </row>
    <row r="17955" spans="3:3" x14ac:dyDescent="0.2">
      <c r="C17955" s="22"/>
    </row>
    <row r="17956" spans="3:3" x14ac:dyDescent="0.2">
      <c r="C17956" s="22"/>
    </row>
    <row r="17957" spans="3:3" x14ac:dyDescent="0.2">
      <c r="C17957" s="22"/>
    </row>
    <row r="17958" spans="3:3" x14ac:dyDescent="0.2">
      <c r="C17958" s="22"/>
    </row>
    <row r="17959" spans="3:3" x14ac:dyDescent="0.2">
      <c r="C17959" s="22"/>
    </row>
    <row r="17960" spans="3:3" x14ac:dyDescent="0.2">
      <c r="C17960" s="22"/>
    </row>
    <row r="17961" spans="3:3" x14ac:dyDescent="0.2">
      <c r="C17961" s="22"/>
    </row>
    <row r="17962" spans="3:3" x14ac:dyDescent="0.2">
      <c r="C17962" s="22"/>
    </row>
    <row r="17963" spans="3:3" x14ac:dyDescent="0.2">
      <c r="C17963" s="22"/>
    </row>
    <row r="17964" spans="3:3" x14ac:dyDescent="0.2">
      <c r="C17964" s="22"/>
    </row>
    <row r="17965" spans="3:3" x14ac:dyDescent="0.2">
      <c r="C17965" s="22"/>
    </row>
    <row r="17966" spans="3:3" x14ac:dyDescent="0.2">
      <c r="C17966" s="22"/>
    </row>
    <row r="17967" spans="3:3" x14ac:dyDescent="0.2">
      <c r="C17967" s="22"/>
    </row>
    <row r="17968" spans="3:3" x14ac:dyDescent="0.2">
      <c r="C17968" s="22"/>
    </row>
    <row r="17969" spans="3:3" x14ac:dyDescent="0.2">
      <c r="C17969" s="22"/>
    </row>
    <row r="17970" spans="3:3" x14ac:dyDescent="0.2">
      <c r="C17970" s="22"/>
    </row>
    <row r="17971" spans="3:3" x14ac:dyDescent="0.2">
      <c r="C17971" s="22"/>
    </row>
    <row r="17972" spans="3:3" x14ac:dyDescent="0.2">
      <c r="C17972" s="22"/>
    </row>
    <row r="17973" spans="3:3" x14ac:dyDescent="0.2">
      <c r="C17973" s="22"/>
    </row>
    <row r="17974" spans="3:3" x14ac:dyDescent="0.2">
      <c r="C17974" s="22"/>
    </row>
    <row r="17975" spans="3:3" x14ac:dyDescent="0.2">
      <c r="C17975" s="22"/>
    </row>
    <row r="17976" spans="3:3" x14ac:dyDescent="0.2">
      <c r="C17976" s="22"/>
    </row>
    <row r="17977" spans="3:3" x14ac:dyDescent="0.2">
      <c r="C17977" s="22"/>
    </row>
    <row r="17978" spans="3:3" x14ac:dyDescent="0.2">
      <c r="C17978" s="22"/>
    </row>
    <row r="17979" spans="3:3" x14ac:dyDescent="0.2">
      <c r="C17979" s="22"/>
    </row>
    <row r="17980" spans="3:3" x14ac:dyDescent="0.2">
      <c r="C17980" s="22"/>
    </row>
    <row r="17981" spans="3:3" x14ac:dyDescent="0.2">
      <c r="C17981" s="22"/>
    </row>
    <row r="17982" spans="3:3" x14ac:dyDescent="0.2">
      <c r="C17982" s="22"/>
    </row>
    <row r="17983" spans="3:3" x14ac:dyDescent="0.2">
      <c r="C17983" s="22"/>
    </row>
    <row r="17984" spans="3:3" x14ac:dyDescent="0.2">
      <c r="C17984" s="22"/>
    </row>
    <row r="17985" spans="3:3" x14ac:dyDescent="0.2">
      <c r="C17985" s="22"/>
    </row>
    <row r="17986" spans="3:3" x14ac:dyDescent="0.2">
      <c r="C17986" s="22"/>
    </row>
    <row r="17987" spans="3:3" x14ac:dyDescent="0.2">
      <c r="C17987" s="22"/>
    </row>
    <row r="17988" spans="3:3" x14ac:dyDescent="0.2">
      <c r="C17988" s="22"/>
    </row>
    <row r="17989" spans="3:3" x14ac:dyDescent="0.2">
      <c r="C17989" s="22"/>
    </row>
    <row r="17990" spans="3:3" x14ac:dyDescent="0.2">
      <c r="C17990" s="22"/>
    </row>
    <row r="17991" spans="3:3" x14ac:dyDescent="0.2">
      <c r="C17991" s="22"/>
    </row>
    <row r="17992" spans="3:3" x14ac:dyDescent="0.2">
      <c r="C17992" s="22"/>
    </row>
    <row r="17993" spans="3:3" x14ac:dyDescent="0.2">
      <c r="C17993" s="22"/>
    </row>
    <row r="17994" spans="3:3" x14ac:dyDescent="0.2">
      <c r="C17994" s="22"/>
    </row>
    <row r="17995" spans="3:3" x14ac:dyDescent="0.2">
      <c r="C17995" s="22"/>
    </row>
    <row r="17996" spans="3:3" x14ac:dyDescent="0.2">
      <c r="C17996" s="22"/>
    </row>
    <row r="17997" spans="3:3" x14ac:dyDescent="0.2">
      <c r="C17997" s="22"/>
    </row>
    <row r="17998" spans="3:3" x14ac:dyDescent="0.2">
      <c r="C17998" s="22"/>
    </row>
    <row r="17999" spans="3:3" x14ac:dyDescent="0.2">
      <c r="C17999" s="22"/>
    </row>
    <row r="18000" spans="3:3" x14ac:dyDescent="0.2">
      <c r="C18000" s="22"/>
    </row>
    <row r="18001" spans="3:3" x14ac:dyDescent="0.2">
      <c r="C18001" s="22"/>
    </row>
    <row r="18002" spans="3:3" x14ac:dyDescent="0.2">
      <c r="C18002" s="22"/>
    </row>
    <row r="18003" spans="3:3" x14ac:dyDescent="0.2">
      <c r="C18003" s="22"/>
    </row>
    <row r="18004" spans="3:3" x14ac:dyDescent="0.2">
      <c r="C18004" s="22"/>
    </row>
    <row r="18005" spans="3:3" x14ac:dyDescent="0.2">
      <c r="C18005" s="22"/>
    </row>
    <row r="18006" spans="3:3" x14ac:dyDescent="0.2">
      <c r="C18006" s="22"/>
    </row>
    <row r="18007" spans="3:3" x14ac:dyDescent="0.2">
      <c r="C18007" s="22"/>
    </row>
    <row r="18008" spans="3:3" x14ac:dyDescent="0.2">
      <c r="C18008" s="22"/>
    </row>
    <row r="18009" spans="3:3" x14ac:dyDescent="0.2">
      <c r="C18009" s="22"/>
    </row>
    <row r="18010" spans="3:3" x14ac:dyDescent="0.2">
      <c r="C18010" s="22"/>
    </row>
    <row r="18011" spans="3:3" x14ac:dyDescent="0.2">
      <c r="C18011" s="22"/>
    </row>
    <row r="18012" spans="3:3" x14ac:dyDescent="0.2">
      <c r="C18012" s="22"/>
    </row>
    <row r="18013" spans="3:3" x14ac:dyDescent="0.2">
      <c r="C18013" s="22"/>
    </row>
    <row r="18014" spans="3:3" x14ac:dyDescent="0.2">
      <c r="C18014" s="22"/>
    </row>
    <row r="18015" spans="3:3" x14ac:dyDescent="0.2">
      <c r="C18015" s="22"/>
    </row>
    <row r="18016" spans="3:3" x14ac:dyDescent="0.2">
      <c r="C18016" s="22"/>
    </row>
    <row r="18017" spans="3:3" x14ac:dyDescent="0.2">
      <c r="C18017" s="22"/>
    </row>
    <row r="18018" spans="3:3" x14ac:dyDescent="0.2">
      <c r="C18018" s="22"/>
    </row>
    <row r="18019" spans="3:3" x14ac:dyDescent="0.2">
      <c r="C18019" s="22"/>
    </row>
    <row r="18020" spans="3:3" x14ac:dyDescent="0.2">
      <c r="C18020" s="22"/>
    </row>
    <row r="18021" spans="3:3" x14ac:dyDescent="0.2">
      <c r="C18021" s="22"/>
    </row>
    <row r="18022" spans="3:3" x14ac:dyDescent="0.2">
      <c r="C18022" s="22"/>
    </row>
    <row r="18023" spans="3:3" x14ac:dyDescent="0.2">
      <c r="C18023" s="22"/>
    </row>
    <row r="18024" spans="3:3" x14ac:dyDescent="0.2">
      <c r="C18024" s="22"/>
    </row>
    <row r="18025" spans="3:3" x14ac:dyDescent="0.2">
      <c r="C18025" s="22"/>
    </row>
    <row r="18026" spans="3:3" x14ac:dyDescent="0.2">
      <c r="C18026" s="22"/>
    </row>
    <row r="18027" spans="3:3" x14ac:dyDescent="0.2">
      <c r="C18027" s="22"/>
    </row>
    <row r="18028" spans="3:3" x14ac:dyDescent="0.2">
      <c r="C18028" s="22"/>
    </row>
    <row r="18029" spans="3:3" x14ac:dyDescent="0.2">
      <c r="C18029" s="22"/>
    </row>
    <row r="18030" spans="3:3" x14ac:dyDescent="0.2">
      <c r="C18030" s="22"/>
    </row>
    <row r="18031" spans="3:3" x14ac:dyDescent="0.2">
      <c r="C18031" s="22"/>
    </row>
    <row r="18032" spans="3:3" x14ac:dyDescent="0.2">
      <c r="C18032" s="22"/>
    </row>
    <row r="18033" spans="3:3" x14ac:dyDescent="0.2">
      <c r="C18033" s="22"/>
    </row>
    <row r="18034" spans="3:3" x14ac:dyDescent="0.2">
      <c r="C18034" s="22"/>
    </row>
    <row r="18035" spans="3:3" x14ac:dyDescent="0.2">
      <c r="C18035" s="22"/>
    </row>
    <row r="18036" spans="3:3" x14ac:dyDescent="0.2">
      <c r="C18036" s="22"/>
    </row>
    <row r="18037" spans="3:3" x14ac:dyDescent="0.2">
      <c r="C18037" s="22"/>
    </row>
    <row r="18038" spans="3:3" x14ac:dyDescent="0.2">
      <c r="C18038" s="22"/>
    </row>
    <row r="18039" spans="3:3" x14ac:dyDescent="0.2">
      <c r="C18039" s="22"/>
    </row>
    <row r="18040" spans="3:3" x14ac:dyDescent="0.2">
      <c r="C18040" s="22"/>
    </row>
    <row r="18041" spans="3:3" x14ac:dyDescent="0.2">
      <c r="C18041" s="22"/>
    </row>
    <row r="18042" spans="3:3" x14ac:dyDescent="0.2">
      <c r="C18042" s="22"/>
    </row>
    <row r="18043" spans="3:3" x14ac:dyDescent="0.2">
      <c r="C18043" s="22"/>
    </row>
    <row r="18044" spans="3:3" x14ac:dyDescent="0.2">
      <c r="C18044" s="22"/>
    </row>
    <row r="18045" spans="3:3" x14ac:dyDescent="0.2">
      <c r="C18045" s="22"/>
    </row>
    <row r="18046" spans="3:3" x14ac:dyDescent="0.2">
      <c r="C18046" s="22"/>
    </row>
    <row r="18047" spans="3:3" x14ac:dyDescent="0.2">
      <c r="C18047" s="22"/>
    </row>
    <row r="18048" spans="3:3" x14ac:dyDescent="0.2">
      <c r="C18048" s="22"/>
    </row>
    <row r="18049" spans="3:3" x14ac:dyDescent="0.2">
      <c r="C18049" s="22"/>
    </row>
    <row r="18050" spans="3:3" x14ac:dyDescent="0.2">
      <c r="C18050" s="22"/>
    </row>
    <row r="18051" spans="3:3" x14ac:dyDescent="0.2">
      <c r="C18051" s="22"/>
    </row>
    <row r="18052" spans="3:3" x14ac:dyDescent="0.2">
      <c r="C18052" s="22"/>
    </row>
    <row r="18053" spans="3:3" x14ac:dyDescent="0.2">
      <c r="C18053" s="22"/>
    </row>
    <row r="18054" spans="3:3" x14ac:dyDescent="0.2">
      <c r="C18054" s="22"/>
    </row>
    <row r="18055" spans="3:3" x14ac:dyDescent="0.2">
      <c r="C18055" s="22"/>
    </row>
    <row r="18056" spans="3:3" x14ac:dyDescent="0.2">
      <c r="C18056" s="22"/>
    </row>
    <row r="18057" spans="3:3" x14ac:dyDescent="0.2">
      <c r="C18057" s="22"/>
    </row>
    <row r="18058" spans="3:3" x14ac:dyDescent="0.2">
      <c r="C18058" s="22"/>
    </row>
    <row r="18059" spans="3:3" x14ac:dyDescent="0.2">
      <c r="C18059" s="22"/>
    </row>
    <row r="18060" spans="3:3" x14ac:dyDescent="0.2">
      <c r="C18060" s="22"/>
    </row>
    <row r="18061" spans="3:3" x14ac:dyDescent="0.2">
      <c r="C18061" s="22"/>
    </row>
    <row r="18062" spans="3:3" x14ac:dyDescent="0.2">
      <c r="C18062" s="22"/>
    </row>
    <row r="18063" spans="3:3" x14ac:dyDescent="0.2">
      <c r="C18063" s="22"/>
    </row>
    <row r="18064" spans="3:3" x14ac:dyDescent="0.2">
      <c r="C18064" s="22"/>
    </row>
    <row r="18065" spans="3:3" x14ac:dyDescent="0.2">
      <c r="C18065" s="22"/>
    </row>
    <row r="18066" spans="3:3" x14ac:dyDescent="0.2">
      <c r="C18066" s="22"/>
    </row>
    <row r="18067" spans="3:3" x14ac:dyDescent="0.2">
      <c r="C18067" s="22"/>
    </row>
    <row r="18068" spans="3:3" x14ac:dyDescent="0.2">
      <c r="C18068" s="22"/>
    </row>
    <row r="18069" spans="3:3" x14ac:dyDescent="0.2">
      <c r="C18069" s="22"/>
    </row>
    <row r="18070" spans="3:3" x14ac:dyDescent="0.2">
      <c r="C18070" s="22"/>
    </row>
    <row r="18071" spans="3:3" x14ac:dyDescent="0.2">
      <c r="C18071" s="22"/>
    </row>
    <row r="18072" spans="3:3" x14ac:dyDescent="0.2">
      <c r="C18072" s="22"/>
    </row>
    <row r="18073" spans="3:3" x14ac:dyDescent="0.2">
      <c r="C18073" s="22"/>
    </row>
    <row r="18074" spans="3:3" x14ac:dyDescent="0.2">
      <c r="C18074" s="22"/>
    </row>
    <row r="18075" spans="3:3" x14ac:dyDescent="0.2">
      <c r="C18075" s="22"/>
    </row>
    <row r="18076" spans="3:3" x14ac:dyDescent="0.2">
      <c r="C18076" s="22"/>
    </row>
    <row r="18077" spans="3:3" x14ac:dyDescent="0.2">
      <c r="C18077" s="22"/>
    </row>
    <row r="18078" spans="3:3" x14ac:dyDescent="0.2">
      <c r="C18078" s="22"/>
    </row>
    <row r="18079" spans="3:3" x14ac:dyDescent="0.2">
      <c r="C18079" s="22"/>
    </row>
    <row r="18080" spans="3:3" x14ac:dyDescent="0.2">
      <c r="C18080" s="22"/>
    </row>
    <row r="18081" spans="3:3" x14ac:dyDescent="0.2">
      <c r="C18081" s="22"/>
    </row>
    <row r="18082" spans="3:3" x14ac:dyDescent="0.2">
      <c r="C18082" s="22"/>
    </row>
    <row r="18083" spans="3:3" x14ac:dyDescent="0.2">
      <c r="C18083" s="22"/>
    </row>
    <row r="18084" spans="3:3" x14ac:dyDescent="0.2">
      <c r="C18084" s="22"/>
    </row>
    <row r="18085" spans="3:3" x14ac:dyDescent="0.2">
      <c r="C18085" s="22"/>
    </row>
    <row r="18086" spans="3:3" x14ac:dyDescent="0.2">
      <c r="C18086" s="22"/>
    </row>
    <row r="18087" spans="3:3" x14ac:dyDescent="0.2">
      <c r="C18087" s="22"/>
    </row>
    <row r="18088" spans="3:3" x14ac:dyDescent="0.2">
      <c r="C18088" s="22"/>
    </row>
    <row r="18089" spans="3:3" x14ac:dyDescent="0.2">
      <c r="C18089" s="22"/>
    </row>
    <row r="18090" spans="3:3" x14ac:dyDescent="0.2">
      <c r="C18090" s="22"/>
    </row>
    <row r="18091" spans="3:3" x14ac:dyDescent="0.2">
      <c r="C18091" s="22"/>
    </row>
    <row r="18092" spans="3:3" x14ac:dyDescent="0.2">
      <c r="C18092" s="22"/>
    </row>
    <row r="18093" spans="3:3" x14ac:dyDescent="0.2">
      <c r="C18093" s="22"/>
    </row>
    <row r="18094" spans="3:3" x14ac:dyDescent="0.2">
      <c r="C18094" s="22"/>
    </row>
    <row r="18095" spans="3:3" x14ac:dyDescent="0.2">
      <c r="C18095" s="22"/>
    </row>
    <row r="18096" spans="3:3" x14ac:dyDescent="0.2">
      <c r="C18096" s="22"/>
    </row>
    <row r="18097" spans="3:3" x14ac:dyDescent="0.2">
      <c r="C18097" s="22"/>
    </row>
    <row r="18098" spans="3:3" x14ac:dyDescent="0.2">
      <c r="C18098" s="22"/>
    </row>
    <row r="18099" spans="3:3" x14ac:dyDescent="0.2">
      <c r="C18099" s="22"/>
    </row>
    <row r="18100" spans="3:3" x14ac:dyDescent="0.2">
      <c r="C18100" s="22"/>
    </row>
    <row r="18101" spans="3:3" x14ac:dyDescent="0.2">
      <c r="C18101" s="22"/>
    </row>
    <row r="18102" spans="3:3" x14ac:dyDescent="0.2">
      <c r="C18102" s="22"/>
    </row>
    <row r="18103" spans="3:3" x14ac:dyDescent="0.2">
      <c r="C18103" s="22"/>
    </row>
    <row r="18104" spans="3:3" x14ac:dyDescent="0.2">
      <c r="C18104" s="22"/>
    </row>
    <row r="18105" spans="3:3" x14ac:dyDescent="0.2">
      <c r="C18105" s="22"/>
    </row>
    <row r="18106" spans="3:3" x14ac:dyDescent="0.2">
      <c r="C18106" s="22"/>
    </row>
    <row r="18107" spans="3:3" x14ac:dyDescent="0.2">
      <c r="C18107" s="22"/>
    </row>
    <row r="18108" spans="3:3" x14ac:dyDescent="0.2">
      <c r="C18108" s="22"/>
    </row>
    <row r="18109" spans="3:3" x14ac:dyDescent="0.2">
      <c r="C18109" s="22"/>
    </row>
    <row r="18110" spans="3:3" x14ac:dyDescent="0.2">
      <c r="C18110" s="22"/>
    </row>
    <row r="18111" spans="3:3" x14ac:dyDescent="0.2">
      <c r="C18111" s="22"/>
    </row>
    <row r="18112" spans="3:3" x14ac:dyDescent="0.2">
      <c r="C18112" s="22"/>
    </row>
    <row r="18113" spans="3:3" x14ac:dyDescent="0.2">
      <c r="C18113" s="22"/>
    </row>
    <row r="18114" spans="3:3" x14ac:dyDescent="0.2">
      <c r="C18114" s="22"/>
    </row>
    <row r="18115" spans="3:3" x14ac:dyDescent="0.2">
      <c r="C18115" s="22"/>
    </row>
    <row r="18116" spans="3:3" x14ac:dyDescent="0.2">
      <c r="C18116" s="22"/>
    </row>
    <row r="18117" spans="3:3" x14ac:dyDescent="0.2">
      <c r="C18117" s="22"/>
    </row>
    <row r="18118" spans="3:3" x14ac:dyDescent="0.2">
      <c r="C18118" s="22"/>
    </row>
    <row r="18119" spans="3:3" x14ac:dyDescent="0.2">
      <c r="C18119" s="22"/>
    </row>
    <row r="18120" spans="3:3" x14ac:dyDescent="0.2">
      <c r="C18120" s="22"/>
    </row>
    <row r="18121" spans="3:3" x14ac:dyDescent="0.2">
      <c r="C18121" s="22"/>
    </row>
    <row r="18122" spans="3:3" x14ac:dyDescent="0.2">
      <c r="C18122" s="22"/>
    </row>
    <row r="18123" spans="3:3" x14ac:dyDescent="0.2">
      <c r="C18123" s="22"/>
    </row>
    <row r="18124" spans="3:3" x14ac:dyDescent="0.2">
      <c r="C18124" s="22"/>
    </row>
    <row r="18125" spans="3:3" x14ac:dyDescent="0.2">
      <c r="C18125" s="22"/>
    </row>
    <row r="18126" spans="3:3" x14ac:dyDescent="0.2">
      <c r="C18126" s="22"/>
    </row>
    <row r="18127" spans="3:3" x14ac:dyDescent="0.2">
      <c r="C18127" s="22"/>
    </row>
    <row r="18128" spans="3:3" x14ac:dyDescent="0.2">
      <c r="C18128" s="22"/>
    </row>
    <row r="18129" spans="3:3" x14ac:dyDescent="0.2">
      <c r="C18129" s="22"/>
    </row>
    <row r="18130" spans="3:3" x14ac:dyDescent="0.2">
      <c r="C18130" s="22"/>
    </row>
    <row r="18131" spans="3:3" x14ac:dyDescent="0.2">
      <c r="C18131" s="22"/>
    </row>
    <row r="18132" spans="3:3" x14ac:dyDescent="0.2">
      <c r="C18132" s="22"/>
    </row>
    <row r="18133" spans="3:3" x14ac:dyDescent="0.2">
      <c r="C18133" s="22"/>
    </row>
    <row r="18134" spans="3:3" x14ac:dyDescent="0.2">
      <c r="C18134" s="22"/>
    </row>
    <row r="18135" spans="3:3" x14ac:dyDescent="0.2">
      <c r="C18135" s="22"/>
    </row>
    <row r="18136" spans="3:3" x14ac:dyDescent="0.2">
      <c r="C18136" s="22"/>
    </row>
    <row r="18137" spans="3:3" x14ac:dyDescent="0.2">
      <c r="C18137" s="22"/>
    </row>
    <row r="18138" spans="3:3" x14ac:dyDescent="0.2">
      <c r="C18138" s="22"/>
    </row>
    <row r="18139" spans="3:3" x14ac:dyDescent="0.2">
      <c r="C18139" s="22"/>
    </row>
    <row r="18140" spans="3:3" x14ac:dyDescent="0.2">
      <c r="C18140" s="22"/>
    </row>
    <row r="18141" spans="3:3" x14ac:dyDescent="0.2">
      <c r="C18141" s="22"/>
    </row>
    <row r="18142" spans="3:3" x14ac:dyDescent="0.2">
      <c r="C18142" s="22"/>
    </row>
    <row r="18143" spans="3:3" x14ac:dyDescent="0.2">
      <c r="C18143" s="22"/>
    </row>
    <row r="18144" spans="3:3" x14ac:dyDescent="0.2">
      <c r="C18144" s="22"/>
    </row>
    <row r="18145" spans="3:3" x14ac:dyDescent="0.2">
      <c r="C18145" s="22"/>
    </row>
    <row r="18146" spans="3:3" x14ac:dyDescent="0.2">
      <c r="C18146" s="22"/>
    </row>
    <row r="18147" spans="3:3" x14ac:dyDescent="0.2">
      <c r="C18147" s="22"/>
    </row>
    <row r="18148" spans="3:3" x14ac:dyDescent="0.2">
      <c r="C18148" s="22"/>
    </row>
    <row r="18149" spans="3:3" x14ac:dyDescent="0.2">
      <c r="C18149" s="22"/>
    </row>
    <row r="18150" spans="3:3" x14ac:dyDescent="0.2">
      <c r="C18150" s="22"/>
    </row>
    <row r="18151" spans="3:3" x14ac:dyDescent="0.2">
      <c r="C18151" s="22"/>
    </row>
    <row r="18152" spans="3:3" x14ac:dyDescent="0.2">
      <c r="C18152" s="22"/>
    </row>
    <row r="18153" spans="3:3" x14ac:dyDescent="0.2">
      <c r="C18153" s="22"/>
    </row>
    <row r="18154" spans="3:3" x14ac:dyDescent="0.2">
      <c r="C18154" s="22"/>
    </row>
    <row r="18155" spans="3:3" x14ac:dyDescent="0.2">
      <c r="C18155" s="22"/>
    </row>
    <row r="18156" spans="3:3" x14ac:dyDescent="0.2">
      <c r="C18156" s="22"/>
    </row>
    <row r="18157" spans="3:3" x14ac:dyDescent="0.2">
      <c r="C18157" s="22"/>
    </row>
    <row r="18158" spans="3:3" x14ac:dyDescent="0.2">
      <c r="C18158" s="22"/>
    </row>
    <row r="18159" spans="3:3" x14ac:dyDescent="0.2">
      <c r="C18159" s="22"/>
    </row>
    <row r="18160" spans="3:3" x14ac:dyDescent="0.2">
      <c r="C18160" s="22"/>
    </row>
    <row r="18161" spans="3:3" x14ac:dyDescent="0.2">
      <c r="C18161" s="22"/>
    </row>
    <row r="18162" spans="3:3" x14ac:dyDescent="0.2">
      <c r="C18162" s="22"/>
    </row>
    <row r="18163" spans="3:3" x14ac:dyDescent="0.2">
      <c r="C18163" s="22"/>
    </row>
    <row r="18164" spans="3:3" x14ac:dyDescent="0.2">
      <c r="C18164" s="22"/>
    </row>
    <row r="18165" spans="3:3" x14ac:dyDescent="0.2">
      <c r="C18165" s="22"/>
    </row>
    <row r="18166" spans="3:3" x14ac:dyDescent="0.2">
      <c r="C18166" s="22"/>
    </row>
    <row r="18167" spans="3:3" x14ac:dyDescent="0.2">
      <c r="C18167" s="22"/>
    </row>
    <row r="18168" spans="3:3" x14ac:dyDescent="0.2">
      <c r="C18168" s="22"/>
    </row>
    <row r="18169" spans="3:3" x14ac:dyDescent="0.2">
      <c r="C18169" s="22"/>
    </row>
    <row r="18170" spans="3:3" x14ac:dyDescent="0.2">
      <c r="C18170" s="22"/>
    </row>
    <row r="18171" spans="3:3" x14ac:dyDescent="0.2">
      <c r="C18171" s="22"/>
    </row>
    <row r="18172" spans="3:3" x14ac:dyDescent="0.2">
      <c r="C18172" s="22"/>
    </row>
    <row r="18173" spans="3:3" x14ac:dyDescent="0.2">
      <c r="C18173" s="22"/>
    </row>
    <row r="18174" spans="3:3" x14ac:dyDescent="0.2">
      <c r="C18174" s="22"/>
    </row>
    <row r="18175" spans="3:3" x14ac:dyDescent="0.2">
      <c r="C18175" s="22"/>
    </row>
    <row r="18176" spans="3:3" x14ac:dyDescent="0.2">
      <c r="C18176" s="22"/>
    </row>
    <row r="18177" spans="3:3" x14ac:dyDescent="0.2">
      <c r="C18177" s="22"/>
    </row>
    <row r="18178" spans="3:3" x14ac:dyDescent="0.2">
      <c r="C18178" s="22"/>
    </row>
    <row r="18179" spans="3:3" x14ac:dyDescent="0.2">
      <c r="C18179" s="22"/>
    </row>
    <row r="18180" spans="3:3" x14ac:dyDescent="0.2">
      <c r="C18180" s="22"/>
    </row>
    <row r="18181" spans="3:3" x14ac:dyDescent="0.2">
      <c r="C18181" s="22"/>
    </row>
    <row r="18182" spans="3:3" x14ac:dyDescent="0.2">
      <c r="C18182" s="22"/>
    </row>
    <row r="18183" spans="3:3" x14ac:dyDescent="0.2">
      <c r="C18183" s="22"/>
    </row>
    <row r="18184" spans="3:3" x14ac:dyDescent="0.2">
      <c r="C18184" s="22"/>
    </row>
    <row r="18185" spans="3:3" x14ac:dyDescent="0.2">
      <c r="C18185" s="22"/>
    </row>
    <row r="18186" spans="3:3" x14ac:dyDescent="0.2">
      <c r="C18186" s="22"/>
    </row>
    <row r="18187" spans="3:3" x14ac:dyDescent="0.2">
      <c r="C18187" s="22"/>
    </row>
    <row r="18188" spans="3:3" x14ac:dyDescent="0.2">
      <c r="C18188" s="22"/>
    </row>
    <row r="18189" spans="3:3" x14ac:dyDescent="0.2">
      <c r="C18189" s="22"/>
    </row>
    <row r="18190" spans="3:3" x14ac:dyDescent="0.2">
      <c r="C18190" s="22"/>
    </row>
    <row r="18191" spans="3:3" x14ac:dyDescent="0.2">
      <c r="C18191" s="22"/>
    </row>
    <row r="18192" spans="3:3" x14ac:dyDescent="0.2">
      <c r="C18192" s="22"/>
    </row>
    <row r="18193" spans="3:3" x14ac:dyDescent="0.2">
      <c r="C18193" s="22"/>
    </row>
    <row r="18194" spans="3:3" x14ac:dyDescent="0.2">
      <c r="C18194" s="22"/>
    </row>
    <row r="18195" spans="3:3" x14ac:dyDescent="0.2">
      <c r="C18195" s="22"/>
    </row>
    <row r="18196" spans="3:3" x14ac:dyDescent="0.2">
      <c r="C18196" s="22"/>
    </row>
    <row r="18197" spans="3:3" x14ac:dyDescent="0.2">
      <c r="C18197" s="22"/>
    </row>
    <row r="18198" spans="3:3" x14ac:dyDescent="0.2">
      <c r="C18198" s="22"/>
    </row>
    <row r="18199" spans="3:3" x14ac:dyDescent="0.2">
      <c r="C18199" s="22"/>
    </row>
    <row r="18200" spans="3:3" x14ac:dyDescent="0.2">
      <c r="C18200" s="22"/>
    </row>
    <row r="18201" spans="3:3" x14ac:dyDescent="0.2">
      <c r="C18201" s="22"/>
    </row>
    <row r="18202" spans="3:3" x14ac:dyDescent="0.2">
      <c r="C18202" s="22"/>
    </row>
    <row r="18203" spans="3:3" x14ac:dyDescent="0.2">
      <c r="C18203" s="22"/>
    </row>
    <row r="18204" spans="3:3" x14ac:dyDescent="0.2">
      <c r="C18204" s="22"/>
    </row>
    <row r="18205" spans="3:3" x14ac:dyDescent="0.2">
      <c r="C18205" s="22"/>
    </row>
    <row r="18206" spans="3:3" x14ac:dyDescent="0.2">
      <c r="C18206" s="22"/>
    </row>
    <row r="18207" spans="3:3" x14ac:dyDescent="0.2">
      <c r="C18207" s="22"/>
    </row>
    <row r="18208" spans="3:3" x14ac:dyDescent="0.2">
      <c r="C18208" s="22"/>
    </row>
    <row r="18209" spans="3:3" x14ac:dyDescent="0.2">
      <c r="C18209" s="22"/>
    </row>
    <row r="18210" spans="3:3" x14ac:dyDescent="0.2">
      <c r="C18210" s="22"/>
    </row>
    <row r="18211" spans="3:3" x14ac:dyDescent="0.2">
      <c r="C18211" s="22"/>
    </row>
    <row r="18212" spans="3:3" x14ac:dyDescent="0.2">
      <c r="C18212" s="22"/>
    </row>
    <row r="18213" spans="3:3" x14ac:dyDescent="0.2">
      <c r="C18213" s="22"/>
    </row>
    <row r="18214" spans="3:3" x14ac:dyDescent="0.2">
      <c r="C18214" s="22"/>
    </row>
    <row r="18215" spans="3:3" x14ac:dyDescent="0.2">
      <c r="C18215" s="22"/>
    </row>
    <row r="18216" spans="3:3" x14ac:dyDescent="0.2">
      <c r="C18216" s="22"/>
    </row>
    <row r="18217" spans="3:3" x14ac:dyDescent="0.2">
      <c r="C18217" s="22"/>
    </row>
    <row r="18218" spans="3:3" x14ac:dyDescent="0.2">
      <c r="C18218" s="22"/>
    </row>
    <row r="18219" spans="3:3" x14ac:dyDescent="0.2">
      <c r="C18219" s="22"/>
    </row>
    <row r="18220" spans="3:3" x14ac:dyDescent="0.2">
      <c r="C18220" s="22"/>
    </row>
    <row r="18221" spans="3:3" x14ac:dyDescent="0.2">
      <c r="C18221" s="22"/>
    </row>
    <row r="18222" spans="3:3" x14ac:dyDescent="0.2">
      <c r="C18222" s="22"/>
    </row>
    <row r="18223" spans="3:3" x14ac:dyDescent="0.2">
      <c r="C18223" s="22"/>
    </row>
    <row r="18224" spans="3:3" x14ac:dyDescent="0.2">
      <c r="C18224" s="22"/>
    </row>
    <row r="18225" spans="3:3" x14ac:dyDescent="0.2">
      <c r="C18225" s="22"/>
    </row>
    <row r="18226" spans="3:3" x14ac:dyDescent="0.2">
      <c r="C18226" s="22"/>
    </row>
    <row r="18227" spans="3:3" x14ac:dyDescent="0.2">
      <c r="C18227" s="22"/>
    </row>
    <row r="18228" spans="3:3" x14ac:dyDescent="0.2">
      <c r="C18228" s="22"/>
    </row>
    <row r="18229" spans="3:3" x14ac:dyDescent="0.2">
      <c r="C18229" s="22"/>
    </row>
    <row r="18230" spans="3:3" x14ac:dyDescent="0.2">
      <c r="C18230" s="22"/>
    </row>
    <row r="18231" spans="3:3" x14ac:dyDescent="0.2">
      <c r="C18231" s="22"/>
    </row>
    <row r="18232" spans="3:3" x14ac:dyDescent="0.2">
      <c r="C18232" s="22"/>
    </row>
    <row r="18233" spans="3:3" x14ac:dyDescent="0.2">
      <c r="C18233" s="22"/>
    </row>
    <row r="18234" spans="3:3" x14ac:dyDescent="0.2">
      <c r="C18234" s="22"/>
    </row>
    <row r="18235" spans="3:3" x14ac:dyDescent="0.2">
      <c r="C18235" s="22"/>
    </row>
    <row r="18236" spans="3:3" x14ac:dyDescent="0.2">
      <c r="C18236" s="22"/>
    </row>
    <row r="18237" spans="3:3" x14ac:dyDescent="0.2">
      <c r="C18237" s="22"/>
    </row>
    <row r="18238" spans="3:3" x14ac:dyDescent="0.2">
      <c r="C18238" s="22"/>
    </row>
    <row r="18239" spans="3:3" x14ac:dyDescent="0.2">
      <c r="C18239" s="22"/>
    </row>
    <row r="18240" spans="3:3" x14ac:dyDescent="0.2">
      <c r="C18240" s="22"/>
    </row>
    <row r="18241" spans="3:3" x14ac:dyDescent="0.2">
      <c r="C18241" s="22"/>
    </row>
    <row r="18242" spans="3:3" x14ac:dyDescent="0.2">
      <c r="C18242" s="22"/>
    </row>
    <row r="18243" spans="3:3" x14ac:dyDescent="0.2">
      <c r="C18243" s="22"/>
    </row>
    <row r="18244" spans="3:3" x14ac:dyDescent="0.2">
      <c r="C18244" s="22"/>
    </row>
    <row r="18245" spans="3:3" x14ac:dyDescent="0.2">
      <c r="C18245" s="22"/>
    </row>
    <row r="18246" spans="3:3" x14ac:dyDescent="0.2">
      <c r="C18246" s="22"/>
    </row>
    <row r="18247" spans="3:3" x14ac:dyDescent="0.2">
      <c r="C18247" s="22"/>
    </row>
    <row r="18248" spans="3:3" x14ac:dyDescent="0.2">
      <c r="C18248" s="22"/>
    </row>
    <row r="18249" spans="3:3" x14ac:dyDescent="0.2">
      <c r="C18249" s="22"/>
    </row>
    <row r="18250" spans="3:3" x14ac:dyDescent="0.2">
      <c r="C18250" s="22"/>
    </row>
    <row r="18251" spans="3:3" x14ac:dyDescent="0.2">
      <c r="C18251" s="22"/>
    </row>
    <row r="18252" spans="3:3" x14ac:dyDescent="0.2">
      <c r="C18252" s="22"/>
    </row>
    <row r="18253" spans="3:3" x14ac:dyDescent="0.2">
      <c r="C18253" s="22"/>
    </row>
    <row r="18254" spans="3:3" x14ac:dyDescent="0.2">
      <c r="C18254" s="22"/>
    </row>
    <row r="18255" spans="3:3" x14ac:dyDescent="0.2">
      <c r="C18255" s="22"/>
    </row>
    <row r="18256" spans="3:3" x14ac:dyDescent="0.2">
      <c r="C18256" s="22"/>
    </row>
    <row r="18257" spans="3:3" x14ac:dyDescent="0.2">
      <c r="C18257" s="22"/>
    </row>
    <row r="18258" spans="3:3" x14ac:dyDescent="0.2">
      <c r="C18258" s="22"/>
    </row>
    <row r="18259" spans="3:3" x14ac:dyDescent="0.2">
      <c r="C18259" s="22"/>
    </row>
    <row r="18260" spans="3:3" x14ac:dyDescent="0.2">
      <c r="C18260" s="22"/>
    </row>
    <row r="18261" spans="3:3" x14ac:dyDescent="0.2">
      <c r="C18261" s="22"/>
    </row>
    <row r="18262" spans="3:3" x14ac:dyDescent="0.2">
      <c r="C18262" s="22"/>
    </row>
    <row r="18263" spans="3:3" x14ac:dyDescent="0.2">
      <c r="C18263" s="22"/>
    </row>
    <row r="18264" spans="3:3" x14ac:dyDescent="0.2">
      <c r="C18264" s="22"/>
    </row>
    <row r="18265" spans="3:3" x14ac:dyDescent="0.2">
      <c r="C18265" s="22"/>
    </row>
    <row r="18266" spans="3:3" x14ac:dyDescent="0.2">
      <c r="C18266" s="22"/>
    </row>
    <row r="18267" spans="3:3" x14ac:dyDescent="0.2">
      <c r="C18267" s="22"/>
    </row>
    <row r="18268" spans="3:3" x14ac:dyDescent="0.2">
      <c r="C18268" s="22"/>
    </row>
    <row r="18269" spans="3:3" x14ac:dyDescent="0.2">
      <c r="C18269" s="22"/>
    </row>
    <row r="18270" spans="3:3" x14ac:dyDescent="0.2">
      <c r="C18270" s="22"/>
    </row>
    <row r="18271" spans="3:3" x14ac:dyDescent="0.2">
      <c r="C18271" s="22"/>
    </row>
    <row r="18272" spans="3:3" x14ac:dyDescent="0.2">
      <c r="C18272" s="22"/>
    </row>
    <row r="18273" spans="3:3" x14ac:dyDescent="0.2">
      <c r="C18273" s="22"/>
    </row>
    <row r="18274" spans="3:3" x14ac:dyDescent="0.2">
      <c r="C18274" s="22"/>
    </row>
    <row r="18275" spans="3:3" x14ac:dyDescent="0.2">
      <c r="C18275" s="22"/>
    </row>
    <row r="18276" spans="3:3" x14ac:dyDescent="0.2">
      <c r="C18276" s="22"/>
    </row>
    <row r="18277" spans="3:3" x14ac:dyDescent="0.2">
      <c r="C18277" s="22"/>
    </row>
    <row r="18278" spans="3:3" x14ac:dyDescent="0.2">
      <c r="C18278" s="22"/>
    </row>
    <row r="18279" spans="3:3" x14ac:dyDescent="0.2">
      <c r="C18279" s="22"/>
    </row>
    <row r="18280" spans="3:3" x14ac:dyDescent="0.2">
      <c r="C18280" s="22"/>
    </row>
    <row r="18281" spans="3:3" x14ac:dyDescent="0.2">
      <c r="C18281" s="22"/>
    </row>
    <row r="18282" spans="3:3" x14ac:dyDescent="0.2">
      <c r="C18282" s="22"/>
    </row>
    <row r="18283" spans="3:3" x14ac:dyDescent="0.2">
      <c r="C18283" s="22"/>
    </row>
    <row r="18284" spans="3:3" x14ac:dyDescent="0.2">
      <c r="C18284" s="22"/>
    </row>
    <row r="18285" spans="3:3" x14ac:dyDescent="0.2">
      <c r="C18285" s="22"/>
    </row>
    <row r="18286" spans="3:3" x14ac:dyDescent="0.2">
      <c r="C18286" s="22"/>
    </row>
    <row r="18287" spans="3:3" x14ac:dyDescent="0.2">
      <c r="C18287" s="22"/>
    </row>
    <row r="18288" spans="3:3" x14ac:dyDescent="0.2">
      <c r="C18288" s="22"/>
    </row>
    <row r="18289" spans="3:3" x14ac:dyDescent="0.2">
      <c r="C18289" s="22"/>
    </row>
    <row r="18290" spans="3:3" x14ac:dyDescent="0.2">
      <c r="C18290" s="22"/>
    </row>
    <row r="18291" spans="3:3" x14ac:dyDescent="0.2">
      <c r="C18291" s="22"/>
    </row>
    <row r="18292" spans="3:3" x14ac:dyDescent="0.2">
      <c r="C18292" s="22"/>
    </row>
    <row r="18293" spans="3:3" x14ac:dyDescent="0.2">
      <c r="C18293" s="22"/>
    </row>
    <row r="18294" spans="3:3" x14ac:dyDescent="0.2">
      <c r="C18294" s="22"/>
    </row>
    <row r="18295" spans="3:3" x14ac:dyDescent="0.2">
      <c r="C18295" s="22"/>
    </row>
    <row r="18296" spans="3:3" x14ac:dyDescent="0.2">
      <c r="C18296" s="22"/>
    </row>
    <row r="18297" spans="3:3" x14ac:dyDescent="0.2">
      <c r="C18297" s="22"/>
    </row>
    <row r="18298" spans="3:3" x14ac:dyDescent="0.2">
      <c r="C18298" s="22"/>
    </row>
    <row r="18299" spans="3:3" x14ac:dyDescent="0.2">
      <c r="C18299" s="22"/>
    </row>
    <row r="18300" spans="3:3" x14ac:dyDescent="0.2">
      <c r="C18300" s="22"/>
    </row>
    <row r="18301" spans="3:3" x14ac:dyDescent="0.2">
      <c r="C18301" s="22"/>
    </row>
    <row r="18302" spans="3:3" x14ac:dyDescent="0.2">
      <c r="C18302" s="22"/>
    </row>
    <row r="18303" spans="3:3" x14ac:dyDescent="0.2">
      <c r="C18303" s="22"/>
    </row>
    <row r="18304" spans="3:3" x14ac:dyDescent="0.2">
      <c r="C18304" s="22"/>
    </row>
    <row r="18305" spans="3:3" x14ac:dyDescent="0.2">
      <c r="C18305" s="22"/>
    </row>
    <row r="18306" spans="3:3" x14ac:dyDescent="0.2">
      <c r="C18306" s="22"/>
    </row>
    <row r="18307" spans="3:3" x14ac:dyDescent="0.2">
      <c r="C18307" s="22"/>
    </row>
    <row r="18308" spans="3:3" x14ac:dyDescent="0.2">
      <c r="C18308" s="22"/>
    </row>
    <row r="18309" spans="3:3" x14ac:dyDescent="0.2">
      <c r="C18309" s="22"/>
    </row>
    <row r="18310" spans="3:3" x14ac:dyDescent="0.2">
      <c r="C18310" s="22"/>
    </row>
    <row r="18311" spans="3:3" x14ac:dyDescent="0.2">
      <c r="C18311" s="22"/>
    </row>
    <row r="18312" spans="3:3" x14ac:dyDescent="0.2">
      <c r="C18312" s="22"/>
    </row>
    <row r="18313" spans="3:3" x14ac:dyDescent="0.2">
      <c r="C18313" s="22"/>
    </row>
    <row r="18314" spans="3:3" x14ac:dyDescent="0.2">
      <c r="C18314" s="22"/>
    </row>
    <row r="18315" spans="3:3" x14ac:dyDescent="0.2">
      <c r="C18315" s="22"/>
    </row>
    <row r="18316" spans="3:3" x14ac:dyDescent="0.2">
      <c r="C18316" s="22"/>
    </row>
    <row r="18317" spans="3:3" x14ac:dyDescent="0.2">
      <c r="C18317" s="22"/>
    </row>
    <row r="18318" spans="3:3" x14ac:dyDescent="0.2">
      <c r="C18318" s="22"/>
    </row>
    <row r="18319" spans="3:3" x14ac:dyDescent="0.2">
      <c r="C18319" s="22"/>
    </row>
    <row r="18320" spans="3:3" x14ac:dyDescent="0.2">
      <c r="C18320" s="22"/>
    </row>
    <row r="18321" spans="3:3" x14ac:dyDescent="0.2">
      <c r="C18321" s="22"/>
    </row>
    <row r="18322" spans="3:3" x14ac:dyDescent="0.2">
      <c r="C18322" s="22"/>
    </row>
    <row r="18323" spans="3:3" x14ac:dyDescent="0.2">
      <c r="C18323" s="22"/>
    </row>
    <row r="18324" spans="3:3" x14ac:dyDescent="0.2">
      <c r="C18324" s="22"/>
    </row>
    <row r="18325" spans="3:3" x14ac:dyDescent="0.2">
      <c r="C18325" s="22"/>
    </row>
    <row r="18326" spans="3:3" x14ac:dyDescent="0.2">
      <c r="C18326" s="22"/>
    </row>
    <row r="18327" spans="3:3" x14ac:dyDescent="0.2">
      <c r="C18327" s="22"/>
    </row>
    <row r="18328" spans="3:3" x14ac:dyDescent="0.2">
      <c r="C18328" s="22"/>
    </row>
    <row r="18329" spans="3:3" x14ac:dyDescent="0.2">
      <c r="C18329" s="22"/>
    </row>
    <row r="18330" spans="3:3" x14ac:dyDescent="0.2">
      <c r="C18330" s="22"/>
    </row>
    <row r="18331" spans="3:3" x14ac:dyDescent="0.2">
      <c r="C18331" s="22"/>
    </row>
    <row r="18332" spans="3:3" x14ac:dyDescent="0.2">
      <c r="C18332" s="22"/>
    </row>
    <row r="18333" spans="3:3" x14ac:dyDescent="0.2">
      <c r="C18333" s="22"/>
    </row>
    <row r="18334" spans="3:3" x14ac:dyDescent="0.2">
      <c r="C18334" s="22"/>
    </row>
    <row r="18335" spans="3:3" x14ac:dyDescent="0.2">
      <c r="C18335" s="22"/>
    </row>
    <row r="18336" spans="3:3" x14ac:dyDescent="0.2">
      <c r="C18336" s="22"/>
    </row>
    <row r="18337" spans="3:3" x14ac:dyDescent="0.2">
      <c r="C18337" s="22"/>
    </row>
    <row r="18338" spans="3:3" x14ac:dyDescent="0.2">
      <c r="C18338" s="22"/>
    </row>
    <row r="18339" spans="3:3" x14ac:dyDescent="0.2">
      <c r="C18339" s="22"/>
    </row>
    <row r="18340" spans="3:3" x14ac:dyDescent="0.2">
      <c r="C18340" s="22"/>
    </row>
    <row r="18341" spans="3:3" x14ac:dyDescent="0.2">
      <c r="C18341" s="22"/>
    </row>
    <row r="18342" spans="3:3" x14ac:dyDescent="0.2">
      <c r="C18342" s="22"/>
    </row>
    <row r="18343" spans="3:3" x14ac:dyDescent="0.2">
      <c r="C18343" s="22"/>
    </row>
    <row r="18344" spans="3:3" x14ac:dyDescent="0.2">
      <c r="C18344" s="22"/>
    </row>
    <row r="18345" spans="3:3" x14ac:dyDescent="0.2">
      <c r="C18345" s="22"/>
    </row>
    <row r="18346" spans="3:3" x14ac:dyDescent="0.2">
      <c r="C18346" s="22"/>
    </row>
    <row r="18347" spans="3:3" x14ac:dyDescent="0.2">
      <c r="C18347" s="22"/>
    </row>
    <row r="18348" spans="3:3" x14ac:dyDescent="0.2">
      <c r="C18348" s="22"/>
    </row>
    <row r="18349" spans="3:3" x14ac:dyDescent="0.2">
      <c r="C18349" s="22"/>
    </row>
    <row r="18350" spans="3:3" x14ac:dyDescent="0.2">
      <c r="C18350" s="22"/>
    </row>
    <row r="18351" spans="3:3" x14ac:dyDescent="0.2">
      <c r="C18351" s="22"/>
    </row>
    <row r="18352" spans="3:3" x14ac:dyDescent="0.2">
      <c r="C18352" s="22"/>
    </row>
    <row r="18353" spans="3:3" x14ac:dyDescent="0.2">
      <c r="C18353" s="22"/>
    </row>
    <row r="18354" spans="3:3" x14ac:dyDescent="0.2">
      <c r="C18354" s="22"/>
    </row>
    <row r="18355" spans="3:3" x14ac:dyDescent="0.2">
      <c r="C18355" s="22"/>
    </row>
    <row r="18356" spans="3:3" x14ac:dyDescent="0.2">
      <c r="C18356" s="22"/>
    </row>
    <row r="18357" spans="3:3" x14ac:dyDescent="0.2">
      <c r="C18357" s="22"/>
    </row>
    <row r="18358" spans="3:3" x14ac:dyDescent="0.2">
      <c r="C18358" s="22"/>
    </row>
    <row r="18359" spans="3:3" x14ac:dyDescent="0.2">
      <c r="C18359" s="22"/>
    </row>
    <row r="18360" spans="3:3" x14ac:dyDescent="0.2">
      <c r="C18360" s="22"/>
    </row>
    <row r="18361" spans="3:3" x14ac:dyDescent="0.2">
      <c r="C18361" s="22"/>
    </row>
    <row r="18362" spans="3:3" x14ac:dyDescent="0.2">
      <c r="C18362" s="22"/>
    </row>
    <row r="18363" spans="3:3" x14ac:dyDescent="0.2">
      <c r="C18363" s="22"/>
    </row>
    <row r="18364" spans="3:3" x14ac:dyDescent="0.2">
      <c r="C18364" s="22"/>
    </row>
    <row r="18365" spans="3:3" x14ac:dyDescent="0.2">
      <c r="C18365" s="22"/>
    </row>
    <row r="18366" spans="3:3" x14ac:dyDescent="0.2">
      <c r="C18366" s="22"/>
    </row>
    <row r="18367" spans="3:3" x14ac:dyDescent="0.2">
      <c r="C18367" s="22"/>
    </row>
    <row r="18368" spans="3:3" x14ac:dyDescent="0.2">
      <c r="C18368" s="22"/>
    </row>
    <row r="18369" spans="3:3" x14ac:dyDescent="0.2">
      <c r="C18369" s="22"/>
    </row>
    <row r="18370" spans="3:3" x14ac:dyDescent="0.2">
      <c r="C18370" s="22"/>
    </row>
    <row r="18371" spans="3:3" x14ac:dyDescent="0.2">
      <c r="C18371" s="22"/>
    </row>
    <row r="18372" spans="3:3" x14ac:dyDescent="0.2">
      <c r="C18372" s="22"/>
    </row>
    <row r="18373" spans="3:3" x14ac:dyDescent="0.2">
      <c r="C18373" s="22"/>
    </row>
    <row r="18374" spans="3:3" x14ac:dyDescent="0.2">
      <c r="C18374" s="22"/>
    </row>
    <row r="18375" spans="3:3" x14ac:dyDescent="0.2">
      <c r="C18375" s="22"/>
    </row>
    <row r="18376" spans="3:3" x14ac:dyDescent="0.2">
      <c r="C18376" s="22"/>
    </row>
    <row r="18377" spans="3:3" x14ac:dyDescent="0.2">
      <c r="C18377" s="22"/>
    </row>
    <row r="18378" spans="3:3" x14ac:dyDescent="0.2">
      <c r="C18378" s="22"/>
    </row>
    <row r="18379" spans="3:3" x14ac:dyDescent="0.2">
      <c r="C18379" s="22"/>
    </row>
    <row r="18380" spans="3:3" x14ac:dyDescent="0.2">
      <c r="C18380" s="22"/>
    </row>
    <row r="18381" spans="3:3" x14ac:dyDescent="0.2">
      <c r="C18381" s="22"/>
    </row>
    <row r="18382" spans="3:3" x14ac:dyDescent="0.2">
      <c r="C18382" s="22"/>
    </row>
    <row r="18383" spans="3:3" x14ac:dyDescent="0.2">
      <c r="C18383" s="22"/>
    </row>
    <row r="18384" spans="3:3" x14ac:dyDescent="0.2">
      <c r="C18384" s="22"/>
    </row>
    <row r="18385" spans="3:3" x14ac:dyDescent="0.2">
      <c r="C18385" s="22"/>
    </row>
    <row r="18386" spans="3:3" x14ac:dyDescent="0.2">
      <c r="C18386" s="22"/>
    </row>
    <row r="18387" spans="3:3" x14ac:dyDescent="0.2">
      <c r="C18387" s="22"/>
    </row>
    <row r="18388" spans="3:3" x14ac:dyDescent="0.2">
      <c r="C18388" s="22"/>
    </row>
    <row r="18389" spans="3:3" x14ac:dyDescent="0.2">
      <c r="C18389" s="22"/>
    </row>
    <row r="18390" spans="3:3" x14ac:dyDescent="0.2">
      <c r="C18390" s="22"/>
    </row>
    <row r="18391" spans="3:3" x14ac:dyDescent="0.2">
      <c r="C18391" s="22"/>
    </row>
    <row r="18392" spans="3:3" x14ac:dyDescent="0.2">
      <c r="C18392" s="22"/>
    </row>
    <row r="18393" spans="3:3" x14ac:dyDescent="0.2">
      <c r="C18393" s="22"/>
    </row>
    <row r="18394" spans="3:3" x14ac:dyDescent="0.2">
      <c r="C18394" s="22"/>
    </row>
    <row r="18395" spans="3:3" x14ac:dyDescent="0.2">
      <c r="C18395" s="22"/>
    </row>
    <row r="18396" spans="3:3" x14ac:dyDescent="0.2">
      <c r="C18396" s="22"/>
    </row>
    <row r="18397" spans="3:3" x14ac:dyDescent="0.2">
      <c r="C18397" s="22"/>
    </row>
    <row r="18398" spans="3:3" x14ac:dyDescent="0.2">
      <c r="C18398" s="22"/>
    </row>
    <row r="18399" spans="3:3" x14ac:dyDescent="0.2">
      <c r="C18399" s="22"/>
    </row>
    <row r="18400" spans="3:3" x14ac:dyDescent="0.2">
      <c r="C18400" s="22"/>
    </row>
    <row r="18401" spans="3:3" x14ac:dyDescent="0.2">
      <c r="C18401" s="22"/>
    </row>
    <row r="18402" spans="3:3" x14ac:dyDescent="0.2">
      <c r="C18402" s="22"/>
    </row>
    <row r="18403" spans="3:3" x14ac:dyDescent="0.2">
      <c r="C18403" s="22"/>
    </row>
    <row r="18404" spans="3:3" x14ac:dyDescent="0.2">
      <c r="C18404" s="22"/>
    </row>
    <row r="18405" spans="3:3" x14ac:dyDescent="0.2">
      <c r="C18405" s="22"/>
    </row>
    <row r="18406" spans="3:3" x14ac:dyDescent="0.2">
      <c r="C18406" s="22"/>
    </row>
    <row r="18407" spans="3:3" x14ac:dyDescent="0.2">
      <c r="C18407" s="22"/>
    </row>
    <row r="18408" spans="3:3" x14ac:dyDescent="0.2">
      <c r="C18408" s="22"/>
    </row>
    <row r="18409" spans="3:3" x14ac:dyDescent="0.2">
      <c r="C18409" s="22"/>
    </row>
    <row r="18410" spans="3:3" x14ac:dyDescent="0.2">
      <c r="C18410" s="22"/>
    </row>
    <row r="18411" spans="3:3" x14ac:dyDescent="0.2">
      <c r="C18411" s="22"/>
    </row>
    <row r="18412" spans="3:3" x14ac:dyDescent="0.2">
      <c r="C18412" s="22"/>
    </row>
    <row r="18413" spans="3:3" x14ac:dyDescent="0.2">
      <c r="C18413" s="22"/>
    </row>
    <row r="18414" spans="3:3" x14ac:dyDescent="0.2">
      <c r="C18414" s="22"/>
    </row>
    <row r="18415" spans="3:3" x14ac:dyDescent="0.2">
      <c r="C18415" s="22"/>
    </row>
    <row r="18416" spans="3:3" x14ac:dyDescent="0.2">
      <c r="C18416" s="22"/>
    </row>
    <row r="18417" spans="3:3" x14ac:dyDescent="0.2">
      <c r="C18417" s="22"/>
    </row>
    <row r="18418" spans="3:3" x14ac:dyDescent="0.2">
      <c r="C18418" s="22"/>
    </row>
    <row r="18419" spans="3:3" x14ac:dyDescent="0.2">
      <c r="C18419" s="22"/>
    </row>
    <row r="18420" spans="3:3" x14ac:dyDescent="0.2">
      <c r="C18420" s="22"/>
    </row>
    <row r="18421" spans="3:3" x14ac:dyDescent="0.2">
      <c r="C18421" s="22"/>
    </row>
    <row r="18422" spans="3:3" x14ac:dyDescent="0.2">
      <c r="C18422" s="22"/>
    </row>
    <row r="18423" spans="3:3" x14ac:dyDescent="0.2">
      <c r="C18423" s="22"/>
    </row>
    <row r="18424" spans="3:3" x14ac:dyDescent="0.2">
      <c r="C18424" s="22"/>
    </row>
    <row r="18425" spans="3:3" x14ac:dyDescent="0.2">
      <c r="C18425" s="22"/>
    </row>
    <row r="18426" spans="3:3" x14ac:dyDescent="0.2">
      <c r="C18426" s="22"/>
    </row>
    <row r="18427" spans="3:3" x14ac:dyDescent="0.2">
      <c r="C18427" s="22"/>
    </row>
    <row r="18428" spans="3:3" x14ac:dyDescent="0.2">
      <c r="C18428" s="22"/>
    </row>
    <row r="18429" spans="3:3" x14ac:dyDescent="0.2">
      <c r="C18429" s="22"/>
    </row>
    <row r="18430" spans="3:3" x14ac:dyDescent="0.2">
      <c r="C18430" s="22"/>
    </row>
    <row r="18431" spans="3:3" x14ac:dyDescent="0.2">
      <c r="C18431" s="22"/>
    </row>
    <row r="18432" spans="3:3" x14ac:dyDescent="0.2">
      <c r="C18432" s="22"/>
    </row>
    <row r="18433" spans="3:3" x14ac:dyDescent="0.2">
      <c r="C18433" s="22"/>
    </row>
    <row r="18434" spans="3:3" x14ac:dyDescent="0.2">
      <c r="C18434" s="22"/>
    </row>
    <row r="18435" spans="3:3" x14ac:dyDescent="0.2">
      <c r="C18435" s="22"/>
    </row>
    <row r="18436" spans="3:3" x14ac:dyDescent="0.2">
      <c r="C18436" s="22"/>
    </row>
    <row r="18437" spans="3:3" x14ac:dyDescent="0.2">
      <c r="C18437" s="22"/>
    </row>
    <row r="18438" spans="3:3" x14ac:dyDescent="0.2">
      <c r="C18438" s="22"/>
    </row>
    <row r="18439" spans="3:3" x14ac:dyDescent="0.2">
      <c r="C18439" s="22"/>
    </row>
    <row r="18440" spans="3:3" x14ac:dyDescent="0.2">
      <c r="C18440" s="22"/>
    </row>
    <row r="18441" spans="3:3" x14ac:dyDescent="0.2">
      <c r="C18441" s="22"/>
    </row>
    <row r="18442" spans="3:3" x14ac:dyDescent="0.2">
      <c r="C18442" s="22"/>
    </row>
    <row r="18443" spans="3:3" x14ac:dyDescent="0.2">
      <c r="C18443" s="22"/>
    </row>
    <row r="18444" spans="3:3" x14ac:dyDescent="0.2">
      <c r="C18444" s="22"/>
    </row>
    <row r="18445" spans="3:3" x14ac:dyDescent="0.2">
      <c r="C18445" s="22"/>
    </row>
    <row r="18446" spans="3:3" x14ac:dyDescent="0.2">
      <c r="C18446" s="22"/>
    </row>
    <row r="18447" spans="3:3" x14ac:dyDescent="0.2">
      <c r="C18447" s="22"/>
    </row>
    <row r="18448" spans="3:3" x14ac:dyDescent="0.2">
      <c r="C18448" s="22"/>
    </row>
    <row r="18449" spans="3:3" x14ac:dyDescent="0.2">
      <c r="C18449" s="22"/>
    </row>
    <row r="18450" spans="3:3" x14ac:dyDescent="0.2">
      <c r="C18450" s="22"/>
    </row>
    <row r="18451" spans="3:3" x14ac:dyDescent="0.2">
      <c r="C18451" s="22"/>
    </row>
    <row r="18452" spans="3:3" x14ac:dyDescent="0.2">
      <c r="C18452" s="22"/>
    </row>
    <row r="18453" spans="3:3" x14ac:dyDescent="0.2">
      <c r="C18453" s="22"/>
    </row>
    <row r="18454" spans="3:3" x14ac:dyDescent="0.2">
      <c r="C18454" s="22"/>
    </row>
    <row r="18455" spans="3:3" x14ac:dyDescent="0.2">
      <c r="C18455" s="22"/>
    </row>
    <row r="18456" spans="3:3" x14ac:dyDescent="0.2">
      <c r="C18456" s="22"/>
    </row>
    <row r="18457" spans="3:3" x14ac:dyDescent="0.2">
      <c r="C18457" s="22"/>
    </row>
    <row r="18458" spans="3:3" x14ac:dyDescent="0.2">
      <c r="C18458" s="22"/>
    </row>
    <row r="18459" spans="3:3" x14ac:dyDescent="0.2">
      <c r="C18459" s="22"/>
    </row>
    <row r="18460" spans="3:3" x14ac:dyDescent="0.2">
      <c r="C18460" s="22"/>
    </row>
    <row r="18461" spans="3:3" x14ac:dyDescent="0.2">
      <c r="C18461" s="22"/>
    </row>
    <row r="18462" spans="3:3" x14ac:dyDescent="0.2">
      <c r="C18462" s="22"/>
    </row>
    <row r="18463" spans="3:3" x14ac:dyDescent="0.2">
      <c r="C18463" s="22"/>
    </row>
    <row r="18464" spans="3:3" x14ac:dyDescent="0.2">
      <c r="C18464" s="22"/>
    </row>
    <row r="18465" spans="3:3" x14ac:dyDescent="0.2">
      <c r="C18465" s="22"/>
    </row>
    <row r="18466" spans="3:3" x14ac:dyDescent="0.2">
      <c r="C18466" s="22"/>
    </row>
    <row r="18467" spans="3:3" x14ac:dyDescent="0.2">
      <c r="C18467" s="22"/>
    </row>
    <row r="18468" spans="3:3" x14ac:dyDescent="0.2">
      <c r="C18468" s="22"/>
    </row>
    <row r="18469" spans="3:3" x14ac:dyDescent="0.2">
      <c r="C18469" s="22"/>
    </row>
    <row r="18470" spans="3:3" x14ac:dyDescent="0.2">
      <c r="C18470" s="22"/>
    </row>
    <row r="18471" spans="3:3" x14ac:dyDescent="0.2">
      <c r="C18471" s="22"/>
    </row>
    <row r="18472" spans="3:3" x14ac:dyDescent="0.2">
      <c r="C18472" s="22"/>
    </row>
    <row r="18473" spans="3:3" x14ac:dyDescent="0.2">
      <c r="C18473" s="22"/>
    </row>
    <row r="18474" spans="3:3" x14ac:dyDescent="0.2">
      <c r="C18474" s="22"/>
    </row>
    <row r="18475" spans="3:3" x14ac:dyDescent="0.2">
      <c r="C18475" s="22"/>
    </row>
    <row r="18476" spans="3:3" x14ac:dyDescent="0.2">
      <c r="C18476" s="22"/>
    </row>
    <row r="18477" spans="3:3" x14ac:dyDescent="0.2">
      <c r="C18477" s="22"/>
    </row>
    <row r="18478" spans="3:3" x14ac:dyDescent="0.2">
      <c r="C18478" s="22"/>
    </row>
    <row r="18479" spans="3:3" x14ac:dyDescent="0.2">
      <c r="C18479" s="22"/>
    </row>
    <row r="18480" spans="3:3" x14ac:dyDescent="0.2">
      <c r="C18480" s="22"/>
    </row>
    <row r="18481" spans="3:3" x14ac:dyDescent="0.2">
      <c r="C18481" s="22"/>
    </row>
    <row r="18482" spans="3:3" x14ac:dyDescent="0.2">
      <c r="C18482" s="22"/>
    </row>
    <row r="18483" spans="3:3" x14ac:dyDescent="0.2">
      <c r="C18483" s="22"/>
    </row>
    <row r="18484" spans="3:3" x14ac:dyDescent="0.2">
      <c r="C18484" s="22"/>
    </row>
    <row r="18485" spans="3:3" x14ac:dyDescent="0.2">
      <c r="C18485" s="22"/>
    </row>
    <row r="18486" spans="3:3" x14ac:dyDescent="0.2">
      <c r="C18486" s="22"/>
    </row>
    <row r="18487" spans="3:3" x14ac:dyDescent="0.2">
      <c r="C18487" s="22"/>
    </row>
    <row r="18488" spans="3:3" x14ac:dyDescent="0.2">
      <c r="C18488" s="22"/>
    </row>
    <row r="18489" spans="3:3" x14ac:dyDescent="0.2">
      <c r="C18489" s="22"/>
    </row>
    <row r="18490" spans="3:3" x14ac:dyDescent="0.2">
      <c r="C18490" s="22"/>
    </row>
    <row r="18491" spans="3:3" x14ac:dyDescent="0.2">
      <c r="C18491" s="22"/>
    </row>
    <row r="18492" spans="3:3" x14ac:dyDescent="0.2">
      <c r="C18492" s="22"/>
    </row>
    <row r="18493" spans="3:3" x14ac:dyDescent="0.2">
      <c r="C18493" s="22"/>
    </row>
    <row r="18494" spans="3:3" x14ac:dyDescent="0.2">
      <c r="C18494" s="22"/>
    </row>
    <row r="18495" spans="3:3" x14ac:dyDescent="0.2">
      <c r="C18495" s="22"/>
    </row>
    <row r="18496" spans="3:3" x14ac:dyDescent="0.2">
      <c r="C18496" s="22"/>
    </row>
    <row r="18497" spans="3:3" x14ac:dyDescent="0.2">
      <c r="C18497" s="22"/>
    </row>
    <row r="18498" spans="3:3" x14ac:dyDescent="0.2">
      <c r="C18498" s="22"/>
    </row>
    <row r="18499" spans="3:3" x14ac:dyDescent="0.2">
      <c r="C18499" s="22"/>
    </row>
    <row r="18500" spans="3:3" x14ac:dyDescent="0.2">
      <c r="C18500" s="22"/>
    </row>
    <row r="18501" spans="3:3" x14ac:dyDescent="0.2">
      <c r="C18501" s="22"/>
    </row>
    <row r="18502" spans="3:3" x14ac:dyDescent="0.2">
      <c r="C18502" s="22"/>
    </row>
    <row r="18503" spans="3:3" x14ac:dyDescent="0.2">
      <c r="C18503" s="22"/>
    </row>
    <row r="18504" spans="3:3" x14ac:dyDescent="0.2">
      <c r="C18504" s="22"/>
    </row>
    <row r="18505" spans="3:3" x14ac:dyDescent="0.2">
      <c r="C18505" s="22"/>
    </row>
    <row r="18506" spans="3:3" x14ac:dyDescent="0.2">
      <c r="C18506" s="22"/>
    </row>
    <row r="18507" spans="3:3" x14ac:dyDescent="0.2">
      <c r="C18507" s="22"/>
    </row>
    <row r="18508" spans="3:3" x14ac:dyDescent="0.2">
      <c r="C18508" s="22"/>
    </row>
    <row r="18509" spans="3:3" x14ac:dyDescent="0.2">
      <c r="C18509" s="22"/>
    </row>
    <row r="18510" spans="3:3" x14ac:dyDescent="0.2">
      <c r="C18510" s="22"/>
    </row>
    <row r="18511" spans="3:3" x14ac:dyDescent="0.2">
      <c r="C18511" s="22"/>
    </row>
    <row r="18512" spans="3:3" x14ac:dyDescent="0.2">
      <c r="C18512" s="22"/>
    </row>
    <row r="18513" spans="3:3" x14ac:dyDescent="0.2">
      <c r="C18513" s="22"/>
    </row>
    <row r="18514" spans="3:3" x14ac:dyDescent="0.2">
      <c r="C18514" s="22"/>
    </row>
    <row r="18515" spans="3:3" x14ac:dyDescent="0.2">
      <c r="C18515" s="22"/>
    </row>
    <row r="18516" spans="3:3" x14ac:dyDescent="0.2">
      <c r="C18516" s="22"/>
    </row>
    <row r="18517" spans="3:3" x14ac:dyDescent="0.2">
      <c r="C18517" s="22"/>
    </row>
    <row r="18518" spans="3:3" x14ac:dyDescent="0.2">
      <c r="C18518" s="22"/>
    </row>
    <row r="18519" spans="3:3" x14ac:dyDescent="0.2">
      <c r="C18519" s="22"/>
    </row>
    <row r="18520" spans="3:3" x14ac:dyDescent="0.2">
      <c r="C18520" s="22"/>
    </row>
    <row r="18521" spans="3:3" x14ac:dyDescent="0.2">
      <c r="C18521" s="22"/>
    </row>
    <row r="18522" spans="3:3" x14ac:dyDescent="0.2">
      <c r="C18522" s="22"/>
    </row>
    <row r="18523" spans="3:3" x14ac:dyDescent="0.2">
      <c r="C18523" s="22"/>
    </row>
    <row r="18524" spans="3:3" x14ac:dyDescent="0.2">
      <c r="C18524" s="22"/>
    </row>
    <row r="18525" spans="3:3" x14ac:dyDescent="0.2">
      <c r="C18525" s="22"/>
    </row>
    <row r="18526" spans="3:3" x14ac:dyDescent="0.2">
      <c r="C18526" s="22"/>
    </row>
    <row r="18527" spans="3:3" x14ac:dyDescent="0.2">
      <c r="C18527" s="22"/>
    </row>
    <row r="18528" spans="3:3" x14ac:dyDescent="0.2">
      <c r="C18528" s="22"/>
    </row>
    <row r="18529" spans="3:3" x14ac:dyDescent="0.2">
      <c r="C18529" s="22"/>
    </row>
    <row r="18530" spans="3:3" x14ac:dyDescent="0.2">
      <c r="C18530" s="22"/>
    </row>
    <row r="18531" spans="3:3" x14ac:dyDescent="0.2">
      <c r="C18531" s="22"/>
    </row>
    <row r="18532" spans="3:3" x14ac:dyDescent="0.2">
      <c r="C18532" s="22"/>
    </row>
    <row r="18533" spans="3:3" x14ac:dyDescent="0.2">
      <c r="C18533" s="22"/>
    </row>
    <row r="18534" spans="3:3" x14ac:dyDescent="0.2">
      <c r="C18534" s="22"/>
    </row>
    <row r="18535" spans="3:3" x14ac:dyDescent="0.2">
      <c r="C18535" s="22"/>
    </row>
    <row r="18536" spans="3:3" x14ac:dyDescent="0.2">
      <c r="C18536" s="22"/>
    </row>
    <row r="18537" spans="3:3" x14ac:dyDescent="0.2">
      <c r="C18537" s="22"/>
    </row>
    <row r="18538" spans="3:3" x14ac:dyDescent="0.2">
      <c r="C18538" s="22"/>
    </row>
    <row r="18539" spans="3:3" x14ac:dyDescent="0.2">
      <c r="C18539" s="22"/>
    </row>
    <row r="18540" spans="3:3" x14ac:dyDescent="0.2">
      <c r="C18540" s="22"/>
    </row>
    <row r="18541" spans="3:3" x14ac:dyDescent="0.2">
      <c r="C18541" s="22"/>
    </row>
    <row r="18542" spans="3:3" x14ac:dyDescent="0.2">
      <c r="C18542" s="22"/>
    </row>
    <row r="18543" spans="3:3" x14ac:dyDescent="0.2">
      <c r="C18543" s="22"/>
    </row>
    <row r="18544" spans="3:3" x14ac:dyDescent="0.2">
      <c r="C18544" s="22"/>
    </row>
    <row r="18545" spans="3:3" x14ac:dyDescent="0.2">
      <c r="C18545" s="22"/>
    </row>
    <row r="18546" spans="3:3" x14ac:dyDescent="0.2">
      <c r="C18546" s="22"/>
    </row>
    <row r="18547" spans="3:3" x14ac:dyDescent="0.2">
      <c r="C18547" s="22"/>
    </row>
    <row r="18548" spans="3:3" x14ac:dyDescent="0.2">
      <c r="C18548" s="22"/>
    </row>
    <row r="18549" spans="3:3" x14ac:dyDescent="0.2">
      <c r="C18549" s="22"/>
    </row>
    <row r="18550" spans="3:3" x14ac:dyDescent="0.2">
      <c r="C18550" s="22"/>
    </row>
    <row r="18551" spans="3:3" x14ac:dyDescent="0.2">
      <c r="C18551" s="22"/>
    </row>
    <row r="18552" spans="3:3" x14ac:dyDescent="0.2">
      <c r="C18552" s="22"/>
    </row>
    <row r="18553" spans="3:3" x14ac:dyDescent="0.2">
      <c r="C18553" s="22"/>
    </row>
    <row r="18554" spans="3:3" x14ac:dyDescent="0.2">
      <c r="C18554" s="22"/>
    </row>
    <row r="18555" spans="3:3" x14ac:dyDescent="0.2">
      <c r="C18555" s="22"/>
    </row>
    <row r="18556" spans="3:3" x14ac:dyDescent="0.2">
      <c r="C18556" s="22"/>
    </row>
    <row r="18557" spans="3:3" x14ac:dyDescent="0.2">
      <c r="C18557" s="22"/>
    </row>
    <row r="18558" spans="3:3" x14ac:dyDescent="0.2">
      <c r="C18558" s="22"/>
    </row>
    <row r="18559" spans="3:3" x14ac:dyDescent="0.2">
      <c r="C18559" s="22"/>
    </row>
    <row r="18560" spans="3:3" x14ac:dyDescent="0.2">
      <c r="C18560" s="22"/>
    </row>
    <row r="18561" spans="3:3" x14ac:dyDescent="0.2">
      <c r="C18561" s="22"/>
    </row>
    <row r="18562" spans="3:3" x14ac:dyDescent="0.2">
      <c r="C18562" s="22"/>
    </row>
    <row r="18563" spans="3:3" x14ac:dyDescent="0.2">
      <c r="C18563" s="22"/>
    </row>
    <row r="18564" spans="3:3" x14ac:dyDescent="0.2">
      <c r="C18564" s="22"/>
    </row>
    <row r="18565" spans="3:3" x14ac:dyDescent="0.2">
      <c r="C18565" s="22"/>
    </row>
    <row r="18566" spans="3:3" x14ac:dyDescent="0.2">
      <c r="C18566" s="22"/>
    </row>
    <row r="18567" spans="3:3" x14ac:dyDescent="0.2">
      <c r="C18567" s="22"/>
    </row>
    <row r="18568" spans="3:3" x14ac:dyDescent="0.2">
      <c r="C18568" s="22"/>
    </row>
    <row r="18569" spans="3:3" x14ac:dyDescent="0.2">
      <c r="C18569" s="22"/>
    </row>
    <row r="18570" spans="3:3" x14ac:dyDescent="0.2">
      <c r="C18570" s="22"/>
    </row>
    <row r="18571" spans="3:3" x14ac:dyDescent="0.2">
      <c r="C18571" s="22"/>
    </row>
    <row r="18572" spans="3:3" x14ac:dyDescent="0.2">
      <c r="C18572" s="22"/>
    </row>
    <row r="18573" spans="3:3" x14ac:dyDescent="0.2">
      <c r="C18573" s="22"/>
    </row>
    <row r="18574" spans="3:3" x14ac:dyDescent="0.2">
      <c r="C18574" s="22"/>
    </row>
    <row r="18575" spans="3:3" x14ac:dyDescent="0.2">
      <c r="C18575" s="22"/>
    </row>
    <row r="18576" spans="3:3" x14ac:dyDescent="0.2">
      <c r="C18576" s="22"/>
    </row>
    <row r="18577" spans="3:3" x14ac:dyDescent="0.2">
      <c r="C18577" s="22"/>
    </row>
    <row r="18578" spans="3:3" x14ac:dyDescent="0.2">
      <c r="C18578" s="22"/>
    </row>
    <row r="18579" spans="3:3" x14ac:dyDescent="0.2">
      <c r="C18579" s="22"/>
    </row>
    <row r="18580" spans="3:3" x14ac:dyDescent="0.2">
      <c r="C18580" s="22"/>
    </row>
    <row r="18581" spans="3:3" x14ac:dyDescent="0.2">
      <c r="C18581" s="22"/>
    </row>
    <row r="18582" spans="3:3" x14ac:dyDescent="0.2">
      <c r="C18582" s="22"/>
    </row>
    <row r="18583" spans="3:3" x14ac:dyDescent="0.2">
      <c r="C18583" s="22"/>
    </row>
    <row r="18584" spans="3:3" x14ac:dyDescent="0.2">
      <c r="C18584" s="22"/>
    </row>
    <row r="18585" spans="3:3" x14ac:dyDescent="0.2">
      <c r="C18585" s="22"/>
    </row>
    <row r="18586" spans="3:3" x14ac:dyDescent="0.2">
      <c r="C18586" s="22"/>
    </row>
    <row r="18587" spans="3:3" x14ac:dyDescent="0.2">
      <c r="C18587" s="22"/>
    </row>
    <row r="18588" spans="3:3" x14ac:dyDescent="0.2">
      <c r="C18588" s="22"/>
    </row>
    <row r="18589" spans="3:3" x14ac:dyDescent="0.2">
      <c r="C18589" s="22"/>
    </row>
    <row r="18590" spans="3:3" x14ac:dyDescent="0.2">
      <c r="C18590" s="22"/>
    </row>
    <row r="18591" spans="3:3" x14ac:dyDescent="0.2">
      <c r="C18591" s="22"/>
    </row>
    <row r="18592" spans="3:3" x14ac:dyDescent="0.2">
      <c r="C18592" s="22"/>
    </row>
    <row r="18593" spans="3:3" x14ac:dyDescent="0.2">
      <c r="C18593" s="22"/>
    </row>
    <row r="18594" spans="3:3" x14ac:dyDescent="0.2">
      <c r="C18594" s="22"/>
    </row>
    <row r="18595" spans="3:3" x14ac:dyDescent="0.2">
      <c r="C18595" s="22"/>
    </row>
    <row r="18596" spans="3:3" x14ac:dyDescent="0.2">
      <c r="C18596" s="22"/>
    </row>
    <row r="18597" spans="3:3" x14ac:dyDescent="0.2">
      <c r="C18597" s="22"/>
    </row>
    <row r="18598" spans="3:3" x14ac:dyDescent="0.2">
      <c r="C18598" s="22"/>
    </row>
    <row r="18599" spans="3:3" x14ac:dyDescent="0.2">
      <c r="C18599" s="22"/>
    </row>
    <row r="18600" spans="3:3" x14ac:dyDescent="0.2">
      <c r="C18600" s="22"/>
    </row>
    <row r="18601" spans="3:3" x14ac:dyDescent="0.2">
      <c r="C18601" s="22"/>
    </row>
    <row r="18602" spans="3:3" x14ac:dyDescent="0.2">
      <c r="C18602" s="22"/>
    </row>
    <row r="18603" spans="3:3" x14ac:dyDescent="0.2">
      <c r="C18603" s="22"/>
    </row>
    <row r="18604" spans="3:3" x14ac:dyDescent="0.2">
      <c r="C18604" s="22"/>
    </row>
    <row r="18605" spans="3:3" x14ac:dyDescent="0.2">
      <c r="C18605" s="22"/>
    </row>
    <row r="18606" spans="3:3" x14ac:dyDescent="0.2">
      <c r="C18606" s="22"/>
    </row>
    <row r="18607" spans="3:3" x14ac:dyDescent="0.2">
      <c r="C18607" s="22"/>
    </row>
    <row r="18608" spans="3:3" x14ac:dyDescent="0.2">
      <c r="C18608" s="22"/>
    </row>
    <row r="18609" spans="3:3" x14ac:dyDescent="0.2">
      <c r="C18609" s="22"/>
    </row>
    <row r="18610" spans="3:3" x14ac:dyDescent="0.2">
      <c r="C18610" s="22"/>
    </row>
    <row r="18611" spans="3:3" x14ac:dyDescent="0.2">
      <c r="C18611" s="22"/>
    </row>
    <row r="18612" spans="3:3" x14ac:dyDescent="0.2">
      <c r="C18612" s="22"/>
    </row>
    <row r="18613" spans="3:3" x14ac:dyDescent="0.2">
      <c r="C18613" s="22"/>
    </row>
    <row r="18614" spans="3:3" x14ac:dyDescent="0.2">
      <c r="C18614" s="22"/>
    </row>
    <row r="18615" spans="3:3" x14ac:dyDescent="0.2">
      <c r="C18615" s="22"/>
    </row>
    <row r="18616" spans="3:3" x14ac:dyDescent="0.2">
      <c r="C18616" s="22"/>
    </row>
    <row r="18617" spans="3:3" x14ac:dyDescent="0.2">
      <c r="C18617" s="22"/>
    </row>
    <row r="18618" spans="3:3" x14ac:dyDescent="0.2">
      <c r="C18618" s="22"/>
    </row>
    <row r="18619" spans="3:3" x14ac:dyDescent="0.2">
      <c r="C18619" s="22"/>
    </row>
    <row r="18620" spans="3:3" x14ac:dyDescent="0.2">
      <c r="C18620" s="22"/>
    </row>
    <row r="18621" spans="3:3" x14ac:dyDescent="0.2">
      <c r="C18621" s="22"/>
    </row>
    <row r="18622" spans="3:3" x14ac:dyDescent="0.2">
      <c r="C18622" s="22"/>
    </row>
    <row r="18623" spans="3:3" x14ac:dyDescent="0.2">
      <c r="C18623" s="22"/>
    </row>
    <row r="18624" spans="3:3" x14ac:dyDescent="0.2">
      <c r="C18624" s="22"/>
    </row>
    <row r="18625" spans="3:3" x14ac:dyDescent="0.2">
      <c r="C18625" s="22"/>
    </row>
    <row r="18626" spans="3:3" x14ac:dyDescent="0.2">
      <c r="C18626" s="22"/>
    </row>
    <row r="18627" spans="3:3" x14ac:dyDescent="0.2">
      <c r="C18627" s="22"/>
    </row>
    <row r="18628" spans="3:3" x14ac:dyDescent="0.2">
      <c r="C18628" s="22"/>
    </row>
    <row r="18629" spans="3:3" x14ac:dyDescent="0.2">
      <c r="C18629" s="22"/>
    </row>
    <row r="18630" spans="3:3" x14ac:dyDescent="0.2">
      <c r="C18630" s="22"/>
    </row>
    <row r="18631" spans="3:3" x14ac:dyDescent="0.2">
      <c r="C18631" s="22"/>
    </row>
    <row r="18632" spans="3:3" x14ac:dyDescent="0.2">
      <c r="C18632" s="22"/>
    </row>
    <row r="18633" spans="3:3" x14ac:dyDescent="0.2">
      <c r="C18633" s="22"/>
    </row>
    <row r="18634" spans="3:3" x14ac:dyDescent="0.2">
      <c r="C18634" s="22"/>
    </row>
    <row r="18635" spans="3:3" x14ac:dyDescent="0.2">
      <c r="C18635" s="22"/>
    </row>
    <row r="18636" spans="3:3" x14ac:dyDescent="0.2">
      <c r="C18636" s="22"/>
    </row>
    <row r="18637" spans="3:3" x14ac:dyDescent="0.2">
      <c r="C18637" s="22"/>
    </row>
    <row r="18638" spans="3:3" x14ac:dyDescent="0.2">
      <c r="C18638" s="22"/>
    </row>
    <row r="18639" spans="3:3" x14ac:dyDescent="0.2">
      <c r="C18639" s="22"/>
    </row>
    <row r="18640" spans="3:3" x14ac:dyDescent="0.2">
      <c r="C18640" s="22"/>
    </row>
    <row r="18641" spans="3:3" x14ac:dyDescent="0.2">
      <c r="C18641" s="22"/>
    </row>
    <row r="18642" spans="3:3" x14ac:dyDescent="0.2">
      <c r="C18642" s="22"/>
    </row>
    <row r="18643" spans="3:3" x14ac:dyDescent="0.2">
      <c r="C18643" s="22"/>
    </row>
    <row r="18644" spans="3:3" x14ac:dyDescent="0.2">
      <c r="C18644" s="22"/>
    </row>
    <row r="18645" spans="3:3" x14ac:dyDescent="0.2">
      <c r="C18645" s="22"/>
    </row>
    <row r="18646" spans="3:3" x14ac:dyDescent="0.2">
      <c r="C18646" s="22"/>
    </row>
    <row r="18647" spans="3:3" x14ac:dyDescent="0.2">
      <c r="C18647" s="22"/>
    </row>
    <row r="18648" spans="3:3" x14ac:dyDescent="0.2">
      <c r="C18648" s="22"/>
    </row>
    <row r="18649" spans="3:3" x14ac:dyDescent="0.2">
      <c r="C18649" s="22"/>
    </row>
    <row r="18650" spans="3:3" x14ac:dyDescent="0.2">
      <c r="C18650" s="22"/>
    </row>
    <row r="18651" spans="3:3" x14ac:dyDescent="0.2">
      <c r="C18651" s="22"/>
    </row>
    <row r="18652" spans="3:3" x14ac:dyDescent="0.2">
      <c r="C18652" s="22"/>
    </row>
    <row r="18653" spans="3:3" x14ac:dyDescent="0.2">
      <c r="C18653" s="22"/>
    </row>
    <row r="18654" spans="3:3" x14ac:dyDescent="0.2">
      <c r="C18654" s="22"/>
    </row>
    <row r="18655" spans="3:3" x14ac:dyDescent="0.2">
      <c r="C18655" s="22"/>
    </row>
    <row r="18656" spans="3:3" x14ac:dyDescent="0.2">
      <c r="C18656" s="22"/>
    </row>
    <row r="18657" spans="3:3" x14ac:dyDescent="0.2">
      <c r="C18657" s="22"/>
    </row>
    <row r="18658" spans="3:3" x14ac:dyDescent="0.2">
      <c r="C18658" s="22"/>
    </row>
    <row r="18659" spans="3:3" x14ac:dyDescent="0.2">
      <c r="C18659" s="22"/>
    </row>
    <row r="18660" spans="3:3" x14ac:dyDescent="0.2">
      <c r="C18660" s="22"/>
    </row>
    <row r="18661" spans="3:3" x14ac:dyDescent="0.2">
      <c r="C18661" s="22"/>
    </row>
    <row r="18662" spans="3:3" x14ac:dyDescent="0.2">
      <c r="C18662" s="22"/>
    </row>
    <row r="18663" spans="3:3" x14ac:dyDescent="0.2">
      <c r="C18663" s="22"/>
    </row>
    <row r="18664" spans="3:3" x14ac:dyDescent="0.2">
      <c r="C18664" s="22"/>
    </row>
    <row r="18665" spans="3:3" x14ac:dyDescent="0.2">
      <c r="C18665" s="22"/>
    </row>
    <row r="18666" spans="3:3" x14ac:dyDescent="0.2">
      <c r="C18666" s="22"/>
    </row>
    <row r="18667" spans="3:3" x14ac:dyDescent="0.2">
      <c r="C18667" s="22"/>
    </row>
    <row r="18668" spans="3:3" x14ac:dyDescent="0.2">
      <c r="C18668" s="22"/>
    </row>
    <row r="18669" spans="3:3" x14ac:dyDescent="0.2">
      <c r="C18669" s="22"/>
    </row>
    <row r="18670" spans="3:3" x14ac:dyDescent="0.2">
      <c r="C18670" s="22"/>
    </row>
    <row r="18671" spans="3:3" x14ac:dyDescent="0.2">
      <c r="C18671" s="22"/>
    </row>
    <row r="18672" spans="3:3" x14ac:dyDescent="0.2">
      <c r="C18672" s="22"/>
    </row>
    <row r="18673" spans="3:3" x14ac:dyDescent="0.2">
      <c r="C18673" s="22"/>
    </row>
    <row r="18674" spans="3:3" x14ac:dyDescent="0.2">
      <c r="C18674" s="22"/>
    </row>
    <row r="18675" spans="3:3" x14ac:dyDescent="0.2">
      <c r="C18675" s="22"/>
    </row>
    <row r="18676" spans="3:3" x14ac:dyDescent="0.2">
      <c r="C18676" s="22"/>
    </row>
    <row r="18677" spans="3:3" x14ac:dyDescent="0.2">
      <c r="C18677" s="22"/>
    </row>
    <row r="18678" spans="3:3" x14ac:dyDescent="0.2">
      <c r="C18678" s="22"/>
    </row>
    <row r="18679" spans="3:3" x14ac:dyDescent="0.2">
      <c r="C18679" s="22"/>
    </row>
    <row r="18680" spans="3:3" x14ac:dyDescent="0.2">
      <c r="C18680" s="22"/>
    </row>
    <row r="18681" spans="3:3" x14ac:dyDescent="0.2">
      <c r="C18681" s="22"/>
    </row>
    <row r="18682" spans="3:3" x14ac:dyDescent="0.2">
      <c r="C18682" s="22"/>
    </row>
    <row r="18683" spans="3:3" x14ac:dyDescent="0.2">
      <c r="C18683" s="22"/>
    </row>
    <row r="18684" spans="3:3" x14ac:dyDescent="0.2">
      <c r="C18684" s="22"/>
    </row>
    <row r="18685" spans="3:3" x14ac:dyDescent="0.2">
      <c r="C18685" s="22"/>
    </row>
    <row r="18686" spans="3:3" x14ac:dyDescent="0.2">
      <c r="C18686" s="22"/>
    </row>
    <row r="18687" spans="3:3" x14ac:dyDescent="0.2">
      <c r="C18687" s="22"/>
    </row>
    <row r="18688" spans="3:3" x14ac:dyDescent="0.2">
      <c r="C18688" s="22"/>
    </row>
    <row r="18689" spans="3:3" x14ac:dyDescent="0.2">
      <c r="C18689" s="22"/>
    </row>
    <row r="18690" spans="3:3" x14ac:dyDescent="0.2">
      <c r="C18690" s="22"/>
    </row>
    <row r="18691" spans="3:3" x14ac:dyDescent="0.2">
      <c r="C18691" s="22"/>
    </row>
    <row r="18692" spans="3:3" x14ac:dyDescent="0.2">
      <c r="C18692" s="22"/>
    </row>
    <row r="18693" spans="3:3" x14ac:dyDescent="0.2">
      <c r="C18693" s="22"/>
    </row>
    <row r="18694" spans="3:3" x14ac:dyDescent="0.2">
      <c r="C18694" s="22"/>
    </row>
    <row r="18695" spans="3:3" x14ac:dyDescent="0.2">
      <c r="C18695" s="22"/>
    </row>
    <row r="18696" spans="3:3" x14ac:dyDescent="0.2">
      <c r="C18696" s="22"/>
    </row>
    <row r="18697" spans="3:3" x14ac:dyDescent="0.2">
      <c r="C18697" s="22"/>
    </row>
    <row r="18698" spans="3:3" x14ac:dyDescent="0.2">
      <c r="C18698" s="22"/>
    </row>
    <row r="18699" spans="3:3" x14ac:dyDescent="0.2">
      <c r="C18699" s="22"/>
    </row>
    <row r="18700" spans="3:3" x14ac:dyDescent="0.2">
      <c r="C18700" s="22"/>
    </row>
    <row r="18701" spans="3:3" x14ac:dyDescent="0.2">
      <c r="C18701" s="22"/>
    </row>
    <row r="18702" spans="3:3" x14ac:dyDescent="0.2">
      <c r="C18702" s="22"/>
    </row>
    <row r="18703" spans="3:3" x14ac:dyDescent="0.2">
      <c r="C18703" s="22"/>
    </row>
    <row r="18704" spans="3:3" x14ac:dyDescent="0.2">
      <c r="C18704" s="22"/>
    </row>
    <row r="18705" spans="3:3" x14ac:dyDescent="0.2">
      <c r="C18705" s="22"/>
    </row>
    <row r="18706" spans="3:3" x14ac:dyDescent="0.2">
      <c r="C18706" s="22"/>
    </row>
    <row r="18707" spans="3:3" x14ac:dyDescent="0.2">
      <c r="C18707" s="22"/>
    </row>
    <row r="18708" spans="3:3" x14ac:dyDescent="0.2">
      <c r="C18708" s="22"/>
    </row>
    <row r="18709" spans="3:3" x14ac:dyDescent="0.2">
      <c r="C18709" s="22"/>
    </row>
    <row r="18710" spans="3:3" x14ac:dyDescent="0.2">
      <c r="C18710" s="22"/>
    </row>
    <row r="18711" spans="3:3" x14ac:dyDescent="0.2">
      <c r="C18711" s="22"/>
    </row>
    <row r="18712" spans="3:3" x14ac:dyDescent="0.2">
      <c r="C18712" s="22"/>
    </row>
    <row r="18713" spans="3:3" x14ac:dyDescent="0.2">
      <c r="C18713" s="22"/>
    </row>
    <row r="18714" spans="3:3" x14ac:dyDescent="0.2">
      <c r="C18714" s="22"/>
    </row>
    <row r="18715" spans="3:3" x14ac:dyDescent="0.2">
      <c r="C18715" s="22"/>
    </row>
    <row r="18716" spans="3:3" x14ac:dyDescent="0.2">
      <c r="C18716" s="22"/>
    </row>
    <row r="18717" spans="3:3" x14ac:dyDescent="0.2">
      <c r="C18717" s="22"/>
    </row>
    <row r="18718" spans="3:3" x14ac:dyDescent="0.2">
      <c r="C18718" s="22"/>
    </row>
    <row r="18719" spans="3:3" x14ac:dyDescent="0.2">
      <c r="C18719" s="22"/>
    </row>
    <row r="18720" spans="3:3" x14ac:dyDescent="0.2">
      <c r="C18720" s="22"/>
    </row>
    <row r="18721" spans="3:3" x14ac:dyDescent="0.2">
      <c r="C18721" s="22"/>
    </row>
    <row r="18722" spans="3:3" x14ac:dyDescent="0.2">
      <c r="C18722" s="22"/>
    </row>
    <row r="18723" spans="3:3" x14ac:dyDescent="0.2">
      <c r="C18723" s="22"/>
    </row>
    <row r="18724" spans="3:3" x14ac:dyDescent="0.2">
      <c r="C18724" s="22"/>
    </row>
    <row r="18725" spans="3:3" x14ac:dyDescent="0.2">
      <c r="C18725" s="22"/>
    </row>
    <row r="18726" spans="3:3" x14ac:dyDescent="0.2">
      <c r="C18726" s="22"/>
    </row>
    <row r="18727" spans="3:3" x14ac:dyDescent="0.2">
      <c r="C18727" s="22"/>
    </row>
    <row r="18728" spans="3:3" x14ac:dyDescent="0.2">
      <c r="C18728" s="22"/>
    </row>
    <row r="18729" spans="3:3" x14ac:dyDescent="0.2">
      <c r="C18729" s="22"/>
    </row>
    <row r="18730" spans="3:3" x14ac:dyDescent="0.2">
      <c r="C18730" s="22"/>
    </row>
    <row r="18731" spans="3:3" x14ac:dyDescent="0.2">
      <c r="C18731" s="22"/>
    </row>
    <row r="18732" spans="3:3" x14ac:dyDescent="0.2">
      <c r="C18732" s="22"/>
    </row>
    <row r="18733" spans="3:3" x14ac:dyDescent="0.2">
      <c r="C18733" s="22"/>
    </row>
    <row r="18734" spans="3:3" x14ac:dyDescent="0.2">
      <c r="C18734" s="22"/>
    </row>
    <row r="18735" spans="3:3" x14ac:dyDescent="0.2">
      <c r="C18735" s="22"/>
    </row>
    <row r="18736" spans="3:3" x14ac:dyDescent="0.2">
      <c r="C18736" s="22"/>
    </row>
    <row r="18737" spans="3:3" x14ac:dyDescent="0.2">
      <c r="C18737" s="22"/>
    </row>
    <row r="18738" spans="3:3" x14ac:dyDescent="0.2">
      <c r="C18738" s="22"/>
    </row>
    <row r="18739" spans="3:3" x14ac:dyDescent="0.2">
      <c r="C18739" s="22"/>
    </row>
    <row r="18740" spans="3:3" x14ac:dyDescent="0.2">
      <c r="C18740" s="22"/>
    </row>
    <row r="18741" spans="3:3" x14ac:dyDescent="0.2">
      <c r="C18741" s="22"/>
    </row>
    <row r="18742" spans="3:3" x14ac:dyDescent="0.2">
      <c r="C18742" s="22"/>
    </row>
    <row r="18743" spans="3:3" x14ac:dyDescent="0.2">
      <c r="C18743" s="22"/>
    </row>
    <row r="18744" spans="3:3" x14ac:dyDescent="0.2">
      <c r="C18744" s="22"/>
    </row>
    <row r="18745" spans="3:3" x14ac:dyDescent="0.2">
      <c r="C18745" s="22"/>
    </row>
    <row r="18746" spans="3:3" x14ac:dyDescent="0.2">
      <c r="C18746" s="22"/>
    </row>
    <row r="18747" spans="3:3" x14ac:dyDescent="0.2">
      <c r="C18747" s="22"/>
    </row>
    <row r="18748" spans="3:3" x14ac:dyDescent="0.2">
      <c r="C18748" s="22"/>
    </row>
    <row r="18749" spans="3:3" x14ac:dyDescent="0.2">
      <c r="C18749" s="22"/>
    </row>
    <row r="18750" spans="3:3" x14ac:dyDescent="0.2">
      <c r="C18750" s="22"/>
    </row>
    <row r="18751" spans="3:3" x14ac:dyDescent="0.2">
      <c r="C18751" s="22"/>
    </row>
    <row r="18752" spans="3:3" x14ac:dyDescent="0.2">
      <c r="C18752" s="22"/>
    </row>
    <row r="18753" spans="3:3" x14ac:dyDescent="0.2">
      <c r="C18753" s="22"/>
    </row>
    <row r="18754" spans="3:3" x14ac:dyDescent="0.2">
      <c r="C18754" s="22"/>
    </row>
    <row r="18755" spans="3:3" x14ac:dyDescent="0.2">
      <c r="C18755" s="22"/>
    </row>
    <row r="18756" spans="3:3" x14ac:dyDescent="0.2">
      <c r="C18756" s="22"/>
    </row>
    <row r="18757" spans="3:3" x14ac:dyDescent="0.2">
      <c r="C18757" s="22"/>
    </row>
    <row r="18758" spans="3:3" x14ac:dyDescent="0.2">
      <c r="C18758" s="22"/>
    </row>
    <row r="18759" spans="3:3" x14ac:dyDescent="0.2">
      <c r="C18759" s="22"/>
    </row>
    <row r="18760" spans="3:3" x14ac:dyDescent="0.2">
      <c r="C18760" s="22"/>
    </row>
    <row r="18761" spans="3:3" x14ac:dyDescent="0.2">
      <c r="C18761" s="22"/>
    </row>
    <row r="18762" spans="3:3" x14ac:dyDescent="0.2">
      <c r="C18762" s="22"/>
    </row>
    <row r="18763" spans="3:3" x14ac:dyDescent="0.2">
      <c r="C18763" s="22"/>
    </row>
    <row r="18764" spans="3:3" x14ac:dyDescent="0.2">
      <c r="C18764" s="22"/>
    </row>
    <row r="18765" spans="3:3" x14ac:dyDescent="0.2">
      <c r="C18765" s="22"/>
    </row>
    <row r="18766" spans="3:3" x14ac:dyDescent="0.2">
      <c r="C18766" s="22"/>
    </row>
    <row r="18767" spans="3:3" x14ac:dyDescent="0.2">
      <c r="C18767" s="22"/>
    </row>
    <row r="18768" spans="3:3" x14ac:dyDescent="0.2">
      <c r="C18768" s="22"/>
    </row>
    <row r="18769" spans="3:3" x14ac:dyDescent="0.2">
      <c r="C18769" s="22"/>
    </row>
    <row r="18770" spans="3:3" x14ac:dyDescent="0.2">
      <c r="C18770" s="22"/>
    </row>
    <row r="18771" spans="3:3" x14ac:dyDescent="0.2">
      <c r="C18771" s="22"/>
    </row>
    <row r="18772" spans="3:3" x14ac:dyDescent="0.2">
      <c r="C18772" s="22"/>
    </row>
    <row r="18773" spans="3:3" x14ac:dyDescent="0.2">
      <c r="C18773" s="22"/>
    </row>
    <row r="18774" spans="3:3" x14ac:dyDescent="0.2">
      <c r="C18774" s="22"/>
    </row>
    <row r="18775" spans="3:3" x14ac:dyDescent="0.2">
      <c r="C18775" s="22"/>
    </row>
    <row r="18776" spans="3:3" x14ac:dyDescent="0.2">
      <c r="C18776" s="22"/>
    </row>
    <row r="18777" spans="3:3" x14ac:dyDescent="0.2">
      <c r="C18777" s="22"/>
    </row>
    <row r="18778" spans="3:3" x14ac:dyDescent="0.2">
      <c r="C18778" s="22"/>
    </row>
    <row r="18779" spans="3:3" x14ac:dyDescent="0.2">
      <c r="C18779" s="22"/>
    </row>
    <row r="18780" spans="3:3" x14ac:dyDescent="0.2">
      <c r="C18780" s="22"/>
    </row>
    <row r="18781" spans="3:3" x14ac:dyDescent="0.2">
      <c r="C18781" s="22"/>
    </row>
    <row r="18782" spans="3:3" x14ac:dyDescent="0.2">
      <c r="C18782" s="22"/>
    </row>
    <row r="18783" spans="3:3" x14ac:dyDescent="0.2">
      <c r="C18783" s="22"/>
    </row>
    <row r="18784" spans="3:3" x14ac:dyDescent="0.2">
      <c r="C18784" s="22"/>
    </row>
    <row r="18785" spans="3:3" x14ac:dyDescent="0.2">
      <c r="C18785" s="22"/>
    </row>
    <row r="18786" spans="3:3" x14ac:dyDescent="0.2">
      <c r="C18786" s="22"/>
    </row>
    <row r="18787" spans="3:3" x14ac:dyDescent="0.2">
      <c r="C18787" s="22"/>
    </row>
    <row r="18788" spans="3:3" x14ac:dyDescent="0.2">
      <c r="C18788" s="22"/>
    </row>
    <row r="18789" spans="3:3" x14ac:dyDescent="0.2">
      <c r="C18789" s="22"/>
    </row>
    <row r="18790" spans="3:3" x14ac:dyDescent="0.2">
      <c r="C18790" s="22"/>
    </row>
    <row r="18791" spans="3:3" x14ac:dyDescent="0.2">
      <c r="C18791" s="22"/>
    </row>
    <row r="18792" spans="3:3" x14ac:dyDescent="0.2">
      <c r="C18792" s="22"/>
    </row>
    <row r="18793" spans="3:3" x14ac:dyDescent="0.2">
      <c r="C18793" s="22"/>
    </row>
    <row r="18794" spans="3:3" x14ac:dyDescent="0.2">
      <c r="C18794" s="22"/>
    </row>
    <row r="18795" spans="3:3" x14ac:dyDescent="0.2">
      <c r="C18795" s="22"/>
    </row>
    <row r="18796" spans="3:3" x14ac:dyDescent="0.2">
      <c r="C18796" s="22"/>
    </row>
    <row r="18797" spans="3:3" x14ac:dyDescent="0.2">
      <c r="C18797" s="22"/>
    </row>
    <row r="18798" spans="3:3" x14ac:dyDescent="0.2">
      <c r="C18798" s="22"/>
    </row>
    <row r="18799" spans="3:3" x14ac:dyDescent="0.2">
      <c r="C18799" s="22"/>
    </row>
    <row r="18800" spans="3:3" x14ac:dyDescent="0.2">
      <c r="C18800" s="22"/>
    </row>
    <row r="18801" spans="3:3" x14ac:dyDescent="0.2">
      <c r="C18801" s="22"/>
    </row>
    <row r="18802" spans="3:3" x14ac:dyDescent="0.2">
      <c r="C18802" s="22"/>
    </row>
    <row r="18803" spans="3:3" x14ac:dyDescent="0.2">
      <c r="C18803" s="22"/>
    </row>
    <row r="18804" spans="3:3" x14ac:dyDescent="0.2">
      <c r="C18804" s="22"/>
    </row>
    <row r="18805" spans="3:3" x14ac:dyDescent="0.2">
      <c r="C18805" s="22"/>
    </row>
    <row r="18806" spans="3:3" x14ac:dyDescent="0.2">
      <c r="C18806" s="22"/>
    </row>
    <row r="18807" spans="3:3" x14ac:dyDescent="0.2">
      <c r="C18807" s="22"/>
    </row>
    <row r="18808" spans="3:3" x14ac:dyDescent="0.2">
      <c r="C18808" s="22"/>
    </row>
    <row r="18809" spans="3:3" x14ac:dyDescent="0.2">
      <c r="C18809" s="22"/>
    </row>
    <row r="18810" spans="3:3" x14ac:dyDescent="0.2">
      <c r="C18810" s="22"/>
    </row>
    <row r="18811" spans="3:3" x14ac:dyDescent="0.2">
      <c r="C18811" s="22"/>
    </row>
    <row r="18812" spans="3:3" x14ac:dyDescent="0.2">
      <c r="C18812" s="22"/>
    </row>
    <row r="18813" spans="3:3" x14ac:dyDescent="0.2">
      <c r="C18813" s="22"/>
    </row>
    <row r="18814" spans="3:3" x14ac:dyDescent="0.2">
      <c r="C18814" s="22"/>
    </row>
    <row r="18815" spans="3:3" x14ac:dyDescent="0.2">
      <c r="C18815" s="22"/>
    </row>
    <row r="18816" spans="3:3" x14ac:dyDescent="0.2">
      <c r="C18816" s="22"/>
    </row>
    <row r="18817" spans="3:3" x14ac:dyDescent="0.2">
      <c r="C18817" s="22"/>
    </row>
    <row r="18818" spans="3:3" x14ac:dyDescent="0.2">
      <c r="C18818" s="22"/>
    </row>
    <row r="18819" spans="3:3" x14ac:dyDescent="0.2">
      <c r="C18819" s="22"/>
    </row>
    <row r="18820" spans="3:3" x14ac:dyDescent="0.2">
      <c r="C18820" s="22"/>
    </row>
    <row r="18821" spans="3:3" x14ac:dyDescent="0.2">
      <c r="C18821" s="22"/>
    </row>
    <row r="18822" spans="3:3" x14ac:dyDescent="0.2">
      <c r="C18822" s="22"/>
    </row>
    <row r="18823" spans="3:3" x14ac:dyDescent="0.2">
      <c r="C18823" s="22"/>
    </row>
    <row r="18824" spans="3:3" x14ac:dyDescent="0.2">
      <c r="C18824" s="22"/>
    </row>
    <row r="18825" spans="3:3" x14ac:dyDescent="0.2">
      <c r="C18825" s="22"/>
    </row>
    <row r="18826" spans="3:3" x14ac:dyDescent="0.2">
      <c r="C18826" s="22"/>
    </row>
    <row r="18827" spans="3:3" x14ac:dyDescent="0.2">
      <c r="C18827" s="22"/>
    </row>
    <row r="18828" spans="3:3" x14ac:dyDescent="0.2">
      <c r="C18828" s="22"/>
    </row>
    <row r="18829" spans="3:3" x14ac:dyDescent="0.2">
      <c r="C18829" s="22"/>
    </row>
    <row r="18830" spans="3:3" x14ac:dyDescent="0.2">
      <c r="C18830" s="22"/>
    </row>
    <row r="18831" spans="3:3" x14ac:dyDescent="0.2">
      <c r="C18831" s="22"/>
    </row>
    <row r="18832" spans="3:3" x14ac:dyDescent="0.2">
      <c r="C18832" s="22"/>
    </row>
    <row r="18833" spans="3:3" x14ac:dyDescent="0.2">
      <c r="C18833" s="22"/>
    </row>
    <row r="18834" spans="3:3" x14ac:dyDescent="0.2">
      <c r="C18834" s="22"/>
    </row>
    <row r="18835" spans="3:3" x14ac:dyDescent="0.2">
      <c r="C18835" s="22"/>
    </row>
    <row r="18836" spans="3:3" x14ac:dyDescent="0.2">
      <c r="C18836" s="22"/>
    </row>
    <row r="18837" spans="3:3" x14ac:dyDescent="0.2">
      <c r="C18837" s="22"/>
    </row>
    <row r="18838" spans="3:3" x14ac:dyDescent="0.2">
      <c r="C18838" s="22"/>
    </row>
    <row r="18839" spans="3:3" x14ac:dyDescent="0.2">
      <c r="C18839" s="22"/>
    </row>
    <row r="18840" spans="3:3" x14ac:dyDescent="0.2">
      <c r="C18840" s="22"/>
    </row>
    <row r="18841" spans="3:3" x14ac:dyDescent="0.2">
      <c r="C18841" s="22"/>
    </row>
    <row r="18842" spans="3:3" x14ac:dyDescent="0.2">
      <c r="C18842" s="22"/>
    </row>
    <row r="18843" spans="3:3" x14ac:dyDescent="0.2">
      <c r="C18843" s="22"/>
    </row>
    <row r="18844" spans="3:3" x14ac:dyDescent="0.2">
      <c r="C18844" s="22"/>
    </row>
    <row r="18845" spans="3:3" x14ac:dyDescent="0.2">
      <c r="C18845" s="22"/>
    </row>
    <row r="18846" spans="3:3" x14ac:dyDescent="0.2">
      <c r="C18846" s="22"/>
    </row>
    <row r="18847" spans="3:3" x14ac:dyDescent="0.2">
      <c r="C18847" s="22"/>
    </row>
    <row r="18848" spans="3:3" x14ac:dyDescent="0.2">
      <c r="C18848" s="22"/>
    </row>
    <row r="18849" spans="3:3" x14ac:dyDescent="0.2">
      <c r="C18849" s="22"/>
    </row>
    <row r="18850" spans="3:3" x14ac:dyDescent="0.2">
      <c r="C18850" s="22"/>
    </row>
    <row r="18851" spans="3:3" x14ac:dyDescent="0.2">
      <c r="C18851" s="22"/>
    </row>
    <row r="18852" spans="3:3" x14ac:dyDescent="0.2">
      <c r="C18852" s="22"/>
    </row>
    <row r="18853" spans="3:3" x14ac:dyDescent="0.2">
      <c r="C18853" s="22"/>
    </row>
    <row r="18854" spans="3:3" x14ac:dyDescent="0.2">
      <c r="C18854" s="22"/>
    </row>
    <row r="18855" spans="3:3" x14ac:dyDescent="0.2">
      <c r="C18855" s="22"/>
    </row>
    <row r="18856" spans="3:3" x14ac:dyDescent="0.2">
      <c r="C18856" s="22"/>
    </row>
    <row r="18857" spans="3:3" x14ac:dyDescent="0.2">
      <c r="C18857" s="22"/>
    </row>
    <row r="18858" spans="3:3" x14ac:dyDescent="0.2">
      <c r="C18858" s="22"/>
    </row>
    <row r="18859" spans="3:3" x14ac:dyDescent="0.2">
      <c r="C18859" s="22"/>
    </row>
    <row r="18860" spans="3:3" x14ac:dyDescent="0.2">
      <c r="C18860" s="22"/>
    </row>
    <row r="18861" spans="3:3" x14ac:dyDescent="0.2">
      <c r="C18861" s="22"/>
    </row>
    <row r="18862" spans="3:3" x14ac:dyDescent="0.2">
      <c r="C18862" s="22"/>
    </row>
    <row r="18863" spans="3:3" x14ac:dyDescent="0.2">
      <c r="C18863" s="22"/>
    </row>
    <row r="18864" spans="3:3" x14ac:dyDescent="0.2">
      <c r="C18864" s="22"/>
    </row>
    <row r="18865" spans="3:3" x14ac:dyDescent="0.2">
      <c r="C18865" s="22"/>
    </row>
    <row r="18866" spans="3:3" x14ac:dyDescent="0.2">
      <c r="C18866" s="22"/>
    </row>
    <row r="18867" spans="3:3" x14ac:dyDescent="0.2">
      <c r="C18867" s="22"/>
    </row>
    <row r="18868" spans="3:3" x14ac:dyDescent="0.2">
      <c r="C18868" s="22"/>
    </row>
    <row r="18869" spans="3:3" x14ac:dyDescent="0.2">
      <c r="C18869" s="22"/>
    </row>
    <row r="18870" spans="3:3" x14ac:dyDescent="0.2">
      <c r="C18870" s="22"/>
    </row>
    <row r="18871" spans="3:3" x14ac:dyDescent="0.2">
      <c r="C18871" s="22"/>
    </row>
    <row r="18872" spans="3:3" x14ac:dyDescent="0.2">
      <c r="C18872" s="22"/>
    </row>
    <row r="18873" spans="3:3" x14ac:dyDescent="0.2">
      <c r="C18873" s="22"/>
    </row>
    <row r="18874" spans="3:3" x14ac:dyDescent="0.2">
      <c r="C18874" s="22"/>
    </row>
    <row r="18875" spans="3:3" x14ac:dyDescent="0.2">
      <c r="C18875" s="22"/>
    </row>
    <row r="18876" spans="3:3" x14ac:dyDescent="0.2">
      <c r="C18876" s="22"/>
    </row>
    <row r="18877" spans="3:3" x14ac:dyDescent="0.2">
      <c r="C18877" s="22"/>
    </row>
    <row r="18878" spans="3:3" x14ac:dyDescent="0.2">
      <c r="C18878" s="22"/>
    </row>
    <row r="18879" spans="3:3" x14ac:dyDescent="0.2">
      <c r="C18879" s="22"/>
    </row>
    <row r="18880" spans="3:3" x14ac:dyDescent="0.2">
      <c r="C18880" s="22"/>
    </row>
    <row r="18881" spans="3:3" x14ac:dyDescent="0.2">
      <c r="C18881" s="22"/>
    </row>
    <row r="18882" spans="3:3" x14ac:dyDescent="0.2">
      <c r="C18882" s="22"/>
    </row>
    <row r="18883" spans="3:3" x14ac:dyDescent="0.2">
      <c r="C18883" s="22"/>
    </row>
    <row r="18884" spans="3:3" x14ac:dyDescent="0.2">
      <c r="C18884" s="22"/>
    </row>
    <row r="18885" spans="3:3" x14ac:dyDescent="0.2">
      <c r="C18885" s="22"/>
    </row>
    <row r="18886" spans="3:3" x14ac:dyDescent="0.2">
      <c r="C18886" s="22"/>
    </row>
    <row r="18887" spans="3:3" x14ac:dyDescent="0.2">
      <c r="C18887" s="22"/>
    </row>
    <row r="18888" spans="3:3" x14ac:dyDescent="0.2">
      <c r="C18888" s="22"/>
    </row>
    <row r="18889" spans="3:3" x14ac:dyDescent="0.2">
      <c r="C18889" s="22"/>
    </row>
    <row r="18890" spans="3:3" x14ac:dyDescent="0.2">
      <c r="C18890" s="22"/>
    </row>
    <row r="18891" spans="3:3" x14ac:dyDescent="0.2">
      <c r="C18891" s="22"/>
    </row>
    <row r="18892" spans="3:3" x14ac:dyDescent="0.2">
      <c r="C18892" s="22"/>
    </row>
    <row r="18893" spans="3:3" x14ac:dyDescent="0.2">
      <c r="C18893" s="22"/>
    </row>
    <row r="18894" spans="3:3" x14ac:dyDescent="0.2">
      <c r="C18894" s="22"/>
    </row>
    <row r="18895" spans="3:3" x14ac:dyDescent="0.2">
      <c r="C18895" s="22"/>
    </row>
    <row r="18896" spans="3:3" x14ac:dyDescent="0.2">
      <c r="C18896" s="22"/>
    </row>
    <row r="18897" spans="3:3" x14ac:dyDescent="0.2">
      <c r="C18897" s="22"/>
    </row>
    <row r="18898" spans="3:3" x14ac:dyDescent="0.2">
      <c r="C18898" s="22"/>
    </row>
    <row r="18899" spans="3:3" x14ac:dyDescent="0.2">
      <c r="C18899" s="22"/>
    </row>
    <row r="18900" spans="3:3" x14ac:dyDescent="0.2">
      <c r="C18900" s="22"/>
    </row>
    <row r="18901" spans="3:3" x14ac:dyDescent="0.2">
      <c r="C18901" s="22"/>
    </row>
    <row r="18902" spans="3:3" x14ac:dyDescent="0.2">
      <c r="C18902" s="22"/>
    </row>
    <row r="18903" spans="3:3" x14ac:dyDescent="0.2">
      <c r="C18903" s="22"/>
    </row>
    <row r="18904" spans="3:3" x14ac:dyDescent="0.2">
      <c r="C18904" s="22"/>
    </row>
    <row r="18905" spans="3:3" x14ac:dyDescent="0.2">
      <c r="C18905" s="22"/>
    </row>
    <row r="18906" spans="3:3" x14ac:dyDescent="0.2">
      <c r="C18906" s="22"/>
    </row>
    <row r="18907" spans="3:3" x14ac:dyDescent="0.2">
      <c r="C18907" s="22"/>
    </row>
    <row r="18908" spans="3:3" x14ac:dyDescent="0.2">
      <c r="C18908" s="22"/>
    </row>
    <row r="18909" spans="3:3" x14ac:dyDescent="0.2">
      <c r="C18909" s="22"/>
    </row>
    <row r="18910" spans="3:3" x14ac:dyDescent="0.2">
      <c r="C18910" s="22"/>
    </row>
    <row r="18911" spans="3:3" x14ac:dyDescent="0.2">
      <c r="C18911" s="22"/>
    </row>
    <row r="18912" spans="3:3" x14ac:dyDescent="0.2">
      <c r="C18912" s="22"/>
    </row>
    <row r="18913" spans="3:3" x14ac:dyDescent="0.2">
      <c r="C18913" s="22"/>
    </row>
    <row r="18914" spans="3:3" x14ac:dyDescent="0.2">
      <c r="C18914" s="22"/>
    </row>
    <row r="18915" spans="3:3" x14ac:dyDescent="0.2">
      <c r="C18915" s="22"/>
    </row>
    <row r="18916" spans="3:3" x14ac:dyDescent="0.2">
      <c r="C18916" s="22"/>
    </row>
    <row r="18917" spans="3:3" x14ac:dyDescent="0.2">
      <c r="C18917" s="22"/>
    </row>
    <row r="18918" spans="3:3" x14ac:dyDescent="0.2">
      <c r="C18918" s="22"/>
    </row>
    <row r="18919" spans="3:3" x14ac:dyDescent="0.2">
      <c r="C18919" s="22"/>
    </row>
    <row r="18920" spans="3:3" x14ac:dyDescent="0.2">
      <c r="C18920" s="22"/>
    </row>
    <row r="18921" spans="3:3" x14ac:dyDescent="0.2">
      <c r="C18921" s="22"/>
    </row>
    <row r="18922" spans="3:3" x14ac:dyDescent="0.2">
      <c r="C18922" s="22"/>
    </row>
    <row r="18923" spans="3:3" x14ac:dyDescent="0.2">
      <c r="C18923" s="22"/>
    </row>
    <row r="18924" spans="3:3" x14ac:dyDescent="0.2">
      <c r="C18924" s="22"/>
    </row>
    <row r="18925" spans="3:3" x14ac:dyDescent="0.2">
      <c r="C18925" s="22"/>
    </row>
    <row r="18926" spans="3:3" x14ac:dyDescent="0.2">
      <c r="C18926" s="22"/>
    </row>
    <row r="18927" spans="3:3" x14ac:dyDescent="0.2">
      <c r="C18927" s="22"/>
    </row>
    <row r="18928" spans="3:3" x14ac:dyDescent="0.2">
      <c r="C18928" s="22"/>
    </row>
    <row r="18929" spans="3:3" x14ac:dyDescent="0.2">
      <c r="C18929" s="22"/>
    </row>
    <row r="18930" spans="3:3" x14ac:dyDescent="0.2">
      <c r="C18930" s="22"/>
    </row>
    <row r="18931" spans="3:3" x14ac:dyDescent="0.2">
      <c r="C18931" s="22"/>
    </row>
    <row r="18932" spans="3:3" x14ac:dyDescent="0.2">
      <c r="C18932" s="22"/>
    </row>
    <row r="18933" spans="3:3" x14ac:dyDescent="0.2">
      <c r="C18933" s="22"/>
    </row>
    <row r="18934" spans="3:3" x14ac:dyDescent="0.2">
      <c r="C18934" s="22"/>
    </row>
    <row r="18935" spans="3:3" x14ac:dyDescent="0.2">
      <c r="C18935" s="22"/>
    </row>
    <row r="18936" spans="3:3" x14ac:dyDescent="0.2">
      <c r="C18936" s="22"/>
    </row>
    <row r="18937" spans="3:3" x14ac:dyDescent="0.2">
      <c r="C18937" s="22"/>
    </row>
    <row r="18938" spans="3:3" x14ac:dyDescent="0.2">
      <c r="C18938" s="22"/>
    </row>
    <row r="18939" spans="3:3" x14ac:dyDescent="0.2">
      <c r="C18939" s="22"/>
    </row>
    <row r="18940" spans="3:3" x14ac:dyDescent="0.2">
      <c r="C18940" s="22"/>
    </row>
    <row r="18941" spans="3:3" x14ac:dyDescent="0.2">
      <c r="C18941" s="22"/>
    </row>
    <row r="18942" spans="3:3" x14ac:dyDescent="0.2">
      <c r="C18942" s="22"/>
    </row>
    <row r="18943" spans="3:3" x14ac:dyDescent="0.2">
      <c r="C18943" s="22"/>
    </row>
    <row r="18944" spans="3:3" x14ac:dyDescent="0.2">
      <c r="C18944" s="22"/>
    </row>
    <row r="18945" spans="3:3" x14ac:dyDescent="0.2">
      <c r="C18945" s="22"/>
    </row>
    <row r="18946" spans="3:3" x14ac:dyDescent="0.2">
      <c r="C18946" s="22"/>
    </row>
    <row r="18947" spans="3:3" x14ac:dyDescent="0.2">
      <c r="C18947" s="22"/>
    </row>
    <row r="18948" spans="3:3" x14ac:dyDescent="0.2">
      <c r="C18948" s="22"/>
    </row>
    <row r="18949" spans="3:3" x14ac:dyDescent="0.2">
      <c r="C18949" s="22"/>
    </row>
    <row r="18950" spans="3:3" x14ac:dyDescent="0.2">
      <c r="C18950" s="22"/>
    </row>
    <row r="18951" spans="3:3" x14ac:dyDescent="0.2">
      <c r="C18951" s="22"/>
    </row>
    <row r="18952" spans="3:3" x14ac:dyDescent="0.2">
      <c r="C18952" s="22"/>
    </row>
    <row r="18953" spans="3:3" x14ac:dyDescent="0.2">
      <c r="C18953" s="22"/>
    </row>
    <row r="18954" spans="3:3" x14ac:dyDescent="0.2">
      <c r="C18954" s="22"/>
    </row>
    <row r="18955" spans="3:3" x14ac:dyDescent="0.2">
      <c r="C18955" s="22"/>
    </row>
    <row r="18956" spans="3:3" x14ac:dyDescent="0.2">
      <c r="C18956" s="22"/>
    </row>
    <row r="18957" spans="3:3" x14ac:dyDescent="0.2">
      <c r="C18957" s="22"/>
    </row>
    <row r="18958" spans="3:3" x14ac:dyDescent="0.2">
      <c r="C18958" s="22"/>
    </row>
    <row r="18959" spans="3:3" x14ac:dyDescent="0.2">
      <c r="C18959" s="22"/>
    </row>
    <row r="18960" spans="3:3" x14ac:dyDescent="0.2">
      <c r="C18960" s="22"/>
    </row>
    <row r="18961" spans="3:3" x14ac:dyDescent="0.2">
      <c r="C18961" s="22"/>
    </row>
    <row r="18962" spans="3:3" x14ac:dyDescent="0.2">
      <c r="C18962" s="22"/>
    </row>
    <row r="18963" spans="3:3" x14ac:dyDescent="0.2">
      <c r="C18963" s="22"/>
    </row>
    <row r="18964" spans="3:3" x14ac:dyDescent="0.2">
      <c r="C18964" s="22"/>
    </row>
    <row r="18965" spans="3:3" x14ac:dyDescent="0.2">
      <c r="C18965" s="22"/>
    </row>
    <row r="18966" spans="3:3" x14ac:dyDescent="0.2">
      <c r="C18966" s="22"/>
    </row>
    <row r="18967" spans="3:3" x14ac:dyDescent="0.2">
      <c r="C18967" s="22"/>
    </row>
    <row r="18968" spans="3:3" x14ac:dyDescent="0.2">
      <c r="C18968" s="22"/>
    </row>
    <row r="18969" spans="3:3" x14ac:dyDescent="0.2">
      <c r="C18969" s="22"/>
    </row>
    <row r="18970" spans="3:3" x14ac:dyDescent="0.2">
      <c r="C18970" s="22"/>
    </row>
    <row r="18971" spans="3:3" x14ac:dyDescent="0.2">
      <c r="C18971" s="22"/>
    </row>
    <row r="18972" spans="3:3" x14ac:dyDescent="0.2">
      <c r="C18972" s="22"/>
    </row>
    <row r="18973" spans="3:3" x14ac:dyDescent="0.2">
      <c r="C18973" s="22"/>
    </row>
    <row r="18974" spans="3:3" x14ac:dyDescent="0.2">
      <c r="C18974" s="22"/>
    </row>
    <row r="18975" spans="3:3" x14ac:dyDescent="0.2">
      <c r="C18975" s="22"/>
    </row>
    <row r="18976" spans="3:3" x14ac:dyDescent="0.2">
      <c r="C18976" s="22"/>
    </row>
    <row r="18977" spans="3:3" x14ac:dyDescent="0.2">
      <c r="C18977" s="22"/>
    </row>
    <row r="18978" spans="3:3" x14ac:dyDescent="0.2">
      <c r="C18978" s="22"/>
    </row>
    <row r="18979" spans="3:3" x14ac:dyDescent="0.2">
      <c r="C18979" s="22"/>
    </row>
    <row r="18980" spans="3:3" x14ac:dyDescent="0.2">
      <c r="C18980" s="22"/>
    </row>
    <row r="18981" spans="3:3" x14ac:dyDescent="0.2">
      <c r="C18981" s="22"/>
    </row>
    <row r="18982" spans="3:3" x14ac:dyDescent="0.2">
      <c r="C18982" s="22"/>
    </row>
    <row r="18983" spans="3:3" x14ac:dyDescent="0.2">
      <c r="C18983" s="22"/>
    </row>
    <row r="18984" spans="3:3" x14ac:dyDescent="0.2">
      <c r="C18984" s="22"/>
    </row>
    <row r="18985" spans="3:3" x14ac:dyDescent="0.2">
      <c r="C18985" s="22"/>
    </row>
    <row r="18986" spans="3:3" x14ac:dyDescent="0.2">
      <c r="C18986" s="22"/>
    </row>
    <row r="18987" spans="3:3" x14ac:dyDescent="0.2">
      <c r="C18987" s="22"/>
    </row>
    <row r="18988" spans="3:3" x14ac:dyDescent="0.2">
      <c r="C18988" s="22"/>
    </row>
    <row r="18989" spans="3:3" x14ac:dyDescent="0.2">
      <c r="C18989" s="22"/>
    </row>
    <row r="18990" spans="3:3" x14ac:dyDescent="0.2">
      <c r="C18990" s="22"/>
    </row>
    <row r="18991" spans="3:3" x14ac:dyDescent="0.2">
      <c r="C18991" s="22"/>
    </row>
    <row r="18992" spans="3:3" x14ac:dyDescent="0.2">
      <c r="C18992" s="22"/>
    </row>
    <row r="18993" spans="3:3" x14ac:dyDescent="0.2">
      <c r="C18993" s="22"/>
    </row>
    <row r="18994" spans="3:3" x14ac:dyDescent="0.2">
      <c r="C18994" s="22"/>
    </row>
    <row r="18995" spans="3:3" x14ac:dyDescent="0.2">
      <c r="C18995" s="22"/>
    </row>
    <row r="18996" spans="3:3" x14ac:dyDescent="0.2">
      <c r="C18996" s="22"/>
    </row>
    <row r="18997" spans="3:3" x14ac:dyDescent="0.2">
      <c r="C18997" s="22"/>
    </row>
    <row r="18998" spans="3:3" x14ac:dyDescent="0.2">
      <c r="C18998" s="22"/>
    </row>
    <row r="18999" spans="3:3" x14ac:dyDescent="0.2">
      <c r="C18999" s="22"/>
    </row>
    <row r="19000" spans="3:3" x14ac:dyDescent="0.2">
      <c r="C19000" s="22"/>
    </row>
    <row r="19001" spans="3:3" x14ac:dyDescent="0.2">
      <c r="C19001" s="22"/>
    </row>
    <row r="19002" spans="3:3" x14ac:dyDescent="0.2">
      <c r="C19002" s="22"/>
    </row>
    <row r="19003" spans="3:3" x14ac:dyDescent="0.2">
      <c r="C19003" s="22"/>
    </row>
    <row r="19004" spans="3:3" x14ac:dyDescent="0.2">
      <c r="C19004" s="22"/>
    </row>
    <row r="19005" spans="3:3" x14ac:dyDescent="0.2">
      <c r="C19005" s="22"/>
    </row>
    <row r="19006" spans="3:3" x14ac:dyDescent="0.2">
      <c r="C19006" s="22"/>
    </row>
    <row r="19007" spans="3:3" x14ac:dyDescent="0.2">
      <c r="C19007" s="22"/>
    </row>
    <row r="19008" spans="3:3" x14ac:dyDescent="0.2">
      <c r="C19008" s="22"/>
    </row>
    <row r="19009" spans="3:3" x14ac:dyDescent="0.2">
      <c r="C19009" s="22"/>
    </row>
    <row r="19010" spans="3:3" x14ac:dyDescent="0.2">
      <c r="C19010" s="22"/>
    </row>
    <row r="19011" spans="3:3" x14ac:dyDescent="0.2">
      <c r="C19011" s="22"/>
    </row>
    <row r="19012" spans="3:3" x14ac:dyDescent="0.2">
      <c r="C19012" s="22"/>
    </row>
    <row r="19013" spans="3:3" x14ac:dyDescent="0.2">
      <c r="C19013" s="22"/>
    </row>
    <row r="19014" spans="3:3" x14ac:dyDescent="0.2">
      <c r="C19014" s="22"/>
    </row>
    <row r="19015" spans="3:3" x14ac:dyDescent="0.2">
      <c r="C19015" s="22"/>
    </row>
    <row r="19016" spans="3:3" x14ac:dyDescent="0.2">
      <c r="C19016" s="22"/>
    </row>
    <row r="19017" spans="3:3" x14ac:dyDescent="0.2">
      <c r="C19017" s="22"/>
    </row>
    <row r="19018" spans="3:3" x14ac:dyDescent="0.2">
      <c r="C19018" s="22"/>
    </row>
    <row r="19019" spans="3:3" x14ac:dyDescent="0.2">
      <c r="C19019" s="22"/>
    </row>
    <row r="19020" spans="3:3" x14ac:dyDescent="0.2">
      <c r="C19020" s="22"/>
    </row>
    <row r="19021" spans="3:3" x14ac:dyDescent="0.2">
      <c r="C19021" s="22"/>
    </row>
    <row r="19022" spans="3:3" x14ac:dyDescent="0.2">
      <c r="C19022" s="22"/>
    </row>
    <row r="19023" spans="3:3" x14ac:dyDescent="0.2">
      <c r="C19023" s="22"/>
    </row>
    <row r="19024" spans="3:3" x14ac:dyDescent="0.2">
      <c r="C19024" s="22"/>
    </row>
    <row r="19025" spans="3:3" x14ac:dyDescent="0.2">
      <c r="C19025" s="22"/>
    </row>
    <row r="19026" spans="3:3" x14ac:dyDescent="0.2">
      <c r="C19026" s="22"/>
    </row>
    <row r="19027" spans="3:3" x14ac:dyDescent="0.2">
      <c r="C19027" s="22"/>
    </row>
    <row r="19028" spans="3:3" x14ac:dyDescent="0.2">
      <c r="C19028" s="22"/>
    </row>
    <row r="19029" spans="3:3" x14ac:dyDescent="0.2">
      <c r="C19029" s="22"/>
    </row>
    <row r="19030" spans="3:3" x14ac:dyDescent="0.2">
      <c r="C19030" s="22"/>
    </row>
    <row r="19031" spans="3:3" x14ac:dyDescent="0.2">
      <c r="C19031" s="22"/>
    </row>
    <row r="19032" spans="3:3" x14ac:dyDescent="0.2">
      <c r="C19032" s="22"/>
    </row>
    <row r="19033" spans="3:3" x14ac:dyDescent="0.2">
      <c r="C19033" s="22"/>
    </row>
    <row r="19034" spans="3:3" x14ac:dyDescent="0.2">
      <c r="C19034" s="22"/>
    </row>
    <row r="19035" spans="3:3" x14ac:dyDescent="0.2">
      <c r="C19035" s="22"/>
    </row>
    <row r="19036" spans="3:3" x14ac:dyDescent="0.2">
      <c r="C19036" s="22"/>
    </row>
    <row r="19037" spans="3:3" x14ac:dyDescent="0.2">
      <c r="C19037" s="22"/>
    </row>
    <row r="19038" spans="3:3" x14ac:dyDescent="0.2">
      <c r="C19038" s="22"/>
    </row>
    <row r="19039" spans="3:3" x14ac:dyDescent="0.2">
      <c r="C19039" s="22"/>
    </row>
    <row r="19040" spans="3:3" x14ac:dyDescent="0.2">
      <c r="C19040" s="22"/>
    </row>
    <row r="19041" spans="3:3" x14ac:dyDescent="0.2">
      <c r="C19041" s="22"/>
    </row>
    <row r="19042" spans="3:3" x14ac:dyDescent="0.2">
      <c r="C19042" s="22"/>
    </row>
    <row r="19043" spans="3:3" x14ac:dyDescent="0.2">
      <c r="C19043" s="22"/>
    </row>
    <row r="19044" spans="3:3" x14ac:dyDescent="0.2">
      <c r="C19044" s="22"/>
    </row>
    <row r="19045" spans="3:3" x14ac:dyDescent="0.2">
      <c r="C19045" s="22"/>
    </row>
    <row r="19046" spans="3:3" x14ac:dyDescent="0.2">
      <c r="C19046" s="22"/>
    </row>
    <row r="19047" spans="3:3" x14ac:dyDescent="0.2">
      <c r="C19047" s="22"/>
    </row>
    <row r="19048" spans="3:3" x14ac:dyDescent="0.2">
      <c r="C19048" s="22"/>
    </row>
    <row r="19049" spans="3:3" x14ac:dyDescent="0.2">
      <c r="C19049" s="22"/>
    </row>
    <row r="19050" spans="3:3" x14ac:dyDescent="0.2">
      <c r="C19050" s="22"/>
    </row>
    <row r="19051" spans="3:3" x14ac:dyDescent="0.2">
      <c r="C19051" s="22"/>
    </row>
    <row r="19052" spans="3:3" x14ac:dyDescent="0.2">
      <c r="C19052" s="22"/>
    </row>
    <row r="19053" spans="3:3" x14ac:dyDescent="0.2">
      <c r="C19053" s="22"/>
    </row>
    <row r="19054" spans="3:3" x14ac:dyDescent="0.2">
      <c r="C19054" s="22"/>
    </row>
    <row r="19055" spans="3:3" x14ac:dyDescent="0.2">
      <c r="C19055" s="22"/>
    </row>
    <row r="19056" spans="3:3" x14ac:dyDescent="0.2">
      <c r="C19056" s="22"/>
    </row>
    <row r="19057" spans="3:3" x14ac:dyDescent="0.2">
      <c r="C19057" s="22"/>
    </row>
    <row r="19058" spans="3:3" x14ac:dyDescent="0.2">
      <c r="C19058" s="22"/>
    </row>
    <row r="19059" spans="3:3" x14ac:dyDescent="0.2">
      <c r="C19059" s="22"/>
    </row>
    <row r="19060" spans="3:3" x14ac:dyDescent="0.2">
      <c r="C19060" s="22"/>
    </row>
    <row r="19061" spans="3:3" x14ac:dyDescent="0.2">
      <c r="C19061" s="22"/>
    </row>
    <row r="19062" spans="3:3" x14ac:dyDescent="0.2">
      <c r="C19062" s="22"/>
    </row>
    <row r="19063" spans="3:3" x14ac:dyDescent="0.2">
      <c r="C19063" s="22"/>
    </row>
    <row r="19064" spans="3:3" x14ac:dyDescent="0.2">
      <c r="C19064" s="22"/>
    </row>
    <row r="19065" spans="3:3" x14ac:dyDescent="0.2">
      <c r="C19065" s="22"/>
    </row>
    <row r="19066" spans="3:3" x14ac:dyDescent="0.2">
      <c r="C19066" s="22"/>
    </row>
    <row r="19067" spans="3:3" x14ac:dyDescent="0.2">
      <c r="C19067" s="22"/>
    </row>
    <row r="19068" spans="3:3" x14ac:dyDescent="0.2">
      <c r="C19068" s="22"/>
    </row>
    <row r="19069" spans="3:3" x14ac:dyDescent="0.2">
      <c r="C19069" s="22"/>
    </row>
    <row r="19070" spans="3:3" x14ac:dyDescent="0.2">
      <c r="C19070" s="22"/>
    </row>
    <row r="19071" spans="3:3" x14ac:dyDescent="0.2">
      <c r="C19071" s="22"/>
    </row>
    <row r="19072" spans="3:3" x14ac:dyDescent="0.2">
      <c r="C19072" s="22"/>
    </row>
    <row r="19073" spans="3:3" x14ac:dyDescent="0.2">
      <c r="C19073" s="22"/>
    </row>
    <row r="19074" spans="3:3" x14ac:dyDescent="0.2">
      <c r="C19074" s="22"/>
    </row>
    <row r="19075" spans="3:3" x14ac:dyDescent="0.2">
      <c r="C19075" s="22"/>
    </row>
    <row r="19076" spans="3:3" x14ac:dyDescent="0.2">
      <c r="C19076" s="22"/>
    </row>
    <row r="19077" spans="3:3" x14ac:dyDescent="0.2">
      <c r="C19077" s="22"/>
    </row>
    <row r="19078" spans="3:3" x14ac:dyDescent="0.2">
      <c r="C19078" s="22"/>
    </row>
    <row r="19079" spans="3:3" x14ac:dyDescent="0.2">
      <c r="C19079" s="22"/>
    </row>
    <row r="19080" spans="3:3" x14ac:dyDescent="0.2">
      <c r="C19080" s="22"/>
    </row>
    <row r="19081" spans="3:3" x14ac:dyDescent="0.2">
      <c r="C19081" s="22"/>
    </row>
    <row r="19082" spans="3:3" x14ac:dyDescent="0.2">
      <c r="C19082" s="22"/>
    </row>
    <row r="19083" spans="3:3" x14ac:dyDescent="0.2">
      <c r="C19083" s="22"/>
    </row>
    <row r="19084" spans="3:3" x14ac:dyDescent="0.2">
      <c r="C19084" s="22"/>
    </row>
    <row r="19085" spans="3:3" x14ac:dyDescent="0.2">
      <c r="C19085" s="22"/>
    </row>
    <row r="19086" spans="3:3" x14ac:dyDescent="0.2">
      <c r="C19086" s="22"/>
    </row>
    <row r="19087" spans="3:3" x14ac:dyDescent="0.2">
      <c r="C19087" s="22"/>
    </row>
    <row r="19088" spans="3:3" x14ac:dyDescent="0.2">
      <c r="C19088" s="22"/>
    </row>
    <row r="19089" spans="3:3" x14ac:dyDescent="0.2">
      <c r="C19089" s="22"/>
    </row>
    <row r="19090" spans="3:3" x14ac:dyDescent="0.2">
      <c r="C19090" s="22"/>
    </row>
    <row r="19091" spans="3:3" x14ac:dyDescent="0.2">
      <c r="C19091" s="22"/>
    </row>
    <row r="19092" spans="3:3" x14ac:dyDescent="0.2">
      <c r="C19092" s="22"/>
    </row>
    <row r="19093" spans="3:3" x14ac:dyDescent="0.2">
      <c r="C19093" s="22"/>
    </row>
    <row r="19094" spans="3:3" x14ac:dyDescent="0.2">
      <c r="C19094" s="22"/>
    </row>
    <row r="19095" spans="3:3" x14ac:dyDescent="0.2">
      <c r="C19095" s="22"/>
    </row>
    <row r="19096" spans="3:3" x14ac:dyDescent="0.2">
      <c r="C19096" s="22"/>
    </row>
    <row r="19097" spans="3:3" x14ac:dyDescent="0.2">
      <c r="C19097" s="22"/>
    </row>
    <row r="19098" spans="3:3" x14ac:dyDescent="0.2">
      <c r="C19098" s="22"/>
    </row>
    <row r="19099" spans="3:3" x14ac:dyDescent="0.2">
      <c r="C19099" s="22"/>
    </row>
    <row r="19100" spans="3:3" x14ac:dyDescent="0.2">
      <c r="C19100" s="22"/>
    </row>
    <row r="19101" spans="3:3" x14ac:dyDescent="0.2">
      <c r="C19101" s="22"/>
    </row>
    <row r="19102" spans="3:3" x14ac:dyDescent="0.2">
      <c r="C19102" s="22"/>
    </row>
    <row r="19103" spans="3:3" x14ac:dyDescent="0.2">
      <c r="C19103" s="22"/>
    </row>
    <row r="19104" spans="3:3" x14ac:dyDescent="0.2">
      <c r="C19104" s="22"/>
    </row>
    <row r="19105" spans="3:3" x14ac:dyDescent="0.2">
      <c r="C19105" s="22"/>
    </row>
    <row r="19106" spans="3:3" x14ac:dyDescent="0.2">
      <c r="C19106" s="22"/>
    </row>
    <row r="19107" spans="3:3" x14ac:dyDescent="0.2">
      <c r="C19107" s="22"/>
    </row>
    <row r="19108" spans="3:3" x14ac:dyDescent="0.2">
      <c r="C19108" s="22"/>
    </row>
    <row r="19109" spans="3:3" x14ac:dyDescent="0.2">
      <c r="C19109" s="22"/>
    </row>
    <row r="19110" spans="3:3" x14ac:dyDescent="0.2">
      <c r="C19110" s="22"/>
    </row>
    <row r="19111" spans="3:3" x14ac:dyDescent="0.2">
      <c r="C19111" s="22"/>
    </row>
    <row r="19112" spans="3:3" x14ac:dyDescent="0.2">
      <c r="C19112" s="22"/>
    </row>
    <row r="19113" spans="3:3" x14ac:dyDescent="0.2">
      <c r="C19113" s="22"/>
    </row>
    <row r="19114" spans="3:3" x14ac:dyDescent="0.2">
      <c r="C19114" s="22"/>
    </row>
    <row r="19115" spans="3:3" x14ac:dyDescent="0.2">
      <c r="C19115" s="22"/>
    </row>
    <row r="19116" spans="3:3" x14ac:dyDescent="0.2">
      <c r="C19116" s="22"/>
    </row>
    <row r="19117" spans="3:3" x14ac:dyDescent="0.2">
      <c r="C19117" s="22"/>
    </row>
    <row r="19118" spans="3:3" x14ac:dyDescent="0.2">
      <c r="C19118" s="22"/>
    </row>
    <row r="19119" spans="3:3" x14ac:dyDescent="0.2">
      <c r="C19119" s="22"/>
    </row>
    <row r="19120" spans="3:3" x14ac:dyDescent="0.2">
      <c r="C19120" s="22"/>
    </row>
    <row r="19121" spans="3:3" x14ac:dyDescent="0.2">
      <c r="C19121" s="22"/>
    </row>
    <row r="19122" spans="3:3" x14ac:dyDescent="0.2">
      <c r="C19122" s="22"/>
    </row>
    <row r="19123" spans="3:3" x14ac:dyDescent="0.2">
      <c r="C19123" s="22"/>
    </row>
    <row r="19124" spans="3:3" x14ac:dyDescent="0.2">
      <c r="C19124" s="22"/>
    </row>
    <row r="19125" spans="3:3" x14ac:dyDescent="0.2">
      <c r="C19125" s="22"/>
    </row>
    <row r="19126" spans="3:3" x14ac:dyDescent="0.2">
      <c r="C19126" s="22"/>
    </row>
    <row r="19127" spans="3:3" x14ac:dyDescent="0.2">
      <c r="C19127" s="22"/>
    </row>
    <row r="19128" spans="3:3" x14ac:dyDescent="0.2">
      <c r="C19128" s="22"/>
    </row>
    <row r="19129" spans="3:3" x14ac:dyDescent="0.2">
      <c r="C19129" s="22"/>
    </row>
    <row r="19130" spans="3:3" x14ac:dyDescent="0.2">
      <c r="C19130" s="22"/>
    </row>
    <row r="19131" spans="3:3" x14ac:dyDescent="0.2">
      <c r="C19131" s="22"/>
    </row>
    <row r="19132" spans="3:3" x14ac:dyDescent="0.2">
      <c r="C19132" s="22"/>
    </row>
    <row r="19133" spans="3:3" x14ac:dyDescent="0.2">
      <c r="C19133" s="22"/>
    </row>
    <row r="19134" spans="3:3" x14ac:dyDescent="0.2">
      <c r="C19134" s="22"/>
    </row>
    <row r="19135" spans="3:3" x14ac:dyDescent="0.2">
      <c r="C19135" s="22"/>
    </row>
    <row r="19136" spans="3:3" x14ac:dyDescent="0.2">
      <c r="C19136" s="22"/>
    </row>
    <row r="19137" spans="3:3" x14ac:dyDescent="0.2">
      <c r="C19137" s="22"/>
    </row>
    <row r="19138" spans="3:3" x14ac:dyDescent="0.2">
      <c r="C19138" s="22"/>
    </row>
    <row r="19139" spans="3:3" x14ac:dyDescent="0.2">
      <c r="C19139" s="22"/>
    </row>
    <row r="19140" spans="3:3" x14ac:dyDescent="0.2">
      <c r="C19140" s="22"/>
    </row>
    <row r="19141" spans="3:3" x14ac:dyDescent="0.2">
      <c r="C19141" s="22"/>
    </row>
    <row r="19142" spans="3:3" x14ac:dyDescent="0.2">
      <c r="C19142" s="22"/>
    </row>
    <row r="19143" spans="3:3" x14ac:dyDescent="0.2">
      <c r="C19143" s="22"/>
    </row>
    <row r="19144" spans="3:3" x14ac:dyDescent="0.2">
      <c r="C19144" s="22"/>
    </row>
    <row r="19145" spans="3:3" x14ac:dyDescent="0.2">
      <c r="C19145" s="22"/>
    </row>
    <row r="19146" spans="3:3" x14ac:dyDescent="0.2">
      <c r="C19146" s="22"/>
    </row>
    <row r="19147" spans="3:3" x14ac:dyDescent="0.2">
      <c r="C19147" s="22"/>
    </row>
    <row r="19148" spans="3:3" x14ac:dyDescent="0.2">
      <c r="C19148" s="22"/>
    </row>
    <row r="19149" spans="3:3" x14ac:dyDescent="0.2">
      <c r="C19149" s="22"/>
    </row>
    <row r="19150" spans="3:3" x14ac:dyDescent="0.2">
      <c r="C19150" s="22"/>
    </row>
    <row r="19151" spans="3:3" x14ac:dyDescent="0.2">
      <c r="C19151" s="22"/>
    </row>
    <row r="19152" spans="3:3" x14ac:dyDescent="0.2">
      <c r="C19152" s="22"/>
    </row>
    <row r="19153" spans="3:3" x14ac:dyDescent="0.2">
      <c r="C19153" s="22"/>
    </row>
    <row r="19154" spans="3:3" x14ac:dyDescent="0.2">
      <c r="C19154" s="22"/>
    </row>
    <row r="19155" spans="3:3" x14ac:dyDescent="0.2">
      <c r="C19155" s="22"/>
    </row>
    <row r="19156" spans="3:3" x14ac:dyDescent="0.2">
      <c r="C19156" s="22"/>
    </row>
    <row r="19157" spans="3:3" x14ac:dyDescent="0.2">
      <c r="C19157" s="22"/>
    </row>
    <row r="19158" spans="3:3" x14ac:dyDescent="0.2">
      <c r="C19158" s="22"/>
    </row>
    <row r="19159" spans="3:3" x14ac:dyDescent="0.2">
      <c r="C19159" s="22"/>
    </row>
    <row r="19160" spans="3:3" x14ac:dyDescent="0.2">
      <c r="C19160" s="22"/>
    </row>
    <row r="19161" spans="3:3" x14ac:dyDescent="0.2">
      <c r="C19161" s="22"/>
    </row>
    <row r="19162" spans="3:3" x14ac:dyDescent="0.2">
      <c r="C19162" s="22"/>
    </row>
    <row r="19163" spans="3:3" x14ac:dyDescent="0.2">
      <c r="C19163" s="22"/>
    </row>
    <row r="19164" spans="3:3" x14ac:dyDescent="0.2">
      <c r="C19164" s="22"/>
    </row>
    <row r="19165" spans="3:3" x14ac:dyDescent="0.2">
      <c r="C19165" s="22"/>
    </row>
    <row r="19166" spans="3:3" x14ac:dyDescent="0.2">
      <c r="C19166" s="22"/>
    </row>
    <row r="19167" spans="3:3" x14ac:dyDescent="0.2">
      <c r="C19167" s="22"/>
    </row>
    <row r="19168" spans="3:3" x14ac:dyDescent="0.2">
      <c r="C19168" s="22"/>
    </row>
    <row r="19169" spans="3:3" x14ac:dyDescent="0.2">
      <c r="C19169" s="22"/>
    </row>
    <row r="19170" spans="3:3" x14ac:dyDescent="0.2">
      <c r="C19170" s="22"/>
    </row>
    <row r="19171" spans="3:3" x14ac:dyDescent="0.2">
      <c r="C19171" s="22"/>
    </row>
    <row r="19172" spans="3:3" x14ac:dyDescent="0.2">
      <c r="C19172" s="22"/>
    </row>
    <row r="19173" spans="3:3" x14ac:dyDescent="0.2">
      <c r="C19173" s="22"/>
    </row>
    <row r="19174" spans="3:3" x14ac:dyDescent="0.2">
      <c r="C19174" s="22"/>
    </row>
    <row r="19175" spans="3:3" x14ac:dyDescent="0.2">
      <c r="C19175" s="22"/>
    </row>
    <row r="19176" spans="3:3" x14ac:dyDescent="0.2">
      <c r="C19176" s="22"/>
    </row>
    <row r="19177" spans="3:3" x14ac:dyDescent="0.2">
      <c r="C19177" s="22"/>
    </row>
    <row r="19178" spans="3:3" x14ac:dyDescent="0.2">
      <c r="C19178" s="22"/>
    </row>
    <row r="19179" spans="3:3" x14ac:dyDescent="0.2">
      <c r="C19179" s="22"/>
    </row>
    <row r="19180" spans="3:3" x14ac:dyDescent="0.2">
      <c r="C19180" s="22"/>
    </row>
    <row r="19181" spans="3:3" x14ac:dyDescent="0.2">
      <c r="C19181" s="22"/>
    </row>
    <row r="19182" spans="3:3" x14ac:dyDescent="0.2">
      <c r="C19182" s="22"/>
    </row>
    <row r="19183" spans="3:3" x14ac:dyDescent="0.2">
      <c r="C19183" s="22"/>
    </row>
    <row r="19184" spans="3:3" x14ac:dyDescent="0.2">
      <c r="C19184" s="22"/>
    </row>
    <row r="19185" spans="3:3" x14ac:dyDescent="0.2">
      <c r="C19185" s="22"/>
    </row>
    <row r="19186" spans="3:3" x14ac:dyDescent="0.2">
      <c r="C19186" s="22"/>
    </row>
    <row r="19187" spans="3:3" x14ac:dyDescent="0.2">
      <c r="C19187" s="22"/>
    </row>
    <row r="19188" spans="3:3" x14ac:dyDescent="0.2">
      <c r="C19188" s="22"/>
    </row>
    <row r="19189" spans="3:3" x14ac:dyDescent="0.2">
      <c r="C19189" s="22"/>
    </row>
    <row r="19190" spans="3:3" x14ac:dyDescent="0.2">
      <c r="C19190" s="22"/>
    </row>
    <row r="19191" spans="3:3" x14ac:dyDescent="0.2">
      <c r="C19191" s="22"/>
    </row>
    <row r="19192" spans="3:3" x14ac:dyDescent="0.2">
      <c r="C19192" s="22"/>
    </row>
    <row r="19193" spans="3:3" x14ac:dyDescent="0.2">
      <c r="C19193" s="22"/>
    </row>
    <row r="19194" spans="3:3" x14ac:dyDescent="0.2">
      <c r="C19194" s="22"/>
    </row>
    <row r="19195" spans="3:3" x14ac:dyDescent="0.2">
      <c r="C19195" s="22"/>
    </row>
    <row r="19196" spans="3:3" x14ac:dyDescent="0.2">
      <c r="C19196" s="22"/>
    </row>
    <row r="19197" spans="3:3" x14ac:dyDescent="0.2">
      <c r="C19197" s="22"/>
    </row>
    <row r="19198" spans="3:3" x14ac:dyDescent="0.2">
      <c r="C19198" s="22"/>
    </row>
    <row r="19199" spans="3:3" x14ac:dyDescent="0.2">
      <c r="C19199" s="22"/>
    </row>
    <row r="19200" spans="3:3" x14ac:dyDescent="0.2">
      <c r="C19200" s="22"/>
    </row>
    <row r="19201" spans="3:3" x14ac:dyDescent="0.2">
      <c r="C19201" s="22"/>
    </row>
    <row r="19202" spans="3:3" x14ac:dyDescent="0.2">
      <c r="C19202" s="22"/>
    </row>
    <row r="19203" spans="3:3" x14ac:dyDescent="0.2">
      <c r="C19203" s="22"/>
    </row>
    <row r="19204" spans="3:3" x14ac:dyDescent="0.2">
      <c r="C19204" s="22"/>
    </row>
    <row r="19205" spans="3:3" x14ac:dyDescent="0.2">
      <c r="C19205" s="22"/>
    </row>
    <row r="19206" spans="3:3" x14ac:dyDescent="0.2">
      <c r="C19206" s="22"/>
    </row>
    <row r="19207" spans="3:3" x14ac:dyDescent="0.2">
      <c r="C19207" s="22"/>
    </row>
    <row r="19208" spans="3:3" x14ac:dyDescent="0.2">
      <c r="C19208" s="22"/>
    </row>
    <row r="19209" spans="3:3" x14ac:dyDescent="0.2">
      <c r="C19209" s="22"/>
    </row>
    <row r="19210" spans="3:3" x14ac:dyDescent="0.2">
      <c r="C19210" s="22"/>
    </row>
    <row r="19211" spans="3:3" x14ac:dyDescent="0.2">
      <c r="C19211" s="22"/>
    </row>
    <row r="19212" spans="3:3" x14ac:dyDescent="0.2">
      <c r="C19212" s="22"/>
    </row>
    <row r="19213" spans="3:3" x14ac:dyDescent="0.2">
      <c r="C19213" s="22"/>
    </row>
    <row r="19214" spans="3:3" x14ac:dyDescent="0.2">
      <c r="C19214" s="22"/>
    </row>
    <row r="19215" spans="3:3" x14ac:dyDescent="0.2">
      <c r="C19215" s="22"/>
    </row>
    <row r="19216" spans="3:3" x14ac:dyDescent="0.2">
      <c r="C19216" s="22"/>
    </row>
    <row r="19217" spans="3:3" x14ac:dyDescent="0.2">
      <c r="C19217" s="22"/>
    </row>
    <row r="19218" spans="3:3" x14ac:dyDescent="0.2">
      <c r="C19218" s="22"/>
    </row>
    <row r="19219" spans="3:3" x14ac:dyDescent="0.2">
      <c r="C19219" s="22"/>
    </row>
    <row r="19220" spans="3:3" x14ac:dyDescent="0.2">
      <c r="C19220" s="22"/>
    </row>
    <row r="19221" spans="3:3" x14ac:dyDescent="0.2">
      <c r="C19221" s="22"/>
    </row>
    <row r="19222" spans="3:3" x14ac:dyDescent="0.2">
      <c r="C19222" s="22"/>
    </row>
    <row r="19223" spans="3:3" x14ac:dyDescent="0.2">
      <c r="C19223" s="22"/>
    </row>
    <row r="19224" spans="3:3" x14ac:dyDescent="0.2">
      <c r="C19224" s="22"/>
    </row>
    <row r="19225" spans="3:3" x14ac:dyDescent="0.2">
      <c r="C19225" s="22"/>
    </row>
    <row r="19226" spans="3:3" x14ac:dyDescent="0.2">
      <c r="C19226" s="22"/>
    </row>
    <row r="19227" spans="3:3" x14ac:dyDescent="0.2">
      <c r="C19227" s="22"/>
    </row>
    <row r="19228" spans="3:3" x14ac:dyDescent="0.2">
      <c r="C19228" s="22"/>
    </row>
    <row r="19229" spans="3:3" x14ac:dyDescent="0.2">
      <c r="C19229" s="22"/>
    </row>
    <row r="19230" spans="3:3" x14ac:dyDescent="0.2">
      <c r="C19230" s="22"/>
    </row>
    <row r="19231" spans="3:3" x14ac:dyDescent="0.2">
      <c r="C19231" s="22"/>
    </row>
    <row r="19232" spans="3:3" x14ac:dyDescent="0.2">
      <c r="C19232" s="22"/>
    </row>
    <row r="19233" spans="3:3" x14ac:dyDescent="0.2">
      <c r="C19233" s="22"/>
    </row>
    <row r="19234" spans="3:3" x14ac:dyDescent="0.2">
      <c r="C19234" s="22"/>
    </row>
    <row r="19235" spans="3:3" x14ac:dyDescent="0.2">
      <c r="C19235" s="22"/>
    </row>
    <row r="19236" spans="3:3" x14ac:dyDescent="0.2">
      <c r="C19236" s="22"/>
    </row>
    <row r="19237" spans="3:3" x14ac:dyDescent="0.2">
      <c r="C19237" s="22"/>
    </row>
    <row r="19238" spans="3:3" x14ac:dyDescent="0.2">
      <c r="C19238" s="22"/>
    </row>
    <row r="19239" spans="3:3" x14ac:dyDescent="0.2">
      <c r="C19239" s="22"/>
    </row>
    <row r="19240" spans="3:3" x14ac:dyDescent="0.2">
      <c r="C19240" s="22"/>
    </row>
    <row r="19241" spans="3:3" x14ac:dyDescent="0.2">
      <c r="C19241" s="22"/>
    </row>
    <row r="19242" spans="3:3" x14ac:dyDescent="0.2">
      <c r="C19242" s="22"/>
    </row>
    <row r="19243" spans="3:3" x14ac:dyDescent="0.2">
      <c r="C19243" s="22"/>
    </row>
    <row r="19244" spans="3:3" x14ac:dyDescent="0.2">
      <c r="C19244" s="22"/>
    </row>
    <row r="19245" spans="3:3" x14ac:dyDescent="0.2">
      <c r="C19245" s="22"/>
    </row>
    <row r="19246" spans="3:3" x14ac:dyDescent="0.2">
      <c r="C19246" s="22"/>
    </row>
    <row r="19247" spans="3:3" x14ac:dyDescent="0.2">
      <c r="C19247" s="22"/>
    </row>
    <row r="19248" spans="3:3" x14ac:dyDescent="0.2">
      <c r="C19248" s="22"/>
    </row>
    <row r="19249" spans="3:3" x14ac:dyDescent="0.2">
      <c r="C19249" s="22"/>
    </row>
    <row r="19250" spans="3:3" x14ac:dyDescent="0.2">
      <c r="C19250" s="22"/>
    </row>
    <row r="19251" spans="3:3" x14ac:dyDescent="0.2">
      <c r="C19251" s="22"/>
    </row>
    <row r="19252" spans="3:3" x14ac:dyDescent="0.2">
      <c r="C19252" s="22"/>
    </row>
    <row r="19253" spans="3:3" x14ac:dyDescent="0.2">
      <c r="C19253" s="22"/>
    </row>
    <row r="19254" spans="3:3" x14ac:dyDescent="0.2">
      <c r="C19254" s="22"/>
    </row>
    <row r="19255" spans="3:3" x14ac:dyDescent="0.2">
      <c r="C19255" s="22"/>
    </row>
    <row r="19256" spans="3:3" x14ac:dyDescent="0.2">
      <c r="C19256" s="22"/>
    </row>
    <row r="19257" spans="3:3" x14ac:dyDescent="0.2">
      <c r="C19257" s="22"/>
    </row>
    <row r="19258" spans="3:3" x14ac:dyDescent="0.2">
      <c r="C19258" s="22"/>
    </row>
    <row r="19259" spans="3:3" x14ac:dyDescent="0.2">
      <c r="C19259" s="22"/>
    </row>
    <row r="19260" spans="3:3" x14ac:dyDescent="0.2">
      <c r="C19260" s="22"/>
    </row>
    <row r="19261" spans="3:3" x14ac:dyDescent="0.2">
      <c r="C19261" s="22"/>
    </row>
    <row r="19262" spans="3:3" x14ac:dyDescent="0.2">
      <c r="C19262" s="22"/>
    </row>
    <row r="19263" spans="3:3" x14ac:dyDescent="0.2">
      <c r="C19263" s="22"/>
    </row>
    <row r="19264" spans="3:3" x14ac:dyDescent="0.2">
      <c r="C19264" s="22"/>
    </row>
    <row r="19265" spans="3:3" x14ac:dyDescent="0.2">
      <c r="C19265" s="22"/>
    </row>
    <row r="19266" spans="3:3" x14ac:dyDescent="0.2">
      <c r="C19266" s="22"/>
    </row>
    <row r="19267" spans="3:3" x14ac:dyDescent="0.2">
      <c r="C19267" s="22"/>
    </row>
    <row r="19268" spans="3:3" x14ac:dyDescent="0.2">
      <c r="C19268" s="22"/>
    </row>
    <row r="19269" spans="3:3" x14ac:dyDescent="0.2">
      <c r="C19269" s="22"/>
    </row>
    <row r="19270" spans="3:3" x14ac:dyDescent="0.2">
      <c r="C19270" s="22"/>
    </row>
    <row r="19271" spans="3:3" x14ac:dyDescent="0.2">
      <c r="C19271" s="22"/>
    </row>
    <row r="19272" spans="3:3" x14ac:dyDescent="0.2">
      <c r="C19272" s="22"/>
    </row>
    <row r="19273" spans="3:3" x14ac:dyDescent="0.2">
      <c r="C19273" s="22"/>
    </row>
    <row r="19274" spans="3:3" x14ac:dyDescent="0.2">
      <c r="C19274" s="22"/>
    </row>
    <row r="19275" spans="3:3" x14ac:dyDescent="0.2">
      <c r="C19275" s="22"/>
    </row>
    <row r="19276" spans="3:3" x14ac:dyDescent="0.2">
      <c r="C19276" s="22"/>
    </row>
    <row r="19277" spans="3:3" x14ac:dyDescent="0.2">
      <c r="C19277" s="22"/>
    </row>
    <row r="19278" spans="3:3" x14ac:dyDescent="0.2">
      <c r="C19278" s="22"/>
    </row>
    <row r="19279" spans="3:3" x14ac:dyDescent="0.2">
      <c r="C19279" s="22"/>
    </row>
    <row r="19280" spans="3:3" x14ac:dyDescent="0.2">
      <c r="C19280" s="22"/>
    </row>
    <row r="19281" spans="3:3" x14ac:dyDescent="0.2">
      <c r="C19281" s="22"/>
    </row>
    <row r="19282" spans="3:3" x14ac:dyDescent="0.2">
      <c r="C19282" s="22"/>
    </row>
    <row r="19283" spans="3:3" x14ac:dyDescent="0.2">
      <c r="C19283" s="22"/>
    </row>
    <row r="19284" spans="3:3" x14ac:dyDescent="0.2">
      <c r="C19284" s="22"/>
    </row>
    <row r="19285" spans="3:3" x14ac:dyDescent="0.2">
      <c r="C19285" s="22"/>
    </row>
    <row r="19286" spans="3:3" x14ac:dyDescent="0.2">
      <c r="C19286" s="22"/>
    </row>
    <row r="19287" spans="3:3" x14ac:dyDescent="0.2">
      <c r="C19287" s="22"/>
    </row>
    <row r="19288" spans="3:3" x14ac:dyDescent="0.2">
      <c r="C19288" s="22"/>
    </row>
    <row r="19289" spans="3:3" x14ac:dyDescent="0.2">
      <c r="C19289" s="22"/>
    </row>
    <row r="19290" spans="3:3" x14ac:dyDescent="0.2">
      <c r="C19290" s="22"/>
    </row>
    <row r="19291" spans="3:3" x14ac:dyDescent="0.2">
      <c r="C19291" s="22"/>
    </row>
    <row r="19292" spans="3:3" x14ac:dyDescent="0.2">
      <c r="C19292" s="22"/>
    </row>
    <row r="19293" spans="3:3" x14ac:dyDescent="0.2">
      <c r="C19293" s="22"/>
    </row>
    <row r="19294" spans="3:3" x14ac:dyDescent="0.2">
      <c r="C19294" s="22"/>
    </row>
    <row r="19295" spans="3:3" x14ac:dyDescent="0.2">
      <c r="C19295" s="22"/>
    </row>
    <row r="19296" spans="3:3" x14ac:dyDescent="0.2">
      <c r="C19296" s="22"/>
    </row>
    <row r="19297" spans="3:3" x14ac:dyDescent="0.2">
      <c r="C19297" s="22"/>
    </row>
    <row r="19298" spans="3:3" x14ac:dyDescent="0.2">
      <c r="C19298" s="22"/>
    </row>
    <row r="19299" spans="3:3" x14ac:dyDescent="0.2">
      <c r="C19299" s="22"/>
    </row>
    <row r="19300" spans="3:3" x14ac:dyDescent="0.2">
      <c r="C19300" s="22"/>
    </row>
    <row r="19301" spans="3:3" x14ac:dyDescent="0.2">
      <c r="C19301" s="22"/>
    </row>
    <row r="19302" spans="3:3" x14ac:dyDescent="0.2">
      <c r="C19302" s="22"/>
    </row>
    <row r="19303" spans="3:3" x14ac:dyDescent="0.2">
      <c r="C19303" s="22"/>
    </row>
    <row r="19304" spans="3:3" x14ac:dyDescent="0.2">
      <c r="C19304" s="22"/>
    </row>
    <row r="19305" spans="3:3" x14ac:dyDescent="0.2">
      <c r="C19305" s="22"/>
    </row>
    <row r="19306" spans="3:3" x14ac:dyDescent="0.2">
      <c r="C19306" s="22"/>
    </row>
    <row r="19307" spans="3:3" x14ac:dyDescent="0.2">
      <c r="C19307" s="22"/>
    </row>
    <row r="19308" spans="3:3" x14ac:dyDescent="0.2">
      <c r="C19308" s="22"/>
    </row>
    <row r="19309" spans="3:3" x14ac:dyDescent="0.2">
      <c r="C19309" s="22"/>
    </row>
    <row r="19310" spans="3:3" x14ac:dyDescent="0.2">
      <c r="C19310" s="22"/>
    </row>
    <row r="19311" spans="3:3" x14ac:dyDescent="0.2">
      <c r="C19311" s="22"/>
    </row>
    <row r="19312" spans="3:3" x14ac:dyDescent="0.2">
      <c r="C19312" s="22"/>
    </row>
    <row r="19313" spans="3:3" x14ac:dyDescent="0.2">
      <c r="C19313" s="22"/>
    </row>
    <row r="19314" spans="3:3" x14ac:dyDescent="0.2">
      <c r="C19314" s="22"/>
    </row>
    <row r="19315" spans="3:3" x14ac:dyDescent="0.2">
      <c r="C19315" s="22"/>
    </row>
    <row r="19316" spans="3:3" x14ac:dyDescent="0.2">
      <c r="C19316" s="22"/>
    </row>
    <row r="19317" spans="3:3" x14ac:dyDescent="0.2">
      <c r="C19317" s="22"/>
    </row>
    <row r="19318" spans="3:3" x14ac:dyDescent="0.2">
      <c r="C19318" s="22"/>
    </row>
    <row r="19319" spans="3:3" x14ac:dyDescent="0.2">
      <c r="C19319" s="22"/>
    </row>
    <row r="19320" spans="3:3" x14ac:dyDescent="0.2">
      <c r="C19320" s="22"/>
    </row>
    <row r="19321" spans="3:3" x14ac:dyDescent="0.2">
      <c r="C19321" s="22"/>
    </row>
    <row r="19322" spans="3:3" x14ac:dyDescent="0.2">
      <c r="C19322" s="22"/>
    </row>
    <row r="19323" spans="3:3" x14ac:dyDescent="0.2">
      <c r="C19323" s="22"/>
    </row>
    <row r="19324" spans="3:3" x14ac:dyDescent="0.2">
      <c r="C19324" s="22"/>
    </row>
    <row r="19325" spans="3:3" x14ac:dyDescent="0.2">
      <c r="C19325" s="22"/>
    </row>
    <row r="19326" spans="3:3" x14ac:dyDescent="0.2">
      <c r="C19326" s="22"/>
    </row>
    <row r="19327" spans="3:3" x14ac:dyDescent="0.2">
      <c r="C19327" s="22"/>
    </row>
    <row r="19328" spans="3:3" x14ac:dyDescent="0.2">
      <c r="C19328" s="22"/>
    </row>
    <row r="19329" spans="3:3" x14ac:dyDescent="0.2">
      <c r="C19329" s="22"/>
    </row>
    <row r="19330" spans="3:3" x14ac:dyDescent="0.2">
      <c r="C19330" s="22"/>
    </row>
    <row r="19331" spans="3:3" x14ac:dyDescent="0.2">
      <c r="C19331" s="22"/>
    </row>
    <row r="19332" spans="3:3" x14ac:dyDescent="0.2">
      <c r="C19332" s="22"/>
    </row>
    <row r="19333" spans="3:3" x14ac:dyDescent="0.2">
      <c r="C19333" s="22"/>
    </row>
    <row r="19334" spans="3:3" x14ac:dyDescent="0.2">
      <c r="C19334" s="22"/>
    </row>
    <row r="19335" spans="3:3" x14ac:dyDescent="0.2">
      <c r="C19335" s="22"/>
    </row>
    <row r="19336" spans="3:3" x14ac:dyDescent="0.2">
      <c r="C19336" s="22"/>
    </row>
    <row r="19337" spans="3:3" x14ac:dyDescent="0.2">
      <c r="C19337" s="22"/>
    </row>
    <row r="19338" spans="3:3" x14ac:dyDescent="0.2">
      <c r="C19338" s="22"/>
    </row>
    <row r="19339" spans="3:3" x14ac:dyDescent="0.2">
      <c r="C19339" s="22"/>
    </row>
    <row r="19340" spans="3:3" x14ac:dyDescent="0.2">
      <c r="C19340" s="22"/>
    </row>
    <row r="19341" spans="3:3" x14ac:dyDescent="0.2">
      <c r="C19341" s="22"/>
    </row>
    <row r="19342" spans="3:3" x14ac:dyDescent="0.2">
      <c r="C19342" s="22"/>
    </row>
    <row r="19343" spans="3:3" x14ac:dyDescent="0.2">
      <c r="C19343" s="22"/>
    </row>
    <row r="19344" spans="3:3" x14ac:dyDescent="0.2">
      <c r="C19344" s="22"/>
    </row>
    <row r="19345" spans="3:3" x14ac:dyDescent="0.2">
      <c r="C19345" s="22"/>
    </row>
    <row r="19346" spans="3:3" x14ac:dyDescent="0.2">
      <c r="C19346" s="22"/>
    </row>
    <row r="19347" spans="3:3" x14ac:dyDescent="0.2">
      <c r="C19347" s="22"/>
    </row>
    <row r="19348" spans="3:3" x14ac:dyDescent="0.2">
      <c r="C19348" s="22"/>
    </row>
    <row r="19349" spans="3:3" x14ac:dyDescent="0.2">
      <c r="C19349" s="22"/>
    </row>
    <row r="19350" spans="3:3" x14ac:dyDescent="0.2">
      <c r="C19350" s="22"/>
    </row>
    <row r="19351" spans="3:3" x14ac:dyDescent="0.2">
      <c r="C19351" s="22"/>
    </row>
    <row r="19352" spans="3:3" x14ac:dyDescent="0.2">
      <c r="C19352" s="22"/>
    </row>
    <row r="19353" spans="3:3" x14ac:dyDescent="0.2">
      <c r="C19353" s="22"/>
    </row>
    <row r="19354" spans="3:3" x14ac:dyDescent="0.2">
      <c r="C19354" s="22"/>
    </row>
    <row r="19355" spans="3:3" x14ac:dyDescent="0.2">
      <c r="C19355" s="22"/>
    </row>
    <row r="19356" spans="3:3" x14ac:dyDescent="0.2">
      <c r="C19356" s="22"/>
    </row>
    <row r="19357" spans="3:3" x14ac:dyDescent="0.2">
      <c r="C19357" s="22"/>
    </row>
    <row r="19358" spans="3:3" x14ac:dyDescent="0.2">
      <c r="C19358" s="22"/>
    </row>
    <row r="19359" spans="3:3" x14ac:dyDescent="0.2">
      <c r="C19359" s="22"/>
    </row>
    <row r="19360" spans="3:3" x14ac:dyDescent="0.2">
      <c r="C19360" s="22"/>
    </row>
    <row r="19361" spans="3:3" x14ac:dyDescent="0.2">
      <c r="C19361" s="22"/>
    </row>
    <row r="19362" spans="3:3" x14ac:dyDescent="0.2">
      <c r="C19362" s="22"/>
    </row>
    <row r="19363" spans="3:3" x14ac:dyDescent="0.2">
      <c r="C19363" s="22"/>
    </row>
    <row r="19364" spans="3:3" x14ac:dyDescent="0.2">
      <c r="C19364" s="22"/>
    </row>
    <row r="19365" spans="3:3" x14ac:dyDescent="0.2">
      <c r="C19365" s="22"/>
    </row>
    <row r="19366" spans="3:3" x14ac:dyDescent="0.2">
      <c r="C19366" s="22"/>
    </row>
    <row r="19367" spans="3:3" x14ac:dyDescent="0.2">
      <c r="C19367" s="22"/>
    </row>
    <row r="19368" spans="3:3" x14ac:dyDescent="0.2">
      <c r="C19368" s="22"/>
    </row>
    <row r="19369" spans="3:3" x14ac:dyDescent="0.2">
      <c r="C19369" s="22"/>
    </row>
    <row r="19370" spans="3:3" x14ac:dyDescent="0.2">
      <c r="C19370" s="22"/>
    </row>
    <row r="19371" spans="3:3" x14ac:dyDescent="0.2">
      <c r="C19371" s="22"/>
    </row>
    <row r="19372" spans="3:3" x14ac:dyDescent="0.2">
      <c r="C19372" s="22"/>
    </row>
    <row r="19373" spans="3:3" x14ac:dyDescent="0.2">
      <c r="C19373" s="22"/>
    </row>
    <row r="19374" spans="3:3" x14ac:dyDescent="0.2">
      <c r="C19374" s="22"/>
    </row>
    <row r="19375" spans="3:3" x14ac:dyDescent="0.2">
      <c r="C19375" s="22"/>
    </row>
    <row r="19376" spans="3:3" x14ac:dyDescent="0.2">
      <c r="C19376" s="22"/>
    </row>
    <row r="19377" spans="3:3" x14ac:dyDescent="0.2">
      <c r="C19377" s="22"/>
    </row>
    <row r="19378" spans="3:3" x14ac:dyDescent="0.2">
      <c r="C19378" s="22"/>
    </row>
    <row r="19379" spans="3:3" x14ac:dyDescent="0.2">
      <c r="C19379" s="22"/>
    </row>
    <row r="19380" spans="3:3" x14ac:dyDescent="0.2">
      <c r="C19380" s="22"/>
    </row>
    <row r="19381" spans="3:3" x14ac:dyDescent="0.2">
      <c r="C19381" s="22"/>
    </row>
    <row r="19382" spans="3:3" x14ac:dyDescent="0.2">
      <c r="C19382" s="22"/>
    </row>
    <row r="19383" spans="3:3" x14ac:dyDescent="0.2">
      <c r="C19383" s="22"/>
    </row>
    <row r="19384" spans="3:3" x14ac:dyDescent="0.2">
      <c r="C19384" s="22"/>
    </row>
    <row r="19385" spans="3:3" x14ac:dyDescent="0.2">
      <c r="C19385" s="22"/>
    </row>
    <row r="19386" spans="3:3" x14ac:dyDescent="0.2">
      <c r="C19386" s="22"/>
    </row>
    <row r="19387" spans="3:3" x14ac:dyDescent="0.2">
      <c r="C19387" s="22"/>
    </row>
    <row r="19388" spans="3:3" x14ac:dyDescent="0.2">
      <c r="C19388" s="22"/>
    </row>
    <row r="19389" spans="3:3" x14ac:dyDescent="0.2">
      <c r="C19389" s="22"/>
    </row>
    <row r="19390" spans="3:3" x14ac:dyDescent="0.2">
      <c r="C19390" s="22"/>
    </row>
    <row r="19391" spans="3:3" x14ac:dyDescent="0.2">
      <c r="C19391" s="22"/>
    </row>
    <row r="19392" spans="3:3" x14ac:dyDescent="0.2">
      <c r="C19392" s="22"/>
    </row>
    <row r="19393" spans="3:3" x14ac:dyDescent="0.2">
      <c r="C19393" s="22"/>
    </row>
    <row r="19394" spans="3:3" x14ac:dyDescent="0.2">
      <c r="C19394" s="22"/>
    </row>
    <row r="19395" spans="3:3" x14ac:dyDescent="0.2">
      <c r="C19395" s="22"/>
    </row>
    <row r="19396" spans="3:3" x14ac:dyDescent="0.2">
      <c r="C19396" s="22"/>
    </row>
    <row r="19397" spans="3:3" x14ac:dyDescent="0.2">
      <c r="C19397" s="22"/>
    </row>
    <row r="19398" spans="3:3" x14ac:dyDescent="0.2">
      <c r="C19398" s="22"/>
    </row>
    <row r="19399" spans="3:3" x14ac:dyDescent="0.2">
      <c r="C19399" s="22"/>
    </row>
    <row r="19400" spans="3:3" x14ac:dyDescent="0.2">
      <c r="C19400" s="22"/>
    </row>
    <row r="19401" spans="3:3" x14ac:dyDescent="0.2">
      <c r="C19401" s="22"/>
    </row>
    <row r="19402" spans="3:3" x14ac:dyDescent="0.2">
      <c r="C19402" s="22"/>
    </row>
    <row r="19403" spans="3:3" x14ac:dyDescent="0.2">
      <c r="C19403" s="22"/>
    </row>
    <row r="19404" spans="3:3" x14ac:dyDescent="0.2">
      <c r="C19404" s="22"/>
    </row>
    <row r="19405" spans="3:3" x14ac:dyDescent="0.2">
      <c r="C19405" s="22"/>
    </row>
    <row r="19406" spans="3:3" x14ac:dyDescent="0.2">
      <c r="C19406" s="22"/>
    </row>
    <row r="19407" spans="3:3" x14ac:dyDescent="0.2">
      <c r="C19407" s="22"/>
    </row>
    <row r="19408" spans="3:3" x14ac:dyDescent="0.2">
      <c r="C19408" s="22"/>
    </row>
    <row r="19409" spans="3:3" x14ac:dyDescent="0.2">
      <c r="C19409" s="22"/>
    </row>
    <row r="19410" spans="3:3" x14ac:dyDescent="0.2">
      <c r="C19410" s="22"/>
    </row>
    <row r="19411" spans="3:3" x14ac:dyDescent="0.2">
      <c r="C19411" s="22"/>
    </row>
    <row r="19412" spans="3:3" x14ac:dyDescent="0.2">
      <c r="C19412" s="22"/>
    </row>
    <row r="19413" spans="3:3" x14ac:dyDescent="0.2">
      <c r="C19413" s="22"/>
    </row>
    <row r="19414" spans="3:3" x14ac:dyDescent="0.2">
      <c r="C19414" s="22"/>
    </row>
    <row r="19415" spans="3:3" x14ac:dyDescent="0.2">
      <c r="C19415" s="22"/>
    </row>
    <row r="19416" spans="3:3" x14ac:dyDescent="0.2">
      <c r="C19416" s="22"/>
    </row>
    <row r="19417" spans="3:3" x14ac:dyDescent="0.2">
      <c r="C19417" s="22"/>
    </row>
    <row r="19418" spans="3:3" x14ac:dyDescent="0.2">
      <c r="C19418" s="22"/>
    </row>
    <row r="19419" spans="3:3" x14ac:dyDescent="0.2">
      <c r="C19419" s="22"/>
    </row>
    <row r="19420" spans="3:3" x14ac:dyDescent="0.2">
      <c r="C19420" s="22"/>
    </row>
    <row r="19421" spans="3:3" x14ac:dyDescent="0.2">
      <c r="C19421" s="22"/>
    </row>
    <row r="19422" spans="3:3" x14ac:dyDescent="0.2">
      <c r="C19422" s="22"/>
    </row>
    <row r="19423" spans="3:3" x14ac:dyDescent="0.2">
      <c r="C19423" s="22"/>
    </row>
    <row r="19424" spans="3:3" x14ac:dyDescent="0.2">
      <c r="C19424" s="22"/>
    </row>
    <row r="19425" spans="3:3" x14ac:dyDescent="0.2">
      <c r="C19425" s="22"/>
    </row>
    <row r="19426" spans="3:3" x14ac:dyDescent="0.2">
      <c r="C19426" s="22"/>
    </row>
    <row r="19427" spans="3:3" x14ac:dyDescent="0.2">
      <c r="C19427" s="22"/>
    </row>
    <row r="19428" spans="3:3" x14ac:dyDescent="0.2">
      <c r="C19428" s="22"/>
    </row>
    <row r="19429" spans="3:3" x14ac:dyDescent="0.2">
      <c r="C19429" s="22"/>
    </row>
    <row r="19430" spans="3:3" x14ac:dyDescent="0.2">
      <c r="C19430" s="22"/>
    </row>
    <row r="19431" spans="3:3" x14ac:dyDescent="0.2">
      <c r="C19431" s="22"/>
    </row>
    <row r="19432" spans="3:3" x14ac:dyDescent="0.2">
      <c r="C19432" s="22"/>
    </row>
    <row r="19433" spans="3:3" x14ac:dyDescent="0.2">
      <c r="C19433" s="22"/>
    </row>
    <row r="19434" spans="3:3" x14ac:dyDescent="0.2">
      <c r="C19434" s="22"/>
    </row>
    <row r="19435" spans="3:3" x14ac:dyDescent="0.2">
      <c r="C19435" s="22"/>
    </row>
    <row r="19436" spans="3:3" x14ac:dyDescent="0.2">
      <c r="C19436" s="22"/>
    </row>
    <row r="19437" spans="3:3" x14ac:dyDescent="0.2">
      <c r="C19437" s="22"/>
    </row>
    <row r="19438" spans="3:3" x14ac:dyDescent="0.2">
      <c r="C19438" s="22"/>
    </row>
    <row r="19439" spans="3:3" x14ac:dyDescent="0.2">
      <c r="C19439" s="22"/>
    </row>
    <row r="19440" spans="3:3" x14ac:dyDescent="0.2">
      <c r="C19440" s="22"/>
    </row>
    <row r="19441" spans="3:3" x14ac:dyDescent="0.2">
      <c r="C19441" s="22"/>
    </row>
    <row r="19442" spans="3:3" x14ac:dyDescent="0.2">
      <c r="C19442" s="22"/>
    </row>
    <row r="19443" spans="3:3" x14ac:dyDescent="0.2">
      <c r="C19443" s="22"/>
    </row>
    <row r="19444" spans="3:3" x14ac:dyDescent="0.2">
      <c r="C19444" s="22"/>
    </row>
    <row r="19445" spans="3:3" x14ac:dyDescent="0.2">
      <c r="C19445" s="22"/>
    </row>
    <row r="19446" spans="3:3" x14ac:dyDescent="0.2">
      <c r="C19446" s="22"/>
    </row>
    <row r="19447" spans="3:3" x14ac:dyDescent="0.2">
      <c r="C19447" s="22"/>
    </row>
    <row r="19448" spans="3:3" x14ac:dyDescent="0.2">
      <c r="C19448" s="22"/>
    </row>
    <row r="19449" spans="3:3" x14ac:dyDescent="0.2">
      <c r="C19449" s="22"/>
    </row>
    <row r="19450" spans="3:3" x14ac:dyDescent="0.2">
      <c r="C19450" s="22"/>
    </row>
    <row r="19451" spans="3:3" x14ac:dyDescent="0.2">
      <c r="C19451" s="22"/>
    </row>
    <row r="19452" spans="3:3" x14ac:dyDescent="0.2">
      <c r="C19452" s="22"/>
    </row>
    <row r="19453" spans="3:3" x14ac:dyDescent="0.2">
      <c r="C19453" s="22"/>
    </row>
    <row r="19454" spans="3:3" x14ac:dyDescent="0.2">
      <c r="C19454" s="22"/>
    </row>
    <row r="19455" spans="3:3" x14ac:dyDescent="0.2">
      <c r="C19455" s="22"/>
    </row>
    <row r="19456" spans="3:3" x14ac:dyDescent="0.2">
      <c r="C19456" s="22"/>
    </row>
    <row r="19457" spans="3:3" x14ac:dyDescent="0.2">
      <c r="C19457" s="22"/>
    </row>
    <row r="19458" spans="3:3" x14ac:dyDescent="0.2">
      <c r="C19458" s="22"/>
    </row>
    <row r="19459" spans="3:3" x14ac:dyDescent="0.2">
      <c r="C19459" s="22"/>
    </row>
    <row r="19460" spans="3:3" x14ac:dyDescent="0.2">
      <c r="C19460" s="22"/>
    </row>
    <row r="19461" spans="3:3" x14ac:dyDescent="0.2">
      <c r="C19461" s="22"/>
    </row>
    <row r="19462" spans="3:3" x14ac:dyDescent="0.2">
      <c r="C19462" s="22"/>
    </row>
    <row r="19463" spans="3:3" x14ac:dyDescent="0.2">
      <c r="C19463" s="22"/>
    </row>
    <row r="19464" spans="3:3" x14ac:dyDescent="0.2">
      <c r="C19464" s="22"/>
    </row>
    <row r="19465" spans="3:3" x14ac:dyDescent="0.2">
      <c r="C19465" s="22"/>
    </row>
    <row r="19466" spans="3:3" x14ac:dyDescent="0.2">
      <c r="C19466" s="22"/>
    </row>
    <row r="19467" spans="3:3" x14ac:dyDescent="0.2">
      <c r="C19467" s="22"/>
    </row>
    <row r="19468" spans="3:3" x14ac:dyDescent="0.2">
      <c r="C19468" s="22"/>
    </row>
    <row r="19469" spans="3:3" x14ac:dyDescent="0.2">
      <c r="C19469" s="22"/>
    </row>
    <row r="19470" spans="3:3" x14ac:dyDescent="0.2">
      <c r="C19470" s="22"/>
    </row>
    <row r="19471" spans="3:3" x14ac:dyDescent="0.2">
      <c r="C19471" s="22"/>
    </row>
    <row r="19472" spans="3:3" x14ac:dyDescent="0.2">
      <c r="C19472" s="22"/>
    </row>
    <row r="19473" spans="3:3" x14ac:dyDescent="0.2">
      <c r="C19473" s="22"/>
    </row>
    <row r="19474" spans="3:3" x14ac:dyDescent="0.2">
      <c r="C19474" s="22"/>
    </row>
    <row r="19475" spans="3:3" x14ac:dyDescent="0.2">
      <c r="C19475" s="22"/>
    </row>
    <row r="19476" spans="3:3" x14ac:dyDescent="0.2">
      <c r="C19476" s="22"/>
    </row>
    <row r="19477" spans="3:3" x14ac:dyDescent="0.2">
      <c r="C19477" s="22"/>
    </row>
    <row r="19478" spans="3:3" x14ac:dyDescent="0.2">
      <c r="C19478" s="22"/>
    </row>
    <row r="19479" spans="3:3" x14ac:dyDescent="0.2">
      <c r="C19479" s="22"/>
    </row>
    <row r="19480" spans="3:3" x14ac:dyDescent="0.2">
      <c r="C19480" s="22"/>
    </row>
    <row r="19481" spans="3:3" x14ac:dyDescent="0.2">
      <c r="C19481" s="22"/>
    </row>
    <row r="19482" spans="3:3" x14ac:dyDescent="0.2">
      <c r="C19482" s="22"/>
    </row>
    <row r="19483" spans="3:3" x14ac:dyDescent="0.2">
      <c r="C19483" s="22"/>
    </row>
    <row r="19484" spans="3:3" x14ac:dyDescent="0.2">
      <c r="C19484" s="22"/>
    </row>
    <row r="19485" spans="3:3" x14ac:dyDescent="0.2">
      <c r="C19485" s="22"/>
    </row>
    <row r="19486" spans="3:3" x14ac:dyDescent="0.2">
      <c r="C19486" s="22"/>
    </row>
    <row r="19487" spans="3:3" x14ac:dyDescent="0.2">
      <c r="C19487" s="22"/>
    </row>
    <row r="19488" spans="3:3" x14ac:dyDescent="0.2">
      <c r="C19488" s="22"/>
    </row>
    <row r="19489" spans="3:3" x14ac:dyDescent="0.2">
      <c r="C19489" s="22"/>
    </row>
    <row r="19490" spans="3:3" x14ac:dyDescent="0.2">
      <c r="C19490" s="22"/>
    </row>
    <row r="19491" spans="3:3" x14ac:dyDescent="0.2">
      <c r="C19491" s="22"/>
    </row>
    <row r="19492" spans="3:3" x14ac:dyDescent="0.2">
      <c r="C19492" s="22"/>
    </row>
    <row r="19493" spans="3:3" x14ac:dyDescent="0.2">
      <c r="C19493" s="22"/>
    </row>
    <row r="19494" spans="3:3" x14ac:dyDescent="0.2">
      <c r="C19494" s="22"/>
    </row>
    <row r="19495" spans="3:3" x14ac:dyDescent="0.2">
      <c r="C19495" s="22"/>
    </row>
    <row r="19496" spans="3:3" x14ac:dyDescent="0.2">
      <c r="C19496" s="22"/>
    </row>
    <row r="19497" spans="3:3" x14ac:dyDescent="0.2">
      <c r="C19497" s="22"/>
    </row>
    <row r="19498" spans="3:3" x14ac:dyDescent="0.2">
      <c r="C19498" s="22"/>
    </row>
    <row r="19499" spans="3:3" x14ac:dyDescent="0.2">
      <c r="C19499" s="22"/>
    </row>
    <row r="19500" spans="3:3" x14ac:dyDescent="0.2">
      <c r="C19500" s="22"/>
    </row>
    <row r="19501" spans="3:3" x14ac:dyDescent="0.2">
      <c r="C19501" s="22"/>
    </row>
    <row r="19502" spans="3:3" x14ac:dyDescent="0.2">
      <c r="C19502" s="22"/>
    </row>
    <row r="19503" spans="3:3" x14ac:dyDescent="0.2">
      <c r="C19503" s="22"/>
    </row>
    <row r="19504" spans="3:3" x14ac:dyDescent="0.2">
      <c r="C19504" s="22"/>
    </row>
    <row r="19505" spans="3:3" x14ac:dyDescent="0.2">
      <c r="C19505" s="22"/>
    </row>
    <row r="19506" spans="3:3" x14ac:dyDescent="0.2">
      <c r="C19506" s="22"/>
    </row>
    <row r="19507" spans="3:3" x14ac:dyDescent="0.2">
      <c r="C19507" s="22"/>
    </row>
    <row r="19508" spans="3:3" x14ac:dyDescent="0.2">
      <c r="C19508" s="22"/>
    </row>
    <row r="19509" spans="3:3" x14ac:dyDescent="0.2">
      <c r="C19509" s="22"/>
    </row>
    <row r="19510" spans="3:3" x14ac:dyDescent="0.2">
      <c r="C19510" s="22"/>
    </row>
    <row r="19511" spans="3:3" x14ac:dyDescent="0.2">
      <c r="C19511" s="22"/>
    </row>
    <row r="19512" spans="3:3" x14ac:dyDescent="0.2">
      <c r="C19512" s="22"/>
    </row>
    <row r="19513" spans="3:3" x14ac:dyDescent="0.2">
      <c r="C19513" s="22"/>
    </row>
    <row r="19514" spans="3:3" x14ac:dyDescent="0.2">
      <c r="C19514" s="22"/>
    </row>
    <row r="19515" spans="3:3" x14ac:dyDescent="0.2">
      <c r="C19515" s="22"/>
    </row>
    <row r="19516" spans="3:3" x14ac:dyDescent="0.2">
      <c r="C19516" s="22"/>
    </row>
    <row r="19517" spans="3:3" x14ac:dyDescent="0.2">
      <c r="C19517" s="22"/>
    </row>
    <row r="19518" spans="3:3" x14ac:dyDescent="0.2">
      <c r="C19518" s="22"/>
    </row>
    <row r="19519" spans="3:3" x14ac:dyDescent="0.2">
      <c r="C19519" s="22"/>
    </row>
    <row r="19520" spans="3:3" x14ac:dyDescent="0.2">
      <c r="C19520" s="22"/>
    </row>
    <row r="19521" spans="3:3" x14ac:dyDescent="0.2">
      <c r="C19521" s="22"/>
    </row>
    <row r="19522" spans="3:3" x14ac:dyDescent="0.2">
      <c r="C19522" s="22"/>
    </row>
    <row r="19523" spans="3:3" x14ac:dyDescent="0.2">
      <c r="C19523" s="22"/>
    </row>
    <row r="19524" spans="3:3" x14ac:dyDescent="0.2">
      <c r="C19524" s="22"/>
    </row>
    <row r="19525" spans="3:3" x14ac:dyDescent="0.2">
      <c r="C19525" s="22"/>
    </row>
    <row r="19526" spans="3:3" x14ac:dyDescent="0.2">
      <c r="C19526" s="22"/>
    </row>
    <row r="19527" spans="3:3" x14ac:dyDescent="0.2">
      <c r="C19527" s="22"/>
    </row>
    <row r="19528" spans="3:3" x14ac:dyDescent="0.2">
      <c r="C19528" s="22"/>
    </row>
    <row r="19529" spans="3:3" x14ac:dyDescent="0.2">
      <c r="C19529" s="22"/>
    </row>
    <row r="19530" spans="3:3" x14ac:dyDescent="0.2">
      <c r="C19530" s="22"/>
    </row>
    <row r="19531" spans="3:3" x14ac:dyDescent="0.2">
      <c r="C19531" s="22"/>
    </row>
    <row r="19532" spans="3:3" x14ac:dyDescent="0.2">
      <c r="C19532" s="22"/>
    </row>
    <row r="19533" spans="3:3" x14ac:dyDescent="0.2">
      <c r="C19533" s="22"/>
    </row>
    <row r="19534" spans="3:3" x14ac:dyDescent="0.2">
      <c r="C19534" s="22"/>
    </row>
    <row r="19535" spans="3:3" x14ac:dyDescent="0.2">
      <c r="C19535" s="22"/>
    </row>
    <row r="19536" spans="3:3" x14ac:dyDescent="0.2">
      <c r="C19536" s="22"/>
    </row>
    <row r="19537" spans="3:3" x14ac:dyDescent="0.2">
      <c r="C19537" s="22"/>
    </row>
    <row r="19538" spans="3:3" x14ac:dyDescent="0.2">
      <c r="C19538" s="22"/>
    </row>
    <row r="19539" spans="3:3" x14ac:dyDescent="0.2">
      <c r="C19539" s="22"/>
    </row>
    <row r="19540" spans="3:3" x14ac:dyDescent="0.2">
      <c r="C19540" s="22"/>
    </row>
    <row r="19541" spans="3:3" x14ac:dyDescent="0.2">
      <c r="C19541" s="22"/>
    </row>
    <row r="19542" spans="3:3" x14ac:dyDescent="0.2">
      <c r="C19542" s="22"/>
    </row>
    <row r="19543" spans="3:3" x14ac:dyDescent="0.2">
      <c r="C19543" s="22"/>
    </row>
    <row r="19544" spans="3:3" x14ac:dyDescent="0.2">
      <c r="C19544" s="22"/>
    </row>
    <row r="19545" spans="3:3" x14ac:dyDescent="0.2">
      <c r="C19545" s="22"/>
    </row>
    <row r="19546" spans="3:3" x14ac:dyDescent="0.2">
      <c r="C19546" s="22"/>
    </row>
    <row r="19547" spans="3:3" x14ac:dyDescent="0.2">
      <c r="C19547" s="22"/>
    </row>
    <row r="19548" spans="3:3" x14ac:dyDescent="0.2">
      <c r="C19548" s="22"/>
    </row>
    <row r="19549" spans="3:3" x14ac:dyDescent="0.2">
      <c r="C19549" s="22"/>
    </row>
    <row r="19550" spans="3:3" x14ac:dyDescent="0.2">
      <c r="C19550" s="22"/>
    </row>
    <row r="19551" spans="3:3" x14ac:dyDescent="0.2">
      <c r="C19551" s="22"/>
    </row>
    <row r="19552" spans="3:3" x14ac:dyDescent="0.2">
      <c r="C19552" s="22"/>
    </row>
    <row r="19553" spans="3:3" x14ac:dyDescent="0.2">
      <c r="C19553" s="22"/>
    </row>
    <row r="19554" spans="3:3" x14ac:dyDescent="0.2">
      <c r="C19554" s="22"/>
    </row>
    <row r="19555" spans="3:3" x14ac:dyDescent="0.2">
      <c r="C19555" s="22"/>
    </row>
    <row r="19556" spans="3:3" x14ac:dyDescent="0.2">
      <c r="C19556" s="22"/>
    </row>
    <row r="19557" spans="3:3" x14ac:dyDescent="0.2">
      <c r="C19557" s="22"/>
    </row>
    <row r="19558" spans="3:3" x14ac:dyDescent="0.2">
      <c r="C19558" s="22"/>
    </row>
    <row r="19559" spans="3:3" x14ac:dyDescent="0.2">
      <c r="C19559" s="22"/>
    </row>
    <row r="19560" spans="3:3" x14ac:dyDescent="0.2">
      <c r="C19560" s="22"/>
    </row>
    <row r="19561" spans="3:3" x14ac:dyDescent="0.2">
      <c r="C19561" s="22"/>
    </row>
    <row r="19562" spans="3:3" x14ac:dyDescent="0.2">
      <c r="C19562" s="22"/>
    </row>
    <row r="19563" spans="3:3" x14ac:dyDescent="0.2">
      <c r="C19563" s="22"/>
    </row>
    <row r="19564" spans="3:3" x14ac:dyDescent="0.2">
      <c r="C19564" s="22"/>
    </row>
    <row r="19565" spans="3:3" x14ac:dyDescent="0.2">
      <c r="C19565" s="22"/>
    </row>
    <row r="19566" spans="3:3" x14ac:dyDescent="0.2">
      <c r="C19566" s="22"/>
    </row>
    <row r="19567" spans="3:3" x14ac:dyDescent="0.2">
      <c r="C19567" s="22"/>
    </row>
    <row r="19568" spans="3:3" x14ac:dyDescent="0.2">
      <c r="C19568" s="22"/>
    </row>
    <row r="19569" spans="3:3" x14ac:dyDescent="0.2">
      <c r="C19569" s="22"/>
    </row>
    <row r="19570" spans="3:3" x14ac:dyDescent="0.2">
      <c r="C19570" s="22"/>
    </row>
    <row r="19571" spans="3:3" x14ac:dyDescent="0.2">
      <c r="C19571" s="22"/>
    </row>
    <row r="19572" spans="3:3" x14ac:dyDescent="0.2">
      <c r="C19572" s="22"/>
    </row>
    <row r="19573" spans="3:3" x14ac:dyDescent="0.2">
      <c r="C19573" s="22"/>
    </row>
    <row r="19574" spans="3:3" x14ac:dyDescent="0.2">
      <c r="C19574" s="22"/>
    </row>
    <row r="19575" spans="3:3" x14ac:dyDescent="0.2">
      <c r="C19575" s="22"/>
    </row>
    <row r="19576" spans="3:3" x14ac:dyDescent="0.2">
      <c r="C19576" s="22"/>
    </row>
    <row r="19577" spans="3:3" x14ac:dyDescent="0.2">
      <c r="C19577" s="22"/>
    </row>
    <row r="19578" spans="3:3" x14ac:dyDescent="0.2">
      <c r="C19578" s="22"/>
    </row>
    <row r="19579" spans="3:3" x14ac:dyDescent="0.2">
      <c r="C19579" s="22"/>
    </row>
    <row r="19580" spans="3:3" x14ac:dyDescent="0.2">
      <c r="C19580" s="22"/>
    </row>
    <row r="19581" spans="3:3" x14ac:dyDescent="0.2">
      <c r="C19581" s="22"/>
    </row>
    <row r="19582" spans="3:3" x14ac:dyDescent="0.2">
      <c r="C19582" s="22"/>
    </row>
    <row r="19583" spans="3:3" x14ac:dyDescent="0.2">
      <c r="C19583" s="22"/>
    </row>
    <row r="19584" spans="3:3" x14ac:dyDescent="0.2">
      <c r="C19584" s="22"/>
    </row>
    <row r="19585" spans="3:3" x14ac:dyDescent="0.2">
      <c r="C19585" s="22"/>
    </row>
    <row r="19586" spans="3:3" x14ac:dyDescent="0.2">
      <c r="C19586" s="22"/>
    </row>
    <row r="19587" spans="3:3" x14ac:dyDescent="0.2">
      <c r="C19587" s="22"/>
    </row>
    <row r="19588" spans="3:3" x14ac:dyDescent="0.2">
      <c r="C19588" s="22"/>
    </row>
    <row r="19589" spans="3:3" x14ac:dyDescent="0.2">
      <c r="C19589" s="22"/>
    </row>
    <row r="19590" spans="3:3" x14ac:dyDescent="0.2">
      <c r="C19590" s="22"/>
    </row>
    <row r="19591" spans="3:3" x14ac:dyDescent="0.2">
      <c r="C19591" s="22"/>
    </row>
    <row r="19592" spans="3:3" x14ac:dyDescent="0.2">
      <c r="C19592" s="22"/>
    </row>
    <row r="19593" spans="3:3" x14ac:dyDescent="0.2">
      <c r="C19593" s="22"/>
    </row>
    <row r="19594" spans="3:3" x14ac:dyDescent="0.2">
      <c r="C19594" s="22"/>
    </row>
    <row r="19595" spans="3:3" x14ac:dyDescent="0.2">
      <c r="C19595" s="22"/>
    </row>
    <row r="19596" spans="3:3" x14ac:dyDescent="0.2">
      <c r="C19596" s="22"/>
    </row>
    <row r="19597" spans="3:3" x14ac:dyDescent="0.2">
      <c r="C19597" s="22"/>
    </row>
    <row r="19598" spans="3:3" x14ac:dyDescent="0.2">
      <c r="C19598" s="22"/>
    </row>
    <row r="19599" spans="3:3" x14ac:dyDescent="0.2">
      <c r="C19599" s="22"/>
    </row>
    <row r="19600" spans="3:3" x14ac:dyDescent="0.2">
      <c r="C19600" s="22"/>
    </row>
    <row r="19601" spans="3:3" x14ac:dyDescent="0.2">
      <c r="C19601" s="22"/>
    </row>
    <row r="19602" spans="3:3" x14ac:dyDescent="0.2">
      <c r="C19602" s="22"/>
    </row>
    <row r="19603" spans="3:3" x14ac:dyDescent="0.2">
      <c r="C19603" s="22"/>
    </row>
    <row r="19604" spans="3:3" x14ac:dyDescent="0.2">
      <c r="C19604" s="22"/>
    </row>
    <row r="19605" spans="3:3" x14ac:dyDescent="0.2">
      <c r="C19605" s="22"/>
    </row>
    <row r="19606" spans="3:3" x14ac:dyDescent="0.2">
      <c r="C19606" s="22"/>
    </row>
    <row r="19607" spans="3:3" x14ac:dyDescent="0.2">
      <c r="C19607" s="22"/>
    </row>
    <row r="19608" spans="3:3" x14ac:dyDescent="0.2">
      <c r="C19608" s="22"/>
    </row>
    <row r="19609" spans="3:3" x14ac:dyDescent="0.2">
      <c r="C19609" s="22"/>
    </row>
    <row r="19610" spans="3:3" x14ac:dyDescent="0.2">
      <c r="C19610" s="22"/>
    </row>
    <row r="19611" spans="3:3" x14ac:dyDescent="0.2">
      <c r="C19611" s="22"/>
    </row>
    <row r="19612" spans="3:3" x14ac:dyDescent="0.2">
      <c r="C19612" s="22"/>
    </row>
    <row r="19613" spans="3:3" x14ac:dyDescent="0.2">
      <c r="C19613" s="22"/>
    </row>
    <row r="19614" spans="3:3" x14ac:dyDescent="0.2">
      <c r="C19614" s="22"/>
    </row>
    <row r="19615" spans="3:3" x14ac:dyDescent="0.2">
      <c r="C19615" s="22"/>
    </row>
    <row r="19616" spans="3:3" x14ac:dyDescent="0.2">
      <c r="C19616" s="22"/>
    </row>
    <row r="19617" spans="3:3" x14ac:dyDescent="0.2">
      <c r="C19617" s="22"/>
    </row>
    <row r="19618" spans="3:3" x14ac:dyDescent="0.2">
      <c r="C19618" s="22"/>
    </row>
    <row r="19619" spans="3:3" x14ac:dyDescent="0.2">
      <c r="C19619" s="22"/>
    </row>
    <row r="19620" spans="3:3" x14ac:dyDescent="0.2">
      <c r="C19620" s="22"/>
    </row>
    <row r="19621" spans="3:3" x14ac:dyDescent="0.2">
      <c r="C19621" s="22"/>
    </row>
    <row r="19622" spans="3:3" x14ac:dyDescent="0.2">
      <c r="C19622" s="22"/>
    </row>
    <row r="19623" spans="3:3" x14ac:dyDescent="0.2">
      <c r="C19623" s="22"/>
    </row>
    <row r="19624" spans="3:3" x14ac:dyDescent="0.2">
      <c r="C19624" s="22"/>
    </row>
    <row r="19625" spans="3:3" x14ac:dyDescent="0.2">
      <c r="C19625" s="22"/>
    </row>
    <row r="19626" spans="3:3" x14ac:dyDescent="0.2">
      <c r="C19626" s="22"/>
    </row>
    <row r="19627" spans="3:3" x14ac:dyDescent="0.2">
      <c r="C19627" s="22"/>
    </row>
    <row r="19628" spans="3:3" x14ac:dyDescent="0.2">
      <c r="C19628" s="22"/>
    </row>
    <row r="19629" spans="3:3" x14ac:dyDescent="0.2">
      <c r="C19629" s="22"/>
    </row>
    <row r="19630" spans="3:3" x14ac:dyDescent="0.2">
      <c r="C19630" s="22"/>
    </row>
    <row r="19631" spans="3:3" x14ac:dyDescent="0.2">
      <c r="C19631" s="22"/>
    </row>
    <row r="19632" spans="3:3" x14ac:dyDescent="0.2">
      <c r="C19632" s="22"/>
    </row>
    <row r="19633" spans="3:3" x14ac:dyDescent="0.2">
      <c r="C19633" s="22"/>
    </row>
    <row r="19634" spans="3:3" x14ac:dyDescent="0.2">
      <c r="C19634" s="22"/>
    </row>
    <row r="19635" spans="3:3" x14ac:dyDescent="0.2">
      <c r="C19635" s="22"/>
    </row>
    <row r="19636" spans="3:3" x14ac:dyDescent="0.2">
      <c r="C19636" s="22"/>
    </row>
    <row r="19637" spans="3:3" x14ac:dyDescent="0.2">
      <c r="C19637" s="22"/>
    </row>
    <row r="19638" spans="3:3" x14ac:dyDescent="0.2">
      <c r="C19638" s="22"/>
    </row>
    <row r="19639" spans="3:3" x14ac:dyDescent="0.2">
      <c r="C19639" s="22"/>
    </row>
    <row r="19640" spans="3:3" x14ac:dyDescent="0.2">
      <c r="C19640" s="22"/>
    </row>
    <row r="19641" spans="3:3" x14ac:dyDescent="0.2">
      <c r="C19641" s="22"/>
    </row>
    <row r="19642" spans="3:3" x14ac:dyDescent="0.2">
      <c r="C19642" s="22"/>
    </row>
    <row r="19643" spans="3:3" x14ac:dyDescent="0.2">
      <c r="C19643" s="22"/>
    </row>
    <row r="19644" spans="3:3" x14ac:dyDescent="0.2">
      <c r="C19644" s="22"/>
    </row>
    <row r="19645" spans="3:3" x14ac:dyDescent="0.2">
      <c r="C19645" s="22"/>
    </row>
    <row r="19646" spans="3:3" x14ac:dyDescent="0.2">
      <c r="C19646" s="22"/>
    </row>
    <row r="19647" spans="3:3" x14ac:dyDescent="0.2">
      <c r="C19647" s="22"/>
    </row>
    <row r="19648" spans="3:3" x14ac:dyDescent="0.2">
      <c r="C19648" s="22"/>
    </row>
    <row r="19649" spans="3:3" x14ac:dyDescent="0.2">
      <c r="C19649" s="22"/>
    </row>
    <row r="19650" spans="3:3" x14ac:dyDescent="0.2">
      <c r="C19650" s="22"/>
    </row>
    <row r="19651" spans="3:3" x14ac:dyDescent="0.2">
      <c r="C19651" s="22"/>
    </row>
    <row r="19652" spans="3:3" x14ac:dyDescent="0.2">
      <c r="C19652" s="22"/>
    </row>
    <row r="19653" spans="3:3" x14ac:dyDescent="0.2">
      <c r="C19653" s="22"/>
    </row>
    <row r="19654" spans="3:3" x14ac:dyDescent="0.2">
      <c r="C19654" s="22"/>
    </row>
    <row r="19655" spans="3:3" x14ac:dyDescent="0.2">
      <c r="C19655" s="22"/>
    </row>
    <row r="19656" spans="3:3" x14ac:dyDescent="0.2">
      <c r="C19656" s="22"/>
    </row>
    <row r="19657" spans="3:3" x14ac:dyDescent="0.2">
      <c r="C19657" s="22"/>
    </row>
    <row r="19658" spans="3:3" x14ac:dyDescent="0.2">
      <c r="C19658" s="22"/>
    </row>
    <row r="19659" spans="3:3" x14ac:dyDescent="0.2">
      <c r="C19659" s="22"/>
    </row>
    <row r="19660" spans="3:3" x14ac:dyDescent="0.2">
      <c r="C19660" s="22"/>
    </row>
    <row r="19661" spans="3:3" x14ac:dyDescent="0.2">
      <c r="C19661" s="22"/>
    </row>
    <row r="19662" spans="3:3" x14ac:dyDescent="0.2">
      <c r="C19662" s="22"/>
    </row>
    <row r="19663" spans="3:3" x14ac:dyDescent="0.2">
      <c r="C19663" s="22"/>
    </row>
    <row r="19664" spans="3:3" x14ac:dyDescent="0.2">
      <c r="C19664" s="22"/>
    </row>
    <row r="19665" spans="3:3" x14ac:dyDescent="0.2">
      <c r="C19665" s="22"/>
    </row>
    <row r="19666" spans="3:3" x14ac:dyDescent="0.2">
      <c r="C19666" s="22"/>
    </row>
    <row r="19667" spans="3:3" x14ac:dyDescent="0.2">
      <c r="C19667" s="22"/>
    </row>
    <row r="19668" spans="3:3" x14ac:dyDescent="0.2">
      <c r="C19668" s="22"/>
    </row>
    <row r="19669" spans="3:3" x14ac:dyDescent="0.2">
      <c r="C19669" s="22"/>
    </row>
    <row r="19670" spans="3:3" x14ac:dyDescent="0.2">
      <c r="C19670" s="22"/>
    </row>
    <row r="19671" spans="3:3" x14ac:dyDescent="0.2">
      <c r="C19671" s="22"/>
    </row>
    <row r="19672" spans="3:3" x14ac:dyDescent="0.2">
      <c r="C19672" s="22"/>
    </row>
    <row r="19673" spans="3:3" x14ac:dyDescent="0.2">
      <c r="C19673" s="22"/>
    </row>
    <row r="19674" spans="3:3" x14ac:dyDescent="0.2">
      <c r="C19674" s="22"/>
    </row>
    <row r="19675" spans="3:3" x14ac:dyDescent="0.2">
      <c r="C19675" s="22"/>
    </row>
    <row r="19676" spans="3:3" x14ac:dyDescent="0.2">
      <c r="C19676" s="22"/>
    </row>
    <row r="19677" spans="3:3" x14ac:dyDescent="0.2">
      <c r="C19677" s="22"/>
    </row>
    <row r="19678" spans="3:3" x14ac:dyDescent="0.2">
      <c r="C19678" s="22"/>
    </row>
    <row r="19679" spans="3:3" x14ac:dyDescent="0.2">
      <c r="C19679" s="22"/>
    </row>
    <row r="19680" spans="3:3" x14ac:dyDescent="0.2">
      <c r="C19680" s="22"/>
    </row>
    <row r="19681" spans="3:3" x14ac:dyDescent="0.2">
      <c r="C19681" s="22"/>
    </row>
    <row r="19682" spans="3:3" x14ac:dyDescent="0.2">
      <c r="C19682" s="22"/>
    </row>
    <row r="19683" spans="3:3" x14ac:dyDescent="0.2">
      <c r="C19683" s="22"/>
    </row>
    <row r="19684" spans="3:3" x14ac:dyDescent="0.2">
      <c r="C19684" s="22"/>
    </row>
    <row r="19685" spans="3:3" x14ac:dyDescent="0.2">
      <c r="C19685" s="22"/>
    </row>
    <row r="19686" spans="3:3" x14ac:dyDescent="0.2">
      <c r="C19686" s="22"/>
    </row>
    <row r="19687" spans="3:3" x14ac:dyDescent="0.2">
      <c r="C19687" s="22"/>
    </row>
    <row r="19688" spans="3:3" x14ac:dyDescent="0.2">
      <c r="C19688" s="22"/>
    </row>
    <row r="19689" spans="3:3" x14ac:dyDescent="0.2">
      <c r="C19689" s="22"/>
    </row>
    <row r="19690" spans="3:3" x14ac:dyDescent="0.2">
      <c r="C19690" s="22"/>
    </row>
    <row r="19691" spans="3:3" x14ac:dyDescent="0.2">
      <c r="C19691" s="22"/>
    </row>
    <row r="19692" spans="3:3" x14ac:dyDescent="0.2">
      <c r="C19692" s="22"/>
    </row>
    <row r="19693" spans="3:3" x14ac:dyDescent="0.2">
      <c r="C19693" s="22"/>
    </row>
    <row r="19694" spans="3:3" x14ac:dyDescent="0.2">
      <c r="C19694" s="22"/>
    </row>
    <row r="19695" spans="3:3" x14ac:dyDescent="0.2">
      <c r="C19695" s="22"/>
    </row>
    <row r="19696" spans="3:3" x14ac:dyDescent="0.2">
      <c r="C19696" s="22"/>
    </row>
    <row r="19697" spans="3:3" x14ac:dyDescent="0.2">
      <c r="C19697" s="22"/>
    </row>
    <row r="19698" spans="3:3" x14ac:dyDescent="0.2">
      <c r="C19698" s="22"/>
    </row>
    <row r="19699" spans="3:3" x14ac:dyDescent="0.2">
      <c r="C19699" s="22"/>
    </row>
    <row r="19700" spans="3:3" x14ac:dyDescent="0.2">
      <c r="C19700" s="22"/>
    </row>
    <row r="19701" spans="3:3" x14ac:dyDescent="0.2">
      <c r="C19701" s="22"/>
    </row>
    <row r="19702" spans="3:3" x14ac:dyDescent="0.2">
      <c r="C19702" s="22"/>
    </row>
    <row r="19703" spans="3:3" x14ac:dyDescent="0.2">
      <c r="C19703" s="22"/>
    </row>
    <row r="19704" spans="3:3" x14ac:dyDescent="0.2">
      <c r="C19704" s="22"/>
    </row>
    <row r="19705" spans="3:3" x14ac:dyDescent="0.2">
      <c r="C19705" s="22"/>
    </row>
    <row r="19706" spans="3:3" x14ac:dyDescent="0.2">
      <c r="C19706" s="22"/>
    </row>
    <row r="19707" spans="3:3" x14ac:dyDescent="0.2">
      <c r="C19707" s="22"/>
    </row>
    <row r="19708" spans="3:3" x14ac:dyDescent="0.2">
      <c r="C19708" s="22"/>
    </row>
    <row r="19709" spans="3:3" x14ac:dyDescent="0.2">
      <c r="C19709" s="22"/>
    </row>
    <row r="19710" spans="3:3" x14ac:dyDescent="0.2">
      <c r="C19710" s="22"/>
    </row>
    <row r="19711" spans="3:3" x14ac:dyDescent="0.2">
      <c r="C19711" s="22"/>
    </row>
    <row r="19712" spans="3:3" x14ac:dyDescent="0.2">
      <c r="C19712" s="22"/>
    </row>
    <row r="19713" spans="3:3" x14ac:dyDescent="0.2">
      <c r="C19713" s="22"/>
    </row>
    <row r="19714" spans="3:3" x14ac:dyDescent="0.2">
      <c r="C19714" s="22"/>
    </row>
    <row r="19715" spans="3:3" x14ac:dyDescent="0.2">
      <c r="C19715" s="22"/>
    </row>
    <row r="19716" spans="3:3" x14ac:dyDescent="0.2">
      <c r="C19716" s="22"/>
    </row>
    <row r="19717" spans="3:3" x14ac:dyDescent="0.2">
      <c r="C19717" s="22"/>
    </row>
    <row r="19718" spans="3:3" x14ac:dyDescent="0.2">
      <c r="C19718" s="22"/>
    </row>
    <row r="19719" spans="3:3" x14ac:dyDescent="0.2">
      <c r="C19719" s="22"/>
    </row>
    <row r="19720" spans="3:3" x14ac:dyDescent="0.2">
      <c r="C19720" s="22"/>
    </row>
    <row r="19721" spans="3:3" x14ac:dyDescent="0.2">
      <c r="C19721" s="22"/>
    </row>
    <row r="19722" spans="3:3" x14ac:dyDescent="0.2">
      <c r="C19722" s="22"/>
    </row>
    <row r="19723" spans="3:3" x14ac:dyDescent="0.2">
      <c r="C19723" s="22"/>
    </row>
    <row r="19724" spans="3:3" x14ac:dyDescent="0.2">
      <c r="C19724" s="22"/>
    </row>
    <row r="19725" spans="3:3" x14ac:dyDescent="0.2">
      <c r="C19725" s="22"/>
    </row>
    <row r="19726" spans="3:3" x14ac:dyDescent="0.2">
      <c r="C19726" s="22"/>
    </row>
    <row r="19727" spans="3:3" x14ac:dyDescent="0.2">
      <c r="C19727" s="22"/>
    </row>
    <row r="19728" spans="3:3" x14ac:dyDescent="0.2">
      <c r="C19728" s="22"/>
    </row>
    <row r="19729" spans="3:3" x14ac:dyDescent="0.2">
      <c r="C19729" s="22"/>
    </row>
    <row r="19730" spans="3:3" x14ac:dyDescent="0.2">
      <c r="C19730" s="22"/>
    </row>
    <row r="19731" spans="3:3" x14ac:dyDescent="0.2">
      <c r="C19731" s="22"/>
    </row>
    <row r="19732" spans="3:3" x14ac:dyDescent="0.2">
      <c r="C19732" s="22"/>
    </row>
    <row r="19733" spans="3:3" x14ac:dyDescent="0.2">
      <c r="C19733" s="22"/>
    </row>
    <row r="19734" spans="3:3" x14ac:dyDescent="0.2">
      <c r="C19734" s="22"/>
    </row>
    <row r="19735" spans="3:3" x14ac:dyDescent="0.2">
      <c r="C19735" s="22"/>
    </row>
    <row r="19736" spans="3:3" x14ac:dyDescent="0.2">
      <c r="C19736" s="22"/>
    </row>
    <row r="19737" spans="3:3" x14ac:dyDescent="0.2">
      <c r="C19737" s="22"/>
    </row>
    <row r="19738" spans="3:3" x14ac:dyDescent="0.2">
      <c r="C19738" s="22"/>
    </row>
    <row r="19739" spans="3:3" x14ac:dyDescent="0.2">
      <c r="C19739" s="22"/>
    </row>
    <row r="19740" spans="3:3" x14ac:dyDescent="0.2">
      <c r="C19740" s="22"/>
    </row>
    <row r="19741" spans="3:3" x14ac:dyDescent="0.2">
      <c r="C19741" s="22"/>
    </row>
    <row r="19742" spans="3:3" x14ac:dyDescent="0.2">
      <c r="C19742" s="22"/>
    </row>
    <row r="19743" spans="3:3" x14ac:dyDescent="0.2">
      <c r="C19743" s="22"/>
    </row>
    <row r="19744" spans="3:3" x14ac:dyDescent="0.2">
      <c r="C19744" s="22"/>
    </row>
    <row r="19745" spans="3:3" x14ac:dyDescent="0.2">
      <c r="C19745" s="22"/>
    </row>
    <row r="19746" spans="3:3" x14ac:dyDescent="0.2">
      <c r="C19746" s="22"/>
    </row>
    <row r="19747" spans="3:3" x14ac:dyDescent="0.2">
      <c r="C19747" s="22"/>
    </row>
    <row r="19748" spans="3:3" x14ac:dyDescent="0.2">
      <c r="C19748" s="22"/>
    </row>
    <row r="19749" spans="3:3" x14ac:dyDescent="0.2">
      <c r="C19749" s="22"/>
    </row>
    <row r="19750" spans="3:3" x14ac:dyDescent="0.2">
      <c r="C19750" s="22"/>
    </row>
    <row r="19751" spans="3:3" x14ac:dyDescent="0.2">
      <c r="C19751" s="22"/>
    </row>
    <row r="19752" spans="3:3" x14ac:dyDescent="0.2">
      <c r="C19752" s="22"/>
    </row>
    <row r="19753" spans="3:3" x14ac:dyDescent="0.2">
      <c r="C19753" s="22"/>
    </row>
    <row r="19754" spans="3:3" x14ac:dyDescent="0.2">
      <c r="C19754" s="22"/>
    </row>
    <row r="19755" spans="3:3" x14ac:dyDescent="0.2">
      <c r="C19755" s="22"/>
    </row>
    <row r="19756" spans="3:3" x14ac:dyDescent="0.2">
      <c r="C19756" s="22"/>
    </row>
    <row r="19757" spans="3:3" x14ac:dyDescent="0.2">
      <c r="C19757" s="22"/>
    </row>
    <row r="19758" spans="3:3" x14ac:dyDescent="0.2">
      <c r="C19758" s="22"/>
    </row>
    <row r="19759" spans="3:3" x14ac:dyDescent="0.2">
      <c r="C19759" s="22"/>
    </row>
    <row r="19760" spans="3:3" x14ac:dyDescent="0.2">
      <c r="C19760" s="22"/>
    </row>
    <row r="19761" spans="3:3" x14ac:dyDescent="0.2">
      <c r="C19761" s="22"/>
    </row>
    <row r="19762" spans="3:3" x14ac:dyDescent="0.2">
      <c r="C19762" s="22"/>
    </row>
    <row r="19763" spans="3:3" x14ac:dyDescent="0.2">
      <c r="C19763" s="22"/>
    </row>
    <row r="19764" spans="3:3" x14ac:dyDescent="0.2">
      <c r="C19764" s="22"/>
    </row>
    <row r="19765" spans="3:3" x14ac:dyDescent="0.2">
      <c r="C19765" s="22"/>
    </row>
    <row r="19766" spans="3:3" x14ac:dyDescent="0.2">
      <c r="C19766" s="22"/>
    </row>
    <row r="19767" spans="3:3" x14ac:dyDescent="0.2">
      <c r="C19767" s="22"/>
    </row>
    <row r="19768" spans="3:3" x14ac:dyDescent="0.2">
      <c r="C19768" s="22"/>
    </row>
    <row r="19769" spans="3:3" x14ac:dyDescent="0.2">
      <c r="C19769" s="22"/>
    </row>
    <row r="19770" spans="3:3" x14ac:dyDescent="0.2">
      <c r="C19770" s="22"/>
    </row>
    <row r="19771" spans="3:3" x14ac:dyDescent="0.2">
      <c r="C19771" s="22"/>
    </row>
    <row r="19772" spans="3:3" x14ac:dyDescent="0.2">
      <c r="C19772" s="22"/>
    </row>
    <row r="19773" spans="3:3" x14ac:dyDescent="0.2">
      <c r="C19773" s="22"/>
    </row>
    <row r="19774" spans="3:3" x14ac:dyDescent="0.2">
      <c r="C19774" s="22"/>
    </row>
    <row r="19775" spans="3:3" x14ac:dyDescent="0.2">
      <c r="C19775" s="22"/>
    </row>
    <row r="19776" spans="3:3" x14ac:dyDescent="0.2">
      <c r="C19776" s="22"/>
    </row>
    <row r="19777" spans="3:3" x14ac:dyDescent="0.2">
      <c r="C19777" s="22"/>
    </row>
    <row r="19778" spans="3:3" x14ac:dyDescent="0.2">
      <c r="C19778" s="22"/>
    </row>
    <row r="19779" spans="3:3" x14ac:dyDescent="0.2">
      <c r="C19779" s="22"/>
    </row>
    <row r="19780" spans="3:3" x14ac:dyDescent="0.2">
      <c r="C19780" s="22"/>
    </row>
    <row r="19781" spans="3:3" x14ac:dyDescent="0.2">
      <c r="C19781" s="22"/>
    </row>
    <row r="19782" spans="3:3" x14ac:dyDescent="0.2">
      <c r="C19782" s="22"/>
    </row>
    <row r="19783" spans="3:3" x14ac:dyDescent="0.2">
      <c r="C19783" s="22"/>
    </row>
    <row r="19784" spans="3:3" x14ac:dyDescent="0.2">
      <c r="C19784" s="22"/>
    </row>
    <row r="19785" spans="3:3" x14ac:dyDescent="0.2">
      <c r="C19785" s="22"/>
    </row>
    <row r="19786" spans="3:3" x14ac:dyDescent="0.2">
      <c r="C19786" s="22"/>
    </row>
    <row r="19787" spans="3:3" x14ac:dyDescent="0.2">
      <c r="C19787" s="22"/>
    </row>
    <row r="19788" spans="3:3" x14ac:dyDescent="0.2">
      <c r="C19788" s="22"/>
    </row>
    <row r="19789" spans="3:3" x14ac:dyDescent="0.2">
      <c r="C19789" s="22"/>
    </row>
    <row r="19790" spans="3:3" x14ac:dyDescent="0.2">
      <c r="C19790" s="22"/>
    </row>
    <row r="19791" spans="3:3" x14ac:dyDescent="0.2">
      <c r="C19791" s="22"/>
    </row>
    <row r="19792" spans="3:3" x14ac:dyDescent="0.2">
      <c r="C19792" s="22"/>
    </row>
    <row r="19793" spans="3:3" x14ac:dyDescent="0.2">
      <c r="C19793" s="22"/>
    </row>
    <row r="19794" spans="3:3" x14ac:dyDescent="0.2">
      <c r="C19794" s="22"/>
    </row>
    <row r="19795" spans="3:3" x14ac:dyDescent="0.2">
      <c r="C19795" s="22"/>
    </row>
    <row r="19796" spans="3:3" x14ac:dyDescent="0.2">
      <c r="C19796" s="22"/>
    </row>
    <row r="19797" spans="3:3" x14ac:dyDescent="0.2">
      <c r="C19797" s="22"/>
    </row>
    <row r="19798" spans="3:3" x14ac:dyDescent="0.2">
      <c r="C19798" s="22"/>
    </row>
    <row r="19799" spans="3:3" x14ac:dyDescent="0.2">
      <c r="C19799" s="22"/>
    </row>
    <row r="19800" spans="3:3" x14ac:dyDescent="0.2">
      <c r="C19800" s="22"/>
    </row>
    <row r="19801" spans="3:3" x14ac:dyDescent="0.2">
      <c r="C19801" s="22"/>
    </row>
    <row r="19802" spans="3:3" x14ac:dyDescent="0.2">
      <c r="C19802" s="22"/>
    </row>
    <row r="19803" spans="3:3" x14ac:dyDescent="0.2">
      <c r="C19803" s="22"/>
    </row>
    <row r="19804" spans="3:3" x14ac:dyDescent="0.2">
      <c r="C19804" s="22"/>
    </row>
    <row r="19805" spans="3:3" x14ac:dyDescent="0.2">
      <c r="C19805" s="22"/>
    </row>
    <row r="19806" spans="3:3" x14ac:dyDescent="0.2">
      <c r="C19806" s="22"/>
    </row>
    <row r="19807" spans="3:3" x14ac:dyDescent="0.2">
      <c r="C19807" s="22"/>
    </row>
    <row r="19808" spans="3:3" x14ac:dyDescent="0.2">
      <c r="C19808" s="22"/>
    </row>
    <row r="19809" spans="3:3" x14ac:dyDescent="0.2">
      <c r="C19809" s="22"/>
    </row>
    <row r="19810" spans="3:3" x14ac:dyDescent="0.2">
      <c r="C19810" s="22"/>
    </row>
    <row r="19811" spans="3:3" x14ac:dyDescent="0.2">
      <c r="C19811" s="22"/>
    </row>
    <row r="19812" spans="3:3" x14ac:dyDescent="0.2">
      <c r="C19812" s="22"/>
    </row>
    <row r="19813" spans="3:3" x14ac:dyDescent="0.2">
      <c r="C19813" s="22"/>
    </row>
    <row r="19814" spans="3:3" x14ac:dyDescent="0.2">
      <c r="C19814" s="22"/>
    </row>
    <row r="19815" spans="3:3" x14ac:dyDescent="0.2">
      <c r="C19815" s="22"/>
    </row>
    <row r="19816" spans="3:3" x14ac:dyDescent="0.2">
      <c r="C19816" s="22"/>
    </row>
    <row r="19817" spans="3:3" x14ac:dyDescent="0.2">
      <c r="C19817" s="22"/>
    </row>
    <row r="19818" spans="3:3" x14ac:dyDescent="0.2">
      <c r="C19818" s="22"/>
    </row>
    <row r="19819" spans="3:3" x14ac:dyDescent="0.2">
      <c r="C19819" s="22"/>
    </row>
    <row r="19820" spans="3:3" x14ac:dyDescent="0.2">
      <c r="C19820" s="22"/>
    </row>
    <row r="19821" spans="3:3" x14ac:dyDescent="0.2">
      <c r="C19821" s="22"/>
    </row>
    <row r="19822" spans="3:3" x14ac:dyDescent="0.2">
      <c r="C19822" s="22"/>
    </row>
    <row r="19823" spans="3:3" x14ac:dyDescent="0.2">
      <c r="C19823" s="22"/>
    </row>
    <row r="19824" spans="3:3" x14ac:dyDescent="0.2">
      <c r="C19824" s="22"/>
    </row>
    <row r="19825" spans="3:3" x14ac:dyDescent="0.2">
      <c r="C19825" s="22"/>
    </row>
    <row r="19826" spans="3:3" x14ac:dyDescent="0.2">
      <c r="C19826" s="22"/>
    </row>
    <row r="19827" spans="3:3" x14ac:dyDescent="0.2">
      <c r="C19827" s="22"/>
    </row>
    <row r="19828" spans="3:3" x14ac:dyDescent="0.2">
      <c r="C19828" s="22"/>
    </row>
    <row r="19829" spans="3:3" x14ac:dyDescent="0.2">
      <c r="C19829" s="22"/>
    </row>
    <row r="19830" spans="3:3" x14ac:dyDescent="0.2">
      <c r="C19830" s="22"/>
    </row>
    <row r="19831" spans="3:3" x14ac:dyDescent="0.2">
      <c r="C19831" s="22"/>
    </row>
    <row r="19832" spans="3:3" x14ac:dyDescent="0.2">
      <c r="C19832" s="22"/>
    </row>
    <row r="19833" spans="3:3" x14ac:dyDescent="0.2">
      <c r="C19833" s="22"/>
    </row>
    <row r="19834" spans="3:3" x14ac:dyDescent="0.2">
      <c r="C19834" s="22"/>
    </row>
    <row r="19835" spans="3:3" x14ac:dyDescent="0.2">
      <c r="C19835" s="22"/>
    </row>
    <row r="19836" spans="3:3" x14ac:dyDescent="0.2">
      <c r="C19836" s="22"/>
    </row>
    <row r="19837" spans="3:3" x14ac:dyDescent="0.2">
      <c r="C19837" s="22"/>
    </row>
    <row r="19838" spans="3:3" x14ac:dyDescent="0.2">
      <c r="C19838" s="22"/>
    </row>
    <row r="19839" spans="3:3" x14ac:dyDescent="0.2">
      <c r="C19839" s="22"/>
    </row>
    <row r="19840" spans="3:3" x14ac:dyDescent="0.2">
      <c r="C19840" s="22"/>
    </row>
    <row r="19841" spans="3:3" x14ac:dyDescent="0.2">
      <c r="C19841" s="22"/>
    </row>
    <row r="19842" spans="3:3" x14ac:dyDescent="0.2">
      <c r="C19842" s="22"/>
    </row>
    <row r="19843" spans="3:3" x14ac:dyDescent="0.2">
      <c r="C19843" s="22"/>
    </row>
    <row r="19844" spans="3:3" x14ac:dyDescent="0.2">
      <c r="C19844" s="22"/>
    </row>
    <row r="19845" spans="3:3" x14ac:dyDescent="0.2">
      <c r="C19845" s="22"/>
    </row>
    <row r="19846" spans="3:3" x14ac:dyDescent="0.2">
      <c r="C19846" s="22"/>
    </row>
    <row r="19847" spans="3:3" x14ac:dyDescent="0.2">
      <c r="C19847" s="22"/>
    </row>
    <row r="19848" spans="3:3" x14ac:dyDescent="0.2">
      <c r="C19848" s="22"/>
    </row>
    <row r="19849" spans="3:3" x14ac:dyDescent="0.2">
      <c r="C19849" s="22"/>
    </row>
    <row r="19850" spans="3:3" x14ac:dyDescent="0.2">
      <c r="C19850" s="22"/>
    </row>
    <row r="19851" spans="3:3" x14ac:dyDescent="0.2">
      <c r="C19851" s="22"/>
    </row>
    <row r="19852" spans="3:3" x14ac:dyDescent="0.2">
      <c r="C19852" s="22"/>
    </row>
    <row r="19853" spans="3:3" x14ac:dyDescent="0.2">
      <c r="C19853" s="22"/>
    </row>
    <row r="19854" spans="3:3" x14ac:dyDescent="0.2">
      <c r="C19854" s="22"/>
    </row>
    <row r="19855" spans="3:3" x14ac:dyDescent="0.2">
      <c r="C19855" s="22"/>
    </row>
    <row r="19856" spans="3:3" x14ac:dyDescent="0.2">
      <c r="C19856" s="22"/>
    </row>
    <row r="19857" spans="3:3" x14ac:dyDescent="0.2">
      <c r="C19857" s="22"/>
    </row>
    <row r="19858" spans="3:3" x14ac:dyDescent="0.2">
      <c r="C19858" s="22"/>
    </row>
    <row r="19859" spans="3:3" x14ac:dyDescent="0.2">
      <c r="C19859" s="22"/>
    </row>
    <row r="19860" spans="3:3" x14ac:dyDescent="0.2">
      <c r="C19860" s="22"/>
    </row>
    <row r="19861" spans="3:3" x14ac:dyDescent="0.2">
      <c r="C19861" s="22"/>
    </row>
    <row r="19862" spans="3:3" x14ac:dyDescent="0.2">
      <c r="C19862" s="22"/>
    </row>
    <row r="19863" spans="3:3" x14ac:dyDescent="0.2">
      <c r="C19863" s="22"/>
    </row>
    <row r="19864" spans="3:3" x14ac:dyDescent="0.2">
      <c r="C19864" s="22"/>
    </row>
    <row r="19865" spans="3:3" x14ac:dyDescent="0.2">
      <c r="C19865" s="22"/>
    </row>
    <row r="19866" spans="3:3" x14ac:dyDescent="0.2">
      <c r="C19866" s="22"/>
    </row>
    <row r="19867" spans="3:3" x14ac:dyDescent="0.2">
      <c r="C19867" s="22"/>
    </row>
    <row r="19868" spans="3:3" x14ac:dyDescent="0.2">
      <c r="C19868" s="22"/>
    </row>
    <row r="19869" spans="3:3" x14ac:dyDescent="0.2">
      <c r="C19869" s="22"/>
    </row>
    <row r="19870" spans="3:3" x14ac:dyDescent="0.2">
      <c r="C19870" s="22"/>
    </row>
    <row r="19871" spans="3:3" x14ac:dyDescent="0.2">
      <c r="C19871" s="22"/>
    </row>
    <row r="19872" spans="3:3" x14ac:dyDescent="0.2">
      <c r="C19872" s="22"/>
    </row>
    <row r="19873" spans="3:3" x14ac:dyDescent="0.2">
      <c r="C19873" s="22"/>
    </row>
    <row r="19874" spans="3:3" x14ac:dyDescent="0.2">
      <c r="C19874" s="22"/>
    </row>
    <row r="19875" spans="3:3" x14ac:dyDescent="0.2">
      <c r="C19875" s="22"/>
    </row>
    <row r="19876" spans="3:3" x14ac:dyDescent="0.2">
      <c r="C19876" s="22"/>
    </row>
    <row r="19877" spans="3:3" x14ac:dyDescent="0.2">
      <c r="C19877" s="22"/>
    </row>
    <row r="19878" spans="3:3" x14ac:dyDescent="0.2">
      <c r="C19878" s="22"/>
    </row>
    <row r="19879" spans="3:3" x14ac:dyDescent="0.2">
      <c r="C19879" s="22"/>
    </row>
    <row r="19880" spans="3:3" x14ac:dyDescent="0.2">
      <c r="C19880" s="22"/>
    </row>
    <row r="19881" spans="3:3" x14ac:dyDescent="0.2">
      <c r="C19881" s="22"/>
    </row>
    <row r="19882" spans="3:3" x14ac:dyDescent="0.2">
      <c r="C19882" s="22"/>
    </row>
    <row r="19883" spans="3:3" x14ac:dyDescent="0.2">
      <c r="C19883" s="22"/>
    </row>
    <row r="19884" spans="3:3" x14ac:dyDescent="0.2">
      <c r="C19884" s="22"/>
    </row>
    <row r="19885" spans="3:3" x14ac:dyDescent="0.2">
      <c r="C19885" s="22"/>
    </row>
    <row r="19886" spans="3:3" x14ac:dyDescent="0.2">
      <c r="C19886" s="22"/>
    </row>
    <row r="19887" spans="3:3" x14ac:dyDescent="0.2">
      <c r="C19887" s="22"/>
    </row>
    <row r="19888" spans="3:3" x14ac:dyDescent="0.2">
      <c r="C19888" s="22"/>
    </row>
    <row r="19889" spans="3:3" x14ac:dyDescent="0.2">
      <c r="C19889" s="22"/>
    </row>
    <row r="19890" spans="3:3" x14ac:dyDescent="0.2">
      <c r="C19890" s="22"/>
    </row>
    <row r="19891" spans="3:3" x14ac:dyDescent="0.2">
      <c r="C19891" s="22"/>
    </row>
    <row r="19892" spans="3:3" x14ac:dyDescent="0.2">
      <c r="C19892" s="22"/>
    </row>
    <row r="19893" spans="3:3" x14ac:dyDescent="0.2">
      <c r="C19893" s="22"/>
    </row>
    <row r="19894" spans="3:3" x14ac:dyDescent="0.2">
      <c r="C19894" s="22"/>
    </row>
    <row r="19895" spans="3:3" x14ac:dyDescent="0.2">
      <c r="C19895" s="22"/>
    </row>
    <row r="19896" spans="3:3" x14ac:dyDescent="0.2">
      <c r="C19896" s="22"/>
    </row>
    <row r="19897" spans="3:3" x14ac:dyDescent="0.2">
      <c r="C19897" s="22"/>
    </row>
    <row r="19898" spans="3:3" x14ac:dyDescent="0.2">
      <c r="C19898" s="22"/>
    </row>
    <row r="19899" spans="3:3" x14ac:dyDescent="0.2">
      <c r="C19899" s="22"/>
    </row>
    <row r="19900" spans="3:3" x14ac:dyDescent="0.2">
      <c r="C19900" s="22"/>
    </row>
    <row r="19901" spans="3:3" x14ac:dyDescent="0.2">
      <c r="C19901" s="22"/>
    </row>
    <row r="19902" spans="3:3" x14ac:dyDescent="0.2">
      <c r="C19902" s="22"/>
    </row>
    <row r="19903" spans="3:3" x14ac:dyDescent="0.2">
      <c r="C19903" s="22"/>
    </row>
    <row r="19904" spans="3:3" x14ac:dyDescent="0.2">
      <c r="C19904" s="22"/>
    </row>
    <row r="19905" spans="3:3" x14ac:dyDescent="0.2">
      <c r="C19905" s="22"/>
    </row>
    <row r="19906" spans="3:3" x14ac:dyDescent="0.2">
      <c r="C19906" s="22"/>
    </row>
    <row r="19907" spans="3:3" x14ac:dyDescent="0.2">
      <c r="C19907" s="22"/>
    </row>
    <row r="19908" spans="3:3" x14ac:dyDescent="0.2">
      <c r="C19908" s="22"/>
    </row>
    <row r="19909" spans="3:3" x14ac:dyDescent="0.2">
      <c r="C19909" s="22"/>
    </row>
    <row r="19910" spans="3:3" x14ac:dyDescent="0.2">
      <c r="C19910" s="22"/>
    </row>
    <row r="19911" spans="3:3" x14ac:dyDescent="0.2">
      <c r="C19911" s="22"/>
    </row>
    <row r="19912" spans="3:3" x14ac:dyDescent="0.2">
      <c r="C19912" s="22"/>
    </row>
    <row r="19913" spans="3:3" x14ac:dyDescent="0.2">
      <c r="C19913" s="22"/>
    </row>
    <row r="19914" spans="3:3" x14ac:dyDescent="0.2">
      <c r="C19914" s="22"/>
    </row>
    <row r="19915" spans="3:3" x14ac:dyDescent="0.2">
      <c r="C19915" s="22"/>
    </row>
    <row r="19916" spans="3:3" x14ac:dyDescent="0.2">
      <c r="C19916" s="22"/>
    </row>
    <row r="19917" spans="3:3" x14ac:dyDescent="0.2">
      <c r="C19917" s="22"/>
    </row>
    <row r="19918" spans="3:3" x14ac:dyDescent="0.2">
      <c r="C19918" s="22"/>
    </row>
    <row r="19919" spans="3:3" x14ac:dyDescent="0.2">
      <c r="C19919" s="22"/>
    </row>
    <row r="19920" spans="3:3" x14ac:dyDescent="0.2">
      <c r="C19920" s="22"/>
    </row>
    <row r="19921" spans="3:3" x14ac:dyDescent="0.2">
      <c r="C19921" s="22"/>
    </row>
    <row r="19922" spans="3:3" x14ac:dyDescent="0.2">
      <c r="C19922" s="22"/>
    </row>
    <row r="19923" spans="3:3" x14ac:dyDescent="0.2">
      <c r="C19923" s="22"/>
    </row>
    <row r="19924" spans="3:3" x14ac:dyDescent="0.2">
      <c r="C19924" s="22"/>
    </row>
    <row r="19925" spans="3:3" x14ac:dyDescent="0.2">
      <c r="C19925" s="22"/>
    </row>
    <row r="19926" spans="3:3" x14ac:dyDescent="0.2">
      <c r="C19926" s="22"/>
    </row>
    <row r="19927" spans="3:3" x14ac:dyDescent="0.2">
      <c r="C19927" s="22"/>
    </row>
    <row r="19928" spans="3:3" x14ac:dyDescent="0.2">
      <c r="C19928" s="22"/>
    </row>
    <row r="19929" spans="3:3" x14ac:dyDescent="0.2">
      <c r="C19929" s="22"/>
    </row>
    <row r="19930" spans="3:3" x14ac:dyDescent="0.2">
      <c r="C19930" s="22"/>
    </row>
    <row r="19931" spans="3:3" x14ac:dyDescent="0.2">
      <c r="C19931" s="22"/>
    </row>
    <row r="19932" spans="3:3" x14ac:dyDescent="0.2">
      <c r="C19932" s="22"/>
    </row>
    <row r="19933" spans="3:3" x14ac:dyDescent="0.2">
      <c r="C19933" s="22"/>
    </row>
    <row r="19934" spans="3:3" x14ac:dyDescent="0.2">
      <c r="C19934" s="22"/>
    </row>
    <row r="19935" spans="3:3" x14ac:dyDescent="0.2">
      <c r="C19935" s="22"/>
    </row>
    <row r="19936" spans="3:3" x14ac:dyDescent="0.2">
      <c r="C19936" s="22"/>
    </row>
    <row r="19937" spans="3:3" x14ac:dyDescent="0.2">
      <c r="C19937" s="22"/>
    </row>
    <row r="19938" spans="3:3" x14ac:dyDescent="0.2">
      <c r="C19938" s="22"/>
    </row>
    <row r="19939" spans="3:3" x14ac:dyDescent="0.2">
      <c r="C19939" s="22"/>
    </row>
    <row r="19940" spans="3:3" x14ac:dyDescent="0.2">
      <c r="C19940" s="22"/>
    </row>
    <row r="19941" spans="3:3" x14ac:dyDescent="0.2">
      <c r="C19941" s="22"/>
    </row>
    <row r="19942" spans="3:3" x14ac:dyDescent="0.2">
      <c r="C19942" s="22"/>
    </row>
    <row r="19943" spans="3:3" x14ac:dyDescent="0.2">
      <c r="C19943" s="22"/>
    </row>
    <row r="19944" spans="3:3" x14ac:dyDescent="0.2">
      <c r="C19944" s="22"/>
    </row>
    <row r="19945" spans="3:3" x14ac:dyDescent="0.2">
      <c r="C19945" s="22"/>
    </row>
    <row r="19946" spans="3:3" x14ac:dyDescent="0.2">
      <c r="C19946" s="22"/>
    </row>
    <row r="19947" spans="3:3" x14ac:dyDescent="0.2">
      <c r="C19947" s="22"/>
    </row>
    <row r="19948" spans="3:3" x14ac:dyDescent="0.2">
      <c r="C19948" s="22"/>
    </row>
    <row r="19949" spans="3:3" x14ac:dyDescent="0.2">
      <c r="C19949" s="22"/>
    </row>
    <row r="19950" spans="3:3" x14ac:dyDescent="0.2">
      <c r="C19950" s="22"/>
    </row>
    <row r="19951" spans="3:3" x14ac:dyDescent="0.2">
      <c r="C19951" s="22"/>
    </row>
    <row r="19952" spans="3:3" x14ac:dyDescent="0.2">
      <c r="C19952" s="22"/>
    </row>
    <row r="19953" spans="3:3" x14ac:dyDescent="0.2">
      <c r="C19953" s="22"/>
    </row>
    <row r="19954" spans="3:3" x14ac:dyDescent="0.2">
      <c r="C19954" s="22"/>
    </row>
    <row r="19955" spans="3:3" x14ac:dyDescent="0.2">
      <c r="C19955" s="22"/>
    </row>
    <row r="19956" spans="3:3" x14ac:dyDescent="0.2">
      <c r="C19956" s="22"/>
    </row>
    <row r="19957" spans="3:3" x14ac:dyDescent="0.2">
      <c r="C19957" s="22"/>
    </row>
    <row r="19958" spans="3:3" x14ac:dyDescent="0.2">
      <c r="C19958" s="22"/>
    </row>
    <row r="19959" spans="3:3" x14ac:dyDescent="0.2">
      <c r="C19959" s="22"/>
    </row>
    <row r="19960" spans="3:3" x14ac:dyDescent="0.2">
      <c r="C19960" s="22"/>
    </row>
    <row r="19961" spans="3:3" x14ac:dyDescent="0.2">
      <c r="C19961" s="22"/>
    </row>
    <row r="19962" spans="3:3" x14ac:dyDescent="0.2">
      <c r="C19962" s="22"/>
    </row>
    <row r="19963" spans="3:3" x14ac:dyDescent="0.2">
      <c r="C19963" s="22"/>
    </row>
    <row r="19964" spans="3:3" x14ac:dyDescent="0.2">
      <c r="C19964" s="22"/>
    </row>
    <row r="19965" spans="3:3" x14ac:dyDescent="0.2">
      <c r="C19965" s="22"/>
    </row>
    <row r="19966" spans="3:3" x14ac:dyDescent="0.2">
      <c r="C19966" s="22"/>
    </row>
    <row r="19967" spans="3:3" x14ac:dyDescent="0.2">
      <c r="C19967" s="22"/>
    </row>
    <row r="19968" spans="3:3" x14ac:dyDescent="0.2">
      <c r="C19968" s="22"/>
    </row>
    <row r="19969" spans="3:3" x14ac:dyDescent="0.2">
      <c r="C19969" s="22"/>
    </row>
    <row r="19970" spans="3:3" x14ac:dyDescent="0.2">
      <c r="C19970" s="22"/>
    </row>
    <row r="19971" spans="3:3" x14ac:dyDescent="0.2">
      <c r="C19971" s="22"/>
    </row>
    <row r="19972" spans="3:3" x14ac:dyDescent="0.2">
      <c r="C19972" s="22"/>
    </row>
    <row r="19973" spans="3:3" x14ac:dyDescent="0.2">
      <c r="C19973" s="22"/>
    </row>
    <row r="19974" spans="3:3" x14ac:dyDescent="0.2">
      <c r="C19974" s="22"/>
    </row>
    <row r="19975" spans="3:3" x14ac:dyDescent="0.2">
      <c r="C19975" s="22"/>
    </row>
    <row r="19976" spans="3:3" x14ac:dyDescent="0.2">
      <c r="C19976" s="22"/>
    </row>
    <row r="19977" spans="3:3" x14ac:dyDescent="0.2">
      <c r="C19977" s="22"/>
    </row>
    <row r="19978" spans="3:3" x14ac:dyDescent="0.2">
      <c r="C19978" s="22"/>
    </row>
    <row r="19979" spans="3:3" x14ac:dyDescent="0.2">
      <c r="C19979" s="22"/>
    </row>
    <row r="19980" spans="3:3" x14ac:dyDescent="0.2">
      <c r="C19980" s="22"/>
    </row>
    <row r="19981" spans="3:3" x14ac:dyDescent="0.2">
      <c r="C19981" s="22"/>
    </row>
    <row r="19982" spans="3:3" x14ac:dyDescent="0.2">
      <c r="C19982" s="22"/>
    </row>
    <row r="19983" spans="3:3" x14ac:dyDescent="0.2">
      <c r="C19983" s="22"/>
    </row>
    <row r="19984" spans="3:3" x14ac:dyDescent="0.2">
      <c r="C19984" s="22"/>
    </row>
    <row r="19985" spans="3:3" x14ac:dyDescent="0.2">
      <c r="C19985" s="22"/>
    </row>
    <row r="19986" spans="3:3" x14ac:dyDescent="0.2">
      <c r="C19986" s="22"/>
    </row>
    <row r="19987" spans="3:3" x14ac:dyDescent="0.2">
      <c r="C19987" s="22"/>
    </row>
    <row r="19988" spans="3:3" x14ac:dyDescent="0.2">
      <c r="C19988" s="22"/>
    </row>
    <row r="19989" spans="3:3" x14ac:dyDescent="0.2">
      <c r="C19989" s="22"/>
    </row>
    <row r="19990" spans="3:3" x14ac:dyDescent="0.2">
      <c r="C19990" s="22"/>
    </row>
    <row r="19991" spans="3:3" x14ac:dyDescent="0.2">
      <c r="C19991" s="22"/>
    </row>
    <row r="19992" spans="3:3" x14ac:dyDescent="0.2">
      <c r="C19992" s="22"/>
    </row>
    <row r="19993" spans="3:3" x14ac:dyDescent="0.2">
      <c r="C19993" s="22"/>
    </row>
    <row r="19994" spans="3:3" x14ac:dyDescent="0.2">
      <c r="C19994" s="22"/>
    </row>
    <row r="19995" spans="3:3" x14ac:dyDescent="0.2">
      <c r="C19995" s="22"/>
    </row>
    <row r="19996" spans="3:3" x14ac:dyDescent="0.2">
      <c r="C19996" s="22"/>
    </row>
    <row r="19997" spans="3:3" x14ac:dyDescent="0.2">
      <c r="C19997" s="22"/>
    </row>
    <row r="19998" spans="3:3" x14ac:dyDescent="0.2">
      <c r="C19998" s="22"/>
    </row>
    <row r="19999" spans="3:3" x14ac:dyDescent="0.2">
      <c r="C19999" s="22"/>
    </row>
    <row r="20000" spans="3:3" x14ac:dyDescent="0.2">
      <c r="C20000" s="22"/>
    </row>
    <row r="20001" spans="3:3" x14ac:dyDescent="0.2">
      <c r="C20001" s="22"/>
    </row>
    <row r="20002" spans="3:3" x14ac:dyDescent="0.2">
      <c r="C20002" s="22"/>
    </row>
    <row r="20003" spans="3:3" x14ac:dyDescent="0.2">
      <c r="C20003" s="22"/>
    </row>
    <row r="20004" spans="3:3" x14ac:dyDescent="0.2">
      <c r="C20004" s="22"/>
    </row>
    <row r="20005" spans="3:3" x14ac:dyDescent="0.2">
      <c r="C20005" s="22"/>
    </row>
    <row r="20006" spans="3:3" x14ac:dyDescent="0.2">
      <c r="C20006" s="22"/>
    </row>
    <row r="20007" spans="3:3" x14ac:dyDescent="0.2">
      <c r="C20007" s="22"/>
    </row>
    <row r="20008" spans="3:3" x14ac:dyDescent="0.2">
      <c r="C20008" s="22"/>
    </row>
    <row r="20009" spans="3:3" x14ac:dyDescent="0.2">
      <c r="C20009" s="22"/>
    </row>
    <row r="20010" spans="3:3" x14ac:dyDescent="0.2">
      <c r="C20010" s="22"/>
    </row>
    <row r="20011" spans="3:3" x14ac:dyDescent="0.2">
      <c r="C20011" s="22"/>
    </row>
    <row r="20012" spans="3:3" x14ac:dyDescent="0.2">
      <c r="C20012" s="22"/>
    </row>
    <row r="20013" spans="3:3" x14ac:dyDescent="0.2">
      <c r="C20013" s="22"/>
    </row>
    <row r="20014" spans="3:3" x14ac:dyDescent="0.2">
      <c r="C20014" s="22"/>
    </row>
    <row r="20015" spans="3:3" x14ac:dyDescent="0.2">
      <c r="C20015" s="22"/>
    </row>
    <row r="20016" spans="3:3" x14ac:dyDescent="0.2">
      <c r="C20016" s="22"/>
    </row>
    <row r="20017" spans="3:3" x14ac:dyDescent="0.2">
      <c r="C20017" s="22"/>
    </row>
    <row r="20018" spans="3:3" x14ac:dyDescent="0.2">
      <c r="C20018" s="22"/>
    </row>
    <row r="20019" spans="3:3" x14ac:dyDescent="0.2">
      <c r="C20019" s="22"/>
    </row>
    <row r="20020" spans="3:3" x14ac:dyDescent="0.2">
      <c r="C20020" s="22"/>
    </row>
    <row r="20021" spans="3:3" x14ac:dyDescent="0.2">
      <c r="C20021" s="22"/>
    </row>
    <row r="20022" spans="3:3" x14ac:dyDescent="0.2">
      <c r="C20022" s="22"/>
    </row>
    <row r="20023" spans="3:3" x14ac:dyDescent="0.2">
      <c r="C20023" s="22"/>
    </row>
    <row r="20024" spans="3:3" x14ac:dyDescent="0.2">
      <c r="C20024" s="22"/>
    </row>
    <row r="20025" spans="3:3" x14ac:dyDescent="0.2">
      <c r="C20025" s="22"/>
    </row>
    <row r="20026" spans="3:3" x14ac:dyDescent="0.2">
      <c r="C20026" s="22"/>
    </row>
    <row r="20027" spans="3:3" x14ac:dyDescent="0.2">
      <c r="C20027" s="22"/>
    </row>
    <row r="20028" spans="3:3" x14ac:dyDescent="0.2">
      <c r="C20028" s="22"/>
    </row>
    <row r="20029" spans="3:3" x14ac:dyDescent="0.2">
      <c r="C20029" s="22"/>
    </row>
    <row r="20030" spans="3:3" x14ac:dyDescent="0.2">
      <c r="C20030" s="22"/>
    </row>
    <row r="20031" spans="3:3" x14ac:dyDescent="0.2">
      <c r="C20031" s="22"/>
    </row>
    <row r="20032" spans="3:3" x14ac:dyDescent="0.2">
      <c r="C20032" s="22"/>
    </row>
    <row r="20033" spans="3:3" x14ac:dyDescent="0.2">
      <c r="C20033" s="22"/>
    </row>
    <row r="20034" spans="3:3" x14ac:dyDescent="0.2">
      <c r="C20034" s="22"/>
    </row>
    <row r="20035" spans="3:3" x14ac:dyDescent="0.2">
      <c r="C20035" s="22"/>
    </row>
    <row r="20036" spans="3:3" x14ac:dyDescent="0.2">
      <c r="C20036" s="22"/>
    </row>
    <row r="20037" spans="3:3" x14ac:dyDescent="0.2">
      <c r="C20037" s="22"/>
    </row>
    <row r="20038" spans="3:3" x14ac:dyDescent="0.2">
      <c r="C20038" s="22"/>
    </row>
    <row r="20039" spans="3:3" x14ac:dyDescent="0.2">
      <c r="C20039" s="22"/>
    </row>
    <row r="20040" spans="3:3" x14ac:dyDescent="0.2">
      <c r="C20040" s="22"/>
    </row>
    <row r="20041" spans="3:3" x14ac:dyDescent="0.2">
      <c r="C20041" s="22"/>
    </row>
    <row r="20042" spans="3:3" x14ac:dyDescent="0.2">
      <c r="C20042" s="22"/>
    </row>
    <row r="20043" spans="3:3" x14ac:dyDescent="0.2">
      <c r="C20043" s="22"/>
    </row>
    <row r="20044" spans="3:3" x14ac:dyDescent="0.2">
      <c r="C20044" s="22"/>
    </row>
    <row r="20045" spans="3:3" x14ac:dyDescent="0.2">
      <c r="C20045" s="22"/>
    </row>
    <row r="20046" spans="3:3" x14ac:dyDescent="0.2">
      <c r="C20046" s="22"/>
    </row>
    <row r="20047" spans="3:3" x14ac:dyDescent="0.2">
      <c r="C20047" s="22"/>
    </row>
    <row r="20048" spans="3:3" x14ac:dyDescent="0.2">
      <c r="C20048" s="22"/>
    </row>
    <row r="20049" spans="3:3" x14ac:dyDescent="0.2">
      <c r="C20049" s="22"/>
    </row>
    <row r="20050" spans="3:3" x14ac:dyDescent="0.2">
      <c r="C20050" s="22"/>
    </row>
    <row r="20051" spans="3:3" x14ac:dyDescent="0.2">
      <c r="C20051" s="22"/>
    </row>
    <row r="20052" spans="3:3" x14ac:dyDescent="0.2">
      <c r="C20052" s="22"/>
    </row>
    <row r="20053" spans="3:3" x14ac:dyDescent="0.2">
      <c r="C20053" s="22"/>
    </row>
    <row r="20054" spans="3:3" x14ac:dyDescent="0.2">
      <c r="C20054" s="22"/>
    </row>
    <row r="20055" spans="3:3" x14ac:dyDescent="0.2">
      <c r="C20055" s="22"/>
    </row>
    <row r="20056" spans="3:3" x14ac:dyDescent="0.2">
      <c r="C20056" s="22"/>
    </row>
    <row r="20057" spans="3:3" x14ac:dyDescent="0.2">
      <c r="C20057" s="22"/>
    </row>
    <row r="20058" spans="3:3" x14ac:dyDescent="0.2">
      <c r="C20058" s="22"/>
    </row>
    <row r="20059" spans="3:3" x14ac:dyDescent="0.2">
      <c r="C20059" s="22"/>
    </row>
    <row r="20060" spans="3:3" x14ac:dyDescent="0.2">
      <c r="C20060" s="22"/>
    </row>
    <row r="20061" spans="3:3" x14ac:dyDescent="0.2">
      <c r="C20061" s="22"/>
    </row>
    <row r="20062" spans="3:3" x14ac:dyDescent="0.2">
      <c r="C20062" s="22"/>
    </row>
    <row r="20063" spans="3:3" x14ac:dyDescent="0.2">
      <c r="C20063" s="22"/>
    </row>
    <row r="20064" spans="3:3" x14ac:dyDescent="0.2">
      <c r="C20064" s="22"/>
    </row>
    <row r="20065" spans="3:3" x14ac:dyDescent="0.2">
      <c r="C20065" s="22"/>
    </row>
    <row r="20066" spans="3:3" x14ac:dyDescent="0.2">
      <c r="C20066" s="22"/>
    </row>
    <row r="20067" spans="3:3" x14ac:dyDescent="0.2">
      <c r="C20067" s="22"/>
    </row>
    <row r="20068" spans="3:3" x14ac:dyDescent="0.2">
      <c r="C20068" s="22"/>
    </row>
    <row r="20069" spans="3:3" x14ac:dyDescent="0.2">
      <c r="C20069" s="22"/>
    </row>
    <row r="20070" spans="3:3" x14ac:dyDescent="0.2">
      <c r="C20070" s="22"/>
    </row>
    <row r="20071" spans="3:3" x14ac:dyDescent="0.2">
      <c r="C20071" s="22"/>
    </row>
    <row r="20072" spans="3:3" x14ac:dyDescent="0.2">
      <c r="C20072" s="22"/>
    </row>
    <row r="20073" spans="3:3" x14ac:dyDescent="0.2">
      <c r="C20073" s="22"/>
    </row>
    <row r="20074" spans="3:3" x14ac:dyDescent="0.2">
      <c r="C20074" s="22"/>
    </row>
    <row r="20075" spans="3:3" x14ac:dyDescent="0.2">
      <c r="C20075" s="22"/>
    </row>
    <row r="20076" spans="3:3" x14ac:dyDescent="0.2">
      <c r="C20076" s="22"/>
    </row>
    <row r="20077" spans="3:3" x14ac:dyDescent="0.2">
      <c r="C20077" s="22"/>
    </row>
    <row r="20078" spans="3:3" x14ac:dyDescent="0.2">
      <c r="C20078" s="22"/>
    </row>
    <row r="20079" spans="3:3" x14ac:dyDescent="0.2">
      <c r="C20079" s="22"/>
    </row>
    <row r="20080" spans="3:3" x14ac:dyDescent="0.2">
      <c r="C20080" s="22"/>
    </row>
    <row r="20081" spans="3:3" x14ac:dyDescent="0.2">
      <c r="C20081" s="22"/>
    </row>
    <row r="20082" spans="3:3" x14ac:dyDescent="0.2">
      <c r="C20082" s="22"/>
    </row>
    <row r="20083" spans="3:3" x14ac:dyDescent="0.2">
      <c r="C20083" s="22"/>
    </row>
    <row r="20084" spans="3:3" x14ac:dyDescent="0.2">
      <c r="C20084" s="22"/>
    </row>
    <row r="20085" spans="3:3" x14ac:dyDescent="0.2">
      <c r="C20085" s="22"/>
    </row>
    <row r="20086" spans="3:3" x14ac:dyDescent="0.2">
      <c r="C20086" s="22"/>
    </row>
    <row r="20087" spans="3:3" x14ac:dyDescent="0.2">
      <c r="C20087" s="22"/>
    </row>
    <row r="20088" spans="3:3" x14ac:dyDescent="0.2">
      <c r="C20088" s="22"/>
    </row>
    <row r="20089" spans="3:3" x14ac:dyDescent="0.2">
      <c r="C20089" s="22"/>
    </row>
    <row r="20090" spans="3:3" x14ac:dyDescent="0.2">
      <c r="C20090" s="22"/>
    </row>
    <row r="20091" spans="3:3" x14ac:dyDescent="0.2">
      <c r="C20091" s="22"/>
    </row>
    <row r="20092" spans="3:3" x14ac:dyDescent="0.2">
      <c r="C20092" s="22"/>
    </row>
    <row r="20093" spans="3:3" x14ac:dyDescent="0.2">
      <c r="C20093" s="22"/>
    </row>
    <row r="20094" spans="3:3" x14ac:dyDescent="0.2">
      <c r="C20094" s="22"/>
    </row>
    <row r="20095" spans="3:3" x14ac:dyDescent="0.2">
      <c r="C20095" s="22"/>
    </row>
    <row r="20096" spans="3:3" x14ac:dyDescent="0.2">
      <c r="C20096" s="22"/>
    </row>
    <row r="20097" spans="3:3" x14ac:dyDescent="0.2">
      <c r="C20097" s="22"/>
    </row>
    <row r="20098" spans="3:3" x14ac:dyDescent="0.2">
      <c r="C20098" s="22"/>
    </row>
    <row r="20099" spans="3:3" x14ac:dyDescent="0.2">
      <c r="C20099" s="22"/>
    </row>
    <row r="20100" spans="3:3" x14ac:dyDescent="0.2">
      <c r="C20100" s="22"/>
    </row>
    <row r="20101" spans="3:3" x14ac:dyDescent="0.2">
      <c r="C20101" s="22"/>
    </row>
    <row r="20102" spans="3:3" x14ac:dyDescent="0.2">
      <c r="C20102" s="22"/>
    </row>
    <row r="20103" spans="3:3" x14ac:dyDescent="0.2">
      <c r="C20103" s="22"/>
    </row>
    <row r="20104" spans="3:3" x14ac:dyDescent="0.2">
      <c r="C20104" s="22"/>
    </row>
    <row r="20105" spans="3:3" x14ac:dyDescent="0.2">
      <c r="C20105" s="22"/>
    </row>
    <row r="20106" spans="3:3" x14ac:dyDescent="0.2">
      <c r="C20106" s="22"/>
    </row>
    <row r="20107" spans="3:3" x14ac:dyDescent="0.2">
      <c r="C20107" s="22"/>
    </row>
    <row r="20108" spans="3:3" x14ac:dyDescent="0.2">
      <c r="C20108" s="22"/>
    </row>
    <row r="20109" spans="3:3" x14ac:dyDescent="0.2">
      <c r="C20109" s="22"/>
    </row>
    <row r="20110" spans="3:3" x14ac:dyDescent="0.2">
      <c r="C20110" s="22"/>
    </row>
    <row r="20111" spans="3:3" x14ac:dyDescent="0.2">
      <c r="C20111" s="22"/>
    </row>
    <row r="20112" spans="3:3" x14ac:dyDescent="0.2">
      <c r="C20112" s="22"/>
    </row>
    <row r="20113" spans="3:3" x14ac:dyDescent="0.2">
      <c r="C20113" s="22"/>
    </row>
    <row r="20114" spans="3:3" x14ac:dyDescent="0.2">
      <c r="C20114" s="22"/>
    </row>
    <row r="20115" spans="3:3" x14ac:dyDescent="0.2">
      <c r="C20115" s="22"/>
    </row>
    <row r="20116" spans="3:3" x14ac:dyDescent="0.2">
      <c r="C20116" s="22"/>
    </row>
    <row r="20117" spans="3:3" x14ac:dyDescent="0.2">
      <c r="C20117" s="22"/>
    </row>
    <row r="20118" spans="3:3" x14ac:dyDescent="0.2">
      <c r="C20118" s="22"/>
    </row>
    <row r="20119" spans="3:3" x14ac:dyDescent="0.2">
      <c r="C20119" s="22"/>
    </row>
    <row r="20120" spans="3:3" x14ac:dyDescent="0.2">
      <c r="C20120" s="22"/>
    </row>
    <row r="20121" spans="3:3" x14ac:dyDescent="0.2">
      <c r="C20121" s="22"/>
    </row>
    <row r="20122" spans="3:3" x14ac:dyDescent="0.2">
      <c r="C20122" s="22"/>
    </row>
    <row r="20123" spans="3:3" x14ac:dyDescent="0.2">
      <c r="C20123" s="22"/>
    </row>
    <row r="20124" spans="3:3" x14ac:dyDescent="0.2">
      <c r="C20124" s="22"/>
    </row>
    <row r="20125" spans="3:3" x14ac:dyDescent="0.2">
      <c r="C20125" s="22"/>
    </row>
    <row r="20126" spans="3:3" x14ac:dyDescent="0.2">
      <c r="C20126" s="22"/>
    </row>
    <row r="20127" spans="3:3" x14ac:dyDescent="0.2">
      <c r="C20127" s="22"/>
    </row>
    <row r="20128" spans="3:3" x14ac:dyDescent="0.2">
      <c r="C20128" s="22"/>
    </row>
    <row r="20129" spans="3:3" x14ac:dyDescent="0.2">
      <c r="C20129" s="22"/>
    </row>
    <row r="20130" spans="3:3" x14ac:dyDescent="0.2">
      <c r="C20130" s="22"/>
    </row>
    <row r="20131" spans="3:3" x14ac:dyDescent="0.2">
      <c r="C20131" s="22"/>
    </row>
    <row r="20132" spans="3:3" x14ac:dyDescent="0.2">
      <c r="C20132" s="22"/>
    </row>
    <row r="20133" spans="3:3" x14ac:dyDescent="0.2">
      <c r="C20133" s="22"/>
    </row>
    <row r="20134" spans="3:3" x14ac:dyDescent="0.2">
      <c r="C20134" s="22"/>
    </row>
    <row r="20135" spans="3:3" x14ac:dyDescent="0.2">
      <c r="C20135" s="22"/>
    </row>
    <row r="20136" spans="3:3" x14ac:dyDescent="0.2">
      <c r="C20136" s="22"/>
    </row>
    <row r="20137" spans="3:3" x14ac:dyDescent="0.2">
      <c r="C20137" s="22"/>
    </row>
    <row r="20138" spans="3:3" x14ac:dyDescent="0.2">
      <c r="C20138" s="22"/>
    </row>
    <row r="20139" spans="3:3" x14ac:dyDescent="0.2">
      <c r="C20139" s="22"/>
    </row>
    <row r="20140" spans="3:3" x14ac:dyDescent="0.2">
      <c r="C20140" s="22"/>
    </row>
    <row r="20141" spans="3:3" x14ac:dyDescent="0.2">
      <c r="C20141" s="22"/>
    </row>
    <row r="20142" spans="3:3" x14ac:dyDescent="0.2">
      <c r="C20142" s="22"/>
    </row>
    <row r="20143" spans="3:3" x14ac:dyDescent="0.2">
      <c r="C20143" s="22"/>
    </row>
    <row r="20144" spans="3:3" x14ac:dyDescent="0.2">
      <c r="C20144" s="22"/>
    </row>
    <row r="20145" spans="3:3" x14ac:dyDescent="0.2">
      <c r="C20145" s="22"/>
    </row>
    <row r="20146" spans="3:3" x14ac:dyDescent="0.2">
      <c r="C20146" s="22"/>
    </row>
    <row r="20147" spans="3:3" x14ac:dyDescent="0.2">
      <c r="C20147" s="22"/>
    </row>
    <row r="20148" spans="3:3" x14ac:dyDescent="0.2">
      <c r="C20148" s="22"/>
    </row>
    <row r="20149" spans="3:3" x14ac:dyDescent="0.2">
      <c r="C20149" s="22"/>
    </row>
    <row r="20150" spans="3:3" x14ac:dyDescent="0.2">
      <c r="C20150" s="22"/>
    </row>
    <row r="20151" spans="3:3" x14ac:dyDescent="0.2">
      <c r="C20151" s="22"/>
    </row>
    <row r="20152" spans="3:3" x14ac:dyDescent="0.2">
      <c r="C20152" s="22"/>
    </row>
    <row r="20153" spans="3:3" x14ac:dyDescent="0.2">
      <c r="C20153" s="22"/>
    </row>
    <row r="20154" spans="3:3" x14ac:dyDescent="0.2">
      <c r="C20154" s="22"/>
    </row>
    <row r="20155" spans="3:3" x14ac:dyDescent="0.2">
      <c r="C20155" s="22"/>
    </row>
    <row r="20156" spans="3:3" x14ac:dyDescent="0.2">
      <c r="C20156" s="22"/>
    </row>
    <row r="20157" spans="3:3" x14ac:dyDescent="0.2">
      <c r="C20157" s="22"/>
    </row>
    <row r="20158" spans="3:3" x14ac:dyDescent="0.2">
      <c r="C20158" s="22"/>
    </row>
    <row r="20159" spans="3:3" x14ac:dyDescent="0.2">
      <c r="C20159" s="22"/>
    </row>
    <row r="20160" spans="3:3" x14ac:dyDescent="0.2">
      <c r="C20160" s="22"/>
    </row>
    <row r="20161" spans="3:3" x14ac:dyDescent="0.2">
      <c r="C20161" s="22"/>
    </row>
    <row r="20162" spans="3:3" x14ac:dyDescent="0.2">
      <c r="C20162" s="22"/>
    </row>
    <row r="20163" spans="3:3" x14ac:dyDescent="0.2">
      <c r="C20163" s="22"/>
    </row>
    <row r="20164" spans="3:3" x14ac:dyDescent="0.2">
      <c r="C20164" s="22"/>
    </row>
    <row r="20165" spans="3:3" x14ac:dyDescent="0.2">
      <c r="C20165" s="22"/>
    </row>
    <row r="20166" spans="3:3" x14ac:dyDescent="0.2">
      <c r="C20166" s="22"/>
    </row>
    <row r="20167" spans="3:3" x14ac:dyDescent="0.2">
      <c r="C20167" s="22"/>
    </row>
    <row r="20168" spans="3:3" x14ac:dyDescent="0.2">
      <c r="C20168" s="22"/>
    </row>
    <row r="20169" spans="3:3" x14ac:dyDescent="0.2">
      <c r="C20169" s="22"/>
    </row>
    <row r="20170" spans="3:3" x14ac:dyDescent="0.2">
      <c r="C20170" s="22"/>
    </row>
    <row r="20171" spans="3:3" x14ac:dyDescent="0.2">
      <c r="C20171" s="22"/>
    </row>
    <row r="20172" spans="3:3" x14ac:dyDescent="0.2">
      <c r="C20172" s="22"/>
    </row>
    <row r="20173" spans="3:3" x14ac:dyDescent="0.2">
      <c r="C20173" s="22"/>
    </row>
    <row r="20174" spans="3:3" x14ac:dyDescent="0.2">
      <c r="C20174" s="22"/>
    </row>
    <row r="20175" spans="3:3" x14ac:dyDescent="0.2">
      <c r="C20175" s="22"/>
    </row>
    <row r="20176" spans="3:3" x14ac:dyDescent="0.2">
      <c r="C20176" s="22"/>
    </row>
    <row r="20177" spans="3:3" x14ac:dyDescent="0.2">
      <c r="C20177" s="22"/>
    </row>
    <row r="20178" spans="3:3" x14ac:dyDescent="0.2">
      <c r="C20178" s="22"/>
    </row>
    <row r="20179" spans="3:3" x14ac:dyDescent="0.2">
      <c r="C20179" s="22"/>
    </row>
    <row r="20180" spans="3:3" x14ac:dyDescent="0.2">
      <c r="C20180" s="22"/>
    </row>
    <row r="20181" spans="3:3" x14ac:dyDescent="0.2">
      <c r="C20181" s="22"/>
    </row>
    <row r="20182" spans="3:3" x14ac:dyDescent="0.2">
      <c r="C20182" s="22"/>
    </row>
    <row r="20183" spans="3:3" x14ac:dyDescent="0.2">
      <c r="C20183" s="22"/>
    </row>
    <row r="20184" spans="3:3" x14ac:dyDescent="0.2">
      <c r="C20184" s="22"/>
    </row>
    <row r="20185" spans="3:3" x14ac:dyDescent="0.2">
      <c r="C20185" s="22"/>
    </row>
    <row r="20186" spans="3:3" x14ac:dyDescent="0.2">
      <c r="C20186" s="22"/>
    </row>
    <row r="20187" spans="3:3" x14ac:dyDescent="0.2">
      <c r="C20187" s="22"/>
    </row>
    <row r="20188" spans="3:3" x14ac:dyDescent="0.2">
      <c r="C20188" s="22"/>
    </row>
    <row r="20189" spans="3:3" x14ac:dyDescent="0.2">
      <c r="C20189" s="22"/>
    </row>
    <row r="20190" spans="3:3" x14ac:dyDescent="0.2">
      <c r="C20190" s="22"/>
    </row>
    <row r="20191" spans="3:3" x14ac:dyDescent="0.2">
      <c r="C20191" s="22"/>
    </row>
    <row r="20192" spans="3:3" x14ac:dyDescent="0.2">
      <c r="C20192" s="22"/>
    </row>
    <row r="20193" spans="3:3" x14ac:dyDescent="0.2">
      <c r="C20193" s="22"/>
    </row>
    <row r="20194" spans="3:3" x14ac:dyDescent="0.2">
      <c r="C20194" s="22"/>
    </row>
    <row r="20195" spans="3:3" x14ac:dyDescent="0.2">
      <c r="C20195" s="22"/>
    </row>
    <row r="20196" spans="3:3" x14ac:dyDescent="0.2">
      <c r="C20196" s="22"/>
    </row>
    <row r="20197" spans="3:3" x14ac:dyDescent="0.2">
      <c r="C20197" s="22"/>
    </row>
    <row r="20198" spans="3:3" x14ac:dyDescent="0.2">
      <c r="C20198" s="22"/>
    </row>
    <row r="20199" spans="3:3" x14ac:dyDescent="0.2">
      <c r="C20199" s="22"/>
    </row>
    <row r="20200" spans="3:3" x14ac:dyDescent="0.2">
      <c r="C20200" s="22"/>
    </row>
    <row r="20201" spans="3:3" x14ac:dyDescent="0.2">
      <c r="C20201" s="22"/>
    </row>
    <row r="20202" spans="3:3" x14ac:dyDescent="0.2">
      <c r="C20202" s="22"/>
    </row>
    <row r="20203" spans="3:3" x14ac:dyDescent="0.2">
      <c r="C20203" s="22"/>
    </row>
    <row r="20204" spans="3:3" x14ac:dyDescent="0.2">
      <c r="C20204" s="22"/>
    </row>
    <row r="20205" spans="3:3" x14ac:dyDescent="0.2">
      <c r="C20205" s="22"/>
    </row>
    <row r="20206" spans="3:3" x14ac:dyDescent="0.2">
      <c r="C20206" s="22"/>
    </row>
    <row r="20207" spans="3:3" x14ac:dyDescent="0.2">
      <c r="C20207" s="22"/>
    </row>
    <row r="20208" spans="3:3" x14ac:dyDescent="0.2">
      <c r="C20208" s="22"/>
    </row>
    <row r="20209" spans="3:3" x14ac:dyDescent="0.2">
      <c r="C20209" s="22"/>
    </row>
    <row r="20210" spans="3:3" x14ac:dyDescent="0.2">
      <c r="C20210" s="22"/>
    </row>
    <row r="20211" spans="3:3" x14ac:dyDescent="0.2">
      <c r="C20211" s="22"/>
    </row>
    <row r="20212" spans="3:3" x14ac:dyDescent="0.2">
      <c r="C20212" s="22"/>
    </row>
    <row r="20213" spans="3:3" x14ac:dyDescent="0.2">
      <c r="C20213" s="22"/>
    </row>
    <row r="20214" spans="3:3" x14ac:dyDescent="0.2">
      <c r="C20214" s="22"/>
    </row>
    <row r="20215" spans="3:3" x14ac:dyDescent="0.2">
      <c r="C20215" s="22"/>
    </row>
    <row r="20216" spans="3:3" x14ac:dyDescent="0.2">
      <c r="C20216" s="22"/>
    </row>
    <row r="20217" spans="3:3" x14ac:dyDescent="0.2">
      <c r="C20217" s="22"/>
    </row>
    <row r="20218" spans="3:3" x14ac:dyDescent="0.2">
      <c r="C20218" s="22"/>
    </row>
    <row r="20219" spans="3:3" x14ac:dyDescent="0.2">
      <c r="C20219" s="22"/>
    </row>
    <row r="20220" spans="3:3" x14ac:dyDescent="0.2">
      <c r="C20220" s="22"/>
    </row>
    <row r="20221" spans="3:3" x14ac:dyDescent="0.2">
      <c r="C20221" s="22"/>
    </row>
    <row r="20222" spans="3:3" x14ac:dyDescent="0.2">
      <c r="C20222" s="22"/>
    </row>
    <row r="20223" spans="3:3" x14ac:dyDescent="0.2">
      <c r="C20223" s="22"/>
    </row>
    <row r="20224" spans="3:3" x14ac:dyDescent="0.2">
      <c r="C20224" s="22"/>
    </row>
    <row r="20225" spans="3:3" x14ac:dyDescent="0.2">
      <c r="C20225" s="22"/>
    </row>
    <row r="20226" spans="3:3" x14ac:dyDescent="0.2">
      <c r="C20226" s="22"/>
    </row>
    <row r="20227" spans="3:3" x14ac:dyDescent="0.2">
      <c r="C20227" s="22"/>
    </row>
    <row r="20228" spans="3:3" x14ac:dyDescent="0.2">
      <c r="C20228" s="22"/>
    </row>
    <row r="20229" spans="3:3" x14ac:dyDescent="0.2">
      <c r="C20229" s="22"/>
    </row>
    <row r="20230" spans="3:3" x14ac:dyDescent="0.2">
      <c r="C20230" s="22"/>
    </row>
    <row r="20231" spans="3:3" x14ac:dyDescent="0.2">
      <c r="C20231" s="22"/>
    </row>
    <row r="20232" spans="3:3" x14ac:dyDescent="0.2">
      <c r="C20232" s="22"/>
    </row>
    <row r="20233" spans="3:3" x14ac:dyDescent="0.2">
      <c r="C20233" s="22"/>
    </row>
    <row r="20234" spans="3:3" x14ac:dyDescent="0.2">
      <c r="C20234" s="22"/>
    </row>
    <row r="20235" spans="3:3" x14ac:dyDescent="0.2">
      <c r="C20235" s="22"/>
    </row>
    <row r="20236" spans="3:3" x14ac:dyDescent="0.2">
      <c r="C20236" s="22"/>
    </row>
    <row r="20237" spans="3:3" x14ac:dyDescent="0.2">
      <c r="C20237" s="22"/>
    </row>
    <row r="20238" spans="3:3" x14ac:dyDescent="0.2">
      <c r="C20238" s="22"/>
    </row>
    <row r="20239" spans="3:3" x14ac:dyDescent="0.2">
      <c r="C20239" s="22"/>
    </row>
    <row r="20240" spans="3:3" x14ac:dyDescent="0.2">
      <c r="C20240" s="22"/>
    </row>
    <row r="20241" spans="3:3" x14ac:dyDescent="0.2">
      <c r="C20241" s="22"/>
    </row>
    <row r="20242" spans="3:3" x14ac:dyDescent="0.2">
      <c r="C20242" s="22"/>
    </row>
    <row r="20243" spans="3:3" x14ac:dyDescent="0.2">
      <c r="C20243" s="22"/>
    </row>
    <row r="20244" spans="3:3" x14ac:dyDescent="0.2">
      <c r="C20244" s="22"/>
    </row>
    <row r="20245" spans="3:3" x14ac:dyDescent="0.2">
      <c r="C20245" s="22"/>
    </row>
    <row r="20246" spans="3:3" x14ac:dyDescent="0.2">
      <c r="C20246" s="22"/>
    </row>
    <row r="20247" spans="3:3" x14ac:dyDescent="0.2">
      <c r="C20247" s="22"/>
    </row>
    <row r="20248" spans="3:3" x14ac:dyDescent="0.2">
      <c r="C20248" s="22"/>
    </row>
    <row r="20249" spans="3:3" x14ac:dyDescent="0.2">
      <c r="C20249" s="22"/>
    </row>
    <row r="20250" spans="3:3" x14ac:dyDescent="0.2">
      <c r="C20250" s="22"/>
    </row>
    <row r="20251" spans="3:3" x14ac:dyDescent="0.2">
      <c r="C20251" s="22"/>
    </row>
    <row r="20252" spans="3:3" x14ac:dyDescent="0.2">
      <c r="C20252" s="22"/>
    </row>
    <row r="20253" spans="3:3" x14ac:dyDescent="0.2">
      <c r="C20253" s="22"/>
    </row>
    <row r="20254" spans="3:3" x14ac:dyDescent="0.2">
      <c r="C20254" s="22"/>
    </row>
    <row r="20255" spans="3:3" x14ac:dyDescent="0.2">
      <c r="C20255" s="22"/>
    </row>
    <row r="20256" spans="3:3" x14ac:dyDescent="0.2">
      <c r="C20256" s="22"/>
    </row>
    <row r="20257" spans="3:3" x14ac:dyDescent="0.2">
      <c r="C20257" s="22"/>
    </row>
    <row r="20258" spans="3:3" x14ac:dyDescent="0.2">
      <c r="C20258" s="22"/>
    </row>
    <row r="20259" spans="3:3" x14ac:dyDescent="0.2">
      <c r="C20259" s="22"/>
    </row>
    <row r="20260" spans="3:3" x14ac:dyDescent="0.2">
      <c r="C20260" s="22"/>
    </row>
    <row r="20261" spans="3:3" x14ac:dyDescent="0.2">
      <c r="C20261" s="22"/>
    </row>
    <row r="20262" spans="3:3" x14ac:dyDescent="0.2">
      <c r="C20262" s="22"/>
    </row>
    <row r="20263" spans="3:3" x14ac:dyDescent="0.2">
      <c r="C20263" s="22"/>
    </row>
    <row r="20264" spans="3:3" x14ac:dyDescent="0.2">
      <c r="C20264" s="22"/>
    </row>
    <row r="20265" spans="3:3" x14ac:dyDescent="0.2">
      <c r="C20265" s="22"/>
    </row>
    <row r="20266" spans="3:3" x14ac:dyDescent="0.2">
      <c r="C20266" s="22"/>
    </row>
    <row r="20267" spans="3:3" x14ac:dyDescent="0.2">
      <c r="C20267" s="22"/>
    </row>
    <row r="20268" spans="3:3" x14ac:dyDescent="0.2">
      <c r="C20268" s="22"/>
    </row>
    <row r="20269" spans="3:3" x14ac:dyDescent="0.2">
      <c r="C20269" s="22"/>
    </row>
    <row r="20270" spans="3:3" x14ac:dyDescent="0.2">
      <c r="C20270" s="22"/>
    </row>
    <row r="20271" spans="3:3" x14ac:dyDescent="0.2">
      <c r="C20271" s="22"/>
    </row>
    <row r="20272" spans="3:3" x14ac:dyDescent="0.2">
      <c r="C20272" s="22"/>
    </row>
    <row r="20273" spans="3:3" x14ac:dyDescent="0.2">
      <c r="C20273" s="22"/>
    </row>
    <row r="20274" spans="3:3" x14ac:dyDescent="0.2">
      <c r="C20274" s="22"/>
    </row>
    <row r="20275" spans="3:3" x14ac:dyDescent="0.2">
      <c r="C20275" s="22"/>
    </row>
    <row r="20276" spans="3:3" x14ac:dyDescent="0.2">
      <c r="C20276" s="22"/>
    </row>
    <row r="20277" spans="3:3" x14ac:dyDescent="0.2">
      <c r="C20277" s="22"/>
    </row>
    <row r="20278" spans="3:3" x14ac:dyDescent="0.2">
      <c r="C20278" s="22"/>
    </row>
    <row r="20279" spans="3:3" x14ac:dyDescent="0.2">
      <c r="C20279" s="22"/>
    </row>
    <row r="20280" spans="3:3" x14ac:dyDescent="0.2">
      <c r="C20280" s="22"/>
    </row>
    <row r="20281" spans="3:3" x14ac:dyDescent="0.2">
      <c r="C20281" s="22"/>
    </row>
    <row r="20282" spans="3:3" x14ac:dyDescent="0.2">
      <c r="C20282" s="22"/>
    </row>
    <row r="20283" spans="3:3" x14ac:dyDescent="0.2">
      <c r="C20283" s="22"/>
    </row>
    <row r="20284" spans="3:3" x14ac:dyDescent="0.2">
      <c r="C20284" s="22"/>
    </row>
    <row r="20285" spans="3:3" x14ac:dyDescent="0.2">
      <c r="C20285" s="22"/>
    </row>
    <row r="20286" spans="3:3" x14ac:dyDescent="0.2">
      <c r="C20286" s="22"/>
    </row>
    <row r="20287" spans="3:3" x14ac:dyDescent="0.2">
      <c r="C20287" s="22"/>
    </row>
    <row r="20288" spans="3:3" x14ac:dyDescent="0.2">
      <c r="C20288" s="22"/>
    </row>
    <row r="20289" spans="3:3" x14ac:dyDescent="0.2">
      <c r="C20289" s="22"/>
    </row>
    <row r="20290" spans="3:3" x14ac:dyDescent="0.2">
      <c r="C20290" s="22"/>
    </row>
    <row r="20291" spans="3:3" x14ac:dyDescent="0.2">
      <c r="C20291" s="22"/>
    </row>
    <row r="20292" spans="3:3" x14ac:dyDescent="0.2">
      <c r="C20292" s="22"/>
    </row>
    <row r="20293" spans="3:3" x14ac:dyDescent="0.2">
      <c r="C20293" s="22"/>
    </row>
    <row r="20294" spans="3:3" x14ac:dyDescent="0.2">
      <c r="C20294" s="22"/>
    </row>
    <row r="20295" spans="3:3" x14ac:dyDescent="0.2">
      <c r="C20295" s="22"/>
    </row>
    <row r="20296" spans="3:3" x14ac:dyDescent="0.2">
      <c r="C20296" s="22"/>
    </row>
    <row r="20297" spans="3:3" x14ac:dyDescent="0.2">
      <c r="C20297" s="22"/>
    </row>
    <row r="20298" spans="3:3" x14ac:dyDescent="0.2">
      <c r="C20298" s="22"/>
    </row>
    <row r="20299" spans="3:3" x14ac:dyDescent="0.2">
      <c r="C20299" s="22"/>
    </row>
    <row r="20300" spans="3:3" x14ac:dyDescent="0.2">
      <c r="C20300" s="22"/>
    </row>
    <row r="20301" spans="3:3" x14ac:dyDescent="0.2">
      <c r="C20301" s="22"/>
    </row>
    <row r="20302" spans="3:3" x14ac:dyDescent="0.2">
      <c r="C20302" s="22"/>
    </row>
    <row r="20303" spans="3:3" x14ac:dyDescent="0.2">
      <c r="C20303" s="22"/>
    </row>
    <row r="20304" spans="3:3" x14ac:dyDescent="0.2">
      <c r="C20304" s="22"/>
    </row>
    <row r="20305" spans="3:3" x14ac:dyDescent="0.2">
      <c r="C20305" s="22"/>
    </row>
    <row r="20306" spans="3:3" x14ac:dyDescent="0.2">
      <c r="C20306" s="22"/>
    </row>
    <row r="20307" spans="3:3" x14ac:dyDescent="0.2">
      <c r="C20307" s="22"/>
    </row>
    <row r="20308" spans="3:3" x14ac:dyDescent="0.2">
      <c r="C20308" s="22"/>
    </row>
    <row r="20309" spans="3:3" x14ac:dyDescent="0.2">
      <c r="C20309" s="22"/>
    </row>
    <row r="20310" spans="3:3" x14ac:dyDescent="0.2">
      <c r="C20310" s="22"/>
    </row>
    <row r="20311" spans="3:3" x14ac:dyDescent="0.2">
      <c r="C20311" s="22"/>
    </row>
    <row r="20312" spans="3:3" x14ac:dyDescent="0.2">
      <c r="C20312" s="22"/>
    </row>
    <row r="20313" spans="3:3" x14ac:dyDescent="0.2">
      <c r="C20313" s="22"/>
    </row>
    <row r="20314" spans="3:3" x14ac:dyDescent="0.2">
      <c r="C20314" s="22"/>
    </row>
    <row r="20315" spans="3:3" x14ac:dyDescent="0.2">
      <c r="C20315" s="22"/>
    </row>
    <row r="20316" spans="3:3" x14ac:dyDescent="0.2">
      <c r="C20316" s="22"/>
    </row>
    <row r="20317" spans="3:3" x14ac:dyDescent="0.2">
      <c r="C20317" s="22"/>
    </row>
    <row r="20318" spans="3:3" x14ac:dyDescent="0.2">
      <c r="C20318" s="22"/>
    </row>
    <row r="20319" spans="3:3" x14ac:dyDescent="0.2">
      <c r="C20319" s="22"/>
    </row>
    <row r="20320" spans="3:3" x14ac:dyDescent="0.2">
      <c r="C20320" s="22"/>
    </row>
    <row r="20321" spans="3:3" x14ac:dyDescent="0.2">
      <c r="C20321" s="22"/>
    </row>
    <row r="20322" spans="3:3" x14ac:dyDescent="0.2">
      <c r="C20322" s="22"/>
    </row>
    <row r="20323" spans="3:3" x14ac:dyDescent="0.2">
      <c r="C20323" s="22"/>
    </row>
    <row r="20324" spans="3:3" x14ac:dyDescent="0.2">
      <c r="C20324" s="22"/>
    </row>
    <row r="20325" spans="3:3" x14ac:dyDescent="0.2">
      <c r="C20325" s="22"/>
    </row>
    <row r="20326" spans="3:3" x14ac:dyDescent="0.2">
      <c r="C20326" s="22"/>
    </row>
    <row r="20327" spans="3:3" x14ac:dyDescent="0.2">
      <c r="C20327" s="22"/>
    </row>
    <row r="20328" spans="3:3" x14ac:dyDescent="0.2">
      <c r="C20328" s="22"/>
    </row>
    <row r="20329" spans="3:3" x14ac:dyDescent="0.2">
      <c r="C20329" s="22"/>
    </row>
    <row r="20330" spans="3:3" x14ac:dyDescent="0.2">
      <c r="C20330" s="22"/>
    </row>
    <row r="20331" spans="3:3" x14ac:dyDescent="0.2">
      <c r="C20331" s="22"/>
    </row>
    <row r="20332" spans="3:3" x14ac:dyDescent="0.2">
      <c r="C20332" s="22"/>
    </row>
    <row r="20333" spans="3:3" x14ac:dyDescent="0.2">
      <c r="C20333" s="22"/>
    </row>
    <row r="20334" spans="3:3" x14ac:dyDescent="0.2">
      <c r="C20334" s="22"/>
    </row>
    <row r="20335" spans="3:3" x14ac:dyDescent="0.2">
      <c r="C20335" s="22"/>
    </row>
    <row r="20336" spans="3:3" x14ac:dyDescent="0.2">
      <c r="C20336" s="22"/>
    </row>
    <row r="20337" spans="3:3" x14ac:dyDescent="0.2">
      <c r="C20337" s="22"/>
    </row>
    <row r="20338" spans="3:3" x14ac:dyDescent="0.2">
      <c r="C20338" s="22"/>
    </row>
    <row r="20339" spans="3:3" x14ac:dyDescent="0.2">
      <c r="C20339" s="22"/>
    </row>
    <row r="20340" spans="3:3" x14ac:dyDescent="0.2">
      <c r="C20340" s="22"/>
    </row>
    <row r="20341" spans="3:3" x14ac:dyDescent="0.2">
      <c r="C20341" s="22"/>
    </row>
    <row r="20342" spans="3:3" x14ac:dyDescent="0.2">
      <c r="C20342" s="22"/>
    </row>
    <row r="20343" spans="3:3" x14ac:dyDescent="0.2">
      <c r="C20343" s="22"/>
    </row>
    <row r="20344" spans="3:3" x14ac:dyDescent="0.2">
      <c r="C20344" s="22"/>
    </row>
    <row r="20345" spans="3:3" x14ac:dyDescent="0.2">
      <c r="C20345" s="22"/>
    </row>
    <row r="20346" spans="3:3" x14ac:dyDescent="0.2">
      <c r="C20346" s="22"/>
    </row>
    <row r="20347" spans="3:3" x14ac:dyDescent="0.2">
      <c r="C20347" s="22"/>
    </row>
    <row r="20348" spans="3:3" x14ac:dyDescent="0.2">
      <c r="C20348" s="22"/>
    </row>
    <row r="20349" spans="3:3" x14ac:dyDescent="0.2">
      <c r="C20349" s="22"/>
    </row>
    <row r="20350" spans="3:3" x14ac:dyDescent="0.2">
      <c r="C20350" s="22"/>
    </row>
    <row r="20351" spans="3:3" x14ac:dyDescent="0.2">
      <c r="C20351" s="22"/>
    </row>
    <row r="20352" spans="3:3" x14ac:dyDescent="0.2">
      <c r="C20352" s="22"/>
    </row>
    <row r="20353" spans="3:3" x14ac:dyDescent="0.2">
      <c r="C20353" s="22"/>
    </row>
    <row r="20354" spans="3:3" x14ac:dyDescent="0.2">
      <c r="C20354" s="22"/>
    </row>
    <row r="20355" spans="3:3" x14ac:dyDescent="0.2">
      <c r="C20355" s="22"/>
    </row>
    <row r="20356" spans="3:3" x14ac:dyDescent="0.2">
      <c r="C20356" s="22"/>
    </row>
    <row r="20357" spans="3:3" x14ac:dyDescent="0.2">
      <c r="C20357" s="22"/>
    </row>
    <row r="20358" spans="3:3" x14ac:dyDescent="0.2">
      <c r="C20358" s="22"/>
    </row>
    <row r="20359" spans="3:3" x14ac:dyDescent="0.2">
      <c r="C20359" s="22"/>
    </row>
    <row r="20360" spans="3:3" x14ac:dyDescent="0.2">
      <c r="C20360" s="22"/>
    </row>
    <row r="20361" spans="3:3" x14ac:dyDescent="0.2">
      <c r="C20361" s="22"/>
    </row>
    <row r="20362" spans="3:3" x14ac:dyDescent="0.2">
      <c r="C20362" s="22"/>
    </row>
    <row r="20363" spans="3:3" x14ac:dyDescent="0.2">
      <c r="C20363" s="22"/>
    </row>
    <row r="20364" spans="3:3" x14ac:dyDescent="0.2">
      <c r="C20364" s="22"/>
    </row>
    <row r="20365" spans="3:3" x14ac:dyDescent="0.2">
      <c r="C20365" s="22"/>
    </row>
    <row r="20366" spans="3:3" x14ac:dyDescent="0.2">
      <c r="C20366" s="22"/>
    </row>
    <row r="20367" spans="3:3" x14ac:dyDescent="0.2">
      <c r="C20367" s="22"/>
    </row>
    <row r="20368" spans="3:3" x14ac:dyDescent="0.2">
      <c r="C20368" s="22"/>
    </row>
    <row r="20369" spans="3:3" x14ac:dyDescent="0.2">
      <c r="C20369" s="22"/>
    </row>
    <row r="20370" spans="3:3" x14ac:dyDescent="0.2">
      <c r="C20370" s="22"/>
    </row>
    <row r="20371" spans="3:3" x14ac:dyDescent="0.2">
      <c r="C20371" s="22"/>
    </row>
    <row r="20372" spans="3:3" x14ac:dyDescent="0.2">
      <c r="C20372" s="22"/>
    </row>
    <row r="20373" spans="3:3" x14ac:dyDescent="0.2">
      <c r="C20373" s="22"/>
    </row>
    <row r="20374" spans="3:3" x14ac:dyDescent="0.2">
      <c r="C20374" s="22"/>
    </row>
    <row r="20375" spans="3:3" x14ac:dyDescent="0.2">
      <c r="C20375" s="22"/>
    </row>
    <row r="20376" spans="3:3" x14ac:dyDescent="0.2">
      <c r="C20376" s="22"/>
    </row>
    <row r="20377" spans="3:3" x14ac:dyDescent="0.2">
      <c r="C20377" s="22"/>
    </row>
    <row r="20378" spans="3:3" x14ac:dyDescent="0.2">
      <c r="C20378" s="22"/>
    </row>
    <row r="20379" spans="3:3" x14ac:dyDescent="0.2">
      <c r="C20379" s="22"/>
    </row>
    <row r="20380" spans="3:3" x14ac:dyDescent="0.2">
      <c r="C20380" s="22"/>
    </row>
    <row r="20381" spans="3:3" x14ac:dyDescent="0.2">
      <c r="C20381" s="22"/>
    </row>
    <row r="20382" spans="3:3" x14ac:dyDescent="0.2">
      <c r="C20382" s="22"/>
    </row>
    <row r="20383" spans="3:3" x14ac:dyDescent="0.2">
      <c r="C20383" s="22"/>
    </row>
    <row r="20384" spans="3:3" x14ac:dyDescent="0.2">
      <c r="C20384" s="22"/>
    </row>
    <row r="20385" spans="3:3" x14ac:dyDescent="0.2">
      <c r="C20385" s="22"/>
    </row>
    <row r="20386" spans="3:3" x14ac:dyDescent="0.2">
      <c r="C20386" s="22"/>
    </row>
    <row r="20387" spans="3:3" x14ac:dyDescent="0.2">
      <c r="C20387" s="22"/>
    </row>
    <row r="20388" spans="3:3" x14ac:dyDescent="0.2">
      <c r="C20388" s="22"/>
    </row>
    <row r="20389" spans="3:3" x14ac:dyDescent="0.2">
      <c r="C20389" s="22"/>
    </row>
    <row r="20390" spans="3:3" x14ac:dyDescent="0.2">
      <c r="C20390" s="22"/>
    </row>
    <row r="20391" spans="3:3" x14ac:dyDescent="0.2">
      <c r="C20391" s="22"/>
    </row>
    <row r="20392" spans="3:3" x14ac:dyDescent="0.2">
      <c r="C20392" s="22"/>
    </row>
    <row r="20393" spans="3:3" x14ac:dyDescent="0.2">
      <c r="C20393" s="22"/>
    </row>
    <row r="20394" spans="3:3" x14ac:dyDescent="0.2">
      <c r="C20394" s="22"/>
    </row>
    <row r="20395" spans="3:3" x14ac:dyDescent="0.2">
      <c r="C20395" s="22"/>
    </row>
    <row r="20396" spans="3:3" x14ac:dyDescent="0.2">
      <c r="C20396" s="22"/>
    </row>
    <row r="20397" spans="3:3" x14ac:dyDescent="0.2">
      <c r="C20397" s="22"/>
    </row>
    <row r="20398" spans="3:3" x14ac:dyDescent="0.2">
      <c r="C20398" s="22"/>
    </row>
    <row r="20399" spans="3:3" x14ac:dyDescent="0.2">
      <c r="C20399" s="22"/>
    </row>
    <row r="20400" spans="3:3" x14ac:dyDescent="0.2">
      <c r="C20400" s="22"/>
    </row>
    <row r="20401" spans="3:3" x14ac:dyDescent="0.2">
      <c r="C20401" s="22"/>
    </row>
    <row r="20402" spans="3:3" x14ac:dyDescent="0.2">
      <c r="C20402" s="22"/>
    </row>
    <row r="20403" spans="3:3" x14ac:dyDescent="0.2">
      <c r="C20403" s="22"/>
    </row>
    <row r="20404" spans="3:3" x14ac:dyDescent="0.2">
      <c r="C20404" s="22"/>
    </row>
    <row r="20405" spans="3:3" x14ac:dyDescent="0.2">
      <c r="C20405" s="22"/>
    </row>
    <row r="20406" spans="3:3" x14ac:dyDescent="0.2">
      <c r="C20406" s="22"/>
    </row>
    <row r="20407" spans="3:3" x14ac:dyDescent="0.2">
      <c r="C20407" s="22"/>
    </row>
    <row r="20408" spans="3:3" x14ac:dyDescent="0.2">
      <c r="C20408" s="22"/>
    </row>
    <row r="20409" spans="3:3" x14ac:dyDescent="0.2">
      <c r="C20409" s="22"/>
    </row>
    <row r="20410" spans="3:3" x14ac:dyDescent="0.2">
      <c r="C20410" s="22"/>
    </row>
    <row r="20411" spans="3:3" x14ac:dyDescent="0.2">
      <c r="C20411" s="22"/>
    </row>
    <row r="20412" spans="3:3" x14ac:dyDescent="0.2">
      <c r="C20412" s="22"/>
    </row>
    <row r="20413" spans="3:3" x14ac:dyDescent="0.2">
      <c r="C20413" s="22"/>
    </row>
    <row r="20414" spans="3:3" x14ac:dyDescent="0.2">
      <c r="C20414" s="22"/>
    </row>
    <row r="20415" spans="3:3" x14ac:dyDescent="0.2">
      <c r="C20415" s="22"/>
    </row>
    <row r="20416" spans="3:3" x14ac:dyDescent="0.2">
      <c r="C20416" s="22"/>
    </row>
    <row r="20417" spans="3:3" x14ac:dyDescent="0.2">
      <c r="C20417" s="22"/>
    </row>
    <row r="20418" spans="3:3" x14ac:dyDescent="0.2">
      <c r="C20418" s="22"/>
    </row>
    <row r="20419" spans="3:3" x14ac:dyDescent="0.2">
      <c r="C20419" s="22"/>
    </row>
    <row r="20420" spans="3:3" x14ac:dyDescent="0.2">
      <c r="C20420" s="22"/>
    </row>
    <row r="20421" spans="3:3" x14ac:dyDescent="0.2">
      <c r="C20421" s="22"/>
    </row>
    <row r="20422" spans="3:3" x14ac:dyDescent="0.2">
      <c r="C20422" s="22"/>
    </row>
    <row r="20423" spans="3:3" x14ac:dyDescent="0.2">
      <c r="C20423" s="22"/>
    </row>
    <row r="20424" spans="3:3" x14ac:dyDescent="0.2">
      <c r="C20424" s="22"/>
    </row>
    <row r="20425" spans="3:3" x14ac:dyDescent="0.2">
      <c r="C20425" s="22"/>
    </row>
    <row r="20426" spans="3:3" x14ac:dyDescent="0.2">
      <c r="C20426" s="22"/>
    </row>
    <row r="20427" spans="3:3" x14ac:dyDescent="0.2">
      <c r="C20427" s="22"/>
    </row>
    <row r="20428" spans="3:3" x14ac:dyDescent="0.2">
      <c r="C20428" s="22"/>
    </row>
    <row r="20429" spans="3:3" x14ac:dyDescent="0.2">
      <c r="C20429" s="22"/>
    </row>
    <row r="20430" spans="3:3" x14ac:dyDescent="0.2">
      <c r="C20430" s="22"/>
    </row>
    <row r="20431" spans="3:3" x14ac:dyDescent="0.2">
      <c r="C20431" s="22"/>
    </row>
    <row r="20432" spans="3:3" x14ac:dyDescent="0.2">
      <c r="C20432" s="22"/>
    </row>
    <row r="20433" spans="3:3" x14ac:dyDescent="0.2">
      <c r="C20433" s="22"/>
    </row>
    <row r="20434" spans="3:3" x14ac:dyDescent="0.2">
      <c r="C20434" s="22"/>
    </row>
    <row r="20435" spans="3:3" x14ac:dyDescent="0.2">
      <c r="C20435" s="22"/>
    </row>
    <row r="20436" spans="3:3" x14ac:dyDescent="0.2">
      <c r="C20436" s="22"/>
    </row>
    <row r="20437" spans="3:3" x14ac:dyDescent="0.2">
      <c r="C20437" s="22"/>
    </row>
    <row r="20438" spans="3:3" x14ac:dyDescent="0.2">
      <c r="C20438" s="22"/>
    </row>
    <row r="20439" spans="3:3" x14ac:dyDescent="0.2">
      <c r="C20439" s="22"/>
    </row>
    <row r="20440" spans="3:3" x14ac:dyDescent="0.2">
      <c r="C20440" s="22"/>
    </row>
    <row r="20441" spans="3:3" x14ac:dyDescent="0.2">
      <c r="C20441" s="22"/>
    </row>
    <row r="20442" spans="3:3" x14ac:dyDescent="0.2">
      <c r="C20442" s="22"/>
    </row>
    <row r="20443" spans="3:3" x14ac:dyDescent="0.2">
      <c r="C20443" s="22"/>
    </row>
    <row r="20444" spans="3:3" x14ac:dyDescent="0.2">
      <c r="C20444" s="22"/>
    </row>
    <row r="20445" spans="3:3" x14ac:dyDescent="0.2">
      <c r="C20445" s="22"/>
    </row>
    <row r="20446" spans="3:3" x14ac:dyDescent="0.2">
      <c r="C20446" s="22"/>
    </row>
    <row r="20447" spans="3:3" x14ac:dyDescent="0.2">
      <c r="C20447" s="22"/>
    </row>
    <row r="20448" spans="3:3" x14ac:dyDescent="0.2">
      <c r="C20448" s="22"/>
    </row>
    <row r="20449" spans="3:3" x14ac:dyDescent="0.2">
      <c r="C20449" s="22"/>
    </row>
    <row r="20450" spans="3:3" x14ac:dyDescent="0.2">
      <c r="C20450" s="22"/>
    </row>
    <row r="20451" spans="3:3" x14ac:dyDescent="0.2">
      <c r="C20451" s="22"/>
    </row>
    <row r="20452" spans="3:3" x14ac:dyDescent="0.2">
      <c r="C20452" s="22"/>
    </row>
    <row r="20453" spans="3:3" x14ac:dyDescent="0.2">
      <c r="C20453" s="22"/>
    </row>
    <row r="20454" spans="3:3" x14ac:dyDescent="0.2">
      <c r="C20454" s="22"/>
    </row>
    <row r="20455" spans="3:3" x14ac:dyDescent="0.2">
      <c r="C20455" s="22"/>
    </row>
    <row r="20456" spans="3:3" x14ac:dyDescent="0.2">
      <c r="C20456" s="22"/>
    </row>
    <row r="20457" spans="3:3" x14ac:dyDescent="0.2">
      <c r="C20457" s="22"/>
    </row>
    <row r="20458" spans="3:3" x14ac:dyDescent="0.2">
      <c r="C20458" s="22"/>
    </row>
    <row r="20459" spans="3:3" x14ac:dyDescent="0.2">
      <c r="C20459" s="22"/>
    </row>
    <row r="20460" spans="3:3" x14ac:dyDescent="0.2">
      <c r="C20460" s="22"/>
    </row>
    <row r="20461" spans="3:3" x14ac:dyDescent="0.2">
      <c r="C20461" s="22"/>
    </row>
    <row r="20462" spans="3:3" x14ac:dyDescent="0.2">
      <c r="C20462" s="22"/>
    </row>
    <row r="20463" spans="3:3" x14ac:dyDescent="0.2">
      <c r="C20463" s="22"/>
    </row>
    <row r="20464" spans="3:3" x14ac:dyDescent="0.2">
      <c r="C20464" s="22"/>
    </row>
    <row r="20465" spans="3:3" x14ac:dyDescent="0.2">
      <c r="C20465" s="22"/>
    </row>
    <row r="20466" spans="3:3" x14ac:dyDescent="0.2">
      <c r="C20466" s="22"/>
    </row>
    <row r="20467" spans="3:3" x14ac:dyDescent="0.2">
      <c r="C20467" s="22"/>
    </row>
    <row r="20468" spans="3:3" x14ac:dyDescent="0.2">
      <c r="C20468" s="22"/>
    </row>
    <row r="20469" spans="3:3" x14ac:dyDescent="0.2">
      <c r="C20469" s="22"/>
    </row>
    <row r="20470" spans="3:3" x14ac:dyDescent="0.2">
      <c r="C20470" s="22"/>
    </row>
    <row r="20471" spans="3:3" x14ac:dyDescent="0.2">
      <c r="C20471" s="22"/>
    </row>
    <row r="20472" spans="3:3" x14ac:dyDescent="0.2">
      <c r="C20472" s="22"/>
    </row>
    <row r="20473" spans="3:3" x14ac:dyDescent="0.2">
      <c r="C20473" s="22"/>
    </row>
    <row r="20474" spans="3:3" x14ac:dyDescent="0.2">
      <c r="C20474" s="22"/>
    </row>
    <row r="20475" spans="3:3" x14ac:dyDescent="0.2">
      <c r="C20475" s="22"/>
    </row>
    <row r="20476" spans="3:3" x14ac:dyDescent="0.2">
      <c r="C20476" s="22"/>
    </row>
    <row r="20477" spans="3:3" x14ac:dyDescent="0.2">
      <c r="C20477" s="22"/>
    </row>
    <row r="20478" spans="3:3" x14ac:dyDescent="0.2">
      <c r="C20478" s="22"/>
    </row>
    <row r="20479" spans="3:3" x14ac:dyDescent="0.2">
      <c r="C20479" s="22"/>
    </row>
    <row r="20480" spans="3:3" x14ac:dyDescent="0.2">
      <c r="C20480" s="22"/>
    </row>
    <row r="20481" spans="3:3" x14ac:dyDescent="0.2">
      <c r="C20481" s="22"/>
    </row>
    <row r="20482" spans="3:3" x14ac:dyDescent="0.2">
      <c r="C20482" s="22"/>
    </row>
    <row r="20483" spans="3:3" x14ac:dyDescent="0.2">
      <c r="C20483" s="22"/>
    </row>
    <row r="20484" spans="3:3" x14ac:dyDescent="0.2">
      <c r="C20484" s="22"/>
    </row>
    <row r="20485" spans="3:3" x14ac:dyDescent="0.2">
      <c r="C20485" s="22"/>
    </row>
    <row r="20486" spans="3:3" x14ac:dyDescent="0.2">
      <c r="C20486" s="22"/>
    </row>
    <row r="20487" spans="3:3" x14ac:dyDescent="0.2">
      <c r="C20487" s="22"/>
    </row>
    <row r="20488" spans="3:3" x14ac:dyDescent="0.2">
      <c r="C20488" s="22"/>
    </row>
    <row r="20489" spans="3:3" x14ac:dyDescent="0.2">
      <c r="C20489" s="22"/>
    </row>
    <row r="20490" spans="3:3" x14ac:dyDescent="0.2">
      <c r="C20490" s="22"/>
    </row>
    <row r="20491" spans="3:3" x14ac:dyDescent="0.2">
      <c r="C20491" s="22"/>
    </row>
    <row r="20492" spans="3:3" x14ac:dyDescent="0.2">
      <c r="C20492" s="22"/>
    </row>
    <row r="20493" spans="3:3" x14ac:dyDescent="0.2">
      <c r="C20493" s="22"/>
    </row>
    <row r="20494" spans="3:3" x14ac:dyDescent="0.2">
      <c r="C20494" s="22"/>
    </row>
    <row r="20495" spans="3:3" x14ac:dyDescent="0.2">
      <c r="C20495" s="22"/>
    </row>
    <row r="20496" spans="3:3" x14ac:dyDescent="0.2">
      <c r="C20496" s="22"/>
    </row>
    <row r="20497" spans="3:3" x14ac:dyDescent="0.2">
      <c r="C20497" s="22"/>
    </row>
    <row r="20498" spans="3:3" x14ac:dyDescent="0.2">
      <c r="C20498" s="22"/>
    </row>
    <row r="20499" spans="3:3" x14ac:dyDescent="0.2">
      <c r="C20499" s="22"/>
    </row>
    <row r="20500" spans="3:3" x14ac:dyDescent="0.2">
      <c r="C20500" s="22"/>
    </row>
    <row r="20501" spans="3:3" x14ac:dyDescent="0.2">
      <c r="C20501" s="22"/>
    </row>
    <row r="20502" spans="3:3" x14ac:dyDescent="0.2">
      <c r="C20502" s="22"/>
    </row>
    <row r="20503" spans="3:3" x14ac:dyDescent="0.2">
      <c r="C20503" s="22"/>
    </row>
    <row r="20504" spans="3:3" x14ac:dyDescent="0.2">
      <c r="C20504" s="22"/>
    </row>
    <row r="20505" spans="3:3" x14ac:dyDescent="0.2">
      <c r="C20505" s="22"/>
    </row>
    <row r="20506" spans="3:3" x14ac:dyDescent="0.2">
      <c r="C20506" s="22"/>
    </row>
    <row r="20507" spans="3:3" x14ac:dyDescent="0.2">
      <c r="C20507" s="22"/>
    </row>
    <row r="20508" spans="3:3" x14ac:dyDescent="0.2">
      <c r="C20508" s="22"/>
    </row>
    <row r="20509" spans="3:3" x14ac:dyDescent="0.2">
      <c r="C20509" s="22"/>
    </row>
    <row r="20510" spans="3:3" x14ac:dyDescent="0.2">
      <c r="C20510" s="22"/>
    </row>
    <row r="20511" spans="3:3" x14ac:dyDescent="0.2">
      <c r="C20511" s="22"/>
    </row>
    <row r="20512" spans="3:3" x14ac:dyDescent="0.2">
      <c r="C20512" s="22"/>
    </row>
    <row r="20513" spans="3:3" x14ac:dyDescent="0.2">
      <c r="C20513" s="22"/>
    </row>
    <row r="20514" spans="3:3" x14ac:dyDescent="0.2">
      <c r="C20514" s="22"/>
    </row>
    <row r="20515" spans="3:3" x14ac:dyDescent="0.2">
      <c r="C20515" s="22"/>
    </row>
    <row r="20516" spans="3:3" x14ac:dyDescent="0.2">
      <c r="C20516" s="22"/>
    </row>
    <row r="20517" spans="3:3" x14ac:dyDescent="0.2">
      <c r="C20517" s="22"/>
    </row>
    <row r="20518" spans="3:3" x14ac:dyDescent="0.2">
      <c r="C20518" s="22"/>
    </row>
    <row r="20519" spans="3:3" x14ac:dyDescent="0.2">
      <c r="C20519" s="22"/>
    </row>
    <row r="20520" spans="3:3" x14ac:dyDescent="0.2">
      <c r="C20520" s="22"/>
    </row>
    <row r="20521" spans="3:3" x14ac:dyDescent="0.2">
      <c r="C20521" s="22"/>
    </row>
    <row r="20522" spans="3:3" x14ac:dyDescent="0.2">
      <c r="C20522" s="22"/>
    </row>
    <row r="20523" spans="3:3" x14ac:dyDescent="0.2">
      <c r="C20523" s="22"/>
    </row>
    <row r="20524" spans="3:3" x14ac:dyDescent="0.2">
      <c r="C20524" s="22"/>
    </row>
    <row r="20525" spans="3:3" x14ac:dyDescent="0.2">
      <c r="C20525" s="22"/>
    </row>
    <row r="20526" spans="3:3" x14ac:dyDescent="0.2">
      <c r="C20526" s="22"/>
    </row>
    <row r="20527" spans="3:3" x14ac:dyDescent="0.2">
      <c r="C20527" s="22"/>
    </row>
    <row r="20528" spans="3:3" x14ac:dyDescent="0.2">
      <c r="C20528" s="22"/>
    </row>
    <row r="20529" spans="3:3" x14ac:dyDescent="0.2">
      <c r="C20529" s="22"/>
    </row>
    <row r="20530" spans="3:3" x14ac:dyDescent="0.2">
      <c r="C20530" s="22"/>
    </row>
    <row r="20531" spans="3:3" x14ac:dyDescent="0.2">
      <c r="C20531" s="22"/>
    </row>
    <row r="20532" spans="3:3" x14ac:dyDescent="0.2">
      <c r="C20532" s="22"/>
    </row>
    <row r="20533" spans="3:3" x14ac:dyDescent="0.2">
      <c r="C20533" s="22"/>
    </row>
    <row r="20534" spans="3:3" x14ac:dyDescent="0.2">
      <c r="C20534" s="22"/>
    </row>
    <row r="20535" spans="3:3" x14ac:dyDescent="0.2">
      <c r="C20535" s="22"/>
    </row>
    <row r="20536" spans="3:3" x14ac:dyDescent="0.2">
      <c r="C20536" s="22"/>
    </row>
    <row r="20537" spans="3:3" x14ac:dyDescent="0.2">
      <c r="C20537" s="22"/>
    </row>
    <row r="20538" spans="3:3" x14ac:dyDescent="0.2">
      <c r="C20538" s="22"/>
    </row>
    <row r="20539" spans="3:3" x14ac:dyDescent="0.2">
      <c r="C20539" s="22"/>
    </row>
    <row r="20540" spans="3:3" x14ac:dyDescent="0.2">
      <c r="C20540" s="22"/>
    </row>
    <row r="20541" spans="3:3" x14ac:dyDescent="0.2">
      <c r="C20541" s="22"/>
    </row>
    <row r="20542" spans="3:3" x14ac:dyDescent="0.2">
      <c r="C20542" s="22"/>
    </row>
    <row r="20543" spans="3:3" x14ac:dyDescent="0.2">
      <c r="C20543" s="22"/>
    </row>
    <row r="20544" spans="3:3" x14ac:dyDescent="0.2">
      <c r="C20544" s="22"/>
    </row>
    <row r="20545" spans="3:3" x14ac:dyDescent="0.2">
      <c r="C20545" s="22"/>
    </row>
    <row r="20546" spans="3:3" x14ac:dyDescent="0.2">
      <c r="C20546" s="22"/>
    </row>
    <row r="20547" spans="3:3" x14ac:dyDescent="0.2">
      <c r="C20547" s="22"/>
    </row>
    <row r="20548" spans="3:3" x14ac:dyDescent="0.2">
      <c r="C20548" s="22"/>
    </row>
    <row r="20549" spans="3:3" x14ac:dyDescent="0.2">
      <c r="C20549" s="22"/>
    </row>
    <row r="20550" spans="3:3" x14ac:dyDescent="0.2">
      <c r="C20550" s="22"/>
    </row>
    <row r="20551" spans="3:3" x14ac:dyDescent="0.2">
      <c r="C20551" s="22"/>
    </row>
    <row r="20552" spans="3:3" x14ac:dyDescent="0.2">
      <c r="C20552" s="22"/>
    </row>
    <row r="20553" spans="3:3" x14ac:dyDescent="0.2">
      <c r="C20553" s="22"/>
    </row>
    <row r="20554" spans="3:3" x14ac:dyDescent="0.2">
      <c r="C20554" s="22"/>
    </row>
    <row r="20555" spans="3:3" x14ac:dyDescent="0.2">
      <c r="C20555" s="22"/>
    </row>
    <row r="20556" spans="3:3" x14ac:dyDescent="0.2">
      <c r="C20556" s="22"/>
    </row>
    <row r="20557" spans="3:3" x14ac:dyDescent="0.2">
      <c r="C20557" s="22"/>
    </row>
    <row r="20558" spans="3:3" x14ac:dyDescent="0.2">
      <c r="C20558" s="22"/>
    </row>
    <row r="20559" spans="3:3" x14ac:dyDescent="0.2">
      <c r="C20559" s="22"/>
    </row>
    <row r="20560" spans="3:3" x14ac:dyDescent="0.2">
      <c r="C20560" s="22"/>
    </row>
    <row r="20561" spans="3:3" x14ac:dyDescent="0.2">
      <c r="C20561" s="22"/>
    </row>
    <row r="20562" spans="3:3" x14ac:dyDescent="0.2">
      <c r="C20562" s="22"/>
    </row>
    <row r="20563" spans="3:3" x14ac:dyDescent="0.2">
      <c r="C20563" s="22"/>
    </row>
    <row r="20564" spans="3:3" x14ac:dyDescent="0.2">
      <c r="C20564" s="22"/>
    </row>
    <row r="20565" spans="3:3" x14ac:dyDescent="0.2">
      <c r="C20565" s="22"/>
    </row>
    <row r="20566" spans="3:3" x14ac:dyDescent="0.2">
      <c r="C20566" s="22"/>
    </row>
    <row r="20567" spans="3:3" x14ac:dyDescent="0.2">
      <c r="C20567" s="22"/>
    </row>
    <row r="20568" spans="3:3" x14ac:dyDescent="0.2">
      <c r="C20568" s="22"/>
    </row>
    <row r="20569" spans="3:3" x14ac:dyDescent="0.2">
      <c r="C20569" s="22"/>
    </row>
    <row r="20570" spans="3:3" x14ac:dyDescent="0.2">
      <c r="C20570" s="22"/>
    </row>
    <row r="20571" spans="3:3" x14ac:dyDescent="0.2">
      <c r="C20571" s="22"/>
    </row>
    <row r="20572" spans="3:3" x14ac:dyDescent="0.2">
      <c r="C20572" s="22"/>
    </row>
    <row r="20573" spans="3:3" x14ac:dyDescent="0.2">
      <c r="C20573" s="22"/>
    </row>
    <row r="20574" spans="3:3" x14ac:dyDescent="0.2">
      <c r="C20574" s="22"/>
    </row>
    <row r="20575" spans="3:3" x14ac:dyDescent="0.2">
      <c r="C20575" s="22"/>
    </row>
    <row r="20576" spans="3:3" x14ac:dyDescent="0.2">
      <c r="C20576" s="22"/>
    </row>
    <row r="20577" spans="3:3" x14ac:dyDescent="0.2">
      <c r="C20577" s="22"/>
    </row>
    <row r="20578" spans="3:3" x14ac:dyDescent="0.2">
      <c r="C20578" s="22"/>
    </row>
    <row r="20579" spans="3:3" x14ac:dyDescent="0.2">
      <c r="C20579" s="22"/>
    </row>
    <row r="20580" spans="3:3" x14ac:dyDescent="0.2">
      <c r="C20580" s="22"/>
    </row>
    <row r="20581" spans="3:3" x14ac:dyDescent="0.2">
      <c r="C20581" s="22"/>
    </row>
    <row r="20582" spans="3:3" x14ac:dyDescent="0.2">
      <c r="C20582" s="22"/>
    </row>
    <row r="20583" spans="3:3" x14ac:dyDescent="0.2">
      <c r="C20583" s="22"/>
    </row>
    <row r="20584" spans="3:3" x14ac:dyDescent="0.2">
      <c r="C20584" s="22"/>
    </row>
    <row r="20585" spans="3:3" x14ac:dyDescent="0.2">
      <c r="C20585" s="22"/>
    </row>
    <row r="20586" spans="3:3" x14ac:dyDescent="0.2">
      <c r="C20586" s="22"/>
    </row>
    <row r="20587" spans="3:3" x14ac:dyDescent="0.2">
      <c r="C20587" s="22"/>
    </row>
    <row r="20588" spans="3:3" x14ac:dyDescent="0.2">
      <c r="C20588" s="22"/>
    </row>
    <row r="20589" spans="3:3" x14ac:dyDescent="0.2">
      <c r="C20589" s="22"/>
    </row>
    <row r="20590" spans="3:3" x14ac:dyDescent="0.2">
      <c r="C20590" s="22"/>
    </row>
    <row r="20591" spans="3:3" x14ac:dyDescent="0.2">
      <c r="C20591" s="22"/>
    </row>
    <row r="20592" spans="3:3" x14ac:dyDescent="0.2">
      <c r="C20592" s="22"/>
    </row>
    <row r="20593" spans="3:3" x14ac:dyDescent="0.2">
      <c r="C20593" s="22"/>
    </row>
    <row r="20594" spans="3:3" x14ac:dyDescent="0.2">
      <c r="C20594" s="22"/>
    </row>
    <row r="20595" spans="3:3" x14ac:dyDescent="0.2">
      <c r="C20595" s="22"/>
    </row>
    <row r="20596" spans="3:3" x14ac:dyDescent="0.2">
      <c r="C20596" s="22"/>
    </row>
    <row r="20597" spans="3:3" x14ac:dyDescent="0.2">
      <c r="C20597" s="22"/>
    </row>
    <row r="20598" spans="3:3" x14ac:dyDescent="0.2">
      <c r="C20598" s="22"/>
    </row>
    <row r="20599" spans="3:3" x14ac:dyDescent="0.2">
      <c r="C20599" s="22"/>
    </row>
    <row r="20600" spans="3:3" x14ac:dyDescent="0.2">
      <c r="C20600" s="22"/>
    </row>
    <row r="20601" spans="3:3" x14ac:dyDescent="0.2">
      <c r="C20601" s="22"/>
    </row>
    <row r="20602" spans="3:3" x14ac:dyDescent="0.2">
      <c r="C20602" s="22"/>
    </row>
    <row r="20603" spans="3:3" x14ac:dyDescent="0.2">
      <c r="C20603" s="22"/>
    </row>
    <row r="20604" spans="3:3" x14ac:dyDescent="0.2">
      <c r="C20604" s="22"/>
    </row>
    <row r="20605" spans="3:3" x14ac:dyDescent="0.2">
      <c r="C20605" s="22"/>
    </row>
    <row r="20606" spans="3:3" x14ac:dyDescent="0.2">
      <c r="C20606" s="22"/>
    </row>
    <row r="20607" spans="3:3" x14ac:dyDescent="0.2">
      <c r="C20607" s="22"/>
    </row>
    <row r="20608" spans="3:3" x14ac:dyDescent="0.2">
      <c r="C20608" s="22"/>
    </row>
    <row r="20609" spans="3:3" x14ac:dyDescent="0.2">
      <c r="C20609" s="22"/>
    </row>
    <row r="20610" spans="3:3" x14ac:dyDescent="0.2">
      <c r="C20610" s="22"/>
    </row>
    <row r="20611" spans="3:3" x14ac:dyDescent="0.2">
      <c r="C20611" s="22"/>
    </row>
    <row r="20612" spans="3:3" x14ac:dyDescent="0.2">
      <c r="C20612" s="22"/>
    </row>
    <row r="20613" spans="3:3" x14ac:dyDescent="0.2">
      <c r="C20613" s="22"/>
    </row>
    <row r="20614" spans="3:3" x14ac:dyDescent="0.2">
      <c r="C20614" s="22"/>
    </row>
    <row r="20615" spans="3:3" x14ac:dyDescent="0.2">
      <c r="C20615" s="22"/>
    </row>
    <row r="20616" spans="3:3" x14ac:dyDescent="0.2">
      <c r="C20616" s="22"/>
    </row>
    <row r="20617" spans="3:3" x14ac:dyDescent="0.2">
      <c r="C20617" s="22"/>
    </row>
    <row r="20618" spans="3:3" x14ac:dyDescent="0.2">
      <c r="C20618" s="22"/>
    </row>
    <row r="20619" spans="3:3" x14ac:dyDescent="0.2">
      <c r="C20619" s="22"/>
    </row>
    <row r="20620" spans="3:3" x14ac:dyDescent="0.2">
      <c r="C20620" s="22"/>
    </row>
    <row r="20621" spans="3:3" x14ac:dyDescent="0.2">
      <c r="C20621" s="22"/>
    </row>
    <row r="20622" spans="3:3" x14ac:dyDescent="0.2">
      <c r="C20622" s="22"/>
    </row>
    <row r="20623" spans="3:3" x14ac:dyDescent="0.2">
      <c r="C20623" s="22"/>
    </row>
    <row r="20624" spans="3:3" x14ac:dyDescent="0.2">
      <c r="C20624" s="22"/>
    </row>
    <row r="20625" spans="3:3" x14ac:dyDescent="0.2">
      <c r="C20625" s="22"/>
    </row>
    <row r="20626" spans="3:3" x14ac:dyDescent="0.2">
      <c r="C20626" s="22"/>
    </row>
    <row r="20627" spans="3:3" x14ac:dyDescent="0.2">
      <c r="C20627" s="22"/>
    </row>
    <row r="20628" spans="3:3" x14ac:dyDescent="0.2">
      <c r="C20628" s="22"/>
    </row>
    <row r="20629" spans="3:3" x14ac:dyDescent="0.2">
      <c r="C20629" s="22"/>
    </row>
    <row r="20630" spans="3:3" x14ac:dyDescent="0.2">
      <c r="C20630" s="22"/>
    </row>
    <row r="20631" spans="3:3" x14ac:dyDescent="0.2">
      <c r="C20631" s="22"/>
    </row>
    <row r="20632" spans="3:3" x14ac:dyDescent="0.2">
      <c r="C20632" s="22"/>
    </row>
    <row r="20633" spans="3:3" x14ac:dyDescent="0.2">
      <c r="C20633" s="22"/>
    </row>
    <row r="20634" spans="3:3" x14ac:dyDescent="0.2">
      <c r="C20634" s="22"/>
    </row>
    <row r="20635" spans="3:3" x14ac:dyDescent="0.2">
      <c r="C20635" s="22"/>
    </row>
    <row r="20636" spans="3:3" x14ac:dyDescent="0.2">
      <c r="C20636" s="22"/>
    </row>
    <row r="20637" spans="3:3" x14ac:dyDescent="0.2">
      <c r="C20637" s="22"/>
    </row>
    <row r="20638" spans="3:3" x14ac:dyDescent="0.2">
      <c r="C20638" s="22"/>
    </row>
    <row r="20639" spans="3:3" x14ac:dyDescent="0.2">
      <c r="C20639" s="22"/>
    </row>
    <row r="20640" spans="3:3" x14ac:dyDescent="0.2">
      <c r="C20640" s="22"/>
    </row>
    <row r="20641" spans="3:3" x14ac:dyDescent="0.2">
      <c r="C20641" s="22"/>
    </row>
    <row r="20642" spans="3:3" x14ac:dyDescent="0.2">
      <c r="C20642" s="22"/>
    </row>
    <row r="20643" spans="3:3" x14ac:dyDescent="0.2">
      <c r="C20643" s="22"/>
    </row>
    <row r="20644" spans="3:3" x14ac:dyDescent="0.2">
      <c r="C20644" s="22"/>
    </row>
    <row r="20645" spans="3:3" x14ac:dyDescent="0.2">
      <c r="C20645" s="22"/>
    </row>
    <row r="20646" spans="3:3" x14ac:dyDescent="0.2">
      <c r="C20646" s="22"/>
    </row>
    <row r="20647" spans="3:3" x14ac:dyDescent="0.2">
      <c r="C20647" s="22"/>
    </row>
    <row r="20648" spans="3:3" x14ac:dyDescent="0.2">
      <c r="C20648" s="22"/>
    </row>
    <row r="20649" spans="3:3" x14ac:dyDescent="0.2">
      <c r="C20649" s="22"/>
    </row>
    <row r="20650" spans="3:3" x14ac:dyDescent="0.2">
      <c r="C20650" s="22"/>
    </row>
    <row r="20651" spans="3:3" x14ac:dyDescent="0.2">
      <c r="C20651" s="22"/>
    </row>
    <row r="20652" spans="3:3" x14ac:dyDescent="0.2">
      <c r="C20652" s="22"/>
    </row>
    <row r="20653" spans="3:3" x14ac:dyDescent="0.2">
      <c r="C20653" s="22"/>
    </row>
    <row r="20654" spans="3:3" x14ac:dyDescent="0.2">
      <c r="C20654" s="22"/>
    </row>
    <row r="20655" spans="3:3" x14ac:dyDescent="0.2">
      <c r="C20655" s="22"/>
    </row>
    <row r="20656" spans="3:3" x14ac:dyDescent="0.2">
      <c r="C20656" s="22"/>
    </row>
    <row r="20657" spans="3:3" x14ac:dyDescent="0.2">
      <c r="C20657" s="22"/>
    </row>
    <row r="20658" spans="3:3" x14ac:dyDescent="0.2">
      <c r="C20658" s="22"/>
    </row>
    <row r="20659" spans="3:3" x14ac:dyDescent="0.2">
      <c r="C20659" s="22"/>
    </row>
    <row r="20660" spans="3:3" x14ac:dyDescent="0.2">
      <c r="C20660" s="22"/>
    </row>
    <row r="20661" spans="3:3" x14ac:dyDescent="0.2">
      <c r="C20661" s="22"/>
    </row>
    <row r="20662" spans="3:3" x14ac:dyDescent="0.2">
      <c r="C20662" s="22"/>
    </row>
    <row r="20663" spans="3:3" x14ac:dyDescent="0.2">
      <c r="C20663" s="22"/>
    </row>
    <row r="20664" spans="3:3" x14ac:dyDescent="0.2">
      <c r="C20664" s="22"/>
    </row>
    <row r="20665" spans="3:3" x14ac:dyDescent="0.2">
      <c r="C20665" s="22"/>
    </row>
    <row r="20666" spans="3:3" x14ac:dyDescent="0.2">
      <c r="C20666" s="22"/>
    </row>
    <row r="20667" spans="3:3" x14ac:dyDescent="0.2">
      <c r="C20667" s="22"/>
    </row>
    <row r="20668" spans="3:3" x14ac:dyDescent="0.2">
      <c r="C20668" s="22"/>
    </row>
    <row r="20669" spans="3:3" x14ac:dyDescent="0.2">
      <c r="C20669" s="22"/>
    </row>
    <row r="20670" spans="3:3" x14ac:dyDescent="0.2">
      <c r="C20670" s="22"/>
    </row>
    <row r="20671" spans="3:3" x14ac:dyDescent="0.2">
      <c r="C20671" s="22"/>
    </row>
    <row r="20672" spans="3:3" x14ac:dyDescent="0.2">
      <c r="C20672" s="22"/>
    </row>
    <row r="20673" spans="3:3" x14ac:dyDescent="0.2">
      <c r="C20673" s="22"/>
    </row>
    <row r="20674" spans="3:3" x14ac:dyDescent="0.2">
      <c r="C20674" s="22"/>
    </row>
    <row r="20675" spans="3:3" x14ac:dyDescent="0.2">
      <c r="C20675" s="22"/>
    </row>
    <row r="20676" spans="3:3" x14ac:dyDescent="0.2">
      <c r="C20676" s="22"/>
    </row>
    <row r="20677" spans="3:3" x14ac:dyDescent="0.2">
      <c r="C20677" s="22"/>
    </row>
    <row r="20678" spans="3:3" x14ac:dyDescent="0.2">
      <c r="C20678" s="22"/>
    </row>
    <row r="20679" spans="3:3" x14ac:dyDescent="0.2">
      <c r="C20679" s="22"/>
    </row>
    <row r="20680" spans="3:3" x14ac:dyDescent="0.2">
      <c r="C20680" s="22"/>
    </row>
    <row r="20681" spans="3:3" x14ac:dyDescent="0.2">
      <c r="C20681" s="22"/>
    </row>
    <row r="20682" spans="3:3" x14ac:dyDescent="0.2">
      <c r="C20682" s="22"/>
    </row>
    <row r="20683" spans="3:3" x14ac:dyDescent="0.2">
      <c r="C20683" s="22"/>
    </row>
    <row r="20684" spans="3:3" x14ac:dyDescent="0.2">
      <c r="C20684" s="22"/>
    </row>
    <row r="20685" spans="3:3" x14ac:dyDescent="0.2">
      <c r="C20685" s="22"/>
    </row>
    <row r="20686" spans="3:3" x14ac:dyDescent="0.2">
      <c r="C20686" s="22"/>
    </row>
    <row r="20687" spans="3:3" x14ac:dyDescent="0.2">
      <c r="C20687" s="22"/>
    </row>
    <row r="20688" spans="3:3" x14ac:dyDescent="0.2">
      <c r="C20688" s="22"/>
    </row>
    <row r="20689" spans="3:3" x14ac:dyDescent="0.2">
      <c r="C20689" s="22"/>
    </row>
    <row r="20690" spans="3:3" x14ac:dyDescent="0.2">
      <c r="C20690" s="22"/>
    </row>
    <row r="20691" spans="3:3" x14ac:dyDescent="0.2">
      <c r="C20691" s="22"/>
    </row>
    <row r="20692" spans="3:3" x14ac:dyDescent="0.2">
      <c r="C20692" s="22"/>
    </row>
    <row r="20693" spans="3:3" x14ac:dyDescent="0.2">
      <c r="C20693" s="22"/>
    </row>
    <row r="20694" spans="3:3" x14ac:dyDescent="0.2">
      <c r="C20694" s="22"/>
    </row>
    <row r="20695" spans="3:3" x14ac:dyDescent="0.2">
      <c r="C20695" s="22"/>
    </row>
    <row r="20696" spans="3:3" x14ac:dyDescent="0.2">
      <c r="C20696" s="22"/>
    </row>
    <row r="20697" spans="3:3" x14ac:dyDescent="0.2">
      <c r="C20697" s="22"/>
    </row>
    <row r="20698" spans="3:3" x14ac:dyDescent="0.2">
      <c r="C20698" s="22"/>
    </row>
    <row r="20699" spans="3:3" x14ac:dyDescent="0.2">
      <c r="C20699" s="22"/>
    </row>
    <row r="20700" spans="3:3" x14ac:dyDescent="0.2">
      <c r="C20700" s="22"/>
    </row>
    <row r="20701" spans="3:3" x14ac:dyDescent="0.2">
      <c r="C20701" s="22"/>
    </row>
    <row r="20702" spans="3:3" x14ac:dyDescent="0.2">
      <c r="C20702" s="22"/>
    </row>
    <row r="20703" spans="3:3" x14ac:dyDescent="0.2">
      <c r="C20703" s="22"/>
    </row>
    <row r="20704" spans="3:3" x14ac:dyDescent="0.2">
      <c r="C20704" s="22"/>
    </row>
    <row r="20705" spans="3:3" x14ac:dyDescent="0.2">
      <c r="C20705" s="22"/>
    </row>
    <row r="20706" spans="3:3" x14ac:dyDescent="0.2">
      <c r="C20706" s="22"/>
    </row>
    <row r="20707" spans="3:3" x14ac:dyDescent="0.2">
      <c r="C20707" s="22"/>
    </row>
    <row r="20708" spans="3:3" x14ac:dyDescent="0.2">
      <c r="C20708" s="22"/>
    </row>
    <row r="20709" spans="3:3" x14ac:dyDescent="0.2">
      <c r="C20709" s="22"/>
    </row>
    <row r="20710" spans="3:3" x14ac:dyDescent="0.2">
      <c r="C20710" s="22"/>
    </row>
    <row r="20711" spans="3:3" x14ac:dyDescent="0.2">
      <c r="C20711" s="22"/>
    </row>
    <row r="20712" spans="3:3" x14ac:dyDescent="0.2">
      <c r="C20712" s="22"/>
    </row>
    <row r="20713" spans="3:3" x14ac:dyDescent="0.2">
      <c r="C20713" s="22"/>
    </row>
    <row r="20714" spans="3:3" x14ac:dyDescent="0.2">
      <c r="C20714" s="22"/>
    </row>
    <row r="20715" spans="3:3" x14ac:dyDescent="0.2">
      <c r="C20715" s="22"/>
    </row>
    <row r="20716" spans="3:3" x14ac:dyDescent="0.2">
      <c r="C20716" s="22"/>
    </row>
    <row r="20717" spans="3:3" x14ac:dyDescent="0.2">
      <c r="C20717" s="22"/>
    </row>
    <row r="20718" spans="3:3" x14ac:dyDescent="0.2">
      <c r="C20718" s="22"/>
    </row>
    <row r="20719" spans="3:3" x14ac:dyDescent="0.2">
      <c r="C20719" s="22"/>
    </row>
    <row r="20720" spans="3:3" x14ac:dyDescent="0.2">
      <c r="C20720" s="22"/>
    </row>
    <row r="20721" spans="3:3" x14ac:dyDescent="0.2">
      <c r="C20721" s="22"/>
    </row>
    <row r="20722" spans="3:3" x14ac:dyDescent="0.2">
      <c r="C20722" s="22"/>
    </row>
    <row r="20723" spans="3:3" x14ac:dyDescent="0.2">
      <c r="C20723" s="22"/>
    </row>
    <row r="20724" spans="3:3" x14ac:dyDescent="0.2">
      <c r="C20724" s="22"/>
    </row>
    <row r="20725" spans="3:3" x14ac:dyDescent="0.2">
      <c r="C20725" s="22"/>
    </row>
    <row r="20726" spans="3:3" x14ac:dyDescent="0.2">
      <c r="C20726" s="22"/>
    </row>
    <row r="20727" spans="3:3" x14ac:dyDescent="0.2">
      <c r="C20727" s="22"/>
    </row>
    <row r="20728" spans="3:3" x14ac:dyDescent="0.2">
      <c r="C20728" s="22"/>
    </row>
    <row r="20729" spans="3:3" x14ac:dyDescent="0.2">
      <c r="C20729" s="22"/>
    </row>
    <row r="20730" spans="3:3" x14ac:dyDescent="0.2">
      <c r="C20730" s="22"/>
    </row>
    <row r="20731" spans="3:3" x14ac:dyDescent="0.2">
      <c r="C20731" s="22"/>
    </row>
    <row r="20732" spans="3:3" x14ac:dyDescent="0.2">
      <c r="C20732" s="22"/>
    </row>
    <row r="20733" spans="3:3" x14ac:dyDescent="0.2">
      <c r="C20733" s="22"/>
    </row>
    <row r="20734" spans="3:3" x14ac:dyDescent="0.2">
      <c r="C20734" s="22"/>
    </row>
    <row r="20735" spans="3:3" x14ac:dyDescent="0.2">
      <c r="C20735" s="22"/>
    </row>
    <row r="20736" spans="3:3" x14ac:dyDescent="0.2">
      <c r="C20736" s="22"/>
    </row>
    <row r="20737" spans="3:3" x14ac:dyDescent="0.2">
      <c r="C20737" s="22"/>
    </row>
    <row r="20738" spans="3:3" x14ac:dyDescent="0.2">
      <c r="C20738" s="22"/>
    </row>
    <row r="20739" spans="3:3" x14ac:dyDescent="0.2">
      <c r="C20739" s="22"/>
    </row>
    <row r="20740" spans="3:3" x14ac:dyDescent="0.2">
      <c r="C20740" s="22"/>
    </row>
    <row r="20741" spans="3:3" x14ac:dyDescent="0.2">
      <c r="C20741" s="22"/>
    </row>
    <row r="20742" spans="3:3" x14ac:dyDescent="0.2">
      <c r="C20742" s="22"/>
    </row>
    <row r="20743" spans="3:3" x14ac:dyDescent="0.2">
      <c r="C20743" s="22"/>
    </row>
    <row r="20744" spans="3:3" x14ac:dyDescent="0.2">
      <c r="C20744" s="22"/>
    </row>
    <row r="20745" spans="3:3" x14ac:dyDescent="0.2">
      <c r="C20745" s="22"/>
    </row>
    <row r="20746" spans="3:3" x14ac:dyDescent="0.2">
      <c r="C20746" s="22"/>
    </row>
    <row r="20747" spans="3:3" x14ac:dyDescent="0.2">
      <c r="C20747" s="22"/>
    </row>
    <row r="20748" spans="3:3" x14ac:dyDescent="0.2">
      <c r="C20748" s="22"/>
    </row>
    <row r="20749" spans="3:3" x14ac:dyDescent="0.2">
      <c r="C20749" s="22"/>
    </row>
    <row r="20750" spans="3:3" x14ac:dyDescent="0.2">
      <c r="C20750" s="22"/>
    </row>
    <row r="20751" spans="3:3" x14ac:dyDescent="0.2">
      <c r="C20751" s="22"/>
    </row>
    <row r="20752" spans="3:3" x14ac:dyDescent="0.2">
      <c r="C20752" s="22"/>
    </row>
    <row r="20753" spans="3:3" x14ac:dyDescent="0.2">
      <c r="C20753" s="22"/>
    </row>
    <row r="20754" spans="3:3" x14ac:dyDescent="0.2">
      <c r="C20754" s="22"/>
    </row>
    <row r="20755" spans="3:3" x14ac:dyDescent="0.2">
      <c r="C20755" s="22"/>
    </row>
    <row r="20756" spans="3:3" x14ac:dyDescent="0.2">
      <c r="C20756" s="22"/>
    </row>
    <row r="20757" spans="3:3" x14ac:dyDescent="0.2">
      <c r="C20757" s="22"/>
    </row>
    <row r="20758" spans="3:3" x14ac:dyDescent="0.2">
      <c r="C20758" s="22"/>
    </row>
    <row r="20759" spans="3:3" x14ac:dyDescent="0.2">
      <c r="C20759" s="22"/>
    </row>
    <row r="20760" spans="3:3" x14ac:dyDescent="0.2">
      <c r="C20760" s="22"/>
    </row>
    <row r="20761" spans="3:3" x14ac:dyDescent="0.2">
      <c r="C20761" s="22"/>
    </row>
    <row r="20762" spans="3:3" x14ac:dyDescent="0.2">
      <c r="C20762" s="22"/>
    </row>
    <row r="20763" spans="3:3" x14ac:dyDescent="0.2">
      <c r="C20763" s="22"/>
    </row>
    <row r="20764" spans="3:3" x14ac:dyDescent="0.2">
      <c r="C20764" s="22"/>
    </row>
    <row r="20765" spans="3:3" x14ac:dyDescent="0.2">
      <c r="C20765" s="22"/>
    </row>
    <row r="20766" spans="3:3" x14ac:dyDescent="0.2">
      <c r="C20766" s="22"/>
    </row>
    <row r="20767" spans="3:3" x14ac:dyDescent="0.2">
      <c r="C20767" s="22"/>
    </row>
    <row r="20768" spans="3:3" x14ac:dyDescent="0.2">
      <c r="C20768" s="22"/>
    </row>
    <row r="20769" spans="3:3" x14ac:dyDescent="0.2">
      <c r="C20769" s="22"/>
    </row>
    <row r="20770" spans="3:3" x14ac:dyDescent="0.2">
      <c r="C20770" s="22"/>
    </row>
    <row r="20771" spans="3:3" x14ac:dyDescent="0.2">
      <c r="C20771" s="22"/>
    </row>
    <row r="20772" spans="3:3" x14ac:dyDescent="0.2">
      <c r="C20772" s="22"/>
    </row>
    <row r="20773" spans="3:3" x14ac:dyDescent="0.2">
      <c r="C20773" s="22"/>
    </row>
    <row r="20774" spans="3:3" x14ac:dyDescent="0.2">
      <c r="C20774" s="22"/>
    </row>
    <row r="20775" spans="3:3" x14ac:dyDescent="0.2">
      <c r="C20775" s="22"/>
    </row>
    <row r="20776" spans="3:3" x14ac:dyDescent="0.2">
      <c r="C20776" s="22"/>
    </row>
    <row r="20777" spans="3:3" x14ac:dyDescent="0.2">
      <c r="C20777" s="22"/>
    </row>
    <row r="20778" spans="3:3" x14ac:dyDescent="0.2">
      <c r="C20778" s="22"/>
    </row>
    <row r="20779" spans="3:3" x14ac:dyDescent="0.2">
      <c r="C20779" s="22"/>
    </row>
    <row r="20780" spans="3:3" x14ac:dyDescent="0.2">
      <c r="C20780" s="22"/>
    </row>
    <row r="20781" spans="3:3" x14ac:dyDescent="0.2">
      <c r="C20781" s="22"/>
    </row>
    <row r="20782" spans="3:3" x14ac:dyDescent="0.2">
      <c r="C20782" s="22"/>
    </row>
    <row r="20783" spans="3:3" x14ac:dyDescent="0.2">
      <c r="C20783" s="22"/>
    </row>
    <row r="20784" spans="3:3" x14ac:dyDescent="0.2">
      <c r="C20784" s="22"/>
    </row>
    <row r="20785" spans="3:3" x14ac:dyDescent="0.2">
      <c r="C20785" s="22"/>
    </row>
    <row r="20786" spans="3:3" x14ac:dyDescent="0.2">
      <c r="C20786" s="22"/>
    </row>
    <row r="20787" spans="3:3" x14ac:dyDescent="0.2">
      <c r="C20787" s="22"/>
    </row>
    <row r="20788" spans="3:3" x14ac:dyDescent="0.2">
      <c r="C20788" s="22"/>
    </row>
    <row r="20789" spans="3:3" x14ac:dyDescent="0.2">
      <c r="C20789" s="22"/>
    </row>
    <row r="20790" spans="3:3" x14ac:dyDescent="0.2">
      <c r="C20790" s="22"/>
    </row>
    <row r="20791" spans="3:3" x14ac:dyDescent="0.2">
      <c r="C20791" s="22"/>
    </row>
    <row r="20792" spans="3:3" x14ac:dyDescent="0.2">
      <c r="C20792" s="22"/>
    </row>
    <row r="20793" spans="3:3" x14ac:dyDescent="0.2">
      <c r="C20793" s="22"/>
    </row>
    <row r="20794" spans="3:3" x14ac:dyDescent="0.2">
      <c r="C20794" s="22"/>
    </row>
    <row r="20795" spans="3:3" x14ac:dyDescent="0.2">
      <c r="C20795" s="22"/>
    </row>
    <row r="20796" spans="3:3" x14ac:dyDescent="0.2">
      <c r="C20796" s="22"/>
    </row>
    <row r="20797" spans="3:3" x14ac:dyDescent="0.2">
      <c r="C20797" s="22"/>
    </row>
    <row r="20798" spans="3:3" x14ac:dyDescent="0.2">
      <c r="C20798" s="22"/>
    </row>
    <row r="20799" spans="3:3" x14ac:dyDescent="0.2">
      <c r="C20799" s="22"/>
    </row>
    <row r="20800" spans="3:3" x14ac:dyDescent="0.2">
      <c r="C20800" s="22"/>
    </row>
    <row r="20801" spans="3:3" x14ac:dyDescent="0.2">
      <c r="C20801" s="22"/>
    </row>
    <row r="20802" spans="3:3" x14ac:dyDescent="0.2">
      <c r="C20802" s="22"/>
    </row>
    <row r="20803" spans="3:3" x14ac:dyDescent="0.2">
      <c r="C20803" s="22"/>
    </row>
    <row r="20804" spans="3:3" x14ac:dyDescent="0.2">
      <c r="C20804" s="22"/>
    </row>
    <row r="20805" spans="3:3" x14ac:dyDescent="0.2">
      <c r="C20805" s="22"/>
    </row>
    <row r="20806" spans="3:3" x14ac:dyDescent="0.2">
      <c r="C20806" s="22"/>
    </row>
    <row r="20807" spans="3:3" x14ac:dyDescent="0.2">
      <c r="C20807" s="22"/>
    </row>
    <row r="20808" spans="3:3" x14ac:dyDescent="0.2">
      <c r="C20808" s="22"/>
    </row>
    <row r="20809" spans="3:3" x14ac:dyDescent="0.2">
      <c r="C20809" s="22"/>
    </row>
    <row r="20810" spans="3:3" x14ac:dyDescent="0.2">
      <c r="C20810" s="22"/>
    </row>
    <row r="20811" spans="3:3" x14ac:dyDescent="0.2">
      <c r="C20811" s="22"/>
    </row>
    <row r="20812" spans="3:3" x14ac:dyDescent="0.2">
      <c r="C20812" s="22"/>
    </row>
    <row r="20813" spans="3:3" x14ac:dyDescent="0.2">
      <c r="C20813" s="22"/>
    </row>
    <row r="20814" spans="3:3" x14ac:dyDescent="0.2">
      <c r="C20814" s="22"/>
    </row>
    <row r="20815" spans="3:3" x14ac:dyDescent="0.2">
      <c r="C20815" s="22"/>
    </row>
    <row r="20816" spans="3:3" x14ac:dyDescent="0.2">
      <c r="C20816" s="22"/>
    </row>
    <row r="20817" spans="3:3" x14ac:dyDescent="0.2">
      <c r="C20817" s="22"/>
    </row>
    <row r="20818" spans="3:3" x14ac:dyDescent="0.2">
      <c r="C20818" s="22"/>
    </row>
    <row r="20819" spans="3:3" x14ac:dyDescent="0.2">
      <c r="C20819" s="22"/>
    </row>
    <row r="20820" spans="3:3" x14ac:dyDescent="0.2">
      <c r="C20820" s="22"/>
    </row>
    <row r="20821" spans="3:3" x14ac:dyDescent="0.2">
      <c r="C20821" s="22"/>
    </row>
    <row r="20822" spans="3:3" x14ac:dyDescent="0.2">
      <c r="C20822" s="22"/>
    </row>
    <row r="20823" spans="3:3" x14ac:dyDescent="0.2">
      <c r="C20823" s="22"/>
    </row>
    <row r="20824" spans="3:3" x14ac:dyDescent="0.2">
      <c r="C20824" s="22"/>
    </row>
    <row r="20825" spans="3:3" x14ac:dyDescent="0.2">
      <c r="C20825" s="22"/>
    </row>
    <row r="20826" spans="3:3" x14ac:dyDescent="0.2">
      <c r="C20826" s="22"/>
    </row>
    <row r="20827" spans="3:3" x14ac:dyDescent="0.2">
      <c r="C20827" s="22"/>
    </row>
    <row r="20828" spans="3:3" x14ac:dyDescent="0.2">
      <c r="C20828" s="22"/>
    </row>
    <row r="20829" spans="3:3" x14ac:dyDescent="0.2">
      <c r="C20829" s="22"/>
    </row>
    <row r="20830" spans="3:3" x14ac:dyDescent="0.2">
      <c r="C20830" s="22"/>
    </row>
    <row r="20831" spans="3:3" x14ac:dyDescent="0.2">
      <c r="C20831" s="22"/>
    </row>
    <row r="20832" spans="3:3" x14ac:dyDescent="0.2">
      <c r="C20832" s="22"/>
    </row>
    <row r="20833" spans="3:3" x14ac:dyDescent="0.2">
      <c r="C20833" s="22"/>
    </row>
    <row r="20834" spans="3:3" x14ac:dyDescent="0.2">
      <c r="C20834" s="22"/>
    </row>
    <row r="20835" spans="3:3" x14ac:dyDescent="0.2">
      <c r="C20835" s="22"/>
    </row>
    <row r="20836" spans="3:3" x14ac:dyDescent="0.2">
      <c r="C20836" s="22"/>
    </row>
    <row r="20837" spans="3:3" x14ac:dyDescent="0.2">
      <c r="C20837" s="22"/>
    </row>
    <row r="20838" spans="3:3" x14ac:dyDescent="0.2">
      <c r="C20838" s="22"/>
    </row>
    <row r="20839" spans="3:3" x14ac:dyDescent="0.2">
      <c r="C20839" s="22"/>
    </row>
    <row r="20840" spans="3:3" x14ac:dyDescent="0.2">
      <c r="C20840" s="22"/>
    </row>
    <row r="20841" spans="3:3" x14ac:dyDescent="0.2">
      <c r="C20841" s="22"/>
    </row>
    <row r="20842" spans="3:3" x14ac:dyDescent="0.2">
      <c r="C20842" s="22"/>
    </row>
    <row r="20843" spans="3:3" x14ac:dyDescent="0.2">
      <c r="C20843" s="22"/>
    </row>
    <row r="20844" spans="3:3" x14ac:dyDescent="0.2">
      <c r="C20844" s="22"/>
    </row>
    <row r="20845" spans="3:3" x14ac:dyDescent="0.2">
      <c r="C20845" s="22"/>
    </row>
    <row r="20846" spans="3:3" x14ac:dyDescent="0.2">
      <c r="C20846" s="22"/>
    </row>
    <row r="20847" spans="3:3" x14ac:dyDescent="0.2">
      <c r="C20847" s="22"/>
    </row>
    <row r="20848" spans="3:3" x14ac:dyDescent="0.2">
      <c r="C20848" s="22"/>
    </row>
    <row r="20849" spans="3:3" x14ac:dyDescent="0.2">
      <c r="C20849" s="22"/>
    </row>
    <row r="20850" spans="3:3" x14ac:dyDescent="0.2">
      <c r="C20850" s="22"/>
    </row>
    <row r="20851" spans="3:3" x14ac:dyDescent="0.2">
      <c r="C20851" s="22"/>
    </row>
    <row r="20852" spans="3:3" x14ac:dyDescent="0.2">
      <c r="C20852" s="22"/>
    </row>
    <row r="20853" spans="3:3" x14ac:dyDescent="0.2">
      <c r="C20853" s="22"/>
    </row>
    <row r="20854" spans="3:3" x14ac:dyDescent="0.2">
      <c r="C20854" s="22"/>
    </row>
    <row r="20855" spans="3:3" x14ac:dyDescent="0.2">
      <c r="C20855" s="22"/>
    </row>
    <row r="20856" spans="3:3" x14ac:dyDescent="0.2">
      <c r="C20856" s="22"/>
    </row>
    <row r="20857" spans="3:3" x14ac:dyDescent="0.2">
      <c r="C20857" s="22"/>
    </row>
    <row r="20858" spans="3:3" x14ac:dyDescent="0.2">
      <c r="C20858" s="22"/>
    </row>
    <row r="20859" spans="3:3" x14ac:dyDescent="0.2">
      <c r="C20859" s="22"/>
    </row>
    <row r="20860" spans="3:3" x14ac:dyDescent="0.2">
      <c r="C20860" s="22"/>
    </row>
    <row r="20861" spans="3:3" x14ac:dyDescent="0.2">
      <c r="C20861" s="22"/>
    </row>
    <row r="20862" spans="3:3" x14ac:dyDescent="0.2">
      <c r="C20862" s="22"/>
    </row>
    <row r="20863" spans="3:3" x14ac:dyDescent="0.2">
      <c r="C20863" s="22"/>
    </row>
    <row r="20864" spans="3:3" x14ac:dyDescent="0.2">
      <c r="C20864" s="22"/>
    </row>
    <row r="20865" spans="3:3" x14ac:dyDescent="0.2">
      <c r="C20865" s="22"/>
    </row>
    <row r="20866" spans="3:3" x14ac:dyDescent="0.2">
      <c r="C20866" s="22"/>
    </row>
    <row r="20867" spans="3:3" x14ac:dyDescent="0.2">
      <c r="C20867" s="22"/>
    </row>
    <row r="20868" spans="3:3" x14ac:dyDescent="0.2">
      <c r="C20868" s="22"/>
    </row>
    <row r="20869" spans="3:3" x14ac:dyDescent="0.2">
      <c r="C20869" s="22"/>
    </row>
    <row r="20870" spans="3:3" x14ac:dyDescent="0.2">
      <c r="C20870" s="22"/>
    </row>
    <row r="20871" spans="3:3" x14ac:dyDescent="0.2">
      <c r="C20871" s="22"/>
    </row>
    <row r="20872" spans="3:3" x14ac:dyDescent="0.2">
      <c r="C20872" s="22"/>
    </row>
    <row r="20873" spans="3:3" x14ac:dyDescent="0.2">
      <c r="C20873" s="22"/>
    </row>
    <row r="20874" spans="3:3" x14ac:dyDescent="0.2">
      <c r="C20874" s="22"/>
    </row>
    <row r="20875" spans="3:3" x14ac:dyDescent="0.2">
      <c r="C20875" s="22"/>
    </row>
    <row r="20876" spans="3:3" x14ac:dyDescent="0.2">
      <c r="C20876" s="22"/>
    </row>
    <row r="20877" spans="3:3" x14ac:dyDescent="0.2">
      <c r="C20877" s="22"/>
    </row>
    <row r="20878" spans="3:3" x14ac:dyDescent="0.2">
      <c r="C20878" s="22"/>
    </row>
    <row r="20879" spans="3:3" x14ac:dyDescent="0.2">
      <c r="C20879" s="22"/>
    </row>
    <row r="20880" spans="3:3" x14ac:dyDescent="0.2">
      <c r="C20880" s="22"/>
    </row>
    <row r="20881" spans="3:3" x14ac:dyDescent="0.2">
      <c r="C20881" s="22"/>
    </row>
    <row r="20882" spans="3:3" x14ac:dyDescent="0.2">
      <c r="C20882" s="22"/>
    </row>
    <row r="20883" spans="3:3" x14ac:dyDescent="0.2">
      <c r="C20883" s="22"/>
    </row>
    <row r="20884" spans="3:3" x14ac:dyDescent="0.2">
      <c r="C20884" s="22"/>
    </row>
    <row r="20885" spans="3:3" x14ac:dyDescent="0.2">
      <c r="C20885" s="22"/>
    </row>
    <row r="20886" spans="3:3" x14ac:dyDescent="0.2">
      <c r="C20886" s="22"/>
    </row>
    <row r="20887" spans="3:3" x14ac:dyDescent="0.2">
      <c r="C20887" s="22"/>
    </row>
    <row r="20888" spans="3:3" x14ac:dyDescent="0.2">
      <c r="C20888" s="22"/>
    </row>
    <row r="20889" spans="3:3" x14ac:dyDescent="0.2">
      <c r="C20889" s="22"/>
    </row>
    <row r="20890" spans="3:3" x14ac:dyDescent="0.2">
      <c r="C20890" s="22"/>
    </row>
    <row r="20891" spans="3:3" x14ac:dyDescent="0.2">
      <c r="C20891" s="22"/>
    </row>
    <row r="20892" spans="3:3" x14ac:dyDescent="0.2">
      <c r="C20892" s="22"/>
    </row>
    <row r="20893" spans="3:3" x14ac:dyDescent="0.2">
      <c r="C20893" s="22"/>
    </row>
    <row r="20894" spans="3:3" x14ac:dyDescent="0.2">
      <c r="C20894" s="22"/>
    </row>
    <row r="20895" spans="3:3" x14ac:dyDescent="0.2">
      <c r="C20895" s="22"/>
    </row>
    <row r="20896" spans="3:3" x14ac:dyDescent="0.2">
      <c r="C20896" s="22"/>
    </row>
    <row r="20897" spans="3:3" x14ac:dyDescent="0.2">
      <c r="C20897" s="22"/>
    </row>
    <row r="20898" spans="3:3" x14ac:dyDescent="0.2">
      <c r="C20898" s="22"/>
    </row>
    <row r="20899" spans="3:3" x14ac:dyDescent="0.2">
      <c r="C20899" s="22"/>
    </row>
    <row r="20900" spans="3:3" x14ac:dyDescent="0.2">
      <c r="C20900" s="22"/>
    </row>
    <row r="20901" spans="3:3" x14ac:dyDescent="0.2">
      <c r="C20901" s="22"/>
    </row>
    <row r="20902" spans="3:3" x14ac:dyDescent="0.2">
      <c r="C20902" s="22"/>
    </row>
    <row r="20903" spans="3:3" x14ac:dyDescent="0.2">
      <c r="C20903" s="22"/>
    </row>
    <row r="20904" spans="3:3" x14ac:dyDescent="0.2">
      <c r="C20904" s="22"/>
    </row>
    <row r="20905" spans="3:3" x14ac:dyDescent="0.2">
      <c r="C20905" s="22"/>
    </row>
    <row r="20906" spans="3:3" x14ac:dyDescent="0.2">
      <c r="C20906" s="22"/>
    </row>
    <row r="20907" spans="3:3" x14ac:dyDescent="0.2">
      <c r="C20907" s="22"/>
    </row>
    <row r="20908" spans="3:3" x14ac:dyDescent="0.2">
      <c r="C20908" s="22"/>
    </row>
    <row r="20909" spans="3:3" x14ac:dyDescent="0.2">
      <c r="C20909" s="22"/>
    </row>
    <row r="20910" spans="3:3" x14ac:dyDescent="0.2">
      <c r="C20910" s="22"/>
    </row>
    <row r="20911" spans="3:3" x14ac:dyDescent="0.2">
      <c r="C20911" s="22"/>
    </row>
    <row r="20912" spans="3:3" x14ac:dyDescent="0.2">
      <c r="C20912" s="22"/>
    </row>
    <row r="20913" spans="3:3" x14ac:dyDescent="0.2">
      <c r="C20913" s="22"/>
    </row>
    <row r="20914" spans="3:3" x14ac:dyDescent="0.2">
      <c r="C20914" s="22"/>
    </row>
    <row r="20915" spans="3:3" x14ac:dyDescent="0.2">
      <c r="C20915" s="22"/>
    </row>
    <row r="20916" spans="3:3" x14ac:dyDescent="0.2">
      <c r="C20916" s="22"/>
    </row>
    <row r="20917" spans="3:3" x14ac:dyDescent="0.2">
      <c r="C20917" s="22"/>
    </row>
    <row r="20918" spans="3:3" x14ac:dyDescent="0.2">
      <c r="C20918" s="22"/>
    </row>
    <row r="20919" spans="3:3" x14ac:dyDescent="0.2">
      <c r="C20919" s="22"/>
    </row>
    <row r="20920" spans="3:3" x14ac:dyDescent="0.2">
      <c r="C20920" s="22"/>
    </row>
    <row r="20921" spans="3:3" x14ac:dyDescent="0.2">
      <c r="C20921" s="22"/>
    </row>
    <row r="20922" spans="3:3" x14ac:dyDescent="0.2">
      <c r="C20922" s="22"/>
    </row>
    <row r="20923" spans="3:3" x14ac:dyDescent="0.2">
      <c r="C20923" s="22"/>
    </row>
    <row r="20924" spans="3:3" x14ac:dyDescent="0.2">
      <c r="C20924" s="22"/>
    </row>
    <row r="20925" spans="3:3" x14ac:dyDescent="0.2">
      <c r="C20925" s="22"/>
    </row>
    <row r="20926" spans="3:3" x14ac:dyDescent="0.2">
      <c r="C20926" s="22"/>
    </row>
    <row r="20927" spans="3:3" x14ac:dyDescent="0.2">
      <c r="C20927" s="22"/>
    </row>
    <row r="20928" spans="3:3" x14ac:dyDescent="0.2">
      <c r="C20928" s="22"/>
    </row>
    <row r="20929" spans="3:3" x14ac:dyDescent="0.2">
      <c r="C20929" s="22"/>
    </row>
    <row r="20930" spans="3:3" x14ac:dyDescent="0.2">
      <c r="C20930" s="22"/>
    </row>
    <row r="20931" spans="3:3" x14ac:dyDescent="0.2">
      <c r="C20931" s="22"/>
    </row>
    <row r="20932" spans="3:3" x14ac:dyDescent="0.2">
      <c r="C20932" s="22"/>
    </row>
    <row r="20933" spans="3:3" x14ac:dyDescent="0.2">
      <c r="C20933" s="22"/>
    </row>
    <row r="20934" spans="3:3" x14ac:dyDescent="0.2">
      <c r="C20934" s="22"/>
    </row>
    <row r="20935" spans="3:3" x14ac:dyDescent="0.2">
      <c r="C20935" s="22"/>
    </row>
    <row r="20936" spans="3:3" x14ac:dyDescent="0.2">
      <c r="C20936" s="22"/>
    </row>
    <row r="20937" spans="3:3" x14ac:dyDescent="0.2">
      <c r="C20937" s="22"/>
    </row>
    <row r="20938" spans="3:3" x14ac:dyDescent="0.2">
      <c r="C20938" s="22"/>
    </row>
    <row r="20939" spans="3:3" x14ac:dyDescent="0.2">
      <c r="C20939" s="22"/>
    </row>
    <row r="20940" spans="3:3" x14ac:dyDescent="0.2">
      <c r="C20940" s="22"/>
    </row>
    <row r="20941" spans="3:3" x14ac:dyDescent="0.2">
      <c r="C20941" s="22"/>
    </row>
    <row r="20942" spans="3:3" x14ac:dyDescent="0.2">
      <c r="C20942" s="22"/>
    </row>
    <row r="20943" spans="3:3" x14ac:dyDescent="0.2">
      <c r="C20943" s="22"/>
    </row>
    <row r="20944" spans="3:3" x14ac:dyDescent="0.2">
      <c r="C20944" s="22"/>
    </row>
    <row r="20945" spans="3:3" x14ac:dyDescent="0.2">
      <c r="C20945" s="22"/>
    </row>
    <row r="20946" spans="3:3" x14ac:dyDescent="0.2">
      <c r="C20946" s="22"/>
    </row>
    <row r="20947" spans="3:3" x14ac:dyDescent="0.2">
      <c r="C20947" s="22"/>
    </row>
    <row r="20948" spans="3:3" x14ac:dyDescent="0.2">
      <c r="C20948" s="22"/>
    </row>
    <row r="20949" spans="3:3" x14ac:dyDescent="0.2">
      <c r="C20949" s="22"/>
    </row>
    <row r="20950" spans="3:3" x14ac:dyDescent="0.2">
      <c r="C20950" s="22"/>
    </row>
    <row r="20951" spans="3:3" x14ac:dyDescent="0.2">
      <c r="C20951" s="22"/>
    </row>
    <row r="20952" spans="3:3" x14ac:dyDescent="0.2">
      <c r="C20952" s="22"/>
    </row>
    <row r="20953" spans="3:3" x14ac:dyDescent="0.2">
      <c r="C20953" s="22"/>
    </row>
    <row r="20954" spans="3:3" x14ac:dyDescent="0.2">
      <c r="C20954" s="22"/>
    </row>
    <row r="20955" spans="3:3" x14ac:dyDescent="0.2">
      <c r="C20955" s="22"/>
    </row>
    <row r="20956" spans="3:3" x14ac:dyDescent="0.2">
      <c r="C20956" s="22"/>
    </row>
    <row r="20957" spans="3:3" x14ac:dyDescent="0.2">
      <c r="C20957" s="22"/>
    </row>
    <row r="20958" spans="3:3" x14ac:dyDescent="0.2">
      <c r="C20958" s="22"/>
    </row>
    <row r="20959" spans="3:3" x14ac:dyDescent="0.2">
      <c r="C20959" s="22"/>
    </row>
    <row r="20960" spans="3:3" x14ac:dyDescent="0.2">
      <c r="C20960" s="22"/>
    </row>
    <row r="20961" spans="3:3" x14ac:dyDescent="0.2">
      <c r="C20961" s="22"/>
    </row>
    <row r="20962" spans="3:3" x14ac:dyDescent="0.2">
      <c r="C20962" s="22"/>
    </row>
    <row r="20963" spans="3:3" x14ac:dyDescent="0.2">
      <c r="C20963" s="22"/>
    </row>
    <row r="20964" spans="3:3" x14ac:dyDescent="0.2">
      <c r="C20964" s="22"/>
    </row>
    <row r="20965" spans="3:3" x14ac:dyDescent="0.2">
      <c r="C20965" s="22"/>
    </row>
    <row r="20966" spans="3:3" x14ac:dyDescent="0.2">
      <c r="C20966" s="22"/>
    </row>
    <row r="20967" spans="3:3" x14ac:dyDescent="0.2">
      <c r="C20967" s="22"/>
    </row>
    <row r="20968" spans="3:3" x14ac:dyDescent="0.2">
      <c r="C20968" s="22"/>
    </row>
    <row r="20969" spans="3:3" x14ac:dyDescent="0.2">
      <c r="C20969" s="22"/>
    </row>
    <row r="20970" spans="3:3" x14ac:dyDescent="0.2">
      <c r="C20970" s="22"/>
    </row>
    <row r="20971" spans="3:3" x14ac:dyDescent="0.2">
      <c r="C20971" s="22"/>
    </row>
    <row r="20972" spans="3:3" x14ac:dyDescent="0.2">
      <c r="C20972" s="22"/>
    </row>
    <row r="20973" spans="3:3" x14ac:dyDescent="0.2">
      <c r="C20973" s="22"/>
    </row>
    <row r="20974" spans="3:3" x14ac:dyDescent="0.2">
      <c r="C20974" s="22"/>
    </row>
    <row r="20975" spans="3:3" x14ac:dyDescent="0.2">
      <c r="C20975" s="22"/>
    </row>
    <row r="20976" spans="3:3" x14ac:dyDescent="0.2">
      <c r="C20976" s="22"/>
    </row>
    <row r="20977" spans="3:3" x14ac:dyDescent="0.2">
      <c r="C20977" s="22"/>
    </row>
    <row r="20978" spans="3:3" x14ac:dyDescent="0.2">
      <c r="C20978" s="22"/>
    </row>
    <row r="20979" spans="3:3" x14ac:dyDescent="0.2">
      <c r="C20979" s="22"/>
    </row>
    <row r="20980" spans="3:3" x14ac:dyDescent="0.2">
      <c r="C20980" s="22"/>
    </row>
    <row r="20981" spans="3:3" x14ac:dyDescent="0.2">
      <c r="C20981" s="22"/>
    </row>
    <row r="20982" spans="3:3" x14ac:dyDescent="0.2">
      <c r="C20982" s="22"/>
    </row>
    <row r="20983" spans="3:3" x14ac:dyDescent="0.2">
      <c r="C20983" s="22"/>
    </row>
    <row r="20984" spans="3:3" x14ac:dyDescent="0.2">
      <c r="C20984" s="22"/>
    </row>
    <row r="20985" spans="3:3" x14ac:dyDescent="0.2">
      <c r="C20985" s="22"/>
    </row>
    <row r="20986" spans="3:3" x14ac:dyDescent="0.2">
      <c r="C20986" s="22"/>
    </row>
    <row r="20987" spans="3:3" x14ac:dyDescent="0.2">
      <c r="C20987" s="22"/>
    </row>
    <row r="20988" spans="3:3" x14ac:dyDescent="0.2">
      <c r="C20988" s="22"/>
    </row>
    <row r="20989" spans="3:3" x14ac:dyDescent="0.2">
      <c r="C20989" s="22"/>
    </row>
    <row r="20990" spans="3:3" x14ac:dyDescent="0.2">
      <c r="C20990" s="22"/>
    </row>
    <row r="20991" spans="3:3" x14ac:dyDescent="0.2">
      <c r="C20991" s="22"/>
    </row>
    <row r="20992" spans="3:3" x14ac:dyDescent="0.2">
      <c r="C20992" s="22"/>
    </row>
    <row r="20993" spans="3:3" x14ac:dyDescent="0.2">
      <c r="C20993" s="22"/>
    </row>
    <row r="20994" spans="3:3" x14ac:dyDescent="0.2">
      <c r="C20994" s="22"/>
    </row>
    <row r="20995" spans="3:3" x14ac:dyDescent="0.2">
      <c r="C20995" s="22"/>
    </row>
    <row r="20996" spans="3:3" x14ac:dyDescent="0.2">
      <c r="C20996" s="22"/>
    </row>
    <row r="20997" spans="3:3" x14ac:dyDescent="0.2">
      <c r="C20997" s="22"/>
    </row>
    <row r="20998" spans="3:3" x14ac:dyDescent="0.2">
      <c r="C20998" s="22"/>
    </row>
    <row r="20999" spans="3:3" x14ac:dyDescent="0.2">
      <c r="C20999" s="22"/>
    </row>
    <row r="21000" spans="3:3" x14ac:dyDescent="0.2">
      <c r="C21000" s="22"/>
    </row>
    <row r="21001" spans="3:3" x14ac:dyDescent="0.2">
      <c r="C21001" s="22"/>
    </row>
    <row r="21002" spans="3:3" x14ac:dyDescent="0.2">
      <c r="C21002" s="22"/>
    </row>
    <row r="21003" spans="3:3" x14ac:dyDescent="0.2">
      <c r="C21003" s="22"/>
    </row>
    <row r="21004" spans="3:3" x14ac:dyDescent="0.2">
      <c r="C21004" s="22"/>
    </row>
    <row r="21005" spans="3:3" x14ac:dyDescent="0.2">
      <c r="C21005" s="22"/>
    </row>
    <row r="21006" spans="3:3" x14ac:dyDescent="0.2">
      <c r="C21006" s="22"/>
    </row>
    <row r="21007" spans="3:3" x14ac:dyDescent="0.2">
      <c r="C21007" s="22"/>
    </row>
    <row r="21008" spans="3:3" x14ac:dyDescent="0.2">
      <c r="C21008" s="22"/>
    </row>
    <row r="21009" spans="3:3" x14ac:dyDescent="0.2">
      <c r="C21009" s="22"/>
    </row>
    <row r="21010" spans="3:3" x14ac:dyDescent="0.2">
      <c r="C21010" s="22"/>
    </row>
    <row r="21011" spans="3:3" x14ac:dyDescent="0.2">
      <c r="C21011" s="22"/>
    </row>
    <row r="21012" spans="3:3" x14ac:dyDescent="0.2">
      <c r="C21012" s="22"/>
    </row>
    <row r="21013" spans="3:3" x14ac:dyDescent="0.2">
      <c r="C21013" s="22"/>
    </row>
    <row r="21014" spans="3:3" x14ac:dyDescent="0.2">
      <c r="C21014" s="22"/>
    </row>
    <row r="21015" spans="3:3" x14ac:dyDescent="0.2">
      <c r="C21015" s="22"/>
    </row>
    <row r="21016" spans="3:3" x14ac:dyDescent="0.2">
      <c r="C21016" s="22"/>
    </row>
    <row r="21017" spans="3:3" x14ac:dyDescent="0.2">
      <c r="C21017" s="22"/>
    </row>
    <row r="21018" spans="3:3" x14ac:dyDescent="0.2">
      <c r="C21018" s="22"/>
    </row>
    <row r="21019" spans="3:3" x14ac:dyDescent="0.2">
      <c r="C21019" s="22"/>
    </row>
    <row r="21020" spans="3:3" x14ac:dyDescent="0.2">
      <c r="C21020" s="22"/>
    </row>
    <row r="21021" spans="3:3" x14ac:dyDescent="0.2">
      <c r="C21021" s="22"/>
    </row>
    <row r="21022" spans="3:3" x14ac:dyDescent="0.2">
      <c r="C21022" s="22"/>
    </row>
    <row r="21023" spans="3:3" x14ac:dyDescent="0.2">
      <c r="C21023" s="22"/>
    </row>
    <row r="21024" spans="3:3" x14ac:dyDescent="0.2">
      <c r="C21024" s="22"/>
    </row>
    <row r="21025" spans="3:3" x14ac:dyDescent="0.2">
      <c r="C21025" s="22"/>
    </row>
    <row r="21026" spans="3:3" x14ac:dyDescent="0.2">
      <c r="C21026" s="22"/>
    </row>
    <row r="21027" spans="3:3" x14ac:dyDescent="0.2">
      <c r="C21027" s="22"/>
    </row>
    <row r="21028" spans="3:3" x14ac:dyDescent="0.2">
      <c r="C21028" s="22"/>
    </row>
    <row r="21029" spans="3:3" x14ac:dyDescent="0.2">
      <c r="C21029" s="22"/>
    </row>
    <row r="21030" spans="3:3" x14ac:dyDescent="0.2">
      <c r="C21030" s="22"/>
    </row>
    <row r="21031" spans="3:3" x14ac:dyDescent="0.2">
      <c r="C21031" s="22"/>
    </row>
    <row r="21032" spans="3:3" x14ac:dyDescent="0.2">
      <c r="C21032" s="22"/>
    </row>
    <row r="21033" spans="3:3" x14ac:dyDescent="0.2">
      <c r="C21033" s="22"/>
    </row>
    <row r="21034" spans="3:3" x14ac:dyDescent="0.2">
      <c r="C21034" s="22"/>
    </row>
    <row r="21035" spans="3:3" x14ac:dyDescent="0.2">
      <c r="C21035" s="22"/>
    </row>
    <row r="21036" spans="3:3" x14ac:dyDescent="0.2">
      <c r="C21036" s="22"/>
    </row>
    <row r="21037" spans="3:3" x14ac:dyDescent="0.2">
      <c r="C21037" s="22"/>
    </row>
    <row r="21038" spans="3:3" x14ac:dyDescent="0.2">
      <c r="C21038" s="22"/>
    </row>
    <row r="21039" spans="3:3" x14ac:dyDescent="0.2">
      <c r="C21039" s="22"/>
    </row>
    <row r="21040" spans="3:3" x14ac:dyDescent="0.2">
      <c r="C21040" s="22"/>
    </row>
    <row r="21041" spans="3:3" x14ac:dyDescent="0.2">
      <c r="C21041" s="22"/>
    </row>
    <row r="21042" spans="3:3" x14ac:dyDescent="0.2">
      <c r="C21042" s="22"/>
    </row>
    <row r="21043" spans="3:3" x14ac:dyDescent="0.2">
      <c r="C21043" s="22"/>
    </row>
    <row r="21044" spans="3:3" x14ac:dyDescent="0.2">
      <c r="C21044" s="22"/>
    </row>
    <row r="21045" spans="3:3" x14ac:dyDescent="0.2">
      <c r="C21045" s="22"/>
    </row>
    <row r="21046" spans="3:3" x14ac:dyDescent="0.2">
      <c r="C21046" s="22"/>
    </row>
    <row r="21047" spans="3:3" x14ac:dyDescent="0.2">
      <c r="C21047" s="22"/>
    </row>
    <row r="21048" spans="3:3" x14ac:dyDescent="0.2">
      <c r="C21048" s="22"/>
    </row>
    <row r="21049" spans="3:3" x14ac:dyDescent="0.2">
      <c r="C21049" s="22"/>
    </row>
    <row r="21050" spans="3:3" x14ac:dyDescent="0.2">
      <c r="C21050" s="22"/>
    </row>
    <row r="21051" spans="3:3" x14ac:dyDescent="0.2">
      <c r="C21051" s="22"/>
    </row>
    <row r="21052" spans="3:3" x14ac:dyDescent="0.2">
      <c r="C21052" s="22"/>
    </row>
    <row r="21053" spans="3:3" x14ac:dyDescent="0.2">
      <c r="C21053" s="22"/>
    </row>
    <row r="21054" spans="3:3" x14ac:dyDescent="0.2">
      <c r="C21054" s="22"/>
    </row>
    <row r="21055" spans="3:3" x14ac:dyDescent="0.2">
      <c r="C21055" s="22"/>
    </row>
    <row r="21056" spans="3:3" x14ac:dyDescent="0.2">
      <c r="C21056" s="22"/>
    </row>
    <row r="21057" spans="3:3" x14ac:dyDescent="0.2">
      <c r="C21057" s="22"/>
    </row>
    <row r="21058" spans="3:3" x14ac:dyDescent="0.2">
      <c r="C21058" s="22"/>
    </row>
    <row r="21059" spans="3:3" x14ac:dyDescent="0.2">
      <c r="C21059" s="22"/>
    </row>
    <row r="21060" spans="3:3" x14ac:dyDescent="0.2">
      <c r="C21060" s="22"/>
    </row>
    <row r="21061" spans="3:3" x14ac:dyDescent="0.2">
      <c r="C21061" s="22"/>
    </row>
    <row r="21062" spans="3:3" x14ac:dyDescent="0.2">
      <c r="C21062" s="22"/>
    </row>
    <row r="21063" spans="3:3" x14ac:dyDescent="0.2">
      <c r="C21063" s="22"/>
    </row>
    <row r="21064" spans="3:3" x14ac:dyDescent="0.2">
      <c r="C21064" s="22"/>
    </row>
    <row r="21065" spans="3:3" x14ac:dyDescent="0.2">
      <c r="C21065" s="22"/>
    </row>
    <row r="21066" spans="3:3" x14ac:dyDescent="0.2">
      <c r="C21066" s="22"/>
    </row>
    <row r="21067" spans="3:3" x14ac:dyDescent="0.2">
      <c r="C21067" s="22"/>
    </row>
    <row r="21068" spans="3:3" x14ac:dyDescent="0.2">
      <c r="C21068" s="22"/>
    </row>
    <row r="21069" spans="3:3" x14ac:dyDescent="0.2">
      <c r="C21069" s="22"/>
    </row>
    <row r="21070" spans="3:3" x14ac:dyDescent="0.2">
      <c r="C21070" s="22"/>
    </row>
    <row r="21071" spans="3:3" x14ac:dyDescent="0.2">
      <c r="C21071" s="22"/>
    </row>
    <row r="21072" spans="3:3" x14ac:dyDescent="0.2">
      <c r="C21072" s="22"/>
    </row>
    <row r="21073" spans="3:3" x14ac:dyDescent="0.2">
      <c r="C21073" s="22"/>
    </row>
    <row r="21074" spans="3:3" x14ac:dyDescent="0.2">
      <c r="C21074" s="22"/>
    </row>
    <row r="21075" spans="3:3" x14ac:dyDescent="0.2">
      <c r="C21075" s="22"/>
    </row>
    <row r="21076" spans="3:3" x14ac:dyDescent="0.2">
      <c r="C21076" s="22"/>
    </row>
    <row r="21077" spans="3:3" x14ac:dyDescent="0.2">
      <c r="C21077" s="22"/>
    </row>
    <row r="21078" spans="3:3" x14ac:dyDescent="0.2">
      <c r="C21078" s="22"/>
    </row>
    <row r="21079" spans="3:3" x14ac:dyDescent="0.2">
      <c r="C21079" s="22"/>
    </row>
    <row r="21080" spans="3:3" x14ac:dyDescent="0.2">
      <c r="C21080" s="22"/>
    </row>
    <row r="21081" spans="3:3" x14ac:dyDescent="0.2">
      <c r="C21081" s="22"/>
    </row>
    <row r="21082" spans="3:3" x14ac:dyDescent="0.2">
      <c r="C21082" s="22"/>
    </row>
    <row r="21083" spans="3:3" x14ac:dyDescent="0.2">
      <c r="C21083" s="22"/>
    </row>
    <row r="21084" spans="3:3" x14ac:dyDescent="0.2">
      <c r="C21084" s="22"/>
    </row>
    <row r="21085" spans="3:3" x14ac:dyDescent="0.2">
      <c r="C21085" s="22"/>
    </row>
    <row r="21086" spans="3:3" x14ac:dyDescent="0.2">
      <c r="C21086" s="22"/>
    </row>
    <row r="21087" spans="3:3" x14ac:dyDescent="0.2">
      <c r="C21087" s="22"/>
    </row>
    <row r="21088" spans="3:3" x14ac:dyDescent="0.2">
      <c r="C21088" s="22"/>
    </row>
    <row r="21089" spans="3:3" x14ac:dyDescent="0.2">
      <c r="C21089" s="22"/>
    </row>
    <row r="21090" spans="3:3" x14ac:dyDescent="0.2">
      <c r="C21090" s="22"/>
    </row>
    <row r="21091" spans="3:3" x14ac:dyDescent="0.2">
      <c r="C21091" s="22"/>
    </row>
    <row r="21092" spans="3:3" x14ac:dyDescent="0.2">
      <c r="C21092" s="22"/>
    </row>
    <row r="21093" spans="3:3" x14ac:dyDescent="0.2">
      <c r="C21093" s="22"/>
    </row>
    <row r="21094" spans="3:3" x14ac:dyDescent="0.2">
      <c r="C21094" s="22"/>
    </row>
    <row r="21095" spans="3:3" x14ac:dyDescent="0.2">
      <c r="C21095" s="22"/>
    </row>
    <row r="21096" spans="3:3" x14ac:dyDescent="0.2">
      <c r="C21096" s="22"/>
    </row>
    <row r="21097" spans="3:3" x14ac:dyDescent="0.2">
      <c r="C21097" s="22"/>
    </row>
    <row r="21098" spans="3:3" x14ac:dyDescent="0.2">
      <c r="C21098" s="22"/>
    </row>
    <row r="21099" spans="3:3" x14ac:dyDescent="0.2">
      <c r="C21099" s="22"/>
    </row>
    <row r="21100" spans="3:3" x14ac:dyDescent="0.2">
      <c r="C21100" s="22"/>
    </row>
    <row r="21101" spans="3:3" x14ac:dyDescent="0.2">
      <c r="C21101" s="22"/>
    </row>
    <row r="21102" spans="3:3" x14ac:dyDescent="0.2">
      <c r="C21102" s="22"/>
    </row>
    <row r="21103" spans="3:3" x14ac:dyDescent="0.2">
      <c r="C21103" s="22"/>
    </row>
    <row r="21104" spans="3:3" x14ac:dyDescent="0.2">
      <c r="C21104" s="22"/>
    </row>
    <row r="21105" spans="3:3" x14ac:dyDescent="0.2">
      <c r="C21105" s="22"/>
    </row>
    <row r="21106" spans="3:3" x14ac:dyDescent="0.2">
      <c r="C21106" s="22"/>
    </row>
    <row r="21107" spans="3:3" x14ac:dyDescent="0.2">
      <c r="C21107" s="22"/>
    </row>
    <row r="21108" spans="3:3" x14ac:dyDescent="0.2">
      <c r="C21108" s="22"/>
    </row>
    <row r="21109" spans="3:3" x14ac:dyDescent="0.2">
      <c r="C21109" s="22"/>
    </row>
    <row r="21110" spans="3:3" x14ac:dyDescent="0.2">
      <c r="C21110" s="22"/>
    </row>
    <row r="21111" spans="3:3" x14ac:dyDescent="0.2">
      <c r="C21111" s="22"/>
    </row>
    <row r="21112" spans="3:3" x14ac:dyDescent="0.2">
      <c r="C21112" s="22"/>
    </row>
    <row r="21113" spans="3:3" x14ac:dyDescent="0.2">
      <c r="C21113" s="22"/>
    </row>
    <row r="21114" spans="3:3" x14ac:dyDescent="0.2">
      <c r="C21114" s="22"/>
    </row>
    <row r="21115" spans="3:3" x14ac:dyDescent="0.2">
      <c r="C21115" s="22"/>
    </row>
    <row r="21116" spans="3:3" x14ac:dyDescent="0.2">
      <c r="C21116" s="22"/>
    </row>
    <row r="21117" spans="3:3" x14ac:dyDescent="0.2">
      <c r="C21117" s="22"/>
    </row>
    <row r="21118" spans="3:3" x14ac:dyDescent="0.2">
      <c r="C21118" s="22"/>
    </row>
    <row r="21119" spans="3:3" x14ac:dyDescent="0.2">
      <c r="C21119" s="22"/>
    </row>
    <row r="21120" spans="3:3" x14ac:dyDescent="0.2">
      <c r="C21120" s="22"/>
    </row>
    <row r="21121" spans="3:3" x14ac:dyDescent="0.2">
      <c r="C21121" s="22"/>
    </row>
    <row r="21122" spans="3:3" x14ac:dyDescent="0.2">
      <c r="C21122" s="22"/>
    </row>
    <row r="21123" spans="3:3" x14ac:dyDescent="0.2">
      <c r="C21123" s="22"/>
    </row>
    <row r="21124" spans="3:3" x14ac:dyDescent="0.2">
      <c r="C21124" s="22"/>
    </row>
    <row r="21125" spans="3:3" x14ac:dyDescent="0.2">
      <c r="C21125" s="22"/>
    </row>
    <row r="21126" spans="3:3" x14ac:dyDescent="0.2">
      <c r="C21126" s="22"/>
    </row>
    <row r="21127" spans="3:3" x14ac:dyDescent="0.2">
      <c r="C21127" s="22"/>
    </row>
    <row r="21128" spans="3:3" x14ac:dyDescent="0.2">
      <c r="C21128" s="22"/>
    </row>
    <row r="21129" spans="3:3" x14ac:dyDescent="0.2">
      <c r="C21129" s="22"/>
    </row>
    <row r="21130" spans="3:3" x14ac:dyDescent="0.2">
      <c r="C21130" s="22"/>
    </row>
    <row r="21131" spans="3:3" x14ac:dyDescent="0.2">
      <c r="C21131" s="22"/>
    </row>
    <row r="21132" spans="3:3" x14ac:dyDescent="0.2">
      <c r="C21132" s="22"/>
    </row>
    <row r="21133" spans="3:3" x14ac:dyDescent="0.2">
      <c r="C21133" s="22"/>
    </row>
    <row r="21134" spans="3:3" x14ac:dyDescent="0.2">
      <c r="C21134" s="22"/>
    </row>
    <row r="21135" spans="3:3" x14ac:dyDescent="0.2">
      <c r="C21135" s="22"/>
    </row>
    <row r="21136" spans="3:3" x14ac:dyDescent="0.2">
      <c r="C21136" s="22"/>
    </row>
    <row r="21137" spans="3:3" x14ac:dyDescent="0.2">
      <c r="C21137" s="22"/>
    </row>
    <row r="21138" spans="3:3" x14ac:dyDescent="0.2">
      <c r="C21138" s="22"/>
    </row>
    <row r="21139" spans="3:3" x14ac:dyDescent="0.2">
      <c r="C21139" s="22"/>
    </row>
    <row r="21140" spans="3:3" x14ac:dyDescent="0.2">
      <c r="C21140" s="22"/>
    </row>
    <row r="21141" spans="3:3" x14ac:dyDescent="0.2">
      <c r="C21141" s="22"/>
    </row>
    <row r="21142" spans="3:3" x14ac:dyDescent="0.2">
      <c r="C21142" s="22"/>
    </row>
    <row r="21143" spans="3:3" x14ac:dyDescent="0.2">
      <c r="C21143" s="22"/>
    </row>
    <row r="21144" spans="3:3" x14ac:dyDescent="0.2">
      <c r="C21144" s="22"/>
    </row>
    <row r="21145" spans="3:3" x14ac:dyDescent="0.2">
      <c r="C21145" s="22"/>
    </row>
    <row r="21146" spans="3:3" x14ac:dyDescent="0.2">
      <c r="C21146" s="22"/>
    </row>
    <row r="21147" spans="3:3" x14ac:dyDescent="0.2">
      <c r="C21147" s="22"/>
    </row>
    <row r="21148" spans="3:3" x14ac:dyDescent="0.2">
      <c r="C21148" s="22"/>
    </row>
    <row r="21149" spans="3:3" x14ac:dyDescent="0.2">
      <c r="C21149" s="22"/>
    </row>
    <row r="21150" spans="3:3" x14ac:dyDescent="0.2">
      <c r="C21150" s="22"/>
    </row>
    <row r="21151" spans="3:3" x14ac:dyDescent="0.2">
      <c r="C21151" s="22"/>
    </row>
    <row r="21152" spans="3:3" x14ac:dyDescent="0.2">
      <c r="C21152" s="22"/>
    </row>
    <row r="21153" spans="3:3" x14ac:dyDescent="0.2">
      <c r="C21153" s="22"/>
    </row>
    <row r="21154" spans="3:3" x14ac:dyDescent="0.2">
      <c r="C21154" s="22"/>
    </row>
    <row r="21155" spans="3:3" x14ac:dyDescent="0.2">
      <c r="C21155" s="22"/>
    </row>
    <row r="21156" spans="3:3" x14ac:dyDescent="0.2">
      <c r="C21156" s="22"/>
    </row>
    <row r="21157" spans="3:3" x14ac:dyDescent="0.2">
      <c r="C21157" s="22"/>
    </row>
    <row r="21158" spans="3:3" x14ac:dyDescent="0.2">
      <c r="C21158" s="22"/>
    </row>
    <row r="21159" spans="3:3" x14ac:dyDescent="0.2">
      <c r="C21159" s="22"/>
    </row>
    <row r="21160" spans="3:3" x14ac:dyDescent="0.2">
      <c r="C21160" s="22"/>
    </row>
    <row r="21161" spans="3:3" x14ac:dyDescent="0.2">
      <c r="C21161" s="22"/>
    </row>
    <row r="21162" spans="3:3" x14ac:dyDescent="0.2">
      <c r="C21162" s="22"/>
    </row>
    <row r="21163" spans="3:3" x14ac:dyDescent="0.2">
      <c r="C21163" s="22"/>
    </row>
    <row r="21164" spans="3:3" x14ac:dyDescent="0.2">
      <c r="C21164" s="22"/>
    </row>
    <row r="21165" spans="3:3" x14ac:dyDescent="0.2">
      <c r="C21165" s="22"/>
    </row>
    <row r="21166" spans="3:3" x14ac:dyDescent="0.2">
      <c r="C21166" s="22"/>
    </row>
    <row r="21167" spans="3:3" x14ac:dyDescent="0.2">
      <c r="C21167" s="22"/>
    </row>
    <row r="21168" spans="3:3" x14ac:dyDescent="0.2">
      <c r="C21168" s="22"/>
    </row>
    <row r="21169" spans="3:3" x14ac:dyDescent="0.2">
      <c r="C21169" s="22"/>
    </row>
    <row r="21170" spans="3:3" x14ac:dyDescent="0.2">
      <c r="C21170" s="22"/>
    </row>
    <row r="21171" spans="3:3" x14ac:dyDescent="0.2">
      <c r="C21171" s="22"/>
    </row>
    <row r="21172" spans="3:3" x14ac:dyDescent="0.2">
      <c r="C21172" s="22"/>
    </row>
    <row r="21173" spans="3:3" x14ac:dyDescent="0.2">
      <c r="C21173" s="22"/>
    </row>
    <row r="21174" spans="3:3" x14ac:dyDescent="0.2">
      <c r="C21174" s="22"/>
    </row>
    <row r="21175" spans="3:3" x14ac:dyDescent="0.2">
      <c r="C21175" s="22"/>
    </row>
    <row r="21176" spans="3:3" x14ac:dyDescent="0.2">
      <c r="C21176" s="22"/>
    </row>
    <row r="21177" spans="3:3" x14ac:dyDescent="0.2">
      <c r="C21177" s="22"/>
    </row>
    <row r="21178" spans="3:3" x14ac:dyDescent="0.2">
      <c r="C21178" s="22"/>
    </row>
    <row r="21179" spans="3:3" x14ac:dyDescent="0.2">
      <c r="C21179" s="22"/>
    </row>
    <row r="21180" spans="3:3" x14ac:dyDescent="0.2">
      <c r="C21180" s="22"/>
    </row>
    <row r="21181" spans="3:3" x14ac:dyDescent="0.2">
      <c r="C21181" s="22"/>
    </row>
    <row r="21182" spans="3:3" x14ac:dyDescent="0.2">
      <c r="C21182" s="22"/>
    </row>
    <row r="21183" spans="3:3" x14ac:dyDescent="0.2">
      <c r="C21183" s="22"/>
    </row>
    <row r="21184" spans="3:3" x14ac:dyDescent="0.2">
      <c r="C21184" s="22"/>
    </row>
    <row r="21185" spans="3:3" x14ac:dyDescent="0.2">
      <c r="C21185" s="22"/>
    </row>
    <row r="21186" spans="3:3" x14ac:dyDescent="0.2">
      <c r="C21186" s="22"/>
    </row>
    <row r="21187" spans="3:3" x14ac:dyDescent="0.2">
      <c r="C21187" s="22"/>
    </row>
    <row r="21188" spans="3:3" x14ac:dyDescent="0.2">
      <c r="C21188" s="22"/>
    </row>
    <row r="21189" spans="3:3" x14ac:dyDescent="0.2">
      <c r="C21189" s="22"/>
    </row>
    <row r="21190" spans="3:3" x14ac:dyDescent="0.2">
      <c r="C21190" s="22"/>
    </row>
    <row r="21191" spans="3:3" x14ac:dyDescent="0.2">
      <c r="C21191" s="22"/>
    </row>
    <row r="21192" spans="3:3" x14ac:dyDescent="0.2">
      <c r="C21192" s="22"/>
    </row>
    <row r="21193" spans="3:3" x14ac:dyDescent="0.2">
      <c r="C21193" s="22"/>
    </row>
    <row r="21194" spans="3:3" x14ac:dyDescent="0.2">
      <c r="C21194" s="22"/>
    </row>
    <row r="21195" spans="3:3" x14ac:dyDescent="0.2">
      <c r="C21195" s="22"/>
    </row>
    <row r="21196" spans="3:3" x14ac:dyDescent="0.2">
      <c r="C21196" s="22"/>
    </row>
    <row r="21197" spans="3:3" x14ac:dyDescent="0.2">
      <c r="C21197" s="22"/>
    </row>
    <row r="21198" spans="3:3" x14ac:dyDescent="0.2">
      <c r="C21198" s="22"/>
    </row>
    <row r="21199" spans="3:3" x14ac:dyDescent="0.2">
      <c r="C21199" s="22"/>
    </row>
    <row r="21200" spans="3:3" x14ac:dyDescent="0.2">
      <c r="C21200" s="22"/>
    </row>
    <row r="21201" spans="3:3" x14ac:dyDescent="0.2">
      <c r="C21201" s="22"/>
    </row>
    <row r="21202" spans="3:3" x14ac:dyDescent="0.2">
      <c r="C21202" s="22"/>
    </row>
    <row r="21203" spans="3:3" x14ac:dyDescent="0.2">
      <c r="C21203" s="22"/>
    </row>
    <row r="21204" spans="3:3" x14ac:dyDescent="0.2">
      <c r="C21204" s="22"/>
    </row>
    <row r="21205" spans="3:3" x14ac:dyDescent="0.2">
      <c r="C21205" s="22"/>
    </row>
    <row r="21206" spans="3:3" x14ac:dyDescent="0.2">
      <c r="C21206" s="22"/>
    </row>
    <row r="21207" spans="3:3" x14ac:dyDescent="0.2">
      <c r="C21207" s="22"/>
    </row>
    <row r="21208" spans="3:3" x14ac:dyDescent="0.2">
      <c r="C21208" s="22"/>
    </row>
    <row r="21209" spans="3:3" x14ac:dyDescent="0.2">
      <c r="C21209" s="22"/>
    </row>
    <row r="21210" spans="3:3" x14ac:dyDescent="0.2">
      <c r="C21210" s="22"/>
    </row>
    <row r="21211" spans="3:3" x14ac:dyDescent="0.2">
      <c r="C21211" s="22"/>
    </row>
    <row r="21212" spans="3:3" x14ac:dyDescent="0.2">
      <c r="C21212" s="22"/>
    </row>
    <row r="21213" spans="3:3" x14ac:dyDescent="0.2">
      <c r="C21213" s="22"/>
    </row>
    <row r="21214" spans="3:3" x14ac:dyDescent="0.2">
      <c r="C21214" s="22"/>
    </row>
    <row r="21215" spans="3:3" x14ac:dyDescent="0.2">
      <c r="C21215" s="22"/>
    </row>
    <row r="21216" spans="3:3" x14ac:dyDescent="0.2">
      <c r="C21216" s="22"/>
    </row>
    <row r="21217" spans="3:3" x14ac:dyDescent="0.2">
      <c r="C21217" s="22"/>
    </row>
    <row r="21218" spans="3:3" x14ac:dyDescent="0.2">
      <c r="C21218" s="22"/>
    </row>
    <row r="21219" spans="3:3" x14ac:dyDescent="0.2">
      <c r="C21219" s="22"/>
    </row>
    <row r="21220" spans="3:3" x14ac:dyDescent="0.2">
      <c r="C21220" s="22"/>
    </row>
    <row r="21221" spans="3:3" x14ac:dyDescent="0.2">
      <c r="C21221" s="22"/>
    </row>
    <row r="21222" spans="3:3" x14ac:dyDescent="0.2">
      <c r="C21222" s="22"/>
    </row>
    <row r="21223" spans="3:3" x14ac:dyDescent="0.2">
      <c r="C21223" s="22"/>
    </row>
    <row r="21224" spans="3:3" x14ac:dyDescent="0.2">
      <c r="C21224" s="22"/>
    </row>
    <row r="21225" spans="3:3" x14ac:dyDescent="0.2">
      <c r="C21225" s="22"/>
    </row>
    <row r="21226" spans="3:3" x14ac:dyDescent="0.2">
      <c r="C21226" s="22"/>
    </row>
    <row r="21227" spans="3:3" x14ac:dyDescent="0.2">
      <c r="C21227" s="22"/>
    </row>
    <row r="21228" spans="3:3" x14ac:dyDescent="0.2">
      <c r="C21228" s="22"/>
    </row>
    <row r="21229" spans="3:3" x14ac:dyDescent="0.2">
      <c r="C21229" s="22"/>
    </row>
    <row r="21230" spans="3:3" x14ac:dyDescent="0.2">
      <c r="C21230" s="22"/>
    </row>
    <row r="21231" spans="3:3" x14ac:dyDescent="0.2">
      <c r="C21231" s="22"/>
    </row>
    <row r="21232" spans="3:3" x14ac:dyDescent="0.2">
      <c r="C21232" s="22"/>
    </row>
    <row r="21233" spans="3:3" x14ac:dyDescent="0.2">
      <c r="C21233" s="22"/>
    </row>
    <row r="21234" spans="3:3" x14ac:dyDescent="0.2">
      <c r="C21234" s="22"/>
    </row>
    <row r="21235" spans="3:3" x14ac:dyDescent="0.2">
      <c r="C21235" s="22"/>
    </row>
    <row r="21236" spans="3:3" x14ac:dyDescent="0.2">
      <c r="C21236" s="22"/>
    </row>
    <row r="21237" spans="3:3" x14ac:dyDescent="0.2">
      <c r="C21237" s="22"/>
    </row>
    <row r="21238" spans="3:3" x14ac:dyDescent="0.2">
      <c r="C21238" s="22"/>
    </row>
    <row r="21239" spans="3:3" x14ac:dyDescent="0.2">
      <c r="C21239" s="22"/>
    </row>
    <row r="21240" spans="3:3" x14ac:dyDescent="0.2">
      <c r="C21240" s="22"/>
    </row>
    <row r="21241" spans="3:3" x14ac:dyDescent="0.2">
      <c r="C21241" s="22"/>
    </row>
    <row r="21242" spans="3:3" x14ac:dyDescent="0.2">
      <c r="C21242" s="22"/>
    </row>
    <row r="21243" spans="3:3" x14ac:dyDescent="0.2">
      <c r="C21243" s="22"/>
    </row>
    <row r="21244" spans="3:3" x14ac:dyDescent="0.2">
      <c r="C21244" s="22"/>
    </row>
    <row r="21245" spans="3:3" x14ac:dyDescent="0.2">
      <c r="C21245" s="22"/>
    </row>
    <row r="21246" spans="3:3" x14ac:dyDescent="0.2">
      <c r="C21246" s="22"/>
    </row>
    <row r="21247" spans="3:3" x14ac:dyDescent="0.2">
      <c r="C21247" s="22"/>
    </row>
    <row r="21248" spans="3:3" x14ac:dyDescent="0.2">
      <c r="C21248" s="22"/>
    </row>
    <row r="21249" spans="3:3" x14ac:dyDescent="0.2">
      <c r="C21249" s="22"/>
    </row>
    <row r="21250" spans="3:3" x14ac:dyDescent="0.2">
      <c r="C21250" s="22"/>
    </row>
    <row r="21251" spans="3:3" x14ac:dyDescent="0.2">
      <c r="C21251" s="22"/>
    </row>
    <row r="21252" spans="3:3" x14ac:dyDescent="0.2">
      <c r="C21252" s="22"/>
    </row>
    <row r="21253" spans="3:3" x14ac:dyDescent="0.2">
      <c r="C21253" s="22"/>
    </row>
    <row r="21254" spans="3:3" x14ac:dyDescent="0.2">
      <c r="C21254" s="22"/>
    </row>
    <row r="21255" spans="3:3" x14ac:dyDescent="0.2">
      <c r="C21255" s="22"/>
    </row>
    <row r="21256" spans="3:3" x14ac:dyDescent="0.2">
      <c r="C21256" s="22"/>
    </row>
    <row r="21257" spans="3:3" x14ac:dyDescent="0.2">
      <c r="C21257" s="22"/>
    </row>
    <row r="21258" spans="3:3" x14ac:dyDescent="0.2">
      <c r="C21258" s="22"/>
    </row>
    <row r="21259" spans="3:3" x14ac:dyDescent="0.2">
      <c r="C21259" s="22"/>
    </row>
    <row r="21260" spans="3:3" x14ac:dyDescent="0.2">
      <c r="C21260" s="22"/>
    </row>
    <row r="21261" spans="3:3" x14ac:dyDescent="0.2">
      <c r="C21261" s="22"/>
    </row>
    <row r="21262" spans="3:3" x14ac:dyDescent="0.2">
      <c r="C21262" s="22"/>
    </row>
    <row r="21263" spans="3:3" x14ac:dyDescent="0.2">
      <c r="C21263" s="22"/>
    </row>
    <row r="21264" spans="3:3" x14ac:dyDescent="0.2">
      <c r="C21264" s="22"/>
    </row>
    <row r="21265" spans="3:3" x14ac:dyDescent="0.2">
      <c r="C21265" s="22"/>
    </row>
    <row r="21266" spans="3:3" x14ac:dyDescent="0.2">
      <c r="C21266" s="22"/>
    </row>
    <row r="21267" spans="3:3" x14ac:dyDescent="0.2">
      <c r="C21267" s="22"/>
    </row>
    <row r="21268" spans="3:3" x14ac:dyDescent="0.2">
      <c r="C21268" s="22"/>
    </row>
    <row r="21269" spans="3:3" x14ac:dyDescent="0.2">
      <c r="C21269" s="22"/>
    </row>
    <row r="21270" spans="3:3" x14ac:dyDescent="0.2">
      <c r="C21270" s="22"/>
    </row>
    <row r="21271" spans="3:3" x14ac:dyDescent="0.2">
      <c r="C21271" s="22"/>
    </row>
    <row r="21272" spans="3:3" x14ac:dyDescent="0.2">
      <c r="C21272" s="22"/>
    </row>
    <row r="21273" spans="3:3" x14ac:dyDescent="0.2">
      <c r="C21273" s="22"/>
    </row>
    <row r="21274" spans="3:3" x14ac:dyDescent="0.2">
      <c r="C21274" s="22"/>
    </row>
    <row r="21275" spans="3:3" x14ac:dyDescent="0.2">
      <c r="C21275" s="22"/>
    </row>
    <row r="21276" spans="3:3" x14ac:dyDescent="0.2">
      <c r="C21276" s="22"/>
    </row>
    <row r="21277" spans="3:3" x14ac:dyDescent="0.2">
      <c r="C21277" s="22"/>
    </row>
    <row r="21278" spans="3:3" x14ac:dyDescent="0.2">
      <c r="C21278" s="22"/>
    </row>
    <row r="21279" spans="3:3" x14ac:dyDescent="0.2">
      <c r="C21279" s="22"/>
    </row>
    <row r="21280" spans="3:3" x14ac:dyDescent="0.2">
      <c r="C21280" s="22"/>
    </row>
    <row r="21281" spans="3:3" x14ac:dyDescent="0.2">
      <c r="C21281" s="22"/>
    </row>
    <row r="21282" spans="3:3" x14ac:dyDescent="0.2">
      <c r="C21282" s="22"/>
    </row>
    <row r="21283" spans="3:3" x14ac:dyDescent="0.2">
      <c r="C21283" s="22"/>
    </row>
    <row r="21284" spans="3:3" x14ac:dyDescent="0.2">
      <c r="C21284" s="22"/>
    </row>
    <row r="21285" spans="3:3" x14ac:dyDescent="0.2">
      <c r="C21285" s="22"/>
    </row>
    <row r="21286" spans="3:3" x14ac:dyDescent="0.2">
      <c r="C21286" s="22"/>
    </row>
    <row r="21287" spans="3:3" x14ac:dyDescent="0.2">
      <c r="C21287" s="22"/>
    </row>
    <row r="21288" spans="3:3" x14ac:dyDescent="0.2">
      <c r="C21288" s="22"/>
    </row>
    <row r="21289" spans="3:3" x14ac:dyDescent="0.2">
      <c r="C21289" s="22"/>
    </row>
    <row r="21290" spans="3:3" x14ac:dyDescent="0.2">
      <c r="C21290" s="22"/>
    </row>
    <row r="21291" spans="3:3" x14ac:dyDescent="0.2">
      <c r="C21291" s="22"/>
    </row>
    <row r="21292" spans="3:3" x14ac:dyDescent="0.2">
      <c r="C21292" s="22"/>
    </row>
    <row r="21293" spans="3:3" x14ac:dyDescent="0.2">
      <c r="C21293" s="22"/>
    </row>
    <row r="21294" spans="3:3" x14ac:dyDescent="0.2">
      <c r="C21294" s="22"/>
    </row>
    <row r="21295" spans="3:3" x14ac:dyDescent="0.2">
      <c r="C21295" s="22"/>
    </row>
    <row r="21296" spans="3:3" x14ac:dyDescent="0.2">
      <c r="C21296" s="22"/>
    </row>
    <row r="21297" spans="3:3" x14ac:dyDescent="0.2">
      <c r="C21297" s="22"/>
    </row>
    <row r="21298" spans="3:3" x14ac:dyDescent="0.2">
      <c r="C21298" s="22"/>
    </row>
    <row r="21299" spans="3:3" x14ac:dyDescent="0.2">
      <c r="C21299" s="22"/>
    </row>
    <row r="21300" spans="3:3" x14ac:dyDescent="0.2">
      <c r="C21300" s="22"/>
    </row>
    <row r="21301" spans="3:3" x14ac:dyDescent="0.2">
      <c r="C21301" s="22"/>
    </row>
    <row r="21302" spans="3:3" x14ac:dyDescent="0.2">
      <c r="C21302" s="22"/>
    </row>
    <row r="21303" spans="3:3" x14ac:dyDescent="0.2">
      <c r="C21303" s="22"/>
    </row>
    <row r="21304" spans="3:3" x14ac:dyDescent="0.2">
      <c r="C21304" s="22"/>
    </row>
    <row r="21305" spans="3:3" x14ac:dyDescent="0.2">
      <c r="C21305" s="22"/>
    </row>
    <row r="21306" spans="3:3" x14ac:dyDescent="0.2">
      <c r="C21306" s="22"/>
    </row>
    <row r="21307" spans="3:3" x14ac:dyDescent="0.2">
      <c r="C21307" s="22"/>
    </row>
    <row r="21308" spans="3:3" x14ac:dyDescent="0.2">
      <c r="C21308" s="22"/>
    </row>
    <row r="21309" spans="3:3" x14ac:dyDescent="0.2">
      <c r="C21309" s="22"/>
    </row>
    <row r="21310" spans="3:3" x14ac:dyDescent="0.2">
      <c r="C21310" s="22"/>
    </row>
    <row r="21311" spans="3:3" x14ac:dyDescent="0.2">
      <c r="C21311" s="22"/>
    </row>
    <row r="21312" spans="3:3" x14ac:dyDescent="0.2">
      <c r="C21312" s="22"/>
    </row>
    <row r="21313" spans="3:3" x14ac:dyDescent="0.2">
      <c r="C21313" s="22"/>
    </row>
    <row r="21314" spans="3:3" x14ac:dyDescent="0.2">
      <c r="C21314" s="22"/>
    </row>
    <row r="21315" spans="3:3" x14ac:dyDescent="0.2">
      <c r="C21315" s="22"/>
    </row>
    <row r="21316" spans="3:3" x14ac:dyDescent="0.2">
      <c r="C21316" s="22"/>
    </row>
    <row r="21317" spans="3:3" x14ac:dyDescent="0.2">
      <c r="C21317" s="22"/>
    </row>
    <row r="21318" spans="3:3" x14ac:dyDescent="0.2">
      <c r="C21318" s="22"/>
    </row>
    <row r="21319" spans="3:3" x14ac:dyDescent="0.2">
      <c r="C21319" s="22"/>
    </row>
    <row r="21320" spans="3:3" x14ac:dyDescent="0.2">
      <c r="C21320" s="22"/>
    </row>
    <row r="21321" spans="3:3" x14ac:dyDescent="0.2">
      <c r="C21321" s="22"/>
    </row>
    <row r="21322" spans="3:3" x14ac:dyDescent="0.2">
      <c r="C21322" s="22"/>
    </row>
    <row r="21323" spans="3:3" x14ac:dyDescent="0.2">
      <c r="C21323" s="22"/>
    </row>
    <row r="21324" spans="3:3" x14ac:dyDescent="0.2">
      <c r="C21324" s="22"/>
    </row>
    <row r="21325" spans="3:3" x14ac:dyDescent="0.2">
      <c r="C21325" s="22"/>
    </row>
    <row r="21326" spans="3:3" x14ac:dyDescent="0.2">
      <c r="C21326" s="22"/>
    </row>
    <row r="21327" spans="3:3" x14ac:dyDescent="0.2">
      <c r="C21327" s="22"/>
    </row>
    <row r="21328" spans="3:3" x14ac:dyDescent="0.2">
      <c r="C21328" s="22"/>
    </row>
    <row r="21329" spans="3:3" x14ac:dyDescent="0.2">
      <c r="C21329" s="22"/>
    </row>
    <row r="21330" spans="3:3" x14ac:dyDescent="0.2">
      <c r="C21330" s="22"/>
    </row>
    <row r="21331" spans="3:3" x14ac:dyDescent="0.2">
      <c r="C21331" s="22"/>
    </row>
    <row r="21332" spans="3:3" x14ac:dyDescent="0.2">
      <c r="C21332" s="22"/>
    </row>
    <row r="21333" spans="3:3" x14ac:dyDescent="0.2">
      <c r="C21333" s="22"/>
    </row>
    <row r="21334" spans="3:3" x14ac:dyDescent="0.2">
      <c r="C21334" s="22"/>
    </row>
    <row r="21335" spans="3:3" x14ac:dyDescent="0.2">
      <c r="C21335" s="22"/>
    </row>
    <row r="21336" spans="3:3" x14ac:dyDescent="0.2">
      <c r="C21336" s="22"/>
    </row>
    <row r="21337" spans="3:3" x14ac:dyDescent="0.2">
      <c r="C21337" s="22"/>
    </row>
    <row r="21338" spans="3:3" x14ac:dyDescent="0.2">
      <c r="C21338" s="22"/>
    </row>
    <row r="21339" spans="3:3" x14ac:dyDescent="0.2">
      <c r="C21339" s="22"/>
    </row>
    <row r="21340" spans="3:3" x14ac:dyDescent="0.2">
      <c r="C21340" s="22"/>
    </row>
    <row r="21341" spans="3:3" x14ac:dyDescent="0.2">
      <c r="C21341" s="22"/>
    </row>
    <row r="21342" spans="3:3" x14ac:dyDescent="0.2">
      <c r="C21342" s="22"/>
    </row>
    <row r="21343" spans="3:3" x14ac:dyDescent="0.2">
      <c r="C21343" s="22"/>
    </row>
    <row r="21344" spans="3:3" x14ac:dyDescent="0.2">
      <c r="C21344" s="22"/>
    </row>
    <row r="21345" spans="3:3" x14ac:dyDescent="0.2">
      <c r="C21345" s="22"/>
    </row>
    <row r="21346" spans="3:3" x14ac:dyDescent="0.2">
      <c r="C21346" s="22"/>
    </row>
    <row r="21347" spans="3:3" x14ac:dyDescent="0.2">
      <c r="C21347" s="22"/>
    </row>
    <row r="21348" spans="3:3" x14ac:dyDescent="0.2">
      <c r="C21348" s="22"/>
    </row>
    <row r="21349" spans="3:3" x14ac:dyDescent="0.2">
      <c r="C21349" s="22"/>
    </row>
    <row r="21350" spans="3:3" x14ac:dyDescent="0.2">
      <c r="C21350" s="22"/>
    </row>
    <row r="21351" spans="3:3" x14ac:dyDescent="0.2">
      <c r="C21351" s="22"/>
    </row>
    <row r="21352" spans="3:3" x14ac:dyDescent="0.2">
      <c r="C21352" s="22"/>
    </row>
    <row r="21353" spans="3:3" x14ac:dyDescent="0.2">
      <c r="C21353" s="22"/>
    </row>
    <row r="21354" spans="3:3" x14ac:dyDescent="0.2">
      <c r="C21354" s="22"/>
    </row>
    <row r="21355" spans="3:3" x14ac:dyDescent="0.2">
      <c r="C21355" s="22"/>
    </row>
    <row r="21356" spans="3:3" x14ac:dyDescent="0.2">
      <c r="C21356" s="22"/>
    </row>
    <row r="21357" spans="3:3" x14ac:dyDescent="0.2">
      <c r="C21357" s="22"/>
    </row>
    <row r="21358" spans="3:3" x14ac:dyDescent="0.2">
      <c r="C21358" s="22"/>
    </row>
    <row r="21359" spans="3:3" x14ac:dyDescent="0.2">
      <c r="C21359" s="22"/>
    </row>
    <row r="21360" spans="3:3" x14ac:dyDescent="0.2">
      <c r="C21360" s="22"/>
    </row>
    <row r="21361" spans="3:3" x14ac:dyDescent="0.2">
      <c r="C21361" s="22"/>
    </row>
    <row r="21362" spans="3:3" x14ac:dyDescent="0.2">
      <c r="C21362" s="22"/>
    </row>
    <row r="21363" spans="3:3" x14ac:dyDescent="0.2">
      <c r="C21363" s="22"/>
    </row>
    <row r="21364" spans="3:3" x14ac:dyDescent="0.2">
      <c r="C21364" s="22"/>
    </row>
    <row r="21365" spans="3:3" x14ac:dyDescent="0.2">
      <c r="C21365" s="22"/>
    </row>
    <row r="21366" spans="3:3" x14ac:dyDescent="0.2">
      <c r="C21366" s="22"/>
    </row>
    <row r="21367" spans="3:3" x14ac:dyDescent="0.2">
      <c r="C21367" s="22"/>
    </row>
    <row r="21368" spans="3:3" x14ac:dyDescent="0.2">
      <c r="C21368" s="22"/>
    </row>
    <row r="21369" spans="3:3" x14ac:dyDescent="0.2">
      <c r="C21369" s="22"/>
    </row>
    <row r="21370" spans="3:3" x14ac:dyDescent="0.2">
      <c r="C21370" s="22"/>
    </row>
    <row r="21371" spans="3:3" x14ac:dyDescent="0.2">
      <c r="C21371" s="22"/>
    </row>
    <row r="21372" spans="3:3" x14ac:dyDescent="0.2">
      <c r="C21372" s="22"/>
    </row>
    <row r="21373" spans="3:3" x14ac:dyDescent="0.2">
      <c r="C21373" s="22"/>
    </row>
    <row r="21374" spans="3:3" x14ac:dyDescent="0.2">
      <c r="C21374" s="22"/>
    </row>
    <row r="21375" spans="3:3" x14ac:dyDescent="0.2">
      <c r="C21375" s="22"/>
    </row>
    <row r="21376" spans="3:3" x14ac:dyDescent="0.2">
      <c r="C21376" s="22"/>
    </row>
    <row r="21377" spans="3:3" x14ac:dyDescent="0.2">
      <c r="C21377" s="22"/>
    </row>
    <row r="21378" spans="3:3" x14ac:dyDescent="0.2">
      <c r="C21378" s="22"/>
    </row>
    <row r="21379" spans="3:3" x14ac:dyDescent="0.2">
      <c r="C21379" s="22"/>
    </row>
    <row r="21380" spans="3:3" x14ac:dyDescent="0.2">
      <c r="C21380" s="22"/>
    </row>
    <row r="21381" spans="3:3" x14ac:dyDescent="0.2">
      <c r="C21381" s="22"/>
    </row>
    <row r="21382" spans="3:3" x14ac:dyDescent="0.2">
      <c r="C21382" s="22"/>
    </row>
    <row r="21383" spans="3:3" x14ac:dyDescent="0.2">
      <c r="C21383" s="22"/>
    </row>
    <row r="21384" spans="3:3" x14ac:dyDescent="0.2">
      <c r="C21384" s="22"/>
    </row>
    <row r="21385" spans="3:3" x14ac:dyDescent="0.2">
      <c r="C21385" s="22"/>
    </row>
    <row r="21386" spans="3:3" x14ac:dyDescent="0.2">
      <c r="C21386" s="22"/>
    </row>
    <row r="21387" spans="3:3" x14ac:dyDescent="0.2">
      <c r="C21387" s="22"/>
    </row>
    <row r="21388" spans="3:3" x14ac:dyDescent="0.2">
      <c r="C21388" s="22"/>
    </row>
    <row r="21389" spans="3:3" x14ac:dyDescent="0.2">
      <c r="C21389" s="22"/>
    </row>
    <row r="21390" spans="3:3" x14ac:dyDescent="0.2">
      <c r="C21390" s="22"/>
    </row>
    <row r="21391" spans="3:3" x14ac:dyDescent="0.2">
      <c r="C21391" s="22"/>
    </row>
    <row r="21392" spans="3:3" x14ac:dyDescent="0.2">
      <c r="C21392" s="22"/>
    </row>
    <row r="21393" spans="3:3" x14ac:dyDescent="0.2">
      <c r="C21393" s="22"/>
    </row>
    <row r="21394" spans="3:3" x14ac:dyDescent="0.2">
      <c r="C21394" s="22"/>
    </row>
    <row r="21395" spans="3:3" x14ac:dyDescent="0.2">
      <c r="C21395" s="22"/>
    </row>
    <row r="21396" spans="3:3" x14ac:dyDescent="0.2">
      <c r="C21396" s="22"/>
    </row>
    <row r="21397" spans="3:3" x14ac:dyDescent="0.2">
      <c r="C21397" s="22"/>
    </row>
    <row r="21398" spans="3:3" x14ac:dyDescent="0.2">
      <c r="C21398" s="22"/>
    </row>
    <row r="21399" spans="3:3" x14ac:dyDescent="0.2">
      <c r="C21399" s="22"/>
    </row>
    <row r="21400" spans="3:3" x14ac:dyDescent="0.2">
      <c r="C21400" s="22"/>
    </row>
    <row r="21401" spans="3:3" x14ac:dyDescent="0.2">
      <c r="C21401" s="22"/>
    </row>
    <row r="21402" spans="3:3" x14ac:dyDescent="0.2">
      <c r="C21402" s="22"/>
    </row>
    <row r="21403" spans="3:3" x14ac:dyDescent="0.2">
      <c r="C21403" s="22"/>
    </row>
    <row r="21404" spans="3:3" x14ac:dyDescent="0.2">
      <c r="C21404" s="22"/>
    </row>
    <row r="21405" spans="3:3" x14ac:dyDescent="0.2">
      <c r="C21405" s="22"/>
    </row>
    <row r="21406" spans="3:3" x14ac:dyDescent="0.2">
      <c r="C21406" s="22"/>
    </row>
    <row r="21407" spans="3:3" x14ac:dyDescent="0.2">
      <c r="C21407" s="22"/>
    </row>
    <row r="21408" spans="3:3" x14ac:dyDescent="0.2">
      <c r="C21408" s="22"/>
    </row>
    <row r="21409" spans="3:3" x14ac:dyDescent="0.2">
      <c r="C21409" s="22"/>
    </row>
    <row r="21410" spans="3:3" x14ac:dyDescent="0.2">
      <c r="C21410" s="22"/>
    </row>
    <row r="21411" spans="3:3" x14ac:dyDescent="0.2">
      <c r="C21411" s="22"/>
    </row>
    <row r="21412" spans="3:3" x14ac:dyDescent="0.2">
      <c r="C21412" s="22"/>
    </row>
    <row r="21413" spans="3:3" x14ac:dyDescent="0.2">
      <c r="C21413" s="22"/>
    </row>
    <row r="21414" spans="3:3" x14ac:dyDescent="0.2">
      <c r="C21414" s="22"/>
    </row>
    <row r="21415" spans="3:3" x14ac:dyDescent="0.2">
      <c r="C21415" s="22"/>
    </row>
    <row r="21416" spans="3:3" x14ac:dyDescent="0.2">
      <c r="C21416" s="22"/>
    </row>
    <row r="21417" spans="3:3" x14ac:dyDescent="0.2">
      <c r="C21417" s="22"/>
    </row>
    <row r="21418" spans="3:3" x14ac:dyDescent="0.2">
      <c r="C21418" s="22"/>
    </row>
    <row r="21419" spans="3:3" x14ac:dyDescent="0.2">
      <c r="C21419" s="22"/>
    </row>
    <row r="21420" spans="3:3" x14ac:dyDescent="0.2">
      <c r="C21420" s="22"/>
    </row>
    <row r="21421" spans="3:3" x14ac:dyDescent="0.2">
      <c r="C21421" s="22"/>
    </row>
    <row r="21422" spans="3:3" x14ac:dyDescent="0.2">
      <c r="C21422" s="22"/>
    </row>
    <row r="21423" spans="3:3" x14ac:dyDescent="0.2">
      <c r="C21423" s="22"/>
    </row>
    <row r="21424" spans="3:3" x14ac:dyDescent="0.2">
      <c r="C21424" s="22"/>
    </row>
    <row r="21425" spans="3:3" x14ac:dyDescent="0.2">
      <c r="C21425" s="22"/>
    </row>
    <row r="21426" spans="3:3" x14ac:dyDescent="0.2">
      <c r="C21426" s="22"/>
    </row>
    <row r="21427" spans="3:3" x14ac:dyDescent="0.2">
      <c r="C21427" s="22"/>
    </row>
    <row r="21428" spans="3:3" x14ac:dyDescent="0.2">
      <c r="C21428" s="22"/>
    </row>
    <row r="21429" spans="3:3" x14ac:dyDescent="0.2">
      <c r="C21429" s="22"/>
    </row>
    <row r="21430" spans="3:3" x14ac:dyDescent="0.2">
      <c r="C21430" s="22"/>
    </row>
    <row r="21431" spans="3:3" x14ac:dyDescent="0.2">
      <c r="C21431" s="22"/>
    </row>
    <row r="21432" spans="3:3" x14ac:dyDescent="0.2">
      <c r="C21432" s="22"/>
    </row>
    <row r="21433" spans="3:3" x14ac:dyDescent="0.2">
      <c r="C21433" s="22"/>
    </row>
    <row r="21434" spans="3:3" x14ac:dyDescent="0.2">
      <c r="C21434" s="22"/>
    </row>
    <row r="21435" spans="3:3" x14ac:dyDescent="0.2">
      <c r="C21435" s="22"/>
    </row>
    <row r="21436" spans="3:3" x14ac:dyDescent="0.2">
      <c r="C21436" s="22"/>
    </row>
    <row r="21437" spans="3:3" x14ac:dyDescent="0.2">
      <c r="C21437" s="22"/>
    </row>
    <row r="21438" spans="3:3" x14ac:dyDescent="0.2">
      <c r="C21438" s="22"/>
    </row>
    <row r="21439" spans="3:3" x14ac:dyDescent="0.2">
      <c r="C21439" s="22"/>
    </row>
    <row r="21440" spans="3:3" x14ac:dyDescent="0.2">
      <c r="C21440" s="22"/>
    </row>
    <row r="21441" spans="3:3" x14ac:dyDescent="0.2">
      <c r="C21441" s="22"/>
    </row>
    <row r="21442" spans="3:3" x14ac:dyDescent="0.2">
      <c r="C21442" s="22"/>
    </row>
    <row r="21443" spans="3:3" x14ac:dyDescent="0.2">
      <c r="C21443" s="22"/>
    </row>
    <row r="21444" spans="3:3" x14ac:dyDescent="0.2">
      <c r="C21444" s="22"/>
    </row>
    <row r="21445" spans="3:3" x14ac:dyDescent="0.2">
      <c r="C21445" s="22"/>
    </row>
    <row r="21446" spans="3:3" x14ac:dyDescent="0.2">
      <c r="C21446" s="22"/>
    </row>
    <row r="21447" spans="3:3" x14ac:dyDescent="0.2">
      <c r="C21447" s="22"/>
    </row>
    <row r="21448" spans="3:3" x14ac:dyDescent="0.2">
      <c r="C21448" s="22"/>
    </row>
    <row r="21449" spans="3:3" x14ac:dyDescent="0.2">
      <c r="C21449" s="22"/>
    </row>
    <row r="21450" spans="3:3" x14ac:dyDescent="0.2">
      <c r="C21450" s="22"/>
    </row>
    <row r="21451" spans="3:3" x14ac:dyDescent="0.2">
      <c r="C21451" s="22"/>
    </row>
    <row r="21452" spans="3:3" x14ac:dyDescent="0.2">
      <c r="C21452" s="22"/>
    </row>
    <row r="21453" spans="3:3" x14ac:dyDescent="0.2">
      <c r="C21453" s="22"/>
    </row>
    <row r="21454" spans="3:3" x14ac:dyDescent="0.2">
      <c r="C21454" s="22"/>
    </row>
    <row r="21455" spans="3:3" x14ac:dyDescent="0.2">
      <c r="C21455" s="22"/>
    </row>
    <row r="21456" spans="3:3" x14ac:dyDescent="0.2">
      <c r="C21456" s="22"/>
    </row>
    <row r="21457" spans="3:3" x14ac:dyDescent="0.2">
      <c r="C21457" s="22"/>
    </row>
    <row r="21458" spans="3:3" x14ac:dyDescent="0.2">
      <c r="C21458" s="22"/>
    </row>
    <row r="21459" spans="3:3" x14ac:dyDescent="0.2">
      <c r="C21459" s="22"/>
    </row>
    <row r="21460" spans="3:3" x14ac:dyDescent="0.2">
      <c r="C21460" s="22"/>
    </row>
    <row r="21461" spans="3:3" x14ac:dyDescent="0.2">
      <c r="C21461" s="22"/>
    </row>
    <row r="21462" spans="3:3" x14ac:dyDescent="0.2">
      <c r="C21462" s="22"/>
    </row>
    <row r="21463" spans="3:3" x14ac:dyDescent="0.2">
      <c r="C21463" s="22"/>
    </row>
    <row r="21464" spans="3:3" x14ac:dyDescent="0.2">
      <c r="C21464" s="22"/>
    </row>
    <row r="21465" spans="3:3" x14ac:dyDescent="0.2">
      <c r="C21465" s="22"/>
    </row>
    <row r="21466" spans="3:3" x14ac:dyDescent="0.2">
      <c r="C21466" s="22"/>
    </row>
    <row r="21467" spans="3:3" x14ac:dyDescent="0.2">
      <c r="C21467" s="22"/>
    </row>
    <row r="21468" spans="3:3" x14ac:dyDescent="0.2">
      <c r="C21468" s="22"/>
    </row>
    <row r="21469" spans="3:3" x14ac:dyDescent="0.2">
      <c r="C21469" s="22"/>
    </row>
    <row r="21470" spans="3:3" x14ac:dyDescent="0.2">
      <c r="C21470" s="22"/>
    </row>
    <row r="21471" spans="3:3" x14ac:dyDescent="0.2">
      <c r="C21471" s="22"/>
    </row>
    <row r="21472" spans="3:3" x14ac:dyDescent="0.2">
      <c r="C21472" s="22"/>
    </row>
    <row r="21473" spans="3:3" x14ac:dyDescent="0.2">
      <c r="C21473" s="22"/>
    </row>
    <row r="21474" spans="3:3" x14ac:dyDescent="0.2">
      <c r="C21474" s="22"/>
    </row>
    <row r="21475" spans="3:3" x14ac:dyDescent="0.2">
      <c r="C21475" s="22"/>
    </row>
    <row r="21476" spans="3:3" x14ac:dyDescent="0.2">
      <c r="C21476" s="22"/>
    </row>
    <row r="21477" spans="3:3" x14ac:dyDescent="0.2">
      <c r="C21477" s="22"/>
    </row>
    <row r="21478" spans="3:3" x14ac:dyDescent="0.2">
      <c r="C21478" s="22"/>
    </row>
    <row r="21479" spans="3:3" x14ac:dyDescent="0.2">
      <c r="C21479" s="22"/>
    </row>
    <row r="21480" spans="3:3" x14ac:dyDescent="0.2">
      <c r="C21480" s="22"/>
    </row>
    <row r="21481" spans="3:3" x14ac:dyDescent="0.2">
      <c r="C21481" s="22"/>
    </row>
    <row r="21482" spans="3:3" x14ac:dyDescent="0.2">
      <c r="C21482" s="22"/>
    </row>
    <row r="21483" spans="3:3" x14ac:dyDescent="0.2">
      <c r="C21483" s="22"/>
    </row>
    <row r="21484" spans="3:3" x14ac:dyDescent="0.2">
      <c r="C21484" s="22"/>
    </row>
    <row r="21485" spans="3:3" x14ac:dyDescent="0.2">
      <c r="C21485" s="22"/>
    </row>
    <row r="21486" spans="3:3" x14ac:dyDescent="0.2">
      <c r="C21486" s="22"/>
    </row>
    <row r="21487" spans="3:3" x14ac:dyDescent="0.2">
      <c r="C21487" s="22"/>
    </row>
    <row r="21488" spans="3:3" x14ac:dyDescent="0.2">
      <c r="C21488" s="22"/>
    </row>
    <row r="21489" spans="3:3" x14ac:dyDescent="0.2">
      <c r="C21489" s="22"/>
    </row>
    <row r="21490" spans="3:3" x14ac:dyDescent="0.2">
      <c r="C21490" s="22"/>
    </row>
    <row r="21491" spans="3:3" x14ac:dyDescent="0.2">
      <c r="C21491" s="22"/>
    </row>
    <row r="21492" spans="3:3" x14ac:dyDescent="0.2">
      <c r="C21492" s="22"/>
    </row>
    <row r="21493" spans="3:3" x14ac:dyDescent="0.2">
      <c r="C21493" s="22"/>
    </row>
    <row r="21494" spans="3:3" x14ac:dyDescent="0.2">
      <c r="C21494" s="22"/>
    </row>
    <row r="21495" spans="3:3" x14ac:dyDescent="0.2">
      <c r="C21495" s="22"/>
    </row>
    <row r="21496" spans="3:3" x14ac:dyDescent="0.2">
      <c r="C21496" s="22"/>
    </row>
    <row r="21497" spans="3:3" x14ac:dyDescent="0.2">
      <c r="C21497" s="22"/>
    </row>
    <row r="21498" spans="3:3" x14ac:dyDescent="0.2">
      <c r="C21498" s="22"/>
    </row>
    <row r="21499" spans="3:3" x14ac:dyDescent="0.2">
      <c r="C21499" s="22"/>
    </row>
    <row r="21500" spans="3:3" x14ac:dyDescent="0.2">
      <c r="C21500" s="22"/>
    </row>
    <row r="21501" spans="3:3" x14ac:dyDescent="0.2">
      <c r="C21501" s="22"/>
    </row>
    <row r="21502" spans="3:3" x14ac:dyDescent="0.2">
      <c r="C21502" s="22"/>
    </row>
    <row r="21503" spans="3:3" x14ac:dyDescent="0.2">
      <c r="C21503" s="22"/>
    </row>
    <row r="21504" spans="3:3" x14ac:dyDescent="0.2">
      <c r="C21504" s="22"/>
    </row>
    <row r="21505" spans="3:3" x14ac:dyDescent="0.2">
      <c r="C21505" s="22"/>
    </row>
    <row r="21506" spans="3:3" x14ac:dyDescent="0.2">
      <c r="C21506" s="22"/>
    </row>
    <row r="21507" spans="3:3" x14ac:dyDescent="0.2">
      <c r="C21507" s="22"/>
    </row>
    <row r="21508" spans="3:3" x14ac:dyDescent="0.2">
      <c r="C21508" s="22"/>
    </row>
    <row r="21509" spans="3:3" x14ac:dyDescent="0.2">
      <c r="C21509" s="22"/>
    </row>
    <row r="21510" spans="3:3" x14ac:dyDescent="0.2">
      <c r="C21510" s="22"/>
    </row>
    <row r="21511" spans="3:3" x14ac:dyDescent="0.2">
      <c r="C21511" s="22"/>
    </row>
    <row r="21512" spans="3:3" x14ac:dyDescent="0.2">
      <c r="C21512" s="22"/>
    </row>
    <row r="21513" spans="3:3" x14ac:dyDescent="0.2">
      <c r="C21513" s="22"/>
    </row>
    <row r="21514" spans="3:3" x14ac:dyDescent="0.2">
      <c r="C21514" s="22"/>
    </row>
    <row r="21515" spans="3:3" x14ac:dyDescent="0.2">
      <c r="C21515" s="22"/>
    </row>
    <row r="21516" spans="3:3" x14ac:dyDescent="0.2">
      <c r="C21516" s="22"/>
    </row>
    <row r="21517" spans="3:3" x14ac:dyDescent="0.2">
      <c r="C21517" s="22"/>
    </row>
    <row r="21518" spans="3:3" x14ac:dyDescent="0.2">
      <c r="C21518" s="22"/>
    </row>
    <row r="21519" spans="3:3" x14ac:dyDescent="0.2">
      <c r="C21519" s="22"/>
    </row>
    <row r="21520" spans="3:3" x14ac:dyDescent="0.2">
      <c r="C21520" s="22"/>
    </row>
    <row r="21521" spans="3:3" x14ac:dyDescent="0.2">
      <c r="C21521" s="22"/>
    </row>
    <row r="21522" spans="3:3" x14ac:dyDescent="0.2">
      <c r="C21522" s="22"/>
    </row>
    <row r="21523" spans="3:3" x14ac:dyDescent="0.2">
      <c r="C21523" s="22"/>
    </row>
    <row r="21524" spans="3:3" x14ac:dyDescent="0.2">
      <c r="C21524" s="22"/>
    </row>
    <row r="21525" spans="3:3" x14ac:dyDescent="0.2">
      <c r="C21525" s="22"/>
    </row>
    <row r="21526" spans="3:3" x14ac:dyDescent="0.2">
      <c r="C21526" s="22"/>
    </row>
    <row r="21527" spans="3:3" x14ac:dyDescent="0.2">
      <c r="C21527" s="22"/>
    </row>
    <row r="21528" spans="3:3" x14ac:dyDescent="0.2">
      <c r="C21528" s="22"/>
    </row>
    <row r="21529" spans="3:3" x14ac:dyDescent="0.2">
      <c r="C21529" s="22"/>
    </row>
    <row r="21530" spans="3:3" x14ac:dyDescent="0.2">
      <c r="C21530" s="22"/>
    </row>
    <row r="21531" spans="3:3" x14ac:dyDescent="0.2">
      <c r="C21531" s="22"/>
    </row>
    <row r="21532" spans="3:3" x14ac:dyDescent="0.2">
      <c r="C21532" s="22"/>
    </row>
    <row r="21533" spans="3:3" x14ac:dyDescent="0.2">
      <c r="C21533" s="22"/>
    </row>
    <row r="21534" spans="3:3" x14ac:dyDescent="0.2">
      <c r="C21534" s="22"/>
    </row>
    <row r="21535" spans="3:3" x14ac:dyDescent="0.2">
      <c r="C21535" s="22"/>
    </row>
    <row r="21536" spans="3:3" x14ac:dyDescent="0.2">
      <c r="C21536" s="22"/>
    </row>
    <row r="21537" spans="3:3" x14ac:dyDescent="0.2">
      <c r="C21537" s="22"/>
    </row>
    <row r="21538" spans="3:3" x14ac:dyDescent="0.2">
      <c r="C21538" s="22"/>
    </row>
    <row r="21539" spans="3:3" x14ac:dyDescent="0.2">
      <c r="C21539" s="22"/>
    </row>
    <row r="21540" spans="3:3" x14ac:dyDescent="0.2">
      <c r="C21540" s="22"/>
    </row>
    <row r="21541" spans="3:3" x14ac:dyDescent="0.2">
      <c r="C21541" s="22"/>
    </row>
    <row r="21542" spans="3:3" x14ac:dyDescent="0.2">
      <c r="C21542" s="22"/>
    </row>
    <row r="21543" spans="3:3" x14ac:dyDescent="0.2">
      <c r="C21543" s="22"/>
    </row>
    <row r="21544" spans="3:3" x14ac:dyDescent="0.2">
      <c r="C21544" s="22"/>
    </row>
    <row r="21545" spans="3:3" x14ac:dyDescent="0.2">
      <c r="C21545" s="22"/>
    </row>
    <row r="21546" spans="3:3" x14ac:dyDescent="0.2">
      <c r="C21546" s="22"/>
    </row>
    <row r="21547" spans="3:3" x14ac:dyDescent="0.2">
      <c r="C21547" s="22"/>
    </row>
    <row r="21548" spans="3:3" x14ac:dyDescent="0.2">
      <c r="C21548" s="22"/>
    </row>
    <row r="21549" spans="3:3" x14ac:dyDescent="0.2">
      <c r="C21549" s="22"/>
    </row>
    <row r="21550" spans="3:3" x14ac:dyDescent="0.2">
      <c r="C21550" s="22"/>
    </row>
    <row r="21551" spans="3:3" x14ac:dyDescent="0.2">
      <c r="C21551" s="22"/>
    </row>
    <row r="21552" spans="3:3" x14ac:dyDescent="0.2">
      <c r="C21552" s="22"/>
    </row>
    <row r="21553" spans="3:3" x14ac:dyDescent="0.2">
      <c r="C21553" s="22"/>
    </row>
    <row r="21554" spans="3:3" x14ac:dyDescent="0.2">
      <c r="C21554" s="22"/>
    </row>
    <row r="21555" spans="3:3" x14ac:dyDescent="0.2">
      <c r="C21555" s="22"/>
    </row>
    <row r="21556" spans="3:3" x14ac:dyDescent="0.2">
      <c r="C21556" s="22"/>
    </row>
    <row r="21557" spans="3:3" x14ac:dyDescent="0.2">
      <c r="C21557" s="22"/>
    </row>
    <row r="21558" spans="3:3" x14ac:dyDescent="0.2">
      <c r="C21558" s="22"/>
    </row>
    <row r="21559" spans="3:3" x14ac:dyDescent="0.2">
      <c r="C21559" s="22"/>
    </row>
    <row r="21560" spans="3:3" x14ac:dyDescent="0.2">
      <c r="C21560" s="22"/>
    </row>
    <row r="21561" spans="3:3" x14ac:dyDescent="0.2">
      <c r="C21561" s="22"/>
    </row>
    <row r="21562" spans="3:3" x14ac:dyDescent="0.2">
      <c r="C21562" s="22"/>
    </row>
    <row r="21563" spans="3:3" x14ac:dyDescent="0.2">
      <c r="C21563" s="22"/>
    </row>
    <row r="21564" spans="3:3" x14ac:dyDescent="0.2">
      <c r="C21564" s="22"/>
    </row>
    <row r="21565" spans="3:3" x14ac:dyDescent="0.2">
      <c r="C21565" s="22"/>
    </row>
    <row r="21566" spans="3:3" x14ac:dyDescent="0.2">
      <c r="C21566" s="22"/>
    </row>
    <row r="21567" spans="3:3" x14ac:dyDescent="0.2">
      <c r="C21567" s="22"/>
    </row>
    <row r="21568" spans="3:3" x14ac:dyDescent="0.2">
      <c r="C21568" s="22"/>
    </row>
    <row r="21569" spans="3:3" x14ac:dyDescent="0.2">
      <c r="C21569" s="22"/>
    </row>
    <row r="21570" spans="3:3" x14ac:dyDescent="0.2">
      <c r="C21570" s="22"/>
    </row>
    <row r="21571" spans="3:3" x14ac:dyDescent="0.2">
      <c r="C21571" s="22"/>
    </row>
    <row r="21572" spans="3:3" x14ac:dyDescent="0.2">
      <c r="C21572" s="22"/>
    </row>
    <row r="21573" spans="3:3" x14ac:dyDescent="0.2">
      <c r="C21573" s="22"/>
    </row>
    <row r="21574" spans="3:3" x14ac:dyDescent="0.2">
      <c r="C21574" s="22"/>
    </row>
    <row r="21575" spans="3:3" x14ac:dyDescent="0.2">
      <c r="C21575" s="22"/>
    </row>
    <row r="21576" spans="3:3" x14ac:dyDescent="0.2">
      <c r="C21576" s="22"/>
    </row>
    <row r="21577" spans="3:3" x14ac:dyDescent="0.2">
      <c r="C21577" s="22"/>
    </row>
    <row r="21578" spans="3:3" x14ac:dyDescent="0.2">
      <c r="C21578" s="22"/>
    </row>
    <row r="21579" spans="3:3" x14ac:dyDescent="0.2">
      <c r="C21579" s="22"/>
    </row>
    <row r="21580" spans="3:3" x14ac:dyDescent="0.2">
      <c r="C21580" s="22"/>
    </row>
    <row r="21581" spans="3:3" x14ac:dyDescent="0.2">
      <c r="C21581" s="22"/>
    </row>
    <row r="21582" spans="3:3" x14ac:dyDescent="0.2">
      <c r="C21582" s="22"/>
    </row>
    <row r="21583" spans="3:3" x14ac:dyDescent="0.2">
      <c r="C21583" s="22"/>
    </row>
    <row r="21584" spans="3:3" x14ac:dyDescent="0.2">
      <c r="C21584" s="22"/>
    </row>
    <row r="21585" spans="3:3" x14ac:dyDescent="0.2">
      <c r="C21585" s="22"/>
    </row>
    <row r="21586" spans="3:3" x14ac:dyDescent="0.2">
      <c r="C21586" s="22"/>
    </row>
    <row r="21587" spans="3:3" x14ac:dyDescent="0.2">
      <c r="C21587" s="22"/>
    </row>
    <row r="21588" spans="3:3" x14ac:dyDescent="0.2">
      <c r="C21588" s="22"/>
    </row>
    <row r="21589" spans="3:3" x14ac:dyDescent="0.2">
      <c r="C21589" s="22"/>
    </row>
    <row r="21590" spans="3:3" x14ac:dyDescent="0.2">
      <c r="C21590" s="22"/>
    </row>
    <row r="21591" spans="3:3" x14ac:dyDescent="0.2">
      <c r="C21591" s="22"/>
    </row>
    <row r="21592" spans="3:3" x14ac:dyDescent="0.2">
      <c r="C21592" s="22"/>
    </row>
    <row r="21593" spans="3:3" x14ac:dyDescent="0.2">
      <c r="C21593" s="22"/>
    </row>
    <row r="21594" spans="3:3" x14ac:dyDescent="0.2">
      <c r="C21594" s="22"/>
    </row>
    <row r="21595" spans="3:3" x14ac:dyDescent="0.2">
      <c r="C21595" s="22"/>
    </row>
    <row r="21596" spans="3:3" x14ac:dyDescent="0.2">
      <c r="C21596" s="22"/>
    </row>
    <row r="21597" spans="3:3" x14ac:dyDescent="0.2">
      <c r="C21597" s="22"/>
    </row>
    <row r="21598" spans="3:3" x14ac:dyDescent="0.2">
      <c r="C21598" s="22"/>
    </row>
    <row r="21599" spans="3:3" x14ac:dyDescent="0.2">
      <c r="C21599" s="22"/>
    </row>
    <row r="21600" spans="3:3" x14ac:dyDescent="0.2">
      <c r="C21600" s="22"/>
    </row>
    <row r="21601" spans="3:3" x14ac:dyDescent="0.2">
      <c r="C21601" s="22"/>
    </row>
    <row r="21602" spans="3:3" x14ac:dyDescent="0.2">
      <c r="C21602" s="22"/>
    </row>
    <row r="21603" spans="3:3" x14ac:dyDescent="0.2">
      <c r="C21603" s="22"/>
    </row>
    <row r="21604" spans="3:3" x14ac:dyDescent="0.2">
      <c r="C21604" s="22"/>
    </row>
    <row r="21605" spans="3:3" x14ac:dyDescent="0.2">
      <c r="C21605" s="22"/>
    </row>
    <row r="21606" spans="3:3" x14ac:dyDescent="0.2">
      <c r="C21606" s="22"/>
    </row>
    <row r="21607" spans="3:3" x14ac:dyDescent="0.2">
      <c r="C21607" s="22"/>
    </row>
    <row r="21608" spans="3:3" x14ac:dyDescent="0.2">
      <c r="C21608" s="22"/>
    </row>
    <row r="21609" spans="3:3" x14ac:dyDescent="0.2">
      <c r="C21609" s="22"/>
    </row>
    <row r="21610" spans="3:3" x14ac:dyDescent="0.2">
      <c r="C21610" s="22"/>
    </row>
    <row r="21611" spans="3:3" x14ac:dyDescent="0.2">
      <c r="C21611" s="22"/>
    </row>
    <row r="21612" spans="3:3" x14ac:dyDescent="0.2">
      <c r="C21612" s="22"/>
    </row>
    <row r="21613" spans="3:3" x14ac:dyDescent="0.2">
      <c r="C21613" s="22"/>
    </row>
    <row r="21614" spans="3:3" x14ac:dyDescent="0.2">
      <c r="C21614" s="22"/>
    </row>
    <row r="21615" spans="3:3" x14ac:dyDescent="0.2">
      <c r="C21615" s="22"/>
    </row>
    <row r="21616" spans="3:3" x14ac:dyDescent="0.2">
      <c r="C21616" s="22"/>
    </row>
    <row r="21617" spans="3:3" x14ac:dyDescent="0.2">
      <c r="C21617" s="22"/>
    </row>
    <row r="21618" spans="3:3" x14ac:dyDescent="0.2">
      <c r="C21618" s="22"/>
    </row>
    <row r="21619" spans="3:3" x14ac:dyDescent="0.2">
      <c r="C21619" s="22"/>
    </row>
    <row r="21620" spans="3:3" x14ac:dyDescent="0.2">
      <c r="C21620" s="22"/>
    </row>
    <row r="21621" spans="3:3" x14ac:dyDescent="0.2">
      <c r="C21621" s="22"/>
    </row>
    <row r="21622" spans="3:3" x14ac:dyDescent="0.2">
      <c r="C21622" s="22"/>
    </row>
    <row r="21623" spans="3:3" x14ac:dyDescent="0.2">
      <c r="C21623" s="22"/>
    </row>
    <row r="21624" spans="3:3" x14ac:dyDescent="0.2">
      <c r="C21624" s="22"/>
    </row>
    <row r="21625" spans="3:3" x14ac:dyDescent="0.2">
      <c r="C21625" s="22"/>
    </row>
    <row r="21626" spans="3:3" x14ac:dyDescent="0.2">
      <c r="C21626" s="22"/>
    </row>
    <row r="21627" spans="3:3" x14ac:dyDescent="0.2">
      <c r="C21627" s="22"/>
    </row>
    <row r="21628" spans="3:3" x14ac:dyDescent="0.2">
      <c r="C21628" s="22"/>
    </row>
    <row r="21629" spans="3:3" x14ac:dyDescent="0.2">
      <c r="C21629" s="22"/>
    </row>
    <row r="21630" spans="3:3" x14ac:dyDescent="0.2">
      <c r="C21630" s="22"/>
    </row>
    <row r="21631" spans="3:3" x14ac:dyDescent="0.2">
      <c r="C21631" s="22"/>
    </row>
    <row r="21632" spans="3:3" x14ac:dyDescent="0.2">
      <c r="C21632" s="22"/>
    </row>
    <row r="21633" spans="3:3" x14ac:dyDescent="0.2">
      <c r="C21633" s="22"/>
    </row>
    <row r="21634" spans="3:3" x14ac:dyDescent="0.2">
      <c r="C21634" s="22"/>
    </row>
    <row r="21635" spans="3:3" x14ac:dyDescent="0.2">
      <c r="C21635" s="22"/>
    </row>
    <row r="21636" spans="3:3" x14ac:dyDescent="0.2">
      <c r="C21636" s="22"/>
    </row>
    <row r="21637" spans="3:3" x14ac:dyDescent="0.2">
      <c r="C21637" s="22"/>
    </row>
    <row r="21638" spans="3:3" x14ac:dyDescent="0.2">
      <c r="C21638" s="22"/>
    </row>
    <row r="21639" spans="3:3" x14ac:dyDescent="0.2">
      <c r="C21639" s="22"/>
    </row>
    <row r="21640" spans="3:3" x14ac:dyDescent="0.2">
      <c r="C21640" s="22"/>
    </row>
    <row r="21641" spans="3:3" x14ac:dyDescent="0.2">
      <c r="C21641" s="22"/>
    </row>
    <row r="21642" spans="3:3" x14ac:dyDescent="0.2">
      <c r="C21642" s="22"/>
    </row>
    <row r="21643" spans="3:3" x14ac:dyDescent="0.2">
      <c r="C21643" s="22"/>
    </row>
    <row r="21644" spans="3:3" x14ac:dyDescent="0.2">
      <c r="C21644" s="22"/>
    </row>
    <row r="21645" spans="3:3" x14ac:dyDescent="0.2">
      <c r="C21645" s="22"/>
    </row>
    <row r="21646" spans="3:3" x14ac:dyDescent="0.2">
      <c r="C21646" s="22"/>
    </row>
    <row r="21647" spans="3:3" x14ac:dyDescent="0.2">
      <c r="C21647" s="22"/>
    </row>
    <row r="21648" spans="3:3" x14ac:dyDescent="0.2">
      <c r="C21648" s="22"/>
    </row>
    <row r="21649" spans="3:3" x14ac:dyDescent="0.2">
      <c r="C21649" s="22"/>
    </row>
    <row r="21650" spans="3:3" x14ac:dyDescent="0.2">
      <c r="C21650" s="22"/>
    </row>
    <row r="21651" spans="3:3" x14ac:dyDescent="0.2">
      <c r="C21651" s="22"/>
    </row>
    <row r="21652" spans="3:3" x14ac:dyDescent="0.2">
      <c r="C21652" s="22"/>
    </row>
    <row r="21653" spans="3:3" x14ac:dyDescent="0.2">
      <c r="C21653" s="22"/>
    </row>
    <row r="21654" spans="3:3" x14ac:dyDescent="0.2">
      <c r="C21654" s="22"/>
    </row>
    <row r="21655" spans="3:3" x14ac:dyDescent="0.2">
      <c r="C21655" s="22"/>
    </row>
    <row r="21656" spans="3:3" x14ac:dyDescent="0.2">
      <c r="C21656" s="22"/>
    </row>
    <row r="21657" spans="3:3" x14ac:dyDescent="0.2">
      <c r="C21657" s="22"/>
    </row>
    <row r="21658" spans="3:3" x14ac:dyDescent="0.2">
      <c r="C21658" s="22"/>
    </row>
    <row r="21659" spans="3:3" x14ac:dyDescent="0.2">
      <c r="C21659" s="22"/>
    </row>
    <row r="21660" spans="3:3" x14ac:dyDescent="0.2">
      <c r="C21660" s="22"/>
    </row>
    <row r="21661" spans="3:3" x14ac:dyDescent="0.2">
      <c r="C21661" s="22"/>
    </row>
    <row r="21662" spans="3:3" x14ac:dyDescent="0.2">
      <c r="C21662" s="22"/>
    </row>
    <row r="21663" spans="3:3" x14ac:dyDescent="0.2">
      <c r="C21663" s="22"/>
    </row>
    <row r="21664" spans="3:3" x14ac:dyDescent="0.2">
      <c r="C21664" s="22"/>
    </row>
    <row r="21665" spans="3:3" x14ac:dyDescent="0.2">
      <c r="C21665" s="22"/>
    </row>
    <row r="21666" spans="3:3" x14ac:dyDescent="0.2">
      <c r="C21666" s="22"/>
    </row>
    <row r="21667" spans="3:3" x14ac:dyDescent="0.2">
      <c r="C21667" s="22"/>
    </row>
    <row r="21668" spans="3:3" x14ac:dyDescent="0.2">
      <c r="C21668" s="22"/>
    </row>
    <row r="21669" spans="3:3" x14ac:dyDescent="0.2">
      <c r="C21669" s="22"/>
    </row>
    <row r="21670" spans="3:3" x14ac:dyDescent="0.2">
      <c r="C21670" s="22"/>
    </row>
    <row r="21671" spans="3:3" x14ac:dyDescent="0.2">
      <c r="C21671" s="22"/>
    </row>
    <row r="21672" spans="3:3" x14ac:dyDescent="0.2">
      <c r="C21672" s="22"/>
    </row>
    <row r="21673" spans="3:3" x14ac:dyDescent="0.2">
      <c r="C21673" s="22"/>
    </row>
    <row r="21674" spans="3:3" x14ac:dyDescent="0.2">
      <c r="C21674" s="22"/>
    </row>
    <row r="21675" spans="3:3" x14ac:dyDescent="0.2">
      <c r="C21675" s="22"/>
    </row>
    <row r="21676" spans="3:3" x14ac:dyDescent="0.2">
      <c r="C21676" s="22"/>
    </row>
    <row r="21677" spans="3:3" x14ac:dyDescent="0.2">
      <c r="C21677" s="22"/>
    </row>
    <row r="21678" spans="3:3" x14ac:dyDescent="0.2">
      <c r="C21678" s="22"/>
    </row>
    <row r="21679" spans="3:3" x14ac:dyDescent="0.2">
      <c r="C21679" s="22"/>
    </row>
    <row r="21680" spans="3:3" x14ac:dyDescent="0.2">
      <c r="C21680" s="22"/>
    </row>
    <row r="21681" spans="3:3" x14ac:dyDescent="0.2">
      <c r="C21681" s="22"/>
    </row>
    <row r="21682" spans="3:3" x14ac:dyDescent="0.2">
      <c r="C21682" s="22"/>
    </row>
    <row r="21683" spans="3:3" x14ac:dyDescent="0.2">
      <c r="C21683" s="22"/>
    </row>
    <row r="21684" spans="3:3" x14ac:dyDescent="0.2">
      <c r="C21684" s="22"/>
    </row>
    <row r="21685" spans="3:3" x14ac:dyDescent="0.2">
      <c r="C21685" s="22"/>
    </row>
    <row r="21686" spans="3:3" x14ac:dyDescent="0.2">
      <c r="C21686" s="22"/>
    </row>
    <row r="21687" spans="3:3" x14ac:dyDescent="0.2">
      <c r="C21687" s="22"/>
    </row>
    <row r="21688" spans="3:3" x14ac:dyDescent="0.2">
      <c r="C21688" s="22"/>
    </row>
    <row r="21689" spans="3:3" x14ac:dyDescent="0.2">
      <c r="C21689" s="22"/>
    </row>
    <row r="21690" spans="3:3" x14ac:dyDescent="0.2">
      <c r="C21690" s="22"/>
    </row>
    <row r="21691" spans="3:3" x14ac:dyDescent="0.2">
      <c r="C21691" s="22"/>
    </row>
    <row r="21692" spans="3:3" x14ac:dyDescent="0.2">
      <c r="C21692" s="22"/>
    </row>
    <row r="21693" spans="3:3" x14ac:dyDescent="0.2">
      <c r="C21693" s="22"/>
    </row>
    <row r="21694" spans="3:3" x14ac:dyDescent="0.2">
      <c r="C21694" s="22"/>
    </row>
    <row r="21695" spans="3:3" x14ac:dyDescent="0.2">
      <c r="C21695" s="22"/>
    </row>
    <row r="21696" spans="3:3" x14ac:dyDescent="0.2">
      <c r="C21696" s="22"/>
    </row>
    <row r="21697" spans="3:3" x14ac:dyDescent="0.2">
      <c r="C21697" s="22"/>
    </row>
    <row r="21698" spans="3:3" x14ac:dyDescent="0.2">
      <c r="C21698" s="22"/>
    </row>
    <row r="21699" spans="3:3" x14ac:dyDescent="0.2">
      <c r="C21699" s="22"/>
    </row>
    <row r="21700" spans="3:3" x14ac:dyDescent="0.2">
      <c r="C21700" s="22"/>
    </row>
    <row r="21701" spans="3:3" x14ac:dyDescent="0.2">
      <c r="C21701" s="22"/>
    </row>
    <row r="21702" spans="3:3" x14ac:dyDescent="0.2">
      <c r="C21702" s="22"/>
    </row>
    <row r="21703" spans="3:3" x14ac:dyDescent="0.2">
      <c r="C21703" s="22"/>
    </row>
    <row r="21704" spans="3:3" x14ac:dyDescent="0.2">
      <c r="C21704" s="22"/>
    </row>
    <row r="21705" spans="3:3" x14ac:dyDescent="0.2">
      <c r="C21705" s="22"/>
    </row>
    <row r="21706" spans="3:3" x14ac:dyDescent="0.2">
      <c r="C21706" s="22"/>
    </row>
    <row r="21707" spans="3:3" x14ac:dyDescent="0.2">
      <c r="C21707" s="22"/>
    </row>
    <row r="21708" spans="3:3" x14ac:dyDescent="0.2">
      <c r="C21708" s="22"/>
    </row>
    <row r="21709" spans="3:3" x14ac:dyDescent="0.2">
      <c r="C21709" s="22"/>
    </row>
    <row r="21710" spans="3:3" x14ac:dyDescent="0.2">
      <c r="C21710" s="22"/>
    </row>
    <row r="21711" spans="3:3" x14ac:dyDescent="0.2">
      <c r="C21711" s="22"/>
    </row>
    <row r="21712" spans="3:3" x14ac:dyDescent="0.2">
      <c r="C21712" s="22"/>
    </row>
    <row r="21713" spans="3:3" x14ac:dyDescent="0.2">
      <c r="C21713" s="22"/>
    </row>
    <row r="21714" spans="3:3" x14ac:dyDescent="0.2">
      <c r="C21714" s="22"/>
    </row>
    <row r="21715" spans="3:3" x14ac:dyDescent="0.2">
      <c r="C21715" s="22"/>
    </row>
    <row r="21716" spans="3:3" x14ac:dyDescent="0.2">
      <c r="C21716" s="22"/>
    </row>
    <row r="21717" spans="3:3" x14ac:dyDescent="0.2">
      <c r="C21717" s="22"/>
    </row>
    <row r="21718" spans="3:3" x14ac:dyDescent="0.2">
      <c r="C21718" s="22"/>
    </row>
    <row r="21719" spans="3:3" x14ac:dyDescent="0.2">
      <c r="C21719" s="22"/>
    </row>
    <row r="21720" spans="3:3" x14ac:dyDescent="0.2">
      <c r="C21720" s="22"/>
    </row>
    <row r="21721" spans="3:3" x14ac:dyDescent="0.2">
      <c r="C21721" s="22"/>
    </row>
    <row r="21722" spans="3:3" x14ac:dyDescent="0.2">
      <c r="C21722" s="22"/>
    </row>
    <row r="21723" spans="3:3" x14ac:dyDescent="0.2">
      <c r="C21723" s="22"/>
    </row>
    <row r="21724" spans="3:3" x14ac:dyDescent="0.2">
      <c r="C21724" s="22"/>
    </row>
    <row r="21725" spans="3:3" x14ac:dyDescent="0.2">
      <c r="C21725" s="22"/>
    </row>
    <row r="21726" spans="3:3" x14ac:dyDescent="0.2">
      <c r="C21726" s="22"/>
    </row>
    <row r="21727" spans="3:3" x14ac:dyDescent="0.2">
      <c r="C21727" s="22"/>
    </row>
    <row r="21728" spans="3:3" x14ac:dyDescent="0.2">
      <c r="C21728" s="22"/>
    </row>
    <row r="21729" spans="3:3" x14ac:dyDescent="0.2">
      <c r="C21729" s="22"/>
    </row>
    <row r="21730" spans="3:3" x14ac:dyDescent="0.2">
      <c r="C21730" s="22"/>
    </row>
    <row r="21731" spans="3:3" x14ac:dyDescent="0.2">
      <c r="C21731" s="22"/>
    </row>
    <row r="21732" spans="3:3" x14ac:dyDescent="0.2">
      <c r="C21732" s="22"/>
    </row>
    <row r="21733" spans="3:3" x14ac:dyDescent="0.2">
      <c r="C21733" s="22"/>
    </row>
    <row r="21734" spans="3:3" x14ac:dyDescent="0.2">
      <c r="C21734" s="22"/>
    </row>
    <row r="21735" spans="3:3" x14ac:dyDescent="0.2">
      <c r="C21735" s="22"/>
    </row>
    <row r="21736" spans="3:3" x14ac:dyDescent="0.2">
      <c r="C21736" s="22"/>
    </row>
    <row r="21737" spans="3:3" x14ac:dyDescent="0.2">
      <c r="C21737" s="22"/>
    </row>
    <row r="21738" spans="3:3" x14ac:dyDescent="0.2">
      <c r="C21738" s="22"/>
    </row>
    <row r="21739" spans="3:3" x14ac:dyDescent="0.2">
      <c r="C21739" s="22"/>
    </row>
    <row r="21740" spans="3:3" x14ac:dyDescent="0.2">
      <c r="C21740" s="22"/>
    </row>
    <row r="21741" spans="3:3" x14ac:dyDescent="0.2">
      <c r="C21741" s="22"/>
    </row>
    <row r="21742" spans="3:3" x14ac:dyDescent="0.2">
      <c r="C21742" s="22"/>
    </row>
    <row r="21743" spans="3:3" x14ac:dyDescent="0.2">
      <c r="C21743" s="22"/>
    </row>
    <row r="21744" spans="3:3" x14ac:dyDescent="0.2">
      <c r="C21744" s="22"/>
    </row>
    <row r="21745" spans="3:3" x14ac:dyDescent="0.2">
      <c r="C21745" s="22"/>
    </row>
    <row r="21746" spans="3:3" x14ac:dyDescent="0.2">
      <c r="C21746" s="22"/>
    </row>
    <row r="21747" spans="3:3" x14ac:dyDescent="0.2">
      <c r="C21747" s="22"/>
    </row>
    <row r="21748" spans="3:3" x14ac:dyDescent="0.2">
      <c r="C21748" s="22"/>
    </row>
    <row r="21749" spans="3:3" x14ac:dyDescent="0.2">
      <c r="C21749" s="22"/>
    </row>
    <row r="21750" spans="3:3" x14ac:dyDescent="0.2">
      <c r="C21750" s="22"/>
    </row>
    <row r="21751" spans="3:3" x14ac:dyDescent="0.2">
      <c r="C21751" s="22"/>
    </row>
    <row r="21752" spans="3:3" x14ac:dyDescent="0.2">
      <c r="C21752" s="22"/>
    </row>
    <row r="21753" spans="3:3" x14ac:dyDescent="0.2">
      <c r="C21753" s="22"/>
    </row>
    <row r="21754" spans="3:3" x14ac:dyDescent="0.2">
      <c r="C21754" s="22"/>
    </row>
    <row r="21755" spans="3:3" x14ac:dyDescent="0.2">
      <c r="C21755" s="22"/>
    </row>
    <row r="21756" spans="3:3" x14ac:dyDescent="0.2">
      <c r="C21756" s="22"/>
    </row>
    <row r="21757" spans="3:3" x14ac:dyDescent="0.2">
      <c r="C21757" s="22"/>
    </row>
    <row r="21758" spans="3:3" x14ac:dyDescent="0.2">
      <c r="C21758" s="22"/>
    </row>
    <row r="21759" spans="3:3" x14ac:dyDescent="0.2">
      <c r="C21759" s="22"/>
    </row>
    <row r="21760" spans="3:3" x14ac:dyDescent="0.2">
      <c r="C21760" s="22"/>
    </row>
    <row r="21761" spans="3:3" x14ac:dyDescent="0.2">
      <c r="C21761" s="22"/>
    </row>
    <row r="21762" spans="3:3" x14ac:dyDescent="0.2">
      <c r="C21762" s="22"/>
    </row>
    <row r="21763" spans="3:3" x14ac:dyDescent="0.2">
      <c r="C21763" s="22"/>
    </row>
    <row r="21764" spans="3:3" x14ac:dyDescent="0.2">
      <c r="C21764" s="22"/>
    </row>
    <row r="21765" spans="3:3" x14ac:dyDescent="0.2">
      <c r="C21765" s="22"/>
    </row>
    <row r="21766" spans="3:3" x14ac:dyDescent="0.2">
      <c r="C21766" s="22"/>
    </row>
    <row r="21767" spans="3:3" x14ac:dyDescent="0.2">
      <c r="C21767" s="22"/>
    </row>
    <row r="21768" spans="3:3" x14ac:dyDescent="0.2">
      <c r="C21768" s="22"/>
    </row>
    <row r="21769" spans="3:3" x14ac:dyDescent="0.2">
      <c r="C21769" s="22"/>
    </row>
    <row r="21770" spans="3:3" x14ac:dyDescent="0.2">
      <c r="C21770" s="22"/>
    </row>
    <row r="21771" spans="3:3" x14ac:dyDescent="0.2">
      <c r="C21771" s="22"/>
    </row>
    <row r="21772" spans="3:3" x14ac:dyDescent="0.2">
      <c r="C21772" s="22"/>
    </row>
    <row r="21773" spans="3:3" x14ac:dyDescent="0.2">
      <c r="C21773" s="22"/>
    </row>
    <row r="21774" spans="3:3" x14ac:dyDescent="0.2">
      <c r="C21774" s="22"/>
    </row>
    <row r="21775" spans="3:3" x14ac:dyDescent="0.2">
      <c r="C21775" s="22"/>
    </row>
    <row r="21776" spans="3:3" x14ac:dyDescent="0.2">
      <c r="C21776" s="22"/>
    </row>
    <row r="21777" spans="3:3" x14ac:dyDescent="0.2">
      <c r="C21777" s="22"/>
    </row>
    <row r="21778" spans="3:3" x14ac:dyDescent="0.2">
      <c r="C21778" s="22"/>
    </row>
    <row r="21779" spans="3:3" x14ac:dyDescent="0.2">
      <c r="C21779" s="22"/>
    </row>
    <row r="21780" spans="3:3" x14ac:dyDescent="0.2">
      <c r="C21780" s="22"/>
    </row>
    <row r="21781" spans="3:3" x14ac:dyDescent="0.2">
      <c r="C21781" s="22"/>
    </row>
    <row r="21782" spans="3:3" x14ac:dyDescent="0.2">
      <c r="C21782" s="22"/>
    </row>
    <row r="21783" spans="3:3" x14ac:dyDescent="0.2">
      <c r="C21783" s="22"/>
    </row>
    <row r="21784" spans="3:3" x14ac:dyDescent="0.2">
      <c r="C21784" s="22"/>
    </row>
    <row r="21785" spans="3:3" x14ac:dyDescent="0.2">
      <c r="C21785" s="22"/>
    </row>
    <row r="21786" spans="3:3" x14ac:dyDescent="0.2">
      <c r="C21786" s="22"/>
    </row>
    <row r="21787" spans="3:3" x14ac:dyDescent="0.2">
      <c r="C21787" s="22"/>
    </row>
    <row r="21788" spans="3:3" x14ac:dyDescent="0.2">
      <c r="C21788" s="22"/>
    </row>
    <row r="21789" spans="3:3" x14ac:dyDescent="0.2">
      <c r="C21789" s="22"/>
    </row>
    <row r="21790" spans="3:3" x14ac:dyDescent="0.2">
      <c r="C21790" s="22"/>
    </row>
    <row r="21791" spans="3:3" x14ac:dyDescent="0.2">
      <c r="C21791" s="22"/>
    </row>
    <row r="21792" spans="3:3" x14ac:dyDescent="0.2">
      <c r="C21792" s="22"/>
    </row>
    <row r="21793" spans="3:3" x14ac:dyDescent="0.2">
      <c r="C21793" s="22"/>
    </row>
    <row r="21794" spans="3:3" x14ac:dyDescent="0.2">
      <c r="C21794" s="22"/>
    </row>
    <row r="21795" spans="3:3" x14ac:dyDescent="0.2">
      <c r="C21795" s="22"/>
    </row>
    <row r="21796" spans="3:3" x14ac:dyDescent="0.2">
      <c r="C21796" s="22"/>
    </row>
    <row r="21797" spans="3:3" x14ac:dyDescent="0.2">
      <c r="C21797" s="22"/>
    </row>
    <row r="21798" spans="3:3" x14ac:dyDescent="0.2">
      <c r="C21798" s="22"/>
    </row>
    <row r="21799" spans="3:3" x14ac:dyDescent="0.2">
      <c r="C21799" s="22"/>
    </row>
    <row r="21800" spans="3:3" x14ac:dyDescent="0.2">
      <c r="C21800" s="22"/>
    </row>
    <row r="21801" spans="3:3" x14ac:dyDescent="0.2">
      <c r="C21801" s="22"/>
    </row>
    <row r="21802" spans="3:3" x14ac:dyDescent="0.2">
      <c r="C21802" s="22"/>
    </row>
    <row r="21803" spans="3:3" x14ac:dyDescent="0.2">
      <c r="C21803" s="22"/>
    </row>
    <row r="21804" spans="3:3" x14ac:dyDescent="0.2">
      <c r="C21804" s="22"/>
    </row>
    <row r="21805" spans="3:3" x14ac:dyDescent="0.2">
      <c r="C21805" s="22"/>
    </row>
    <row r="21806" spans="3:3" x14ac:dyDescent="0.2">
      <c r="C21806" s="22"/>
    </row>
    <row r="21807" spans="3:3" x14ac:dyDescent="0.2">
      <c r="C21807" s="22"/>
    </row>
    <row r="21808" spans="3:3" x14ac:dyDescent="0.2">
      <c r="C21808" s="22"/>
    </row>
    <row r="21809" spans="3:3" x14ac:dyDescent="0.2">
      <c r="C21809" s="22"/>
    </row>
    <row r="21810" spans="3:3" x14ac:dyDescent="0.2">
      <c r="C21810" s="22"/>
    </row>
    <row r="21811" spans="3:3" x14ac:dyDescent="0.2">
      <c r="C21811" s="22"/>
    </row>
    <row r="21812" spans="3:3" x14ac:dyDescent="0.2">
      <c r="C21812" s="22"/>
    </row>
    <row r="21813" spans="3:3" x14ac:dyDescent="0.2">
      <c r="C21813" s="22"/>
    </row>
    <row r="21814" spans="3:3" x14ac:dyDescent="0.2">
      <c r="C21814" s="22"/>
    </row>
    <row r="21815" spans="3:3" x14ac:dyDescent="0.2">
      <c r="C21815" s="22"/>
    </row>
    <row r="21816" spans="3:3" x14ac:dyDescent="0.2">
      <c r="C21816" s="22"/>
    </row>
    <row r="21817" spans="3:3" x14ac:dyDescent="0.2">
      <c r="C21817" s="22"/>
    </row>
    <row r="21818" spans="3:3" x14ac:dyDescent="0.2">
      <c r="C21818" s="22"/>
    </row>
    <row r="21819" spans="3:3" x14ac:dyDescent="0.2">
      <c r="C21819" s="22"/>
    </row>
    <row r="21820" spans="3:3" x14ac:dyDescent="0.2">
      <c r="C21820" s="22"/>
    </row>
    <row r="21821" spans="3:3" x14ac:dyDescent="0.2">
      <c r="C21821" s="22"/>
    </row>
    <row r="21822" spans="3:3" x14ac:dyDescent="0.2">
      <c r="C21822" s="22"/>
    </row>
    <row r="21823" spans="3:3" x14ac:dyDescent="0.2">
      <c r="C21823" s="22"/>
    </row>
    <row r="21824" spans="3:3" x14ac:dyDescent="0.2">
      <c r="C21824" s="22"/>
    </row>
    <row r="21825" spans="3:3" x14ac:dyDescent="0.2">
      <c r="C21825" s="22"/>
    </row>
    <row r="21826" spans="3:3" x14ac:dyDescent="0.2">
      <c r="C21826" s="22"/>
    </row>
    <row r="21827" spans="3:3" x14ac:dyDescent="0.2">
      <c r="C21827" s="22"/>
    </row>
    <row r="21828" spans="3:3" x14ac:dyDescent="0.2">
      <c r="C21828" s="22"/>
    </row>
    <row r="21829" spans="3:3" x14ac:dyDescent="0.2">
      <c r="C21829" s="22"/>
    </row>
    <row r="21830" spans="3:3" x14ac:dyDescent="0.2">
      <c r="C21830" s="22"/>
    </row>
    <row r="21831" spans="3:3" x14ac:dyDescent="0.2">
      <c r="C21831" s="22"/>
    </row>
    <row r="21832" spans="3:3" x14ac:dyDescent="0.2">
      <c r="C21832" s="22"/>
    </row>
    <row r="21833" spans="3:3" x14ac:dyDescent="0.2">
      <c r="C21833" s="22"/>
    </row>
    <row r="21834" spans="3:3" x14ac:dyDescent="0.2">
      <c r="C21834" s="22"/>
    </row>
    <row r="21835" spans="3:3" x14ac:dyDescent="0.2">
      <c r="C21835" s="22"/>
    </row>
    <row r="21836" spans="3:3" x14ac:dyDescent="0.2">
      <c r="C21836" s="22"/>
    </row>
    <row r="21837" spans="3:3" x14ac:dyDescent="0.2">
      <c r="C21837" s="22"/>
    </row>
    <row r="21838" spans="3:3" x14ac:dyDescent="0.2">
      <c r="C21838" s="22"/>
    </row>
    <row r="21839" spans="3:3" x14ac:dyDescent="0.2">
      <c r="C21839" s="22"/>
    </row>
    <row r="21840" spans="3:3" x14ac:dyDescent="0.2">
      <c r="C21840" s="22"/>
    </row>
    <row r="21841" spans="3:3" x14ac:dyDescent="0.2">
      <c r="C21841" s="22"/>
    </row>
    <row r="21842" spans="3:3" x14ac:dyDescent="0.2">
      <c r="C21842" s="22"/>
    </row>
    <row r="21843" spans="3:3" x14ac:dyDescent="0.2">
      <c r="C21843" s="22"/>
    </row>
    <row r="21844" spans="3:3" x14ac:dyDescent="0.2">
      <c r="C21844" s="22"/>
    </row>
    <row r="21845" spans="3:3" x14ac:dyDescent="0.2">
      <c r="C21845" s="22"/>
    </row>
    <row r="21846" spans="3:3" x14ac:dyDescent="0.2">
      <c r="C21846" s="22"/>
    </row>
    <row r="21847" spans="3:3" x14ac:dyDescent="0.2">
      <c r="C21847" s="22"/>
    </row>
    <row r="21848" spans="3:3" x14ac:dyDescent="0.2">
      <c r="C21848" s="22"/>
    </row>
    <row r="21849" spans="3:3" x14ac:dyDescent="0.2">
      <c r="C21849" s="22"/>
    </row>
    <row r="21850" spans="3:3" x14ac:dyDescent="0.2">
      <c r="C21850" s="22"/>
    </row>
    <row r="21851" spans="3:3" x14ac:dyDescent="0.2">
      <c r="C21851" s="22"/>
    </row>
    <row r="21852" spans="3:3" x14ac:dyDescent="0.2">
      <c r="C21852" s="22"/>
    </row>
    <row r="21853" spans="3:3" x14ac:dyDescent="0.2">
      <c r="C21853" s="22"/>
    </row>
    <row r="21854" spans="3:3" x14ac:dyDescent="0.2">
      <c r="C21854" s="22"/>
    </row>
    <row r="21855" spans="3:3" x14ac:dyDescent="0.2">
      <c r="C21855" s="22"/>
    </row>
    <row r="21856" spans="3:3" x14ac:dyDescent="0.2">
      <c r="C21856" s="22"/>
    </row>
    <row r="21857" spans="3:3" x14ac:dyDescent="0.2">
      <c r="C21857" s="22"/>
    </row>
    <row r="21858" spans="3:3" x14ac:dyDescent="0.2">
      <c r="C21858" s="22"/>
    </row>
    <row r="21859" spans="3:3" x14ac:dyDescent="0.2">
      <c r="C21859" s="22"/>
    </row>
    <row r="21860" spans="3:3" x14ac:dyDescent="0.2">
      <c r="C21860" s="22"/>
    </row>
    <row r="21861" spans="3:3" x14ac:dyDescent="0.2">
      <c r="C21861" s="22"/>
    </row>
    <row r="21862" spans="3:3" x14ac:dyDescent="0.2">
      <c r="C21862" s="22"/>
    </row>
    <row r="21863" spans="3:3" x14ac:dyDescent="0.2">
      <c r="C21863" s="22"/>
    </row>
    <row r="21864" spans="3:3" x14ac:dyDescent="0.2">
      <c r="C21864" s="22"/>
    </row>
    <row r="21865" spans="3:3" x14ac:dyDescent="0.2">
      <c r="C21865" s="22"/>
    </row>
    <row r="21866" spans="3:3" x14ac:dyDescent="0.2">
      <c r="C21866" s="22"/>
    </row>
    <row r="21867" spans="3:3" x14ac:dyDescent="0.2">
      <c r="C21867" s="22"/>
    </row>
    <row r="21868" spans="3:3" x14ac:dyDescent="0.2">
      <c r="C21868" s="22"/>
    </row>
    <row r="21869" spans="3:3" x14ac:dyDescent="0.2">
      <c r="C21869" s="22"/>
    </row>
    <row r="21870" spans="3:3" x14ac:dyDescent="0.2">
      <c r="C21870" s="22"/>
    </row>
    <row r="21871" spans="3:3" x14ac:dyDescent="0.2">
      <c r="C21871" s="22"/>
    </row>
    <row r="21872" spans="3:3" x14ac:dyDescent="0.2">
      <c r="C21872" s="22"/>
    </row>
    <row r="21873" spans="3:3" x14ac:dyDescent="0.2">
      <c r="C21873" s="22"/>
    </row>
    <row r="21874" spans="3:3" x14ac:dyDescent="0.2">
      <c r="C21874" s="22"/>
    </row>
    <row r="21875" spans="3:3" x14ac:dyDescent="0.2">
      <c r="C21875" s="22"/>
    </row>
    <row r="21876" spans="3:3" x14ac:dyDescent="0.2">
      <c r="C21876" s="22"/>
    </row>
    <row r="21877" spans="3:3" x14ac:dyDescent="0.2">
      <c r="C21877" s="22"/>
    </row>
    <row r="21878" spans="3:3" x14ac:dyDescent="0.2">
      <c r="C21878" s="22"/>
    </row>
    <row r="21879" spans="3:3" x14ac:dyDescent="0.2">
      <c r="C21879" s="22"/>
    </row>
    <row r="21880" spans="3:3" x14ac:dyDescent="0.2">
      <c r="C21880" s="22"/>
    </row>
    <row r="21881" spans="3:3" x14ac:dyDescent="0.2">
      <c r="C21881" s="22"/>
    </row>
    <row r="21882" spans="3:3" x14ac:dyDescent="0.2">
      <c r="C21882" s="22"/>
    </row>
    <row r="21883" spans="3:3" x14ac:dyDescent="0.2">
      <c r="C21883" s="22"/>
    </row>
    <row r="21884" spans="3:3" x14ac:dyDescent="0.2">
      <c r="C21884" s="22"/>
    </row>
    <row r="21885" spans="3:3" x14ac:dyDescent="0.2">
      <c r="C21885" s="22"/>
    </row>
    <row r="21886" spans="3:3" x14ac:dyDescent="0.2">
      <c r="C21886" s="22"/>
    </row>
    <row r="21887" spans="3:3" x14ac:dyDescent="0.2">
      <c r="C21887" s="22"/>
    </row>
    <row r="21888" spans="3:3" x14ac:dyDescent="0.2">
      <c r="C21888" s="22"/>
    </row>
    <row r="21889" spans="3:3" x14ac:dyDescent="0.2">
      <c r="C21889" s="22"/>
    </row>
    <row r="21890" spans="3:3" x14ac:dyDescent="0.2">
      <c r="C21890" s="22"/>
    </row>
    <row r="21891" spans="3:3" x14ac:dyDescent="0.2">
      <c r="C21891" s="22"/>
    </row>
    <row r="21892" spans="3:3" x14ac:dyDescent="0.2">
      <c r="C21892" s="22"/>
    </row>
    <row r="21893" spans="3:3" x14ac:dyDescent="0.2">
      <c r="C21893" s="22"/>
    </row>
    <row r="21894" spans="3:3" x14ac:dyDescent="0.2">
      <c r="C21894" s="22"/>
    </row>
    <row r="21895" spans="3:3" x14ac:dyDescent="0.2">
      <c r="C21895" s="22"/>
    </row>
    <row r="21896" spans="3:3" x14ac:dyDescent="0.2">
      <c r="C21896" s="22"/>
    </row>
    <row r="21897" spans="3:3" x14ac:dyDescent="0.2">
      <c r="C21897" s="22"/>
    </row>
    <row r="21898" spans="3:3" x14ac:dyDescent="0.2">
      <c r="C21898" s="22"/>
    </row>
    <row r="21899" spans="3:3" x14ac:dyDescent="0.2">
      <c r="C21899" s="22"/>
    </row>
    <row r="21900" spans="3:3" x14ac:dyDescent="0.2">
      <c r="C21900" s="22"/>
    </row>
    <row r="21901" spans="3:3" x14ac:dyDescent="0.2">
      <c r="C21901" s="22"/>
    </row>
    <row r="21902" spans="3:3" x14ac:dyDescent="0.2">
      <c r="C21902" s="22"/>
    </row>
    <row r="21903" spans="3:3" x14ac:dyDescent="0.2">
      <c r="C21903" s="22"/>
    </row>
    <row r="21904" spans="3:3" x14ac:dyDescent="0.2">
      <c r="C21904" s="22"/>
    </row>
    <row r="21905" spans="3:3" x14ac:dyDescent="0.2">
      <c r="C21905" s="22"/>
    </row>
    <row r="21906" spans="3:3" x14ac:dyDescent="0.2">
      <c r="C21906" s="22"/>
    </row>
    <row r="21907" spans="3:3" x14ac:dyDescent="0.2">
      <c r="C21907" s="22"/>
    </row>
    <row r="21908" spans="3:3" x14ac:dyDescent="0.2">
      <c r="C21908" s="22"/>
    </row>
    <row r="21909" spans="3:3" x14ac:dyDescent="0.2">
      <c r="C21909" s="22"/>
    </row>
    <row r="21910" spans="3:3" x14ac:dyDescent="0.2">
      <c r="C21910" s="22"/>
    </row>
    <row r="21911" spans="3:3" x14ac:dyDescent="0.2">
      <c r="C21911" s="22"/>
    </row>
    <row r="21912" spans="3:3" x14ac:dyDescent="0.2">
      <c r="C21912" s="22"/>
    </row>
    <row r="21913" spans="3:3" x14ac:dyDescent="0.2">
      <c r="C21913" s="22"/>
    </row>
    <row r="21914" spans="3:3" x14ac:dyDescent="0.2">
      <c r="C21914" s="22"/>
    </row>
    <row r="21915" spans="3:3" x14ac:dyDescent="0.2">
      <c r="C21915" s="22"/>
    </row>
    <row r="21916" spans="3:3" x14ac:dyDescent="0.2">
      <c r="C21916" s="22"/>
    </row>
    <row r="21917" spans="3:3" x14ac:dyDescent="0.2">
      <c r="C21917" s="22"/>
    </row>
    <row r="21918" spans="3:3" x14ac:dyDescent="0.2">
      <c r="C21918" s="22"/>
    </row>
    <row r="21919" spans="3:3" x14ac:dyDescent="0.2">
      <c r="C21919" s="22"/>
    </row>
    <row r="21920" spans="3:3" x14ac:dyDescent="0.2">
      <c r="C21920" s="22"/>
    </row>
    <row r="21921" spans="3:3" x14ac:dyDescent="0.2">
      <c r="C21921" s="22"/>
    </row>
    <row r="21922" spans="3:3" x14ac:dyDescent="0.2">
      <c r="C21922" s="22"/>
    </row>
    <row r="21923" spans="3:3" x14ac:dyDescent="0.2">
      <c r="C21923" s="22"/>
    </row>
    <row r="21924" spans="3:3" x14ac:dyDescent="0.2">
      <c r="C21924" s="22"/>
    </row>
    <row r="21925" spans="3:3" x14ac:dyDescent="0.2">
      <c r="C21925" s="22"/>
    </row>
    <row r="21926" spans="3:3" x14ac:dyDescent="0.2">
      <c r="C21926" s="22"/>
    </row>
    <row r="21927" spans="3:3" x14ac:dyDescent="0.2">
      <c r="C21927" s="22"/>
    </row>
    <row r="21928" spans="3:3" x14ac:dyDescent="0.2">
      <c r="C21928" s="22"/>
    </row>
    <row r="21929" spans="3:3" x14ac:dyDescent="0.2">
      <c r="C21929" s="22"/>
    </row>
    <row r="21930" spans="3:3" x14ac:dyDescent="0.2">
      <c r="C21930" s="22"/>
    </row>
    <row r="21931" spans="3:3" x14ac:dyDescent="0.2">
      <c r="C21931" s="22"/>
    </row>
    <row r="21932" spans="3:3" x14ac:dyDescent="0.2">
      <c r="C21932" s="22"/>
    </row>
    <row r="21933" spans="3:3" x14ac:dyDescent="0.2">
      <c r="C21933" s="22"/>
    </row>
    <row r="21934" spans="3:3" x14ac:dyDescent="0.2">
      <c r="C21934" s="22"/>
    </row>
    <row r="21935" spans="3:3" x14ac:dyDescent="0.2">
      <c r="C21935" s="22"/>
    </row>
    <row r="21936" spans="3:3" x14ac:dyDescent="0.2">
      <c r="C21936" s="22"/>
    </row>
    <row r="21937" spans="3:3" x14ac:dyDescent="0.2">
      <c r="C21937" s="22"/>
    </row>
    <row r="21938" spans="3:3" x14ac:dyDescent="0.2">
      <c r="C21938" s="22"/>
    </row>
    <row r="21939" spans="3:3" x14ac:dyDescent="0.2">
      <c r="C21939" s="22"/>
    </row>
    <row r="21940" spans="3:3" x14ac:dyDescent="0.2">
      <c r="C21940" s="22"/>
    </row>
    <row r="21941" spans="3:3" x14ac:dyDescent="0.2">
      <c r="C21941" s="22"/>
    </row>
    <row r="21942" spans="3:3" x14ac:dyDescent="0.2">
      <c r="C21942" s="22"/>
    </row>
    <row r="21943" spans="3:3" x14ac:dyDescent="0.2">
      <c r="C21943" s="22"/>
    </row>
    <row r="21944" spans="3:3" x14ac:dyDescent="0.2">
      <c r="C21944" s="22"/>
    </row>
    <row r="21945" spans="3:3" x14ac:dyDescent="0.2">
      <c r="C21945" s="22"/>
    </row>
    <row r="21946" spans="3:3" x14ac:dyDescent="0.2">
      <c r="C21946" s="22"/>
    </row>
    <row r="21947" spans="3:3" x14ac:dyDescent="0.2">
      <c r="C21947" s="22"/>
    </row>
    <row r="21948" spans="3:3" x14ac:dyDescent="0.2">
      <c r="C21948" s="22"/>
    </row>
    <row r="21949" spans="3:3" x14ac:dyDescent="0.2">
      <c r="C21949" s="22"/>
    </row>
    <row r="21950" spans="3:3" x14ac:dyDescent="0.2">
      <c r="C21950" s="22"/>
    </row>
    <row r="21951" spans="3:3" x14ac:dyDescent="0.2">
      <c r="C21951" s="22"/>
    </row>
    <row r="21952" spans="3:3" x14ac:dyDescent="0.2">
      <c r="C21952" s="22"/>
    </row>
    <row r="21953" spans="3:3" x14ac:dyDescent="0.2">
      <c r="C21953" s="22"/>
    </row>
    <row r="21954" spans="3:3" x14ac:dyDescent="0.2">
      <c r="C21954" s="22"/>
    </row>
    <row r="21955" spans="3:3" x14ac:dyDescent="0.2">
      <c r="C21955" s="22"/>
    </row>
    <row r="21956" spans="3:3" x14ac:dyDescent="0.2">
      <c r="C21956" s="22"/>
    </row>
    <row r="21957" spans="3:3" x14ac:dyDescent="0.2">
      <c r="C21957" s="22"/>
    </row>
    <row r="21958" spans="3:3" x14ac:dyDescent="0.2">
      <c r="C21958" s="22"/>
    </row>
    <row r="21959" spans="3:3" x14ac:dyDescent="0.2">
      <c r="C21959" s="22"/>
    </row>
    <row r="21960" spans="3:3" x14ac:dyDescent="0.2">
      <c r="C21960" s="22"/>
    </row>
    <row r="21961" spans="3:3" x14ac:dyDescent="0.2">
      <c r="C21961" s="22"/>
    </row>
    <row r="21962" spans="3:3" x14ac:dyDescent="0.2">
      <c r="C21962" s="22"/>
    </row>
    <row r="21963" spans="3:3" x14ac:dyDescent="0.2">
      <c r="C21963" s="22"/>
    </row>
    <row r="21964" spans="3:3" x14ac:dyDescent="0.2">
      <c r="C21964" s="22"/>
    </row>
    <row r="21965" spans="3:3" x14ac:dyDescent="0.2">
      <c r="C21965" s="22"/>
    </row>
    <row r="21966" spans="3:3" x14ac:dyDescent="0.2">
      <c r="C21966" s="22"/>
    </row>
    <row r="21967" spans="3:3" x14ac:dyDescent="0.2">
      <c r="C21967" s="22"/>
    </row>
    <row r="21968" spans="3:3" x14ac:dyDescent="0.2">
      <c r="C21968" s="22"/>
    </row>
    <row r="21969" spans="3:3" x14ac:dyDescent="0.2">
      <c r="C21969" s="22"/>
    </row>
    <row r="21970" spans="3:3" x14ac:dyDescent="0.2">
      <c r="C21970" s="22"/>
    </row>
    <row r="21971" spans="3:3" x14ac:dyDescent="0.2">
      <c r="C21971" s="22"/>
    </row>
    <row r="21972" spans="3:3" x14ac:dyDescent="0.2">
      <c r="C21972" s="22"/>
    </row>
    <row r="21973" spans="3:3" x14ac:dyDescent="0.2">
      <c r="C21973" s="22"/>
    </row>
    <row r="21974" spans="3:3" x14ac:dyDescent="0.2">
      <c r="C21974" s="22"/>
    </row>
    <row r="21975" spans="3:3" x14ac:dyDescent="0.2">
      <c r="C21975" s="22"/>
    </row>
    <row r="21976" spans="3:3" x14ac:dyDescent="0.2">
      <c r="C21976" s="22"/>
    </row>
    <row r="21977" spans="3:3" x14ac:dyDescent="0.2">
      <c r="C21977" s="22"/>
    </row>
    <row r="21978" spans="3:3" x14ac:dyDescent="0.2">
      <c r="C21978" s="22"/>
    </row>
    <row r="21979" spans="3:3" x14ac:dyDescent="0.2">
      <c r="C21979" s="22"/>
    </row>
    <row r="21980" spans="3:3" x14ac:dyDescent="0.2">
      <c r="C21980" s="22"/>
    </row>
    <row r="21981" spans="3:3" x14ac:dyDescent="0.2">
      <c r="C21981" s="22"/>
    </row>
    <row r="21982" spans="3:3" x14ac:dyDescent="0.2">
      <c r="C21982" s="22"/>
    </row>
    <row r="21983" spans="3:3" x14ac:dyDescent="0.2">
      <c r="C21983" s="22"/>
    </row>
    <row r="21984" spans="3:3" x14ac:dyDescent="0.2">
      <c r="C21984" s="22"/>
    </row>
    <row r="21985" spans="3:3" x14ac:dyDescent="0.2">
      <c r="C21985" s="22"/>
    </row>
    <row r="21986" spans="3:3" x14ac:dyDescent="0.2">
      <c r="C21986" s="22"/>
    </row>
    <row r="21987" spans="3:3" x14ac:dyDescent="0.2">
      <c r="C21987" s="22"/>
    </row>
    <row r="21988" spans="3:3" x14ac:dyDescent="0.2">
      <c r="C21988" s="22"/>
    </row>
    <row r="21989" spans="3:3" x14ac:dyDescent="0.2">
      <c r="C21989" s="22"/>
    </row>
    <row r="21990" spans="3:3" x14ac:dyDescent="0.2">
      <c r="C21990" s="22"/>
    </row>
    <row r="21991" spans="3:3" x14ac:dyDescent="0.2">
      <c r="C21991" s="22"/>
    </row>
    <row r="21992" spans="3:3" x14ac:dyDescent="0.2">
      <c r="C21992" s="22"/>
    </row>
    <row r="21993" spans="3:3" x14ac:dyDescent="0.2">
      <c r="C21993" s="22"/>
    </row>
    <row r="21994" spans="3:3" x14ac:dyDescent="0.2">
      <c r="C21994" s="22"/>
    </row>
    <row r="21995" spans="3:3" x14ac:dyDescent="0.2">
      <c r="C21995" s="22"/>
    </row>
    <row r="21996" spans="3:3" x14ac:dyDescent="0.2">
      <c r="C21996" s="22"/>
    </row>
    <row r="21997" spans="3:3" x14ac:dyDescent="0.2">
      <c r="C21997" s="22"/>
    </row>
    <row r="21998" spans="3:3" x14ac:dyDescent="0.2">
      <c r="C21998" s="22"/>
    </row>
    <row r="21999" spans="3:3" x14ac:dyDescent="0.2">
      <c r="C21999" s="22"/>
    </row>
    <row r="22000" spans="3:3" x14ac:dyDescent="0.2">
      <c r="C22000" s="22"/>
    </row>
    <row r="22001" spans="3:3" x14ac:dyDescent="0.2">
      <c r="C22001" s="22"/>
    </row>
    <row r="22002" spans="3:3" x14ac:dyDescent="0.2">
      <c r="C22002" s="22"/>
    </row>
    <row r="22003" spans="3:3" x14ac:dyDescent="0.2">
      <c r="C22003" s="22"/>
    </row>
    <row r="22004" spans="3:3" x14ac:dyDescent="0.2">
      <c r="C22004" s="22"/>
    </row>
    <row r="22005" spans="3:3" x14ac:dyDescent="0.2">
      <c r="C22005" s="22"/>
    </row>
    <row r="22006" spans="3:3" x14ac:dyDescent="0.2">
      <c r="C22006" s="22"/>
    </row>
    <row r="22007" spans="3:3" x14ac:dyDescent="0.2">
      <c r="C22007" s="22"/>
    </row>
    <row r="22008" spans="3:3" x14ac:dyDescent="0.2">
      <c r="C22008" s="22"/>
    </row>
    <row r="22009" spans="3:3" x14ac:dyDescent="0.2">
      <c r="C22009" s="22"/>
    </row>
    <row r="22010" spans="3:3" x14ac:dyDescent="0.2">
      <c r="C22010" s="22"/>
    </row>
    <row r="22011" spans="3:3" x14ac:dyDescent="0.2">
      <c r="C22011" s="22"/>
    </row>
    <row r="22012" spans="3:3" x14ac:dyDescent="0.2">
      <c r="C22012" s="22"/>
    </row>
    <row r="22013" spans="3:3" x14ac:dyDescent="0.2">
      <c r="C22013" s="22"/>
    </row>
    <row r="22014" spans="3:3" x14ac:dyDescent="0.2">
      <c r="C22014" s="22"/>
    </row>
    <row r="22015" spans="3:3" x14ac:dyDescent="0.2">
      <c r="C22015" s="22"/>
    </row>
    <row r="22016" spans="3:3" x14ac:dyDescent="0.2">
      <c r="C22016" s="22"/>
    </row>
    <row r="22017" spans="3:3" x14ac:dyDescent="0.2">
      <c r="C22017" s="22"/>
    </row>
    <row r="22018" spans="3:3" x14ac:dyDescent="0.2">
      <c r="C22018" s="22"/>
    </row>
    <row r="22019" spans="3:3" x14ac:dyDescent="0.2">
      <c r="C22019" s="22"/>
    </row>
    <row r="22020" spans="3:3" x14ac:dyDescent="0.2">
      <c r="C22020" s="22"/>
    </row>
    <row r="22021" spans="3:3" x14ac:dyDescent="0.2">
      <c r="C22021" s="22"/>
    </row>
    <row r="22022" spans="3:3" x14ac:dyDescent="0.2">
      <c r="C22022" s="22"/>
    </row>
    <row r="22023" spans="3:3" x14ac:dyDescent="0.2">
      <c r="C22023" s="22"/>
    </row>
    <row r="22024" spans="3:3" x14ac:dyDescent="0.2">
      <c r="C22024" s="22"/>
    </row>
    <row r="22025" spans="3:3" x14ac:dyDescent="0.2">
      <c r="C22025" s="22"/>
    </row>
    <row r="22026" spans="3:3" x14ac:dyDescent="0.2">
      <c r="C22026" s="22"/>
    </row>
    <row r="22027" spans="3:3" x14ac:dyDescent="0.2">
      <c r="C22027" s="22"/>
    </row>
    <row r="22028" spans="3:3" x14ac:dyDescent="0.2">
      <c r="C22028" s="22"/>
    </row>
    <row r="22029" spans="3:3" x14ac:dyDescent="0.2">
      <c r="C22029" s="22"/>
    </row>
    <row r="22030" spans="3:3" x14ac:dyDescent="0.2">
      <c r="C22030" s="22"/>
    </row>
    <row r="22031" spans="3:3" x14ac:dyDescent="0.2">
      <c r="C22031" s="22"/>
    </row>
    <row r="22032" spans="3:3" x14ac:dyDescent="0.2">
      <c r="C22032" s="22"/>
    </row>
    <row r="22033" spans="3:3" x14ac:dyDescent="0.2">
      <c r="C22033" s="22"/>
    </row>
    <row r="22034" spans="3:3" x14ac:dyDescent="0.2">
      <c r="C22034" s="22"/>
    </row>
    <row r="22035" spans="3:3" x14ac:dyDescent="0.2">
      <c r="C22035" s="22"/>
    </row>
    <row r="22036" spans="3:3" x14ac:dyDescent="0.2">
      <c r="C22036" s="22"/>
    </row>
    <row r="22037" spans="3:3" x14ac:dyDescent="0.2">
      <c r="C22037" s="22"/>
    </row>
    <row r="22038" spans="3:3" x14ac:dyDescent="0.2">
      <c r="C22038" s="22"/>
    </row>
    <row r="22039" spans="3:3" x14ac:dyDescent="0.2">
      <c r="C22039" s="22"/>
    </row>
    <row r="22040" spans="3:3" x14ac:dyDescent="0.2">
      <c r="C22040" s="22"/>
    </row>
    <row r="22041" spans="3:3" x14ac:dyDescent="0.2">
      <c r="C22041" s="22"/>
    </row>
    <row r="22042" spans="3:3" x14ac:dyDescent="0.2">
      <c r="C22042" s="22"/>
    </row>
    <row r="22043" spans="3:3" x14ac:dyDescent="0.2">
      <c r="C22043" s="22"/>
    </row>
    <row r="22044" spans="3:3" x14ac:dyDescent="0.2">
      <c r="C22044" s="22"/>
    </row>
    <row r="22045" spans="3:3" x14ac:dyDescent="0.2">
      <c r="C22045" s="22"/>
    </row>
    <row r="22046" spans="3:3" x14ac:dyDescent="0.2">
      <c r="C22046" s="22"/>
    </row>
    <row r="22047" spans="3:3" x14ac:dyDescent="0.2">
      <c r="C22047" s="22"/>
    </row>
    <row r="22048" spans="3:3" x14ac:dyDescent="0.2">
      <c r="C22048" s="22"/>
    </row>
    <row r="22049" spans="3:3" x14ac:dyDescent="0.2">
      <c r="C22049" s="22"/>
    </row>
    <row r="22050" spans="3:3" x14ac:dyDescent="0.2">
      <c r="C22050" s="22"/>
    </row>
    <row r="22051" spans="3:3" x14ac:dyDescent="0.2">
      <c r="C22051" s="22"/>
    </row>
    <row r="22052" spans="3:3" x14ac:dyDescent="0.2">
      <c r="C22052" s="22"/>
    </row>
    <row r="22053" spans="3:3" x14ac:dyDescent="0.2">
      <c r="C22053" s="22"/>
    </row>
    <row r="22054" spans="3:3" x14ac:dyDescent="0.2">
      <c r="C22054" s="22"/>
    </row>
    <row r="22055" spans="3:3" x14ac:dyDescent="0.2">
      <c r="C22055" s="22"/>
    </row>
    <row r="22056" spans="3:3" x14ac:dyDescent="0.2">
      <c r="C22056" s="22"/>
    </row>
    <row r="22057" spans="3:3" x14ac:dyDescent="0.2">
      <c r="C22057" s="22"/>
    </row>
    <row r="22058" spans="3:3" x14ac:dyDescent="0.2">
      <c r="C22058" s="22"/>
    </row>
    <row r="22059" spans="3:3" x14ac:dyDescent="0.2">
      <c r="C22059" s="22"/>
    </row>
    <row r="22060" spans="3:3" x14ac:dyDescent="0.2">
      <c r="C22060" s="22"/>
    </row>
    <row r="22061" spans="3:3" x14ac:dyDescent="0.2">
      <c r="C22061" s="22"/>
    </row>
    <row r="22062" spans="3:3" x14ac:dyDescent="0.2">
      <c r="C22062" s="22"/>
    </row>
    <row r="22063" spans="3:3" x14ac:dyDescent="0.2">
      <c r="C22063" s="22"/>
    </row>
    <row r="22064" spans="3:3" x14ac:dyDescent="0.2">
      <c r="C22064" s="22"/>
    </row>
    <row r="22065" spans="3:3" x14ac:dyDescent="0.2">
      <c r="C22065" s="22"/>
    </row>
    <row r="22066" spans="3:3" x14ac:dyDescent="0.2">
      <c r="C22066" s="22"/>
    </row>
    <row r="22067" spans="3:3" x14ac:dyDescent="0.2">
      <c r="C22067" s="22"/>
    </row>
    <row r="22068" spans="3:3" x14ac:dyDescent="0.2">
      <c r="C22068" s="22"/>
    </row>
    <row r="22069" spans="3:3" x14ac:dyDescent="0.2">
      <c r="C22069" s="22"/>
    </row>
    <row r="22070" spans="3:3" x14ac:dyDescent="0.2">
      <c r="C22070" s="22"/>
    </row>
    <row r="22071" spans="3:3" x14ac:dyDescent="0.2">
      <c r="C22071" s="22"/>
    </row>
    <row r="22072" spans="3:3" x14ac:dyDescent="0.2">
      <c r="C22072" s="22"/>
    </row>
    <row r="22073" spans="3:3" x14ac:dyDescent="0.2">
      <c r="C22073" s="22"/>
    </row>
    <row r="22074" spans="3:3" x14ac:dyDescent="0.2">
      <c r="C22074" s="22"/>
    </row>
    <row r="22075" spans="3:3" x14ac:dyDescent="0.2">
      <c r="C22075" s="22"/>
    </row>
    <row r="22076" spans="3:3" x14ac:dyDescent="0.2">
      <c r="C22076" s="22"/>
    </row>
    <row r="22077" spans="3:3" x14ac:dyDescent="0.2">
      <c r="C22077" s="22"/>
    </row>
    <row r="22078" spans="3:3" x14ac:dyDescent="0.2">
      <c r="C22078" s="22"/>
    </row>
    <row r="22079" spans="3:3" x14ac:dyDescent="0.2">
      <c r="C22079" s="22"/>
    </row>
    <row r="22080" spans="3:3" x14ac:dyDescent="0.2">
      <c r="C22080" s="22"/>
    </row>
    <row r="22081" spans="3:3" x14ac:dyDescent="0.2">
      <c r="C22081" s="22"/>
    </row>
    <row r="22082" spans="3:3" x14ac:dyDescent="0.2">
      <c r="C22082" s="22"/>
    </row>
    <row r="22083" spans="3:3" x14ac:dyDescent="0.2">
      <c r="C22083" s="22"/>
    </row>
    <row r="22084" spans="3:3" x14ac:dyDescent="0.2">
      <c r="C22084" s="22"/>
    </row>
    <row r="22085" spans="3:3" x14ac:dyDescent="0.2">
      <c r="C22085" s="22"/>
    </row>
    <row r="22086" spans="3:3" x14ac:dyDescent="0.2">
      <c r="C22086" s="22"/>
    </row>
    <row r="22087" spans="3:3" x14ac:dyDescent="0.2">
      <c r="C22087" s="22"/>
    </row>
    <row r="22088" spans="3:3" x14ac:dyDescent="0.2">
      <c r="C22088" s="22"/>
    </row>
    <row r="22089" spans="3:3" x14ac:dyDescent="0.2">
      <c r="C22089" s="22"/>
    </row>
    <row r="22090" spans="3:3" x14ac:dyDescent="0.2">
      <c r="C22090" s="22"/>
    </row>
    <row r="22091" spans="3:3" x14ac:dyDescent="0.2">
      <c r="C22091" s="22"/>
    </row>
    <row r="22092" spans="3:3" x14ac:dyDescent="0.2">
      <c r="C22092" s="22"/>
    </row>
    <row r="22093" spans="3:3" x14ac:dyDescent="0.2">
      <c r="C22093" s="22"/>
    </row>
    <row r="22094" spans="3:3" x14ac:dyDescent="0.2">
      <c r="C22094" s="22"/>
    </row>
    <row r="22095" spans="3:3" x14ac:dyDescent="0.2">
      <c r="C22095" s="22"/>
    </row>
    <row r="22096" spans="3:3" x14ac:dyDescent="0.2">
      <c r="C22096" s="22"/>
    </row>
    <row r="22097" spans="3:3" x14ac:dyDescent="0.2">
      <c r="C22097" s="22"/>
    </row>
    <row r="22098" spans="3:3" x14ac:dyDescent="0.2">
      <c r="C22098" s="22"/>
    </row>
    <row r="22099" spans="3:3" x14ac:dyDescent="0.2">
      <c r="C22099" s="22"/>
    </row>
    <row r="22100" spans="3:3" x14ac:dyDescent="0.2">
      <c r="C22100" s="22"/>
    </row>
    <row r="22101" spans="3:3" x14ac:dyDescent="0.2">
      <c r="C22101" s="22"/>
    </row>
    <row r="22102" spans="3:3" x14ac:dyDescent="0.2">
      <c r="C22102" s="22"/>
    </row>
    <row r="22103" spans="3:3" x14ac:dyDescent="0.2">
      <c r="C22103" s="22"/>
    </row>
    <row r="22104" spans="3:3" x14ac:dyDescent="0.2">
      <c r="C22104" s="22"/>
    </row>
    <row r="22105" spans="3:3" x14ac:dyDescent="0.2">
      <c r="C22105" s="22"/>
    </row>
    <row r="22106" spans="3:3" x14ac:dyDescent="0.2">
      <c r="C22106" s="22"/>
    </row>
    <row r="22107" spans="3:3" x14ac:dyDescent="0.2">
      <c r="C22107" s="22"/>
    </row>
    <row r="22108" spans="3:3" x14ac:dyDescent="0.2">
      <c r="C22108" s="22"/>
    </row>
    <row r="22109" spans="3:3" x14ac:dyDescent="0.2">
      <c r="C22109" s="22"/>
    </row>
    <row r="22110" spans="3:3" x14ac:dyDescent="0.2">
      <c r="C22110" s="22"/>
    </row>
    <row r="22111" spans="3:3" x14ac:dyDescent="0.2">
      <c r="C22111" s="22"/>
    </row>
    <row r="22112" spans="3:3" x14ac:dyDescent="0.2">
      <c r="C22112" s="22"/>
    </row>
    <row r="22113" spans="3:3" x14ac:dyDescent="0.2">
      <c r="C22113" s="22"/>
    </row>
    <row r="22114" spans="3:3" x14ac:dyDescent="0.2">
      <c r="C22114" s="22"/>
    </row>
    <row r="22115" spans="3:3" x14ac:dyDescent="0.2">
      <c r="C22115" s="22"/>
    </row>
    <row r="22116" spans="3:3" x14ac:dyDescent="0.2">
      <c r="C22116" s="22"/>
    </row>
    <row r="22117" spans="3:3" x14ac:dyDescent="0.2">
      <c r="C22117" s="22"/>
    </row>
    <row r="22118" spans="3:3" x14ac:dyDescent="0.2">
      <c r="C22118" s="22"/>
    </row>
    <row r="22119" spans="3:3" x14ac:dyDescent="0.2">
      <c r="C22119" s="22"/>
    </row>
    <row r="22120" spans="3:3" x14ac:dyDescent="0.2">
      <c r="C22120" s="22"/>
    </row>
    <row r="22121" spans="3:3" x14ac:dyDescent="0.2">
      <c r="C22121" s="22"/>
    </row>
    <row r="22122" spans="3:3" x14ac:dyDescent="0.2">
      <c r="C22122" s="22"/>
    </row>
    <row r="22123" spans="3:3" x14ac:dyDescent="0.2">
      <c r="C22123" s="22"/>
    </row>
    <row r="22124" spans="3:3" x14ac:dyDescent="0.2">
      <c r="C22124" s="22"/>
    </row>
    <row r="22125" spans="3:3" x14ac:dyDescent="0.2">
      <c r="C22125" s="22"/>
    </row>
    <row r="22126" spans="3:3" x14ac:dyDescent="0.2">
      <c r="C22126" s="22"/>
    </row>
    <row r="22127" spans="3:3" x14ac:dyDescent="0.2">
      <c r="C22127" s="22"/>
    </row>
    <row r="22128" spans="3:3" x14ac:dyDescent="0.2">
      <c r="C22128" s="22"/>
    </row>
    <row r="22129" spans="3:3" x14ac:dyDescent="0.2">
      <c r="C22129" s="22"/>
    </row>
    <row r="22130" spans="3:3" x14ac:dyDescent="0.2">
      <c r="C22130" s="22"/>
    </row>
    <row r="22131" spans="3:3" x14ac:dyDescent="0.2">
      <c r="C22131" s="22"/>
    </row>
    <row r="22132" spans="3:3" x14ac:dyDescent="0.2">
      <c r="C22132" s="22"/>
    </row>
    <row r="22133" spans="3:3" x14ac:dyDescent="0.2">
      <c r="C22133" s="22"/>
    </row>
    <row r="22134" spans="3:3" x14ac:dyDescent="0.2">
      <c r="C22134" s="22"/>
    </row>
    <row r="22135" spans="3:3" x14ac:dyDescent="0.2">
      <c r="C22135" s="22"/>
    </row>
    <row r="22136" spans="3:3" x14ac:dyDescent="0.2">
      <c r="C22136" s="22"/>
    </row>
    <row r="22137" spans="3:3" x14ac:dyDescent="0.2">
      <c r="C22137" s="22"/>
    </row>
    <row r="22138" spans="3:3" x14ac:dyDescent="0.2">
      <c r="C22138" s="22"/>
    </row>
    <row r="22139" spans="3:3" x14ac:dyDescent="0.2">
      <c r="C22139" s="22"/>
    </row>
    <row r="22140" spans="3:3" x14ac:dyDescent="0.2">
      <c r="C22140" s="22"/>
    </row>
    <row r="22141" spans="3:3" x14ac:dyDescent="0.2">
      <c r="C22141" s="22"/>
    </row>
    <row r="22142" spans="3:3" x14ac:dyDescent="0.2">
      <c r="C22142" s="22"/>
    </row>
    <row r="22143" spans="3:3" x14ac:dyDescent="0.2">
      <c r="C22143" s="22"/>
    </row>
    <row r="22144" spans="3:3" x14ac:dyDescent="0.2">
      <c r="C22144" s="22"/>
    </row>
    <row r="22145" spans="3:3" x14ac:dyDescent="0.2">
      <c r="C22145" s="22"/>
    </row>
    <row r="22146" spans="3:3" x14ac:dyDescent="0.2">
      <c r="C22146" s="22"/>
    </row>
    <row r="22147" spans="3:3" x14ac:dyDescent="0.2">
      <c r="C22147" s="22"/>
    </row>
    <row r="22148" spans="3:3" x14ac:dyDescent="0.2">
      <c r="C22148" s="22"/>
    </row>
    <row r="22149" spans="3:3" x14ac:dyDescent="0.2">
      <c r="C22149" s="22"/>
    </row>
    <row r="22150" spans="3:3" x14ac:dyDescent="0.2">
      <c r="C22150" s="22"/>
    </row>
    <row r="22151" spans="3:3" x14ac:dyDescent="0.2">
      <c r="C22151" s="22"/>
    </row>
    <row r="22152" spans="3:3" x14ac:dyDescent="0.2">
      <c r="C22152" s="22"/>
    </row>
    <row r="22153" spans="3:3" x14ac:dyDescent="0.2">
      <c r="C22153" s="22"/>
    </row>
    <row r="22154" spans="3:3" x14ac:dyDescent="0.2">
      <c r="C22154" s="22"/>
    </row>
    <row r="22155" spans="3:3" x14ac:dyDescent="0.2">
      <c r="C22155" s="22"/>
    </row>
    <row r="22156" spans="3:3" x14ac:dyDescent="0.2">
      <c r="C22156" s="22"/>
    </row>
    <row r="22157" spans="3:3" x14ac:dyDescent="0.2">
      <c r="C22157" s="22"/>
    </row>
    <row r="22158" spans="3:3" x14ac:dyDescent="0.2">
      <c r="C22158" s="22"/>
    </row>
    <row r="22159" spans="3:3" x14ac:dyDescent="0.2">
      <c r="C22159" s="22"/>
    </row>
    <row r="22160" spans="3:3" x14ac:dyDescent="0.2">
      <c r="C22160" s="22"/>
    </row>
    <row r="22161" spans="3:3" x14ac:dyDescent="0.2">
      <c r="C22161" s="22"/>
    </row>
    <row r="22162" spans="3:3" x14ac:dyDescent="0.2">
      <c r="C22162" s="22"/>
    </row>
    <row r="22163" spans="3:3" x14ac:dyDescent="0.2">
      <c r="C22163" s="22"/>
    </row>
    <row r="22164" spans="3:3" x14ac:dyDescent="0.2">
      <c r="C22164" s="22"/>
    </row>
    <row r="22165" spans="3:3" x14ac:dyDescent="0.2">
      <c r="C22165" s="22"/>
    </row>
    <row r="22166" spans="3:3" x14ac:dyDescent="0.2">
      <c r="C22166" s="22"/>
    </row>
    <row r="22167" spans="3:3" x14ac:dyDescent="0.2">
      <c r="C22167" s="22"/>
    </row>
    <row r="22168" spans="3:3" x14ac:dyDescent="0.2">
      <c r="C22168" s="22"/>
    </row>
    <row r="22169" spans="3:3" x14ac:dyDescent="0.2">
      <c r="C22169" s="22"/>
    </row>
    <row r="22170" spans="3:3" x14ac:dyDescent="0.2">
      <c r="C22170" s="22"/>
    </row>
    <row r="22171" spans="3:3" x14ac:dyDescent="0.2">
      <c r="C22171" s="22"/>
    </row>
    <row r="22172" spans="3:3" x14ac:dyDescent="0.2">
      <c r="C22172" s="22"/>
    </row>
    <row r="22173" spans="3:3" x14ac:dyDescent="0.2">
      <c r="C22173" s="22"/>
    </row>
    <row r="22174" spans="3:3" x14ac:dyDescent="0.2">
      <c r="C22174" s="22"/>
    </row>
    <row r="22175" spans="3:3" x14ac:dyDescent="0.2">
      <c r="C22175" s="22"/>
    </row>
    <row r="22176" spans="3:3" x14ac:dyDescent="0.2">
      <c r="C22176" s="22"/>
    </row>
    <row r="22177" spans="3:3" x14ac:dyDescent="0.2">
      <c r="C22177" s="22"/>
    </row>
    <row r="22178" spans="3:3" x14ac:dyDescent="0.2">
      <c r="C22178" s="22"/>
    </row>
    <row r="22179" spans="3:3" x14ac:dyDescent="0.2">
      <c r="C22179" s="22"/>
    </row>
    <row r="22180" spans="3:3" x14ac:dyDescent="0.2">
      <c r="C22180" s="22"/>
    </row>
    <row r="22181" spans="3:3" x14ac:dyDescent="0.2">
      <c r="C22181" s="22"/>
    </row>
    <row r="22182" spans="3:3" x14ac:dyDescent="0.2">
      <c r="C22182" s="22"/>
    </row>
    <row r="22183" spans="3:3" x14ac:dyDescent="0.2">
      <c r="C22183" s="22"/>
    </row>
    <row r="22184" spans="3:3" x14ac:dyDescent="0.2">
      <c r="C22184" s="22"/>
    </row>
    <row r="22185" spans="3:3" x14ac:dyDescent="0.2">
      <c r="C22185" s="22"/>
    </row>
    <row r="22186" spans="3:3" x14ac:dyDescent="0.2">
      <c r="C22186" s="22"/>
    </row>
    <row r="22187" spans="3:3" x14ac:dyDescent="0.2">
      <c r="C22187" s="22"/>
    </row>
    <row r="22188" spans="3:3" x14ac:dyDescent="0.2">
      <c r="C22188" s="22"/>
    </row>
    <row r="22189" spans="3:3" x14ac:dyDescent="0.2">
      <c r="C22189" s="22"/>
    </row>
    <row r="22190" spans="3:3" x14ac:dyDescent="0.2">
      <c r="C22190" s="22"/>
    </row>
    <row r="22191" spans="3:3" x14ac:dyDescent="0.2">
      <c r="C22191" s="22"/>
    </row>
    <row r="22192" spans="3:3" x14ac:dyDescent="0.2">
      <c r="C22192" s="22"/>
    </row>
    <row r="22193" spans="3:3" x14ac:dyDescent="0.2">
      <c r="C22193" s="22"/>
    </row>
    <row r="22194" spans="3:3" x14ac:dyDescent="0.2">
      <c r="C22194" s="22"/>
    </row>
    <row r="22195" spans="3:3" x14ac:dyDescent="0.2">
      <c r="C22195" s="22"/>
    </row>
    <row r="22196" spans="3:3" x14ac:dyDescent="0.2">
      <c r="C22196" s="22"/>
    </row>
    <row r="22197" spans="3:3" x14ac:dyDescent="0.2">
      <c r="C22197" s="22"/>
    </row>
    <row r="22198" spans="3:3" x14ac:dyDescent="0.2">
      <c r="C22198" s="22"/>
    </row>
    <row r="22199" spans="3:3" x14ac:dyDescent="0.2">
      <c r="C22199" s="22"/>
    </row>
    <row r="22200" spans="3:3" x14ac:dyDescent="0.2">
      <c r="C22200" s="22"/>
    </row>
    <row r="22201" spans="3:3" x14ac:dyDescent="0.2">
      <c r="C22201" s="22"/>
    </row>
    <row r="22202" spans="3:3" x14ac:dyDescent="0.2">
      <c r="C22202" s="22"/>
    </row>
    <row r="22203" spans="3:3" x14ac:dyDescent="0.2">
      <c r="C22203" s="22"/>
    </row>
    <row r="22204" spans="3:3" x14ac:dyDescent="0.2">
      <c r="C22204" s="22"/>
    </row>
    <row r="22205" spans="3:3" x14ac:dyDescent="0.2">
      <c r="C22205" s="22"/>
    </row>
    <row r="22206" spans="3:3" x14ac:dyDescent="0.2">
      <c r="C22206" s="22"/>
    </row>
    <row r="22207" spans="3:3" x14ac:dyDescent="0.2">
      <c r="C22207" s="22"/>
    </row>
    <row r="22208" spans="3:3" x14ac:dyDescent="0.2">
      <c r="C22208" s="22"/>
    </row>
    <row r="22209" spans="3:3" x14ac:dyDescent="0.2">
      <c r="C22209" s="22"/>
    </row>
    <row r="22210" spans="3:3" x14ac:dyDescent="0.2">
      <c r="C22210" s="22"/>
    </row>
    <row r="22211" spans="3:3" x14ac:dyDescent="0.2">
      <c r="C22211" s="22"/>
    </row>
    <row r="22212" spans="3:3" x14ac:dyDescent="0.2">
      <c r="C22212" s="22"/>
    </row>
    <row r="22213" spans="3:3" x14ac:dyDescent="0.2">
      <c r="C22213" s="22"/>
    </row>
    <row r="22214" spans="3:3" x14ac:dyDescent="0.2">
      <c r="C22214" s="22"/>
    </row>
    <row r="22215" spans="3:3" x14ac:dyDescent="0.2">
      <c r="C22215" s="22"/>
    </row>
    <row r="22216" spans="3:3" x14ac:dyDescent="0.2">
      <c r="C22216" s="22"/>
    </row>
    <row r="22217" spans="3:3" x14ac:dyDescent="0.2">
      <c r="C22217" s="22"/>
    </row>
    <row r="22218" spans="3:3" x14ac:dyDescent="0.2">
      <c r="C22218" s="22"/>
    </row>
    <row r="22219" spans="3:3" x14ac:dyDescent="0.2">
      <c r="C22219" s="22"/>
    </row>
    <row r="22220" spans="3:3" x14ac:dyDescent="0.2">
      <c r="C22220" s="22"/>
    </row>
    <row r="22221" spans="3:3" x14ac:dyDescent="0.2">
      <c r="C22221" s="22"/>
    </row>
    <row r="22222" spans="3:3" x14ac:dyDescent="0.2">
      <c r="C22222" s="22"/>
    </row>
    <row r="22223" spans="3:3" x14ac:dyDescent="0.2">
      <c r="C22223" s="22"/>
    </row>
    <row r="22224" spans="3:3" x14ac:dyDescent="0.2">
      <c r="C22224" s="22"/>
    </row>
    <row r="22225" spans="3:3" x14ac:dyDescent="0.2">
      <c r="C22225" s="22"/>
    </row>
    <row r="22226" spans="3:3" x14ac:dyDescent="0.2">
      <c r="C22226" s="22"/>
    </row>
    <row r="22227" spans="3:3" x14ac:dyDescent="0.2">
      <c r="C22227" s="22"/>
    </row>
    <row r="22228" spans="3:3" x14ac:dyDescent="0.2">
      <c r="C22228" s="22"/>
    </row>
    <row r="22229" spans="3:3" x14ac:dyDescent="0.2">
      <c r="C22229" s="22"/>
    </row>
    <row r="22230" spans="3:3" x14ac:dyDescent="0.2">
      <c r="C22230" s="22"/>
    </row>
    <row r="22231" spans="3:3" x14ac:dyDescent="0.2">
      <c r="C22231" s="22"/>
    </row>
    <row r="22232" spans="3:3" x14ac:dyDescent="0.2">
      <c r="C22232" s="22"/>
    </row>
    <row r="22233" spans="3:3" x14ac:dyDescent="0.2">
      <c r="C22233" s="22"/>
    </row>
    <row r="22234" spans="3:3" x14ac:dyDescent="0.2">
      <c r="C22234" s="22"/>
    </row>
    <row r="22235" spans="3:3" x14ac:dyDescent="0.2">
      <c r="C22235" s="22"/>
    </row>
    <row r="22236" spans="3:3" x14ac:dyDescent="0.2">
      <c r="C22236" s="22"/>
    </row>
    <row r="22237" spans="3:3" x14ac:dyDescent="0.2">
      <c r="C22237" s="22"/>
    </row>
    <row r="22238" spans="3:3" x14ac:dyDescent="0.2">
      <c r="C22238" s="22"/>
    </row>
    <row r="22239" spans="3:3" x14ac:dyDescent="0.2">
      <c r="C22239" s="22"/>
    </row>
    <row r="22240" spans="3:3" x14ac:dyDescent="0.2">
      <c r="C22240" s="22"/>
    </row>
    <row r="22241" spans="3:3" x14ac:dyDescent="0.2">
      <c r="C22241" s="22"/>
    </row>
    <row r="22242" spans="3:3" x14ac:dyDescent="0.2">
      <c r="C22242" s="22"/>
    </row>
    <row r="22243" spans="3:3" x14ac:dyDescent="0.2">
      <c r="C22243" s="22"/>
    </row>
    <row r="22244" spans="3:3" x14ac:dyDescent="0.2">
      <c r="C22244" s="22"/>
    </row>
    <row r="22245" spans="3:3" x14ac:dyDescent="0.2">
      <c r="C22245" s="22"/>
    </row>
    <row r="22246" spans="3:3" x14ac:dyDescent="0.2">
      <c r="C22246" s="22"/>
    </row>
    <row r="22247" spans="3:3" x14ac:dyDescent="0.2">
      <c r="C22247" s="22"/>
    </row>
    <row r="22248" spans="3:3" x14ac:dyDescent="0.2">
      <c r="C22248" s="22"/>
    </row>
    <row r="22249" spans="3:3" x14ac:dyDescent="0.2">
      <c r="C22249" s="22"/>
    </row>
    <row r="22250" spans="3:3" x14ac:dyDescent="0.2">
      <c r="C22250" s="22"/>
    </row>
    <row r="22251" spans="3:3" x14ac:dyDescent="0.2">
      <c r="C22251" s="22"/>
    </row>
    <row r="22252" spans="3:3" x14ac:dyDescent="0.2">
      <c r="C22252" s="22"/>
    </row>
    <row r="22253" spans="3:3" x14ac:dyDescent="0.2">
      <c r="C22253" s="22"/>
    </row>
    <row r="22254" spans="3:3" x14ac:dyDescent="0.2">
      <c r="C22254" s="22"/>
    </row>
    <row r="22255" spans="3:3" x14ac:dyDescent="0.2">
      <c r="C22255" s="22"/>
    </row>
    <row r="22256" spans="3:3" x14ac:dyDescent="0.2">
      <c r="C22256" s="22"/>
    </row>
    <row r="22257" spans="3:3" x14ac:dyDescent="0.2">
      <c r="C22257" s="22"/>
    </row>
    <row r="22258" spans="3:3" x14ac:dyDescent="0.2">
      <c r="C22258" s="22"/>
    </row>
    <row r="22259" spans="3:3" x14ac:dyDescent="0.2">
      <c r="C22259" s="22"/>
    </row>
    <row r="22260" spans="3:3" x14ac:dyDescent="0.2">
      <c r="C22260" s="22"/>
    </row>
    <row r="22261" spans="3:3" x14ac:dyDescent="0.2">
      <c r="C22261" s="22"/>
    </row>
    <row r="22262" spans="3:3" x14ac:dyDescent="0.2">
      <c r="C22262" s="22"/>
    </row>
    <row r="22263" spans="3:3" x14ac:dyDescent="0.2">
      <c r="C22263" s="22"/>
    </row>
    <row r="22264" spans="3:3" x14ac:dyDescent="0.2">
      <c r="C22264" s="22"/>
    </row>
    <row r="22265" spans="3:3" x14ac:dyDescent="0.2">
      <c r="C22265" s="22"/>
    </row>
    <row r="22266" spans="3:3" x14ac:dyDescent="0.2">
      <c r="C22266" s="22"/>
    </row>
    <row r="22267" spans="3:3" x14ac:dyDescent="0.2">
      <c r="C22267" s="22"/>
    </row>
    <row r="22268" spans="3:3" x14ac:dyDescent="0.2">
      <c r="C22268" s="22"/>
    </row>
    <row r="22269" spans="3:3" x14ac:dyDescent="0.2">
      <c r="C22269" s="22"/>
    </row>
    <row r="22270" spans="3:3" x14ac:dyDescent="0.2">
      <c r="C22270" s="22"/>
    </row>
    <row r="22271" spans="3:3" x14ac:dyDescent="0.2">
      <c r="C22271" s="22"/>
    </row>
    <row r="22272" spans="3:3" x14ac:dyDescent="0.2">
      <c r="C22272" s="22"/>
    </row>
    <row r="22273" spans="3:3" x14ac:dyDescent="0.2">
      <c r="C22273" s="22"/>
    </row>
    <row r="22274" spans="3:3" x14ac:dyDescent="0.2">
      <c r="C22274" s="22"/>
    </row>
    <row r="22275" spans="3:3" x14ac:dyDescent="0.2">
      <c r="C22275" s="22"/>
    </row>
    <row r="22276" spans="3:3" x14ac:dyDescent="0.2">
      <c r="C22276" s="22"/>
    </row>
    <row r="22277" spans="3:3" x14ac:dyDescent="0.2">
      <c r="C22277" s="22"/>
    </row>
    <row r="22278" spans="3:3" x14ac:dyDescent="0.2">
      <c r="C22278" s="22"/>
    </row>
    <row r="22279" spans="3:3" x14ac:dyDescent="0.2">
      <c r="C22279" s="22"/>
    </row>
    <row r="22280" spans="3:3" x14ac:dyDescent="0.2">
      <c r="C22280" s="22"/>
    </row>
    <row r="22281" spans="3:3" x14ac:dyDescent="0.2">
      <c r="C22281" s="22"/>
    </row>
    <row r="22282" spans="3:3" x14ac:dyDescent="0.2">
      <c r="C22282" s="22"/>
    </row>
    <row r="22283" spans="3:3" x14ac:dyDescent="0.2">
      <c r="C22283" s="22"/>
    </row>
    <row r="22284" spans="3:3" x14ac:dyDescent="0.2">
      <c r="C22284" s="22"/>
    </row>
    <row r="22285" spans="3:3" x14ac:dyDescent="0.2">
      <c r="C22285" s="22"/>
    </row>
    <row r="22286" spans="3:3" x14ac:dyDescent="0.2">
      <c r="C22286" s="22"/>
    </row>
    <row r="22287" spans="3:3" x14ac:dyDescent="0.2">
      <c r="C22287" s="22"/>
    </row>
    <row r="22288" spans="3:3" x14ac:dyDescent="0.2">
      <c r="C22288" s="22"/>
    </row>
    <row r="22289" spans="3:3" x14ac:dyDescent="0.2">
      <c r="C22289" s="22"/>
    </row>
    <row r="22290" spans="3:3" x14ac:dyDescent="0.2">
      <c r="C22290" s="22"/>
    </row>
    <row r="22291" spans="3:3" x14ac:dyDescent="0.2">
      <c r="C22291" s="22"/>
    </row>
    <row r="22292" spans="3:3" x14ac:dyDescent="0.2">
      <c r="C22292" s="22"/>
    </row>
    <row r="22293" spans="3:3" x14ac:dyDescent="0.2">
      <c r="C22293" s="22"/>
    </row>
    <row r="22294" spans="3:3" x14ac:dyDescent="0.2">
      <c r="C22294" s="22"/>
    </row>
    <row r="22295" spans="3:3" x14ac:dyDescent="0.2">
      <c r="C22295" s="22"/>
    </row>
    <row r="22296" spans="3:3" x14ac:dyDescent="0.2">
      <c r="C22296" s="22"/>
    </row>
    <row r="22297" spans="3:3" x14ac:dyDescent="0.2">
      <c r="C22297" s="22"/>
    </row>
    <row r="22298" spans="3:3" x14ac:dyDescent="0.2">
      <c r="C22298" s="22"/>
    </row>
    <row r="22299" spans="3:3" x14ac:dyDescent="0.2">
      <c r="C22299" s="22"/>
    </row>
    <row r="22300" spans="3:3" x14ac:dyDescent="0.2">
      <c r="C22300" s="22"/>
    </row>
    <row r="22301" spans="3:3" x14ac:dyDescent="0.2">
      <c r="C22301" s="22"/>
    </row>
    <row r="22302" spans="3:3" x14ac:dyDescent="0.2">
      <c r="C22302" s="22"/>
    </row>
    <row r="22303" spans="3:3" x14ac:dyDescent="0.2">
      <c r="C22303" s="22"/>
    </row>
    <row r="22304" spans="3:3" x14ac:dyDescent="0.2">
      <c r="C22304" s="22"/>
    </row>
    <row r="22305" spans="3:3" x14ac:dyDescent="0.2">
      <c r="C22305" s="22"/>
    </row>
    <row r="22306" spans="3:3" x14ac:dyDescent="0.2">
      <c r="C22306" s="22"/>
    </row>
    <row r="22307" spans="3:3" x14ac:dyDescent="0.2">
      <c r="C22307" s="22"/>
    </row>
    <row r="22308" spans="3:3" x14ac:dyDescent="0.2">
      <c r="C22308" s="22"/>
    </row>
    <row r="22309" spans="3:3" x14ac:dyDescent="0.2">
      <c r="C22309" s="22"/>
    </row>
    <row r="22310" spans="3:3" x14ac:dyDescent="0.2">
      <c r="C22310" s="22"/>
    </row>
    <row r="22311" spans="3:3" x14ac:dyDescent="0.2">
      <c r="C22311" s="22"/>
    </row>
    <row r="22312" spans="3:3" x14ac:dyDescent="0.2">
      <c r="C22312" s="22"/>
    </row>
    <row r="22313" spans="3:3" x14ac:dyDescent="0.2">
      <c r="C22313" s="22"/>
    </row>
    <row r="22314" spans="3:3" x14ac:dyDescent="0.2">
      <c r="C22314" s="22"/>
    </row>
    <row r="22315" spans="3:3" x14ac:dyDescent="0.2">
      <c r="C22315" s="22"/>
    </row>
    <row r="22316" spans="3:3" x14ac:dyDescent="0.2">
      <c r="C22316" s="22"/>
    </row>
    <row r="22317" spans="3:3" x14ac:dyDescent="0.2">
      <c r="C22317" s="22"/>
    </row>
    <row r="22318" spans="3:3" x14ac:dyDescent="0.2">
      <c r="C22318" s="22"/>
    </row>
    <row r="22319" spans="3:3" x14ac:dyDescent="0.2">
      <c r="C22319" s="22"/>
    </row>
    <row r="22320" spans="3:3" x14ac:dyDescent="0.2">
      <c r="C22320" s="22"/>
    </row>
    <row r="22321" spans="3:3" x14ac:dyDescent="0.2">
      <c r="C22321" s="22"/>
    </row>
    <row r="22322" spans="3:3" x14ac:dyDescent="0.2">
      <c r="C22322" s="22"/>
    </row>
    <row r="22323" spans="3:3" x14ac:dyDescent="0.2">
      <c r="C22323" s="22"/>
    </row>
    <row r="22324" spans="3:3" x14ac:dyDescent="0.2">
      <c r="C22324" s="22"/>
    </row>
    <row r="22325" spans="3:3" x14ac:dyDescent="0.2">
      <c r="C22325" s="22"/>
    </row>
    <row r="22326" spans="3:3" x14ac:dyDescent="0.2">
      <c r="C22326" s="22"/>
    </row>
    <row r="22327" spans="3:3" x14ac:dyDescent="0.2">
      <c r="C22327" s="22"/>
    </row>
    <row r="22328" spans="3:3" x14ac:dyDescent="0.2">
      <c r="C22328" s="22"/>
    </row>
    <row r="22329" spans="3:3" x14ac:dyDescent="0.2">
      <c r="C22329" s="22"/>
    </row>
    <row r="22330" spans="3:3" x14ac:dyDescent="0.2">
      <c r="C22330" s="22"/>
    </row>
    <row r="22331" spans="3:3" x14ac:dyDescent="0.2">
      <c r="C22331" s="22"/>
    </row>
    <row r="22332" spans="3:3" x14ac:dyDescent="0.2">
      <c r="C22332" s="22"/>
    </row>
    <row r="22333" spans="3:3" x14ac:dyDescent="0.2">
      <c r="C22333" s="22"/>
    </row>
    <row r="22334" spans="3:3" x14ac:dyDescent="0.2">
      <c r="C22334" s="22"/>
    </row>
    <row r="22335" spans="3:3" x14ac:dyDescent="0.2">
      <c r="C22335" s="22"/>
    </row>
    <row r="22336" spans="3:3" x14ac:dyDescent="0.2">
      <c r="C22336" s="22"/>
    </row>
    <row r="22337" spans="3:3" x14ac:dyDescent="0.2">
      <c r="C22337" s="22"/>
    </row>
    <row r="22338" spans="3:3" x14ac:dyDescent="0.2">
      <c r="C22338" s="22"/>
    </row>
    <row r="22339" spans="3:3" x14ac:dyDescent="0.2">
      <c r="C22339" s="22"/>
    </row>
    <row r="22340" spans="3:3" x14ac:dyDescent="0.2">
      <c r="C22340" s="22"/>
    </row>
    <row r="22341" spans="3:3" x14ac:dyDescent="0.2">
      <c r="C22341" s="22"/>
    </row>
    <row r="22342" spans="3:3" x14ac:dyDescent="0.2">
      <c r="C22342" s="22"/>
    </row>
    <row r="22343" spans="3:3" x14ac:dyDescent="0.2">
      <c r="C22343" s="22"/>
    </row>
    <row r="22344" spans="3:3" x14ac:dyDescent="0.2">
      <c r="C22344" s="22"/>
    </row>
    <row r="22345" spans="3:3" x14ac:dyDescent="0.2">
      <c r="C22345" s="22"/>
    </row>
    <row r="22346" spans="3:3" x14ac:dyDescent="0.2">
      <c r="C22346" s="22"/>
    </row>
    <row r="22347" spans="3:3" x14ac:dyDescent="0.2">
      <c r="C22347" s="22"/>
    </row>
    <row r="22348" spans="3:3" x14ac:dyDescent="0.2">
      <c r="C22348" s="22"/>
    </row>
    <row r="22349" spans="3:3" x14ac:dyDescent="0.2">
      <c r="C22349" s="22"/>
    </row>
    <row r="22350" spans="3:3" x14ac:dyDescent="0.2">
      <c r="C22350" s="22"/>
    </row>
    <row r="22351" spans="3:3" x14ac:dyDescent="0.2">
      <c r="C22351" s="22"/>
    </row>
    <row r="22352" spans="3:3" x14ac:dyDescent="0.2">
      <c r="C22352" s="22"/>
    </row>
    <row r="22353" spans="3:3" x14ac:dyDescent="0.2">
      <c r="C22353" s="22"/>
    </row>
    <row r="22354" spans="3:3" x14ac:dyDescent="0.2">
      <c r="C22354" s="22"/>
    </row>
    <row r="22355" spans="3:3" x14ac:dyDescent="0.2">
      <c r="C22355" s="22"/>
    </row>
    <row r="22356" spans="3:3" x14ac:dyDescent="0.2">
      <c r="C22356" s="22"/>
    </row>
    <row r="22357" spans="3:3" x14ac:dyDescent="0.2">
      <c r="C22357" s="22"/>
    </row>
    <row r="22358" spans="3:3" x14ac:dyDescent="0.2">
      <c r="C22358" s="22"/>
    </row>
    <row r="22359" spans="3:3" x14ac:dyDescent="0.2">
      <c r="C22359" s="22"/>
    </row>
    <row r="22360" spans="3:3" x14ac:dyDescent="0.2">
      <c r="C22360" s="22"/>
    </row>
    <row r="22361" spans="3:3" x14ac:dyDescent="0.2">
      <c r="C22361" s="22"/>
    </row>
    <row r="22362" spans="3:3" x14ac:dyDescent="0.2">
      <c r="C22362" s="22"/>
    </row>
    <row r="22363" spans="3:3" x14ac:dyDescent="0.2">
      <c r="C22363" s="22"/>
    </row>
    <row r="22364" spans="3:3" x14ac:dyDescent="0.2">
      <c r="C22364" s="22"/>
    </row>
    <row r="22365" spans="3:3" x14ac:dyDescent="0.2">
      <c r="C22365" s="22"/>
    </row>
    <row r="22366" spans="3:3" x14ac:dyDescent="0.2">
      <c r="C22366" s="22"/>
    </row>
    <row r="22367" spans="3:3" x14ac:dyDescent="0.2">
      <c r="C22367" s="22"/>
    </row>
    <row r="22368" spans="3:3" x14ac:dyDescent="0.2">
      <c r="C22368" s="22"/>
    </row>
    <row r="22369" spans="3:3" x14ac:dyDescent="0.2">
      <c r="C22369" s="22"/>
    </row>
    <row r="22370" spans="3:3" x14ac:dyDescent="0.2">
      <c r="C22370" s="22"/>
    </row>
    <row r="22371" spans="3:3" x14ac:dyDescent="0.2">
      <c r="C22371" s="22"/>
    </row>
    <row r="22372" spans="3:3" x14ac:dyDescent="0.2">
      <c r="C22372" s="22"/>
    </row>
    <row r="22373" spans="3:3" x14ac:dyDescent="0.2">
      <c r="C22373" s="22"/>
    </row>
    <row r="22374" spans="3:3" x14ac:dyDescent="0.2">
      <c r="C22374" s="22"/>
    </row>
    <row r="22375" spans="3:3" x14ac:dyDescent="0.2">
      <c r="C22375" s="22"/>
    </row>
    <row r="22376" spans="3:3" x14ac:dyDescent="0.2">
      <c r="C22376" s="22"/>
    </row>
    <row r="22377" spans="3:3" x14ac:dyDescent="0.2">
      <c r="C22377" s="22"/>
    </row>
    <row r="22378" spans="3:3" x14ac:dyDescent="0.2">
      <c r="C22378" s="22"/>
    </row>
    <row r="22379" spans="3:3" x14ac:dyDescent="0.2">
      <c r="C22379" s="22"/>
    </row>
    <row r="22380" spans="3:3" x14ac:dyDescent="0.2">
      <c r="C22380" s="22"/>
    </row>
    <row r="22381" spans="3:3" x14ac:dyDescent="0.2">
      <c r="C22381" s="22"/>
    </row>
    <row r="22382" spans="3:3" x14ac:dyDescent="0.2">
      <c r="C22382" s="22"/>
    </row>
    <row r="22383" spans="3:3" x14ac:dyDescent="0.2">
      <c r="C22383" s="22"/>
    </row>
    <row r="22384" spans="3:3" x14ac:dyDescent="0.2">
      <c r="C22384" s="22"/>
    </row>
    <row r="22385" spans="3:3" x14ac:dyDescent="0.2">
      <c r="C22385" s="22"/>
    </row>
    <row r="22386" spans="3:3" x14ac:dyDescent="0.2">
      <c r="C22386" s="22"/>
    </row>
    <row r="22387" spans="3:3" x14ac:dyDescent="0.2">
      <c r="C22387" s="22"/>
    </row>
    <row r="22388" spans="3:3" x14ac:dyDescent="0.2">
      <c r="C22388" s="22"/>
    </row>
    <row r="22389" spans="3:3" x14ac:dyDescent="0.2">
      <c r="C22389" s="22"/>
    </row>
    <row r="22390" spans="3:3" x14ac:dyDescent="0.2">
      <c r="C22390" s="22"/>
    </row>
    <row r="22391" spans="3:3" x14ac:dyDescent="0.2">
      <c r="C22391" s="22"/>
    </row>
    <row r="22392" spans="3:3" x14ac:dyDescent="0.2">
      <c r="C22392" s="22"/>
    </row>
    <row r="22393" spans="3:3" x14ac:dyDescent="0.2">
      <c r="C22393" s="22"/>
    </row>
    <row r="22394" spans="3:3" x14ac:dyDescent="0.2">
      <c r="C22394" s="22"/>
    </row>
    <row r="22395" spans="3:3" x14ac:dyDescent="0.2">
      <c r="C22395" s="22"/>
    </row>
    <row r="22396" spans="3:3" x14ac:dyDescent="0.2">
      <c r="C22396" s="22"/>
    </row>
    <row r="22397" spans="3:3" x14ac:dyDescent="0.2">
      <c r="C22397" s="22"/>
    </row>
    <row r="22398" spans="3:3" x14ac:dyDescent="0.2">
      <c r="C22398" s="22"/>
    </row>
    <row r="22399" spans="3:3" x14ac:dyDescent="0.2">
      <c r="C22399" s="22"/>
    </row>
    <row r="22400" spans="3:3" x14ac:dyDescent="0.2">
      <c r="C22400" s="22"/>
    </row>
    <row r="22401" spans="3:3" x14ac:dyDescent="0.2">
      <c r="C22401" s="22"/>
    </row>
    <row r="22402" spans="3:3" x14ac:dyDescent="0.2">
      <c r="C22402" s="22"/>
    </row>
    <row r="22403" spans="3:3" x14ac:dyDescent="0.2">
      <c r="C22403" s="22"/>
    </row>
    <row r="22404" spans="3:3" x14ac:dyDescent="0.2">
      <c r="C22404" s="22"/>
    </row>
    <row r="22405" spans="3:3" x14ac:dyDescent="0.2">
      <c r="C22405" s="22"/>
    </row>
    <row r="22406" spans="3:3" x14ac:dyDescent="0.2">
      <c r="C22406" s="22"/>
    </row>
    <row r="22407" spans="3:3" x14ac:dyDescent="0.2">
      <c r="C22407" s="22"/>
    </row>
    <row r="22408" spans="3:3" x14ac:dyDescent="0.2">
      <c r="C22408" s="22"/>
    </row>
    <row r="22409" spans="3:3" x14ac:dyDescent="0.2">
      <c r="C22409" s="22"/>
    </row>
    <row r="22410" spans="3:3" x14ac:dyDescent="0.2">
      <c r="C22410" s="22"/>
    </row>
    <row r="22411" spans="3:3" x14ac:dyDescent="0.2">
      <c r="C22411" s="22"/>
    </row>
    <row r="22412" spans="3:3" x14ac:dyDescent="0.2">
      <c r="C22412" s="22"/>
    </row>
    <row r="22413" spans="3:3" x14ac:dyDescent="0.2">
      <c r="C22413" s="22"/>
    </row>
    <row r="22414" spans="3:3" x14ac:dyDescent="0.2">
      <c r="C22414" s="22"/>
    </row>
    <row r="22415" spans="3:3" x14ac:dyDescent="0.2">
      <c r="C22415" s="22"/>
    </row>
    <row r="22416" spans="3:3" x14ac:dyDescent="0.2">
      <c r="C22416" s="22"/>
    </row>
    <row r="22417" spans="3:3" x14ac:dyDescent="0.2">
      <c r="C22417" s="22"/>
    </row>
    <row r="22418" spans="3:3" x14ac:dyDescent="0.2">
      <c r="C22418" s="22"/>
    </row>
    <row r="22419" spans="3:3" x14ac:dyDescent="0.2">
      <c r="C22419" s="22"/>
    </row>
    <row r="22420" spans="3:3" x14ac:dyDescent="0.2">
      <c r="C22420" s="22"/>
    </row>
    <row r="22421" spans="3:3" x14ac:dyDescent="0.2">
      <c r="C22421" s="22"/>
    </row>
    <row r="22422" spans="3:3" x14ac:dyDescent="0.2">
      <c r="C22422" s="22"/>
    </row>
    <row r="22423" spans="3:3" x14ac:dyDescent="0.2">
      <c r="C22423" s="22"/>
    </row>
    <row r="22424" spans="3:3" x14ac:dyDescent="0.2">
      <c r="C22424" s="22"/>
    </row>
    <row r="22425" spans="3:3" x14ac:dyDescent="0.2">
      <c r="C22425" s="22"/>
    </row>
    <row r="22426" spans="3:3" x14ac:dyDescent="0.2">
      <c r="C22426" s="22"/>
    </row>
    <row r="22427" spans="3:3" x14ac:dyDescent="0.2">
      <c r="C22427" s="22"/>
    </row>
    <row r="22428" spans="3:3" x14ac:dyDescent="0.2">
      <c r="C22428" s="22"/>
    </row>
    <row r="22429" spans="3:3" x14ac:dyDescent="0.2">
      <c r="C22429" s="22"/>
    </row>
    <row r="22430" spans="3:3" x14ac:dyDescent="0.2">
      <c r="C22430" s="22"/>
    </row>
    <row r="22431" spans="3:3" x14ac:dyDescent="0.2">
      <c r="C22431" s="22"/>
    </row>
    <row r="22432" spans="3:3" x14ac:dyDescent="0.2">
      <c r="C22432" s="22"/>
    </row>
    <row r="22433" spans="3:3" x14ac:dyDescent="0.2">
      <c r="C22433" s="22"/>
    </row>
    <row r="22434" spans="3:3" x14ac:dyDescent="0.2">
      <c r="C22434" s="22"/>
    </row>
    <row r="22435" spans="3:3" x14ac:dyDescent="0.2">
      <c r="C22435" s="22"/>
    </row>
    <row r="22436" spans="3:3" x14ac:dyDescent="0.2">
      <c r="C22436" s="22"/>
    </row>
    <row r="22437" spans="3:3" x14ac:dyDescent="0.2">
      <c r="C22437" s="22"/>
    </row>
    <row r="22438" spans="3:3" x14ac:dyDescent="0.2">
      <c r="C22438" s="22"/>
    </row>
    <row r="22439" spans="3:3" x14ac:dyDescent="0.2">
      <c r="C22439" s="22"/>
    </row>
    <row r="22440" spans="3:3" x14ac:dyDescent="0.2">
      <c r="C22440" s="22"/>
    </row>
    <row r="22441" spans="3:3" x14ac:dyDescent="0.2">
      <c r="C22441" s="22"/>
    </row>
    <row r="22442" spans="3:3" x14ac:dyDescent="0.2">
      <c r="C22442" s="22"/>
    </row>
    <row r="22443" spans="3:3" x14ac:dyDescent="0.2">
      <c r="C22443" s="22"/>
    </row>
    <row r="22444" spans="3:3" x14ac:dyDescent="0.2">
      <c r="C22444" s="22"/>
    </row>
    <row r="22445" spans="3:3" x14ac:dyDescent="0.2">
      <c r="C22445" s="22"/>
    </row>
    <row r="22446" spans="3:3" x14ac:dyDescent="0.2">
      <c r="C22446" s="22"/>
    </row>
    <row r="22447" spans="3:3" x14ac:dyDescent="0.2">
      <c r="C22447" s="22"/>
    </row>
    <row r="22448" spans="3:3" x14ac:dyDescent="0.2">
      <c r="C22448" s="22"/>
    </row>
    <row r="22449" spans="3:3" x14ac:dyDescent="0.2">
      <c r="C22449" s="22"/>
    </row>
    <row r="22450" spans="3:3" x14ac:dyDescent="0.2">
      <c r="C22450" s="22"/>
    </row>
    <row r="22451" spans="3:3" x14ac:dyDescent="0.2">
      <c r="C22451" s="22"/>
    </row>
    <row r="22452" spans="3:3" x14ac:dyDescent="0.2">
      <c r="C22452" s="22"/>
    </row>
    <row r="22453" spans="3:3" x14ac:dyDescent="0.2">
      <c r="C22453" s="22"/>
    </row>
    <row r="22454" spans="3:3" x14ac:dyDescent="0.2">
      <c r="C22454" s="22"/>
    </row>
    <row r="22455" spans="3:3" x14ac:dyDescent="0.2">
      <c r="C22455" s="22"/>
    </row>
    <row r="22456" spans="3:3" x14ac:dyDescent="0.2">
      <c r="C22456" s="22"/>
    </row>
    <row r="22457" spans="3:3" x14ac:dyDescent="0.2">
      <c r="C22457" s="22"/>
    </row>
    <row r="22458" spans="3:3" x14ac:dyDescent="0.2">
      <c r="C22458" s="22"/>
    </row>
    <row r="22459" spans="3:3" x14ac:dyDescent="0.2">
      <c r="C22459" s="22"/>
    </row>
    <row r="22460" spans="3:3" x14ac:dyDescent="0.2">
      <c r="C22460" s="22"/>
    </row>
    <row r="22461" spans="3:3" x14ac:dyDescent="0.2">
      <c r="C22461" s="22"/>
    </row>
    <row r="22462" spans="3:3" x14ac:dyDescent="0.2">
      <c r="C22462" s="22"/>
    </row>
    <row r="22463" spans="3:3" x14ac:dyDescent="0.2">
      <c r="C22463" s="22"/>
    </row>
    <row r="22464" spans="3:3" x14ac:dyDescent="0.2">
      <c r="C22464" s="22"/>
    </row>
    <row r="22465" spans="3:3" x14ac:dyDescent="0.2">
      <c r="C22465" s="22"/>
    </row>
    <row r="22466" spans="3:3" x14ac:dyDescent="0.2">
      <c r="C22466" s="22"/>
    </row>
    <row r="22467" spans="3:3" x14ac:dyDescent="0.2">
      <c r="C22467" s="22"/>
    </row>
    <row r="22468" spans="3:3" x14ac:dyDescent="0.2">
      <c r="C22468" s="22"/>
    </row>
    <row r="22469" spans="3:3" x14ac:dyDescent="0.2">
      <c r="C22469" s="22"/>
    </row>
    <row r="22470" spans="3:3" x14ac:dyDescent="0.2">
      <c r="C22470" s="22"/>
    </row>
    <row r="22471" spans="3:3" x14ac:dyDescent="0.2">
      <c r="C22471" s="22"/>
    </row>
    <row r="22472" spans="3:3" x14ac:dyDescent="0.2">
      <c r="C22472" s="22"/>
    </row>
    <row r="22473" spans="3:3" x14ac:dyDescent="0.2">
      <c r="C22473" s="22"/>
    </row>
    <row r="22474" spans="3:3" x14ac:dyDescent="0.2">
      <c r="C22474" s="22"/>
    </row>
    <row r="22475" spans="3:3" x14ac:dyDescent="0.2">
      <c r="C22475" s="22"/>
    </row>
    <row r="22476" spans="3:3" x14ac:dyDescent="0.2">
      <c r="C22476" s="22"/>
    </row>
    <row r="22477" spans="3:3" x14ac:dyDescent="0.2">
      <c r="C22477" s="22"/>
    </row>
    <row r="22478" spans="3:3" x14ac:dyDescent="0.2">
      <c r="C22478" s="22"/>
    </row>
    <row r="22479" spans="3:3" x14ac:dyDescent="0.2">
      <c r="C22479" s="22"/>
    </row>
    <row r="22480" spans="3:3" x14ac:dyDescent="0.2">
      <c r="C22480" s="22"/>
    </row>
    <row r="22481" spans="3:3" x14ac:dyDescent="0.2">
      <c r="C22481" s="22"/>
    </row>
    <row r="22482" spans="3:3" x14ac:dyDescent="0.2">
      <c r="C22482" s="22"/>
    </row>
    <row r="22483" spans="3:3" x14ac:dyDescent="0.2">
      <c r="C22483" s="22"/>
    </row>
    <row r="22484" spans="3:3" x14ac:dyDescent="0.2">
      <c r="C22484" s="22"/>
    </row>
    <row r="22485" spans="3:3" x14ac:dyDescent="0.2">
      <c r="C22485" s="22"/>
    </row>
    <row r="22486" spans="3:3" x14ac:dyDescent="0.2">
      <c r="C22486" s="22"/>
    </row>
    <row r="22487" spans="3:3" x14ac:dyDescent="0.2">
      <c r="C22487" s="22"/>
    </row>
    <row r="22488" spans="3:3" x14ac:dyDescent="0.2">
      <c r="C22488" s="22"/>
    </row>
    <row r="22489" spans="3:3" x14ac:dyDescent="0.2">
      <c r="C22489" s="22"/>
    </row>
    <row r="22490" spans="3:3" x14ac:dyDescent="0.2">
      <c r="C22490" s="22"/>
    </row>
    <row r="22491" spans="3:3" x14ac:dyDescent="0.2">
      <c r="C22491" s="22"/>
    </row>
    <row r="22492" spans="3:3" x14ac:dyDescent="0.2">
      <c r="C22492" s="22"/>
    </row>
    <row r="22493" spans="3:3" x14ac:dyDescent="0.2">
      <c r="C22493" s="22"/>
    </row>
    <row r="22494" spans="3:3" x14ac:dyDescent="0.2">
      <c r="C22494" s="22"/>
    </row>
    <row r="22495" spans="3:3" x14ac:dyDescent="0.2">
      <c r="C22495" s="22"/>
    </row>
    <row r="22496" spans="3:3" x14ac:dyDescent="0.2">
      <c r="C22496" s="22"/>
    </row>
    <row r="22497" spans="3:3" x14ac:dyDescent="0.2">
      <c r="C22497" s="22"/>
    </row>
    <row r="22498" spans="3:3" x14ac:dyDescent="0.2">
      <c r="C22498" s="22"/>
    </row>
    <row r="22499" spans="3:3" x14ac:dyDescent="0.2">
      <c r="C22499" s="22"/>
    </row>
    <row r="22500" spans="3:3" x14ac:dyDescent="0.2">
      <c r="C22500" s="22"/>
    </row>
    <row r="22501" spans="3:3" x14ac:dyDescent="0.2">
      <c r="C22501" s="22"/>
    </row>
    <row r="22502" spans="3:3" x14ac:dyDescent="0.2">
      <c r="C22502" s="22"/>
    </row>
    <row r="22503" spans="3:3" x14ac:dyDescent="0.2">
      <c r="C22503" s="22"/>
    </row>
    <row r="22504" spans="3:3" x14ac:dyDescent="0.2">
      <c r="C22504" s="22"/>
    </row>
    <row r="22505" spans="3:3" x14ac:dyDescent="0.2">
      <c r="C22505" s="22"/>
    </row>
    <row r="22506" spans="3:3" x14ac:dyDescent="0.2">
      <c r="C22506" s="22"/>
    </row>
    <row r="22507" spans="3:3" x14ac:dyDescent="0.2">
      <c r="C22507" s="22"/>
    </row>
    <row r="22508" spans="3:3" x14ac:dyDescent="0.2">
      <c r="C22508" s="22"/>
    </row>
    <row r="22509" spans="3:3" x14ac:dyDescent="0.2">
      <c r="C22509" s="22"/>
    </row>
    <row r="22510" spans="3:3" x14ac:dyDescent="0.2">
      <c r="C22510" s="22"/>
    </row>
    <row r="22511" spans="3:3" x14ac:dyDescent="0.2">
      <c r="C22511" s="22"/>
    </row>
    <row r="22512" spans="3:3" x14ac:dyDescent="0.2">
      <c r="C22512" s="22"/>
    </row>
    <row r="22513" spans="3:3" x14ac:dyDescent="0.2">
      <c r="C22513" s="22"/>
    </row>
    <row r="22514" spans="3:3" x14ac:dyDescent="0.2">
      <c r="C22514" s="22"/>
    </row>
    <row r="22515" spans="3:3" x14ac:dyDescent="0.2">
      <c r="C22515" s="22"/>
    </row>
    <row r="22516" spans="3:3" x14ac:dyDescent="0.2">
      <c r="C22516" s="22"/>
    </row>
    <row r="22517" spans="3:3" x14ac:dyDescent="0.2">
      <c r="C22517" s="22"/>
    </row>
    <row r="22518" spans="3:3" x14ac:dyDescent="0.2">
      <c r="C22518" s="22"/>
    </row>
    <row r="22519" spans="3:3" x14ac:dyDescent="0.2">
      <c r="C22519" s="22"/>
    </row>
    <row r="22520" spans="3:3" x14ac:dyDescent="0.2">
      <c r="C22520" s="22"/>
    </row>
    <row r="22521" spans="3:3" x14ac:dyDescent="0.2">
      <c r="C22521" s="22"/>
    </row>
    <row r="22522" spans="3:3" x14ac:dyDescent="0.2">
      <c r="C22522" s="22"/>
    </row>
    <row r="22523" spans="3:3" x14ac:dyDescent="0.2">
      <c r="C22523" s="22"/>
    </row>
    <row r="22524" spans="3:3" x14ac:dyDescent="0.2">
      <c r="C22524" s="22"/>
    </row>
    <row r="22525" spans="3:3" x14ac:dyDescent="0.2">
      <c r="C22525" s="22"/>
    </row>
    <row r="22526" spans="3:3" x14ac:dyDescent="0.2">
      <c r="C22526" s="22"/>
    </row>
    <row r="22527" spans="3:3" x14ac:dyDescent="0.2">
      <c r="C22527" s="22"/>
    </row>
    <row r="22528" spans="3:3" x14ac:dyDescent="0.2">
      <c r="C22528" s="22"/>
    </row>
    <row r="22529" spans="3:3" x14ac:dyDescent="0.2">
      <c r="C22529" s="22"/>
    </row>
    <row r="22530" spans="3:3" x14ac:dyDescent="0.2">
      <c r="C22530" s="22"/>
    </row>
    <row r="22531" spans="3:3" x14ac:dyDescent="0.2">
      <c r="C22531" s="22"/>
    </row>
    <row r="22532" spans="3:3" x14ac:dyDescent="0.2">
      <c r="C22532" s="22"/>
    </row>
    <row r="22533" spans="3:3" x14ac:dyDescent="0.2">
      <c r="C22533" s="22"/>
    </row>
    <row r="22534" spans="3:3" x14ac:dyDescent="0.2">
      <c r="C22534" s="22"/>
    </row>
    <row r="22535" spans="3:3" x14ac:dyDescent="0.2">
      <c r="C22535" s="22"/>
    </row>
    <row r="22536" spans="3:3" x14ac:dyDescent="0.2">
      <c r="C22536" s="22"/>
    </row>
    <row r="22537" spans="3:3" x14ac:dyDescent="0.2">
      <c r="C22537" s="22"/>
    </row>
    <row r="22538" spans="3:3" x14ac:dyDescent="0.2">
      <c r="C22538" s="22"/>
    </row>
    <row r="22539" spans="3:3" x14ac:dyDescent="0.2">
      <c r="C22539" s="22"/>
    </row>
    <row r="22540" spans="3:3" x14ac:dyDescent="0.2">
      <c r="C22540" s="22"/>
    </row>
    <row r="22541" spans="3:3" x14ac:dyDescent="0.2">
      <c r="C22541" s="22"/>
    </row>
    <row r="22542" spans="3:3" x14ac:dyDescent="0.2">
      <c r="C22542" s="22"/>
    </row>
    <row r="22543" spans="3:3" x14ac:dyDescent="0.2">
      <c r="C22543" s="22"/>
    </row>
    <row r="22544" spans="3:3" x14ac:dyDescent="0.2">
      <c r="C22544" s="22"/>
    </row>
    <row r="22545" spans="3:3" x14ac:dyDescent="0.2">
      <c r="C22545" s="22"/>
    </row>
    <row r="22546" spans="3:3" x14ac:dyDescent="0.2">
      <c r="C22546" s="22"/>
    </row>
    <row r="22547" spans="3:3" x14ac:dyDescent="0.2">
      <c r="C22547" s="22"/>
    </row>
    <row r="22548" spans="3:3" x14ac:dyDescent="0.2">
      <c r="C22548" s="22"/>
    </row>
    <row r="22549" spans="3:3" x14ac:dyDescent="0.2">
      <c r="C22549" s="22"/>
    </row>
    <row r="22550" spans="3:3" x14ac:dyDescent="0.2">
      <c r="C22550" s="22"/>
    </row>
    <row r="22551" spans="3:3" x14ac:dyDescent="0.2">
      <c r="C22551" s="22"/>
    </row>
    <row r="22552" spans="3:3" x14ac:dyDescent="0.2">
      <c r="C22552" s="22"/>
    </row>
    <row r="22553" spans="3:3" x14ac:dyDescent="0.2">
      <c r="C22553" s="22"/>
    </row>
    <row r="22554" spans="3:3" x14ac:dyDescent="0.2">
      <c r="C22554" s="22"/>
    </row>
    <row r="22555" spans="3:3" x14ac:dyDescent="0.2">
      <c r="C22555" s="22"/>
    </row>
    <row r="22556" spans="3:3" x14ac:dyDescent="0.2">
      <c r="C22556" s="22"/>
    </row>
    <row r="22557" spans="3:3" x14ac:dyDescent="0.2">
      <c r="C22557" s="22"/>
    </row>
    <row r="22558" spans="3:3" x14ac:dyDescent="0.2">
      <c r="C22558" s="22"/>
    </row>
    <row r="22559" spans="3:3" x14ac:dyDescent="0.2">
      <c r="C22559" s="22"/>
    </row>
    <row r="22560" spans="3:3" x14ac:dyDescent="0.2">
      <c r="C22560" s="22"/>
    </row>
    <row r="22561" spans="3:3" x14ac:dyDescent="0.2">
      <c r="C22561" s="22"/>
    </row>
    <row r="22562" spans="3:3" x14ac:dyDescent="0.2">
      <c r="C22562" s="22"/>
    </row>
    <row r="22563" spans="3:3" x14ac:dyDescent="0.2">
      <c r="C22563" s="22"/>
    </row>
    <row r="22564" spans="3:3" x14ac:dyDescent="0.2">
      <c r="C22564" s="22"/>
    </row>
    <row r="22565" spans="3:3" x14ac:dyDescent="0.2">
      <c r="C22565" s="22"/>
    </row>
    <row r="22566" spans="3:3" x14ac:dyDescent="0.2">
      <c r="C22566" s="22"/>
    </row>
    <row r="22567" spans="3:3" x14ac:dyDescent="0.2">
      <c r="C22567" s="22"/>
    </row>
    <row r="22568" spans="3:3" x14ac:dyDescent="0.2">
      <c r="C22568" s="22"/>
    </row>
    <row r="22569" spans="3:3" x14ac:dyDescent="0.2">
      <c r="C22569" s="22"/>
    </row>
    <row r="22570" spans="3:3" x14ac:dyDescent="0.2">
      <c r="C22570" s="22"/>
    </row>
    <row r="22571" spans="3:3" x14ac:dyDescent="0.2">
      <c r="C22571" s="22"/>
    </row>
    <row r="22572" spans="3:3" x14ac:dyDescent="0.2">
      <c r="C22572" s="22"/>
    </row>
    <row r="22573" spans="3:3" x14ac:dyDescent="0.2">
      <c r="C22573" s="22"/>
    </row>
    <row r="22574" spans="3:3" x14ac:dyDescent="0.2">
      <c r="C22574" s="22"/>
    </row>
    <row r="22575" spans="3:3" x14ac:dyDescent="0.2">
      <c r="C22575" s="22"/>
    </row>
    <row r="22576" spans="3:3" x14ac:dyDescent="0.2">
      <c r="C22576" s="22"/>
    </row>
    <row r="22577" spans="3:3" x14ac:dyDescent="0.2">
      <c r="C22577" s="22"/>
    </row>
    <row r="22578" spans="3:3" x14ac:dyDescent="0.2">
      <c r="C22578" s="22"/>
    </row>
    <row r="22579" spans="3:3" x14ac:dyDescent="0.2">
      <c r="C22579" s="22"/>
    </row>
    <row r="22580" spans="3:3" x14ac:dyDescent="0.2">
      <c r="C22580" s="22"/>
    </row>
    <row r="22581" spans="3:3" x14ac:dyDescent="0.2">
      <c r="C22581" s="22"/>
    </row>
    <row r="22582" spans="3:3" x14ac:dyDescent="0.2">
      <c r="C22582" s="22"/>
    </row>
    <row r="22583" spans="3:3" x14ac:dyDescent="0.2">
      <c r="C22583" s="22"/>
    </row>
    <row r="22584" spans="3:3" x14ac:dyDescent="0.2">
      <c r="C22584" s="22"/>
    </row>
    <row r="22585" spans="3:3" x14ac:dyDescent="0.2">
      <c r="C22585" s="22"/>
    </row>
    <row r="22586" spans="3:3" x14ac:dyDescent="0.2">
      <c r="C22586" s="22"/>
    </row>
    <row r="22587" spans="3:3" x14ac:dyDescent="0.2">
      <c r="C22587" s="22"/>
    </row>
    <row r="22588" spans="3:3" x14ac:dyDescent="0.2">
      <c r="C22588" s="22"/>
    </row>
    <row r="22589" spans="3:3" x14ac:dyDescent="0.2">
      <c r="C22589" s="22"/>
    </row>
    <row r="22590" spans="3:3" x14ac:dyDescent="0.2">
      <c r="C22590" s="22"/>
    </row>
    <row r="22591" spans="3:3" x14ac:dyDescent="0.2">
      <c r="C22591" s="22"/>
    </row>
    <row r="22592" spans="3:3" x14ac:dyDescent="0.2">
      <c r="C22592" s="22"/>
    </row>
    <row r="22593" spans="3:3" x14ac:dyDescent="0.2">
      <c r="C22593" s="22"/>
    </row>
    <row r="22594" spans="3:3" x14ac:dyDescent="0.2">
      <c r="C22594" s="22"/>
    </row>
    <row r="22595" spans="3:3" x14ac:dyDescent="0.2">
      <c r="C22595" s="22"/>
    </row>
    <row r="22596" spans="3:3" x14ac:dyDescent="0.2">
      <c r="C22596" s="22"/>
    </row>
    <row r="22597" spans="3:3" x14ac:dyDescent="0.2">
      <c r="C22597" s="22"/>
    </row>
    <row r="22598" spans="3:3" x14ac:dyDescent="0.2">
      <c r="C22598" s="22"/>
    </row>
    <row r="22599" spans="3:3" x14ac:dyDescent="0.2">
      <c r="C22599" s="22"/>
    </row>
    <row r="22600" spans="3:3" x14ac:dyDescent="0.2">
      <c r="C22600" s="22"/>
    </row>
    <row r="22601" spans="3:3" x14ac:dyDescent="0.2">
      <c r="C22601" s="22"/>
    </row>
    <row r="22602" spans="3:3" x14ac:dyDescent="0.2">
      <c r="C22602" s="22"/>
    </row>
    <row r="22603" spans="3:3" x14ac:dyDescent="0.2">
      <c r="C22603" s="22"/>
    </row>
    <row r="22604" spans="3:3" x14ac:dyDescent="0.2">
      <c r="C22604" s="22"/>
    </row>
    <row r="22605" spans="3:3" x14ac:dyDescent="0.2">
      <c r="C22605" s="22"/>
    </row>
    <row r="22606" spans="3:3" x14ac:dyDescent="0.2">
      <c r="C22606" s="22"/>
    </row>
    <row r="22607" spans="3:3" x14ac:dyDescent="0.2">
      <c r="C22607" s="22"/>
    </row>
    <row r="22608" spans="3:3" x14ac:dyDescent="0.2">
      <c r="C22608" s="22"/>
    </row>
    <row r="22609" spans="3:3" x14ac:dyDescent="0.2">
      <c r="C22609" s="22"/>
    </row>
    <row r="22610" spans="3:3" x14ac:dyDescent="0.2">
      <c r="C22610" s="22"/>
    </row>
    <row r="22611" spans="3:3" x14ac:dyDescent="0.2">
      <c r="C22611" s="22"/>
    </row>
    <row r="22612" spans="3:3" x14ac:dyDescent="0.2">
      <c r="C22612" s="22"/>
    </row>
    <row r="22613" spans="3:3" x14ac:dyDescent="0.2">
      <c r="C22613" s="22"/>
    </row>
    <row r="22614" spans="3:3" x14ac:dyDescent="0.2">
      <c r="C22614" s="22"/>
    </row>
    <row r="22615" spans="3:3" x14ac:dyDescent="0.2">
      <c r="C22615" s="22"/>
    </row>
    <row r="22616" spans="3:3" x14ac:dyDescent="0.2">
      <c r="C22616" s="22"/>
    </row>
    <row r="22617" spans="3:3" x14ac:dyDescent="0.2">
      <c r="C22617" s="22"/>
    </row>
    <row r="22618" spans="3:3" x14ac:dyDescent="0.2">
      <c r="C22618" s="22"/>
    </row>
    <row r="22619" spans="3:3" x14ac:dyDescent="0.2">
      <c r="C22619" s="22"/>
    </row>
    <row r="22620" spans="3:3" x14ac:dyDescent="0.2">
      <c r="C22620" s="22"/>
    </row>
    <row r="22621" spans="3:3" x14ac:dyDescent="0.2">
      <c r="C22621" s="22"/>
    </row>
    <row r="22622" spans="3:3" x14ac:dyDescent="0.2">
      <c r="C22622" s="22"/>
    </row>
    <row r="22623" spans="3:3" x14ac:dyDescent="0.2">
      <c r="C22623" s="22"/>
    </row>
    <row r="22624" spans="3:3" x14ac:dyDescent="0.2">
      <c r="C22624" s="22"/>
    </row>
    <row r="22625" spans="3:3" x14ac:dyDescent="0.2">
      <c r="C22625" s="22"/>
    </row>
    <row r="22626" spans="3:3" x14ac:dyDescent="0.2">
      <c r="C22626" s="22"/>
    </row>
    <row r="22627" spans="3:3" x14ac:dyDescent="0.2">
      <c r="C22627" s="22"/>
    </row>
    <row r="22628" spans="3:3" x14ac:dyDescent="0.2">
      <c r="C22628" s="22"/>
    </row>
    <row r="22629" spans="3:3" x14ac:dyDescent="0.2">
      <c r="C22629" s="22"/>
    </row>
    <row r="22630" spans="3:3" x14ac:dyDescent="0.2">
      <c r="C22630" s="22"/>
    </row>
    <row r="22631" spans="3:3" x14ac:dyDescent="0.2">
      <c r="C22631" s="22"/>
    </row>
    <row r="22632" spans="3:3" x14ac:dyDescent="0.2">
      <c r="C22632" s="22"/>
    </row>
    <row r="22633" spans="3:3" x14ac:dyDescent="0.2">
      <c r="C22633" s="22"/>
    </row>
    <row r="22634" spans="3:3" x14ac:dyDescent="0.2">
      <c r="C22634" s="22"/>
    </row>
    <row r="22635" spans="3:3" x14ac:dyDescent="0.2">
      <c r="C22635" s="22"/>
    </row>
    <row r="22636" spans="3:3" x14ac:dyDescent="0.2">
      <c r="C22636" s="22"/>
    </row>
    <row r="22637" spans="3:3" x14ac:dyDescent="0.2">
      <c r="C22637" s="22"/>
    </row>
    <row r="22638" spans="3:3" x14ac:dyDescent="0.2">
      <c r="C22638" s="22"/>
    </row>
    <row r="22639" spans="3:3" x14ac:dyDescent="0.2">
      <c r="C22639" s="22"/>
    </row>
    <row r="22640" spans="3:3" x14ac:dyDescent="0.2">
      <c r="C22640" s="22"/>
    </row>
    <row r="22641" spans="3:3" x14ac:dyDescent="0.2">
      <c r="C22641" s="22"/>
    </row>
    <row r="22642" spans="3:3" x14ac:dyDescent="0.2">
      <c r="C22642" s="22"/>
    </row>
    <row r="22643" spans="3:3" x14ac:dyDescent="0.2">
      <c r="C22643" s="22"/>
    </row>
    <row r="22644" spans="3:3" x14ac:dyDescent="0.2">
      <c r="C22644" s="22"/>
    </row>
    <row r="22645" spans="3:3" x14ac:dyDescent="0.2">
      <c r="C22645" s="22"/>
    </row>
    <row r="22646" spans="3:3" x14ac:dyDescent="0.2">
      <c r="C22646" s="22"/>
    </row>
    <row r="22647" spans="3:3" x14ac:dyDescent="0.2">
      <c r="C22647" s="22"/>
    </row>
    <row r="22648" spans="3:3" x14ac:dyDescent="0.2">
      <c r="C22648" s="22"/>
    </row>
    <row r="22649" spans="3:3" x14ac:dyDescent="0.2">
      <c r="C22649" s="22"/>
    </row>
    <row r="22650" spans="3:3" x14ac:dyDescent="0.2">
      <c r="C22650" s="22"/>
    </row>
    <row r="22651" spans="3:3" x14ac:dyDescent="0.2">
      <c r="C22651" s="22"/>
    </row>
    <row r="22652" spans="3:3" x14ac:dyDescent="0.2">
      <c r="C22652" s="22"/>
    </row>
    <row r="22653" spans="3:3" x14ac:dyDescent="0.2">
      <c r="C22653" s="22"/>
    </row>
    <row r="22654" spans="3:3" x14ac:dyDescent="0.2">
      <c r="C22654" s="22"/>
    </row>
    <row r="22655" spans="3:3" x14ac:dyDescent="0.2">
      <c r="C22655" s="22"/>
    </row>
    <row r="22656" spans="3:3" x14ac:dyDescent="0.2">
      <c r="C22656" s="22"/>
    </row>
    <row r="22657" spans="3:3" x14ac:dyDescent="0.2">
      <c r="C22657" s="22"/>
    </row>
    <row r="22658" spans="3:3" x14ac:dyDescent="0.2">
      <c r="C22658" s="22"/>
    </row>
    <row r="22659" spans="3:3" x14ac:dyDescent="0.2">
      <c r="C22659" s="22"/>
    </row>
    <row r="22660" spans="3:3" x14ac:dyDescent="0.2">
      <c r="C22660" s="22"/>
    </row>
    <row r="22661" spans="3:3" x14ac:dyDescent="0.2">
      <c r="C22661" s="22"/>
    </row>
    <row r="22662" spans="3:3" x14ac:dyDescent="0.2">
      <c r="C22662" s="22"/>
    </row>
    <row r="22663" spans="3:3" x14ac:dyDescent="0.2">
      <c r="C22663" s="22"/>
    </row>
    <row r="22664" spans="3:3" x14ac:dyDescent="0.2">
      <c r="C22664" s="22"/>
    </row>
    <row r="22665" spans="3:3" x14ac:dyDescent="0.2">
      <c r="C22665" s="22"/>
    </row>
    <row r="22666" spans="3:3" x14ac:dyDescent="0.2">
      <c r="C22666" s="22"/>
    </row>
    <row r="22667" spans="3:3" x14ac:dyDescent="0.2">
      <c r="C22667" s="22"/>
    </row>
    <row r="22668" spans="3:3" x14ac:dyDescent="0.2">
      <c r="C22668" s="22"/>
    </row>
    <row r="22669" spans="3:3" x14ac:dyDescent="0.2">
      <c r="C22669" s="22"/>
    </row>
    <row r="22670" spans="3:3" x14ac:dyDescent="0.2">
      <c r="C22670" s="22"/>
    </row>
    <row r="22671" spans="3:3" x14ac:dyDescent="0.2">
      <c r="C22671" s="22"/>
    </row>
    <row r="22672" spans="3:3" x14ac:dyDescent="0.2">
      <c r="C22672" s="22"/>
    </row>
    <row r="22673" spans="3:3" x14ac:dyDescent="0.2">
      <c r="C22673" s="22"/>
    </row>
    <row r="22674" spans="3:3" x14ac:dyDescent="0.2">
      <c r="C22674" s="22"/>
    </row>
    <row r="22675" spans="3:3" x14ac:dyDescent="0.2">
      <c r="C22675" s="22"/>
    </row>
    <row r="22676" spans="3:3" x14ac:dyDescent="0.2">
      <c r="C22676" s="22"/>
    </row>
    <row r="22677" spans="3:3" x14ac:dyDescent="0.2">
      <c r="C22677" s="22"/>
    </row>
    <row r="22678" spans="3:3" x14ac:dyDescent="0.2">
      <c r="C22678" s="22"/>
    </row>
    <row r="22679" spans="3:3" x14ac:dyDescent="0.2">
      <c r="C22679" s="22"/>
    </row>
    <row r="22680" spans="3:3" x14ac:dyDescent="0.2">
      <c r="C22680" s="22"/>
    </row>
    <row r="22681" spans="3:3" x14ac:dyDescent="0.2">
      <c r="C22681" s="22"/>
    </row>
    <row r="22682" spans="3:3" x14ac:dyDescent="0.2">
      <c r="C22682" s="22"/>
    </row>
    <row r="22683" spans="3:3" x14ac:dyDescent="0.2">
      <c r="C22683" s="22"/>
    </row>
    <row r="22684" spans="3:3" x14ac:dyDescent="0.2">
      <c r="C22684" s="22"/>
    </row>
    <row r="22685" spans="3:3" x14ac:dyDescent="0.2">
      <c r="C22685" s="22"/>
    </row>
    <row r="22686" spans="3:3" x14ac:dyDescent="0.2">
      <c r="C22686" s="22"/>
    </row>
    <row r="22687" spans="3:3" x14ac:dyDescent="0.2">
      <c r="C22687" s="22"/>
    </row>
    <row r="22688" spans="3:3" x14ac:dyDescent="0.2">
      <c r="C22688" s="22"/>
    </row>
    <row r="22689" spans="3:3" x14ac:dyDescent="0.2">
      <c r="C22689" s="22"/>
    </row>
    <row r="22690" spans="3:3" x14ac:dyDescent="0.2">
      <c r="C22690" s="22"/>
    </row>
    <row r="22691" spans="3:3" x14ac:dyDescent="0.2">
      <c r="C22691" s="22"/>
    </row>
    <row r="22692" spans="3:3" x14ac:dyDescent="0.2">
      <c r="C22692" s="22"/>
    </row>
    <row r="22693" spans="3:3" x14ac:dyDescent="0.2">
      <c r="C22693" s="22"/>
    </row>
    <row r="22694" spans="3:3" x14ac:dyDescent="0.2">
      <c r="C22694" s="22"/>
    </row>
    <row r="22695" spans="3:3" x14ac:dyDescent="0.2">
      <c r="C22695" s="22"/>
    </row>
    <row r="22696" spans="3:3" x14ac:dyDescent="0.2">
      <c r="C22696" s="22"/>
    </row>
    <row r="22697" spans="3:3" x14ac:dyDescent="0.2">
      <c r="C22697" s="22"/>
    </row>
    <row r="22698" spans="3:3" x14ac:dyDescent="0.2">
      <c r="C22698" s="22"/>
    </row>
    <row r="22699" spans="3:3" x14ac:dyDescent="0.2">
      <c r="C22699" s="22"/>
    </row>
    <row r="22700" spans="3:3" x14ac:dyDescent="0.2">
      <c r="C22700" s="22"/>
    </row>
    <row r="22701" spans="3:3" x14ac:dyDescent="0.2">
      <c r="C22701" s="22"/>
    </row>
    <row r="22702" spans="3:3" x14ac:dyDescent="0.2">
      <c r="C22702" s="22"/>
    </row>
    <row r="22703" spans="3:3" x14ac:dyDescent="0.2">
      <c r="C22703" s="22"/>
    </row>
    <row r="22704" spans="3:3" x14ac:dyDescent="0.2">
      <c r="C22704" s="22"/>
    </row>
    <row r="22705" spans="3:3" x14ac:dyDescent="0.2">
      <c r="C22705" s="22"/>
    </row>
    <row r="22706" spans="3:3" x14ac:dyDescent="0.2">
      <c r="C22706" s="22"/>
    </row>
    <row r="22707" spans="3:3" x14ac:dyDescent="0.2">
      <c r="C22707" s="22"/>
    </row>
    <row r="22708" spans="3:3" x14ac:dyDescent="0.2">
      <c r="C22708" s="22"/>
    </row>
    <row r="22709" spans="3:3" x14ac:dyDescent="0.2">
      <c r="C22709" s="22"/>
    </row>
    <row r="22710" spans="3:3" x14ac:dyDescent="0.2">
      <c r="C22710" s="22"/>
    </row>
    <row r="22711" spans="3:3" x14ac:dyDescent="0.2">
      <c r="C22711" s="22"/>
    </row>
    <row r="22712" spans="3:3" x14ac:dyDescent="0.2">
      <c r="C22712" s="22"/>
    </row>
    <row r="22713" spans="3:3" x14ac:dyDescent="0.2">
      <c r="C22713" s="22"/>
    </row>
    <row r="22714" spans="3:3" x14ac:dyDescent="0.2">
      <c r="C22714" s="22"/>
    </row>
    <row r="22715" spans="3:3" x14ac:dyDescent="0.2">
      <c r="C22715" s="22"/>
    </row>
    <row r="22716" spans="3:3" x14ac:dyDescent="0.2">
      <c r="C22716" s="22"/>
    </row>
    <row r="22717" spans="3:3" x14ac:dyDescent="0.2">
      <c r="C22717" s="22"/>
    </row>
    <row r="22718" spans="3:3" x14ac:dyDescent="0.2">
      <c r="C22718" s="22"/>
    </row>
    <row r="22719" spans="3:3" x14ac:dyDescent="0.2">
      <c r="C22719" s="22"/>
    </row>
    <row r="22720" spans="3:3" x14ac:dyDescent="0.2">
      <c r="C22720" s="22"/>
    </row>
    <row r="22721" spans="3:3" x14ac:dyDescent="0.2">
      <c r="C22721" s="22"/>
    </row>
    <row r="22722" spans="3:3" x14ac:dyDescent="0.2">
      <c r="C22722" s="22"/>
    </row>
    <row r="22723" spans="3:3" x14ac:dyDescent="0.2">
      <c r="C22723" s="22"/>
    </row>
    <row r="22724" spans="3:3" x14ac:dyDescent="0.2">
      <c r="C22724" s="22"/>
    </row>
    <row r="22725" spans="3:3" x14ac:dyDescent="0.2">
      <c r="C22725" s="22"/>
    </row>
    <row r="22726" spans="3:3" x14ac:dyDescent="0.2">
      <c r="C22726" s="22"/>
    </row>
    <row r="22727" spans="3:3" x14ac:dyDescent="0.2">
      <c r="C22727" s="22"/>
    </row>
    <row r="22728" spans="3:3" x14ac:dyDescent="0.2">
      <c r="C22728" s="22"/>
    </row>
    <row r="22729" spans="3:3" x14ac:dyDescent="0.2">
      <c r="C22729" s="22"/>
    </row>
    <row r="22730" spans="3:3" x14ac:dyDescent="0.2">
      <c r="C22730" s="22"/>
    </row>
    <row r="22731" spans="3:3" x14ac:dyDescent="0.2">
      <c r="C22731" s="22"/>
    </row>
    <row r="22732" spans="3:3" x14ac:dyDescent="0.2">
      <c r="C22732" s="22"/>
    </row>
    <row r="22733" spans="3:3" x14ac:dyDescent="0.2">
      <c r="C22733" s="22"/>
    </row>
    <row r="22734" spans="3:3" x14ac:dyDescent="0.2">
      <c r="C22734" s="22"/>
    </row>
    <row r="22735" spans="3:3" x14ac:dyDescent="0.2">
      <c r="C22735" s="22"/>
    </row>
    <row r="22736" spans="3:3" x14ac:dyDescent="0.2">
      <c r="C22736" s="22"/>
    </row>
    <row r="22737" spans="3:3" x14ac:dyDescent="0.2">
      <c r="C22737" s="22"/>
    </row>
    <row r="22738" spans="3:3" x14ac:dyDescent="0.2">
      <c r="C22738" s="22"/>
    </row>
    <row r="22739" spans="3:3" x14ac:dyDescent="0.2">
      <c r="C22739" s="22"/>
    </row>
    <row r="22740" spans="3:3" x14ac:dyDescent="0.2">
      <c r="C22740" s="22"/>
    </row>
    <row r="22741" spans="3:3" x14ac:dyDescent="0.2">
      <c r="C22741" s="22"/>
    </row>
    <row r="22742" spans="3:3" x14ac:dyDescent="0.2">
      <c r="C22742" s="22"/>
    </row>
    <row r="22743" spans="3:3" x14ac:dyDescent="0.2">
      <c r="C22743" s="22"/>
    </row>
    <row r="22744" spans="3:3" x14ac:dyDescent="0.2">
      <c r="C22744" s="22"/>
    </row>
    <row r="22745" spans="3:3" x14ac:dyDescent="0.2">
      <c r="C22745" s="22"/>
    </row>
    <row r="22746" spans="3:3" x14ac:dyDescent="0.2">
      <c r="C22746" s="22"/>
    </row>
    <row r="22747" spans="3:3" x14ac:dyDescent="0.2">
      <c r="C22747" s="22"/>
    </row>
    <row r="22748" spans="3:3" x14ac:dyDescent="0.2">
      <c r="C22748" s="22"/>
    </row>
    <row r="22749" spans="3:3" x14ac:dyDescent="0.2">
      <c r="C22749" s="22"/>
    </row>
    <row r="22750" spans="3:3" x14ac:dyDescent="0.2">
      <c r="C22750" s="22"/>
    </row>
    <row r="22751" spans="3:3" x14ac:dyDescent="0.2">
      <c r="C22751" s="22"/>
    </row>
    <row r="22752" spans="3:3" x14ac:dyDescent="0.2">
      <c r="C22752" s="22"/>
    </row>
    <row r="22753" spans="3:3" x14ac:dyDescent="0.2">
      <c r="C22753" s="22"/>
    </row>
    <row r="22754" spans="3:3" x14ac:dyDescent="0.2">
      <c r="C22754" s="22"/>
    </row>
    <row r="22755" spans="3:3" x14ac:dyDescent="0.2">
      <c r="C22755" s="22"/>
    </row>
    <row r="22756" spans="3:3" x14ac:dyDescent="0.2">
      <c r="C22756" s="22"/>
    </row>
    <row r="22757" spans="3:3" x14ac:dyDescent="0.2">
      <c r="C22757" s="22"/>
    </row>
    <row r="22758" spans="3:3" x14ac:dyDescent="0.2">
      <c r="C22758" s="22"/>
    </row>
    <row r="22759" spans="3:3" x14ac:dyDescent="0.2">
      <c r="C22759" s="22"/>
    </row>
    <row r="22760" spans="3:3" x14ac:dyDescent="0.2">
      <c r="C22760" s="22"/>
    </row>
    <row r="22761" spans="3:3" x14ac:dyDescent="0.2">
      <c r="C22761" s="22"/>
    </row>
    <row r="22762" spans="3:3" x14ac:dyDescent="0.2">
      <c r="C22762" s="22"/>
    </row>
    <row r="22763" spans="3:3" x14ac:dyDescent="0.2">
      <c r="C22763" s="22"/>
    </row>
    <row r="22764" spans="3:3" x14ac:dyDescent="0.2">
      <c r="C22764" s="22"/>
    </row>
    <row r="22765" spans="3:3" x14ac:dyDescent="0.2">
      <c r="C22765" s="22"/>
    </row>
    <row r="22766" spans="3:3" x14ac:dyDescent="0.2">
      <c r="C22766" s="22"/>
    </row>
    <row r="22767" spans="3:3" x14ac:dyDescent="0.2">
      <c r="C22767" s="22"/>
    </row>
    <row r="22768" spans="3:3" x14ac:dyDescent="0.2">
      <c r="C22768" s="22"/>
    </row>
    <row r="22769" spans="3:3" x14ac:dyDescent="0.2">
      <c r="C22769" s="22"/>
    </row>
    <row r="22770" spans="3:3" x14ac:dyDescent="0.2">
      <c r="C22770" s="22"/>
    </row>
    <row r="22771" spans="3:3" x14ac:dyDescent="0.2">
      <c r="C22771" s="22"/>
    </row>
    <row r="22772" spans="3:3" x14ac:dyDescent="0.2">
      <c r="C22772" s="22"/>
    </row>
    <row r="22773" spans="3:3" x14ac:dyDescent="0.2">
      <c r="C22773" s="22"/>
    </row>
    <row r="22774" spans="3:3" x14ac:dyDescent="0.2">
      <c r="C22774" s="22"/>
    </row>
    <row r="22775" spans="3:3" x14ac:dyDescent="0.2">
      <c r="C22775" s="22"/>
    </row>
    <row r="22776" spans="3:3" x14ac:dyDescent="0.2">
      <c r="C22776" s="22"/>
    </row>
    <row r="22777" spans="3:3" x14ac:dyDescent="0.2">
      <c r="C22777" s="22"/>
    </row>
    <row r="22778" spans="3:3" x14ac:dyDescent="0.2">
      <c r="C22778" s="22"/>
    </row>
    <row r="22779" spans="3:3" x14ac:dyDescent="0.2">
      <c r="C22779" s="22"/>
    </row>
    <row r="22780" spans="3:3" x14ac:dyDescent="0.2">
      <c r="C22780" s="22"/>
    </row>
    <row r="22781" spans="3:3" x14ac:dyDescent="0.2">
      <c r="C22781" s="22"/>
    </row>
    <row r="22782" spans="3:3" x14ac:dyDescent="0.2">
      <c r="C22782" s="22"/>
    </row>
    <row r="22783" spans="3:3" x14ac:dyDescent="0.2">
      <c r="C22783" s="22"/>
    </row>
    <row r="22784" spans="3:3" x14ac:dyDescent="0.2">
      <c r="C22784" s="22"/>
    </row>
    <row r="22785" spans="3:3" x14ac:dyDescent="0.2">
      <c r="C22785" s="22"/>
    </row>
    <row r="22786" spans="3:3" x14ac:dyDescent="0.2">
      <c r="C22786" s="22"/>
    </row>
    <row r="22787" spans="3:3" x14ac:dyDescent="0.2">
      <c r="C22787" s="22"/>
    </row>
    <row r="22788" spans="3:3" x14ac:dyDescent="0.2">
      <c r="C22788" s="22"/>
    </row>
    <row r="22789" spans="3:3" x14ac:dyDescent="0.2">
      <c r="C22789" s="22"/>
    </row>
    <row r="22790" spans="3:3" x14ac:dyDescent="0.2">
      <c r="C22790" s="22"/>
    </row>
    <row r="22791" spans="3:3" x14ac:dyDescent="0.2">
      <c r="C22791" s="22"/>
    </row>
    <row r="22792" spans="3:3" x14ac:dyDescent="0.2">
      <c r="C22792" s="22"/>
    </row>
    <row r="22793" spans="3:3" x14ac:dyDescent="0.2">
      <c r="C22793" s="22"/>
    </row>
    <row r="22794" spans="3:3" x14ac:dyDescent="0.2">
      <c r="C22794" s="22"/>
    </row>
    <row r="22795" spans="3:3" x14ac:dyDescent="0.2">
      <c r="C22795" s="22"/>
    </row>
    <row r="22796" spans="3:3" x14ac:dyDescent="0.2">
      <c r="C22796" s="22"/>
    </row>
    <row r="22797" spans="3:3" x14ac:dyDescent="0.2">
      <c r="C22797" s="22"/>
    </row>
    <row r="22798" spans="3:3" x14ac:dyDescent="0.2">
      <c r="C22798" s="22"/>
    </row>
    <row r="22799" spans="3:3" x14ac:dyDescent="0.2">
      <c r="C22799" s="22"/>
    </row>
    <row r="22800" spans="3:3" x14ac:dyDescent="0.2">
      <c r="C22800" s="22"/>
    </row>
    <row r="22801" spans="3:3" x14ac:dyDescent="0.2">
      <c r="C22801" s="22"/>
    </row>
    <row r="22802" spans="3:3" x14ac:dyDescent="0.2">
      <c r="C22802" s="22"/>
    </row>
    <row r="22803" spans="3:3" x14ac:dyDescent="0.2">
      <c r="C22803" s="22"/>
    </row>
    <row r="22804" spans="3:3" x14ac:dyDescent="0.2">
      <c r="C22804" s="22"/>
    </row>
    <row r="22805" spans="3:3" x14ac:dyDescent="0.2">
      <c r="C22805" s="22"/>
    </row>
    <row r="22806" spans="3:3" x14ac:dyDescent="0.2">
      <c r="C22806" s="22"/>
    </row>
    <row r="22807" spans="3:3" x14ac:dyDescent="0.2">
      <c r="C22807" s="22"/>
    </row>
    <row r="22808" spans="3:3" x14ac:dyDescent="0.2">
      <c r="C22808" s="22"/>
    </row>
    <row r="22809" spans="3:3" x14ac:dyDescent="0.2">
      <c r="C22809" s="22"/>
    </row>
    <row r="22810" spans="3:3" x14ac:dyDescent="0.2">
      <c r="C22810" s="22"/>
    </row>
    <row r="22811" spans="3:3" x14ac:dyDescent="0.2">
      <c r="C22811" s="22"/>
    </row>
    <row r="22812" spans="3:3" x14ac:dyDescent="0.2">
      <c r="C22812" s="22"/>
    </row>
    <row r="22813" spans="3:3" x14ac:dyDescent="0.2">
      <c r="C22813" s="22"/>
    </row>
    <row r="22814" spans="3:3" x14ac:dyDescent="0.2">
      <c r="C22814" s="22"/>
    </row>
    <row r="22815" spans="3:3" x14ac:dyDescent="0.2">
      <c r="C22815" s="22"/>
    </row>
    <row r="22816" spans="3:3" x14ac:dyDescent="0.2">
      <c r="C22816" s="22"/>
    </row>
    <row r="22817" spans="3:3" x14ac:dyDescent="0.2">
      <c r="C22817" s="22"/>
    </row>
    <row r="22818" spans="3:3" x14ac:dyDescent="0.2">
      <c r="C22818" s="22"/>
    </row>
    <row r="22819" spans="3:3" x14ac:dyDescent="0.2">
      <c r="C22819" s="22"/>
    </row>
    <row r="22820" spans="3:3" x14ac:dyDescent="0.2">
      <c r="C22820" s="22"/>
    </row>
    <row r="22821" spans="3:3" x14ac:dyDescent="0.2">
      <c r="C22821" s="22"/>
    </row>
    <row r="22822" spans="3:3" x14ac:dyDescent="0.2">
      <c r="C22822" s="22"/>
    </row>
    <row r="22823" spans="3:3" x14ac:dyDescent="0.2">
      <c r="C22823" s="22"/>
    </row>
    <row r="22824" spans="3:3" x14ac:dyDescent="0.2">
      <c r="C22824" s="22"/>
    </row>
    <row r="22825" spans="3:3" x14ac:dyDescent="0.2">
      <c r="C22825" s="22"/>
    </row>
    <row r="22826" spans="3:3" x14ac:dyDescent="0.2">
      <c r="C22826" s="22"/>
    </row>
    <row r="22827" spans="3:3" x14ac:dyDescent="0.2">
      <c r="C22827" s="22"/>
    </row>
    <row r="22828" spans="3:3" x14ac:dyDescent="0.2">
      <c r="C22828" s="22"/>
    </row>
    <row r="22829" spans="3:3" x14ac:dyDescent="0.2">
      <c r="C22829" s="22"/>
    </row>
    <row r="22830" spans="3:3" x14ac:dyDescent="0.2">
      <c r="C22830" s="22"/>
    </row>
    <row r="22831" spans="3:3" x14ac:dyDescent="0.2">
      <c r="C22831" s="22"/>
    </row>
    <row r="22832" spans="3:3" x14ac:dyDescent="0.2">
      <c r="C22832" s="22"/>
    </row>
    <row r="22833" spans="3:3" x14ac:dyDescent="0.2">
      <c r="C22833" s="22"/>
    </row>
    <row r="22834" spans="3:3" x14ac:dyDescent="0.2">
      <c r="C22834" s="22"/>
    </row>
    <row r="22835" spans="3:3" x14ac:dyDescent="0.2">
      <c r="C22835" s="22"/>
    </row>
    <row r="22836" spans="3:3" x14ac:dyDescent="0.2">
      <c r="C22836" s="22"/>
    </row>
    <row r="22837" spans="3:3" x14ac:dyDescent="0.2">
      <c r="C22837" s="22"/>
    </row>
    <row r="22838" spans="3:3" x14ac:dyDescent="0.2">
      <c r="C22838" s="22"/>
    </row>
    <row r="22839" spans="3:3" x14ac:dyDescent="0.2">
      <c r="C22839" s="22"/>
    </row>
    <row r="22840" spans="3:3" x14ac:dyDescent="0.2">
      <c r="C22840" s="22"/>
    </row>
    <row r="22841" spans="3:3" x14ac:dyDescent="0.2">
      <c r="C22841" s="22"/>
    </row>
    <row r="22842" spans="3:3" x14ac:dyDescent="0.2">
      <c r="C22842" s="22"/>
    </row>
    <row r="22843" spans="3:3" x14ac:dyDescent="0.2">
      <c r="C22843" s="22"/>
    </row>
    <row r="22844" spans="3:3" x14ac:dyDescent="0.2">
      <c r="C22844" s="22"/>
    </row>
    <row r="22845" spans="3:3" x14ac:dyDescent="0.2">
      <c r="C22845" s="22"/>
    </row>
    <row r="22846" spans="3:3" x14ac:dyDescent="0.2">
      <c r="C22846" s="22"/>
    </row>
    <row r="22847" spans="3:3" x14ac:dyDescent="0.2">
      <c r="C22847" s="22"/>
    </row>
    <row r="22848" spans="3:3" x14ac:dyDescent="0.2">
      <c r="C22848" s="22"/>
    </row>
    <row r="22849" spans="3:3" x14ac:dyDescent="0.2">
      <c r="C22849" s="22"/>
    </row>
    <row r="22850" spans="3:3" x14ac:dyDescent="0.2">
      <c r="C22850" s="22"/>
    </row>
    <row r="22851" spans="3:3" x14ac:dyDescent="0.2">
      <c r="C22851" s="22"/>
    </row>
    <row r="22852" spans="3:3" x14ac:dyDescent="0.2">
      <c r="C22852" s="22"/>
    </row>
    <row r="22853" spans="3:3" x14ac:dyDescent="0.2">
      <c r="C22853" s="22"/>
    </row>
    <row r="22854" spans="3:3" x14ac:dyDescent="0.2">
      <c r="C22854" s="22"/>
    </row>
    <row r="22855" spans="3:3" x14ac:dyDescent="0.2">
      <c r="C22855" s="22"/>
    </row>
    <row r="22856" spans="3:3" x14ac:dyDescent="0.2">
      <c r="C22856" s="22"/>
    </row>
    <row r="22857" spans="3:3" x14ac:dyDescent="0.2">
      <c r="C22857" s="22"/>
    </row>
    <row r="22858" spans="3:3" x14ac:dyDescent="0.2">
      <c r="C22858" s="22"/>
    </row>
    <row r="22859" spans="3:3" x14ac:dyDescent="0.2">
      <c r="C22859" s="22"/>
    </row>
    <row r="22860" spans="3:3" x14ac:dyDescent="0.2">
      <c r="C22860" s="22"/>
    </row>
    <row r="22861" spans="3:3" x14ac:dyDescent="0.2">
      <c r="C22861" s="22"/>
    </row>
    <row r="22862" spans="3:3" x14ac:dyDescent="0.2">
      <c r="C22862" s="22"/>
    </row>
    <row r="22863" spans="3:3" x14ac:dyDescent="0.2">
      <c r="C22863" s="22"/>
    </row>
    <row r="22864" spans="3:3" x14ac:dyDescent="0.2">
      <c r="C22864" s="22"/>
    </row>
    <row r="22865" spans="3:3" x14ac:dyDescent="0.2">
      <c r="C22865" s="22"/>
    </row>
    <row r="22866" spans="3:3" x14ac:dyDescent="0.2">
      <c r="C22866" s="22"/>
    </row>
    <row r="22867" spans="3:3" x14ac:dyDescent="0.2">
      <c r="C22867" s="22"/>
    </row>
    <row r="22868" spans="3:3" x14ac:dyDescent="0.2">
      <c r="C22868" s="22"/>
    </row>
    <row r="22869" spans="3:3" x14ac:dyDescent="0.2">
      <c r="C22869" s="22"/>
    </row>
    <row r="22870" spans="3:3" x14ac:dyDescent="0.2">
      <c r="C22870" s="22"/>
    </row>
    <row r="22871" spans="3:3" x14ac:dyDescent="0.2">
      <c r="C22871" s="22"/>
    </row>
    <row r="22872" spans="3:3" x14ac:dyDescent="0.2">
      <c r="C22872" s="22"/>
    </row>
    <row r="22873" spans="3:3" x14ac:dyDescent="0.2">
      <c r="C22873" s="22"/>
    </row>
    <row r="22874" spans="3:3" x14ac:dyDescent="0.2">
      <c r="C22874" s="22"/>
    </row>
    <row r="22875" spans="3:3" x14ac:dyDescent="0.2">
      <c r="C22875" s="22"/>
    </row>
    <row r="22876" spans="3:3" x14ac:dyDescent="0.2">
      <c r="C22876" s="22"/>
    </row>
    <row r="22877" spans="3:3" x14ac:dyDescent="0.2">
      <c r="C22877" s="22"/>
    </row>
    <row r="22878" spans="3:3" x14ac:dyDescent="0.2">
      <c r="C22878" s="22"/>
    </row>
    <row r="22879" spans="3:3" x14ac:dyDescent="0.2">
      <c r="C22879" s="22"/>
    </row>
    <row r="22880" spans="3:3" x14ac:dyDescent="0.2">
      <c r="C22880" s="22"/>
    </row>
    <row r="22881" spans="3:3" x14ac:dyDescent="0.2">
      <c r="C22881" s="22"/>
    </row>
    <row r="22882" spans="3:3" x14ac:dyDescent="0.2">
      <c r="C22882" s="22"/>
    </row>
    <row r="22883" spans="3:3" x14ac:dyDescent="0.2">
      <c r="C22883" s="22"/>
    </row>
    <row r="22884" spans="3:3" x14ac:dyDescent="0.2">
      <c r="C22884" s="22"/>
    </row>
    <row r="22885" spans="3:3" x14ac:dyDescent="0.2">
      <c r="C22885" s="22"/>
    </row>
    <row r="22886" spans="3:3" x14ac:dyDescent="0.2">
      <c r="C22886" s="22"/>
    </row>
    <row r="22887" spans="3:3" x14ac:dyDescent="0.2">
      <c r="C22887" s="22"/>
    </row>
    <row r="22888" spans="3:3" x14ac:dyDescent="0.2">
      <c r="C22888" s="22"/>
    </row>
    <row r="22889" spans="3:3" x14ac:dyDescent="0.2">
      <c r="C22889" s="22"/>
    </row>
    <row r="22890" spans="3:3" x14ac:dyDescent="0.2">
      <c r="C22890" s="22"/>
    </row>
    <row r="22891" spans="3:3" x14ac:dyDescent="0.2">
      <c r="C22891" s="22"/>
    </row>
    <row r="22892" spans="3:3" x14ac:dyDescent="0.2">
      <c r="C22892" s="22"/>
    </row>
    <row r="22893" spans="3:3" x14ac:dyDescent="0.2">
      <c r="C22893" s="22"/>
    </row>
    <row r="22894" spans="3:3" x14ac:dyDescent="0.2">
      <c r="C22894" s="22"/>
    </row>
    <row r="22895" spans="3:3" x14ac:dyDescent="0.2">
      <c r="C22895" s="22"/>
    </row>
    <row r="22896" spans="3:3" x14ac:dyDescent="0.2">
      <c r="C22896" s="22"/>
    </row>
    <row r="22897" spans="3:3" x14ac:dyDescent="0.2">
      <c r="C22897" s="22"/>
    </row>
    <row r="22898" spans="3:3" x14ac:dyDescent="0.2">
      <c r="C22898" s="22"/>
    </row>
    <row r="22899" spans="3:3" x14ac:dyDescent="0.2">
      <c r="C22899" s="22"/>
    </row>
    <row r="22900" spans="3:3" x14ac:dyDescent="0.2">
      <c r="C22900" s="22"/>
    </row>
    <row r="22901" spans="3:3" x14ac:dyDescent="0.2">
      <c r="C22901" s="22"/>
    </row>
    <row r="22902" spans="3:3" x14ac:dyDescent="0.2">
      <c r="C22902" s="22"/>
    </row>
    <row r="22903" spans="3:3" x14ac:dyDescent="0.2">
      <c r="C22903" s="22"/>
    </row>
    <row r="22904" spans="3:3" x14ac:dyDescent="0.2">
      <c r="C22904" s="22"/>
    </row>
    <row r="22905" spans="3:3" x14ac:dyDescent="0.2">
      <c r="C22905" s="22"/>
    </row>
    <row r="22906" spans="3:3" x14ac:dyDescent="0.2">
      <c r="C22906" s="22"/>
    </row>
    <row r="22907" spans="3:3" x14ac:dyDescent="0.2">
      <c r="C22907" s="22"/>
    </row>
    <row r="22908" spans="3:3" x14ac:dyDescent="0.2">
      <c r="C22908" s="22"/>
    </row>
    <row r="22909" spans="3:3" x14ac:dyDescent="0.2">
      <c r="C22909" s="22"/>
    </row>
    <row r="22910" spans="3:3" x14ac:dyDescent="0.2">
      <c r="C22910" s="22"/>
    </row>
    <row r="22911" spans="3:3" x14ac:dyDescent="0.2">
      <c r="C22911" s="22"/>
    </row>
    <row r="22912" spans="3:3" x14ac:dyDescent="0.2">
      <c r="C22912" s="22"/>
    </row>
    <row r="22913" spans="3:3" x14ac:dyDescent="0.2">
      <c r="C22913" s="22"/>
    </row>
    <row r="22914" spans="3:3" x14ac:dyDescent="0.2">
      <c r="C22914" s="22"/>
    </row>
    <row r="22915" spans="3:3" x14ac:dyDescent="0.2">
      <c r="C22915" s="22"/>
    </row>
    <row r="22916" spans="3:3" x14ac:dyDescent="0.2">
      <c r="C22916" s="22"/>
    </row>
    <row r="22917" spans="3:3" x14ac:dyDescent="0.2">
      <c r="C22917" s="22"/>
    </row>
    <row r="22918" spans="3:3" x14ac:dyDescent="0.2">
      <c r="C22918" s="22"/>
    </row>
    <row r="22919" spans="3:3" x14ac:dyDescent="0.2">
      <c r="C22919" s="22"/>
    </row>
    <row r="22920" spans="3:3" x14ac:dyDescent="0.2">
      <c r="C22920" s="22"/>
    </row>
    <row r="22921" spans="3:3" x14ac:dyDescent="0.2">
      <c r="C22921" s="22"/>
    </row>
    <row r="22922" spans="3:3" x14ac:dyDescent="0.2">
      <c r="C22922" s="22"/>
    </row>
    <row r="22923" spans="3:3" x14ac:dyDescent="0.2">
      <c r="C22923" s="22"/>
    </row>
    <row r="22924" spans="3:3" x14ac:dyDescent="0.2">
      <c r="C22924" s="22"/>
    </row>
    <row r="22925" spans="3:3" x14ac:dyDescent="0.2">
      <c r="C22925" s="22"/>
    </row>
    <row r="22926" spans="3:3" x14ac:dyDescent="0.2">
      <c r="C22926" s="22"/>
    </row>
    <row r="22927" spans="3:3" x14ac:dyDescent="0.2">
      <c r="C22927" s="22"/>
    </row>
    <row r="22928" spans="3:3" x14ac:dyDescent="0.2">
      <c r="C22928" s="22"/>
    </row>
    <row r="22929" spans="3:3" x14ac:dyDescent="0.2">
      <c r="C22929" s="22"/>
    </row>
    <row r="22930" spans="3:3" x14ac:dyDescent="0.2">
      <c r="C22930" s="22"/>
    </row>
    <row r="22931" spans="3:3" x14ac:dyDescent="0.2">
      <c r="C22931" s="22"/>
    </row>
    <row r="22932" spans="3:3" x14ac:dyDescent="0.2">
      <c r="C22932" s="22"/>
    </row>
    <row r="22933" spans="3:3" x14ac:dyDescent="0.2">
      <c r="C22933" s="22"/>
    </row>
    <row r="22934" spans="3:3" x14ac:dyDescent="0.2">
      <c r="C22934" s="22"/>
    </row>
    <row r="22935" spans="3:3" x14ac:dyDescent="0.2">
      <c r="C22935" s="22"/>
    </row>
    <row r="22936" spans="3:3" x14ac:dyDescent="0.2">
      <c r="C22936" s="22"/>
    </row>
    <row r="22937" spans="3:3" x14ac:dyDescent="0.2">
      <c r="C22937" s="22"/>
    </row>
    <row r="22938" spans="3:3" x14ac:dyDescent="0.2">
      <c r="C22938" s="22"/>
    </row>
    <row r="22939" spans="3:3" x14ac:dyDescent="0.2">
      <c r="C22939" s="22"/>
    </row>
    <row r="22940" spans="3:3" x14ac:dyDescent="0.2">
      <c r="C22940" s="22"/>
    </row>
    <row r="22941" spans="3:3" x14ac:dyDescent="0.2">
      <c r="C22941" s="22"/>
    </row>
    <row r="22942" spans="3:3" x14ac:dyDescent="0.2">
      <c r="C22942" s="22"/>
    </row>
    <row r="22943" spans="3:3" x14ac:dyDescent="0.2">
      <c r="C22943" s="22"/>
    </row>
    <row r="22944" spans="3:3" x14ac:dyDescent="0.2">
      <c r="C22944" s="22"/>
    </row>
    <row r="22945" spans="3:3" x14ac:dyDescent="0.2">
      <c r="C22945" s="22"/>
    </row>
    <row r="22946" spans="3:3" x14ac:dyDescent="0.2">
      <c r="C22946" s="22"/>
    </row>
    <row r="22947" spans="3:3" x14ac:dyDescent="0.2">
      <c r="C22947" s="22"/>
    </row>
    <row r="22948" spans="3:3" x14ac:dyDescent="0.2">
      <c r="C22948" s="22"/>
    </row>
    <row r="22949" spans="3:3" x14ac:dyDescent="0.2">
      <c r="C22949" s="22"/>
    </row>
    <row r="22950" spans="3:3" x14ac:dyDescent="0.2">
      <c r="C22950" s="22"/>
    </row>
    <row r="22951" spans="3:3" x14ac:dyDescent="0.2">
      <c r="C22951" s="22"/>
    </row>
    <row r="22952" spans="3:3" x14ac:dyDescent="0.2">
      <c r="C22952" s="22"/>
    </row>
    <row r="22953" spans="3:3" x14ac:dyDescent="0.2">
      <c r="C22953" s="22"/>
    </row>
    <row r="22954" spans="3:3" x14ac:dyDescent="0.2">
      <c r="C22954" s="22"/>
    </row>
    <row r="22955" spans="3:3" x14ac:dyDescent="0.2">
      <c r="C22955" s="22"/>
    </row>
    <row r="22956" spans="3:3" x14ac:dyDescent="0.2">
      <c r="C22956" s="22"/>
    </row>
    <row r="22957" spans="3:3" x14ac:dyDescent="0.2">
      <c r="C22957" s="22"/>
    </row>
    <row r="22958" spans="3:3" x14ac:dyDescent="0.2">
      <c r="C22958" s="22"/>
    </row>
    <row r="22959" spans="3:3" x14ac:dyDescent="0.2">
      <c r="C22959" s="22"/>
    </row>
    <row r="22960" spans="3:3" x14ac:dyDescent="0.2">
      <c r="C22960" s="22"/>
    </row>
    <row r="22961" spans="3:3" x14ac:dyDescent="0.2">
      <c r="C22961" s="22"/>
    </row>
    <row r="22962" spans="3:3" x14ac:dyDescent="0.2">
      <c r="C22962" s="22"/>
    </row>
    <row r="22963" spans="3:3" x14ac:dyDescent="0.2">
      <c r="C22963" s="22"/>
    </row>
    <row r="22964" spans="3:3" x14ac:dyDescent="0.2">
      <c r="C22964" s="22"/>
    </row>
    <row r="22965" spans="3:3" x14ac:dyDescent="0.2">
      <c r="C22965" s="22"/>
    </row>
    <row r="22966" spans="3:3" x14ac:dyDescent="0.2">
      <c r="C22966" s="22"/>
    </row>
    <row r="22967" spans="3:3" x14ac:dyDescent="0.2">
      <c r="C22967" s="22"/>
    </row>
    <row r="22968" spans="3:3" x14ac:dyDescent="0.2">
      <c r="C22968" s="22"/>
    </row>
    <row r="22969" spans="3:3" x14ac:dyDescent="0.2">
      <c r="C22969" s="22"/>
    </row>
    <row r="22970" spans="3:3" x14ac:dyDescent="0.2">
      <c r="C22970" s="22"/>
    </row>
    <row r="22971" spans="3:3" x14ac:dyDescent="0.2">
      <c r="C22971" s="22"/>
    </row>
    <row r="22972" spans="3:3" x14ac:dyDescent="0.2">
      <c r="C22972" s="22"/>
    </row>
    <row r="22973" spans="3:3" x14ac:dyDescent="0.2">
      <c r="C22973" s="22"/>
    </row>
    <row r="22974" spans="3:3" x14ac:dyDescent="0.2">
      <c r="C22974" s="22"/>
    </row>
    <row r="22975" spans="3:3" x14ac:dyDescent="0.2">
      <c r="C22975" s="22"/>
    </row>
    <row r="22976" spans="3:3" x14ac:dyDescent="0.2">
      <c r="C22976" s="22"/>
    </row>
    <row r="22977" spans="3:3" x14ac:dyDescent="0.2">
      <c r="C22977" s="22"/>
    </row>
    <row r="22978" spans="3:3" x14ac:dyDescent="0.2">
      <c r="C22978" s="22"/>
    </row>
    <row r="22979" spans="3:3" x14ac:dyDescent="0.2">
      <c r="C22979" s="22"/>
    </row>
    <row r="22980" spans="3:3" x14ac:dyDescent="0.2">
      <c r="C22980" s="22"/>
    </row>
    <row r="22981" spans="3:3" x14ac:dyDescent="0.2">
      <c r="C22981" s="22"/>
    </row>
    <row r="22982" spans="3:3" x14ac:dyDescent="0.2">
      <c r="C22982" s="22"/>
    </row>
    <row r="22983" spans="3:3" x14ac:dyDescent="0.2">
      <c r="C22983" s="22"/>
    </row>
    <row r="22984" spans="3:3" x14ac:dyDescent="0.2">
      <c r="C22984" s="22"/>
    </row>
    <row r="22985" spans="3:3" x14ac:dyDescent="0.2">
      <c r="C22985" s="22"/>
    </row>
    <row r="22986" spans="3:3" x14ac:dyDescent="0.2">
      <c r="C22986" s="22"/>
    </row>
    <row r="22987" spans="3:3" x14ac:dyDescent="0.2">
      <c r="C22987" s="22"/>
    </row>
    <row r="22988" spans="3:3" x14ac:dyDescent="0.2">
      <c r="C22988" s="22"/>
    </row>
    <row r="22989" spans="3:3" x14ac:dyDescent="0.2">
      <c r="C22989" s="22"/>
    </row>
    <row r="22990" spans="3:3" x14ac:dyDescent="0.2">
      <c r="C22990" s="22"/>
    </row>
    <row r="22991" spans="3:3" x14ac:dyDescent="0.2">
      <c r="C22991" s="22"/>
    </row>
    <row r="22992" spans="3:3" x14ac:dyDescent="0.2">
      <c r="C22992" s="22"/>
    </row>
    <row r="22993" spans="3:3" x14ac:dyDescent="0.2">
      <c r="C22993" s="22"/>
    </row>
    <row r="22994" spans="3:3" x14ac:dyDescent="0.2">
      <c r="C22994" s="22"/>
    </row>
    <row r="22995" spans="3:3" x14ac:dyDescent="0.2">
      <c r="C22995" s="22"/>
    </row>
    <row r="22996" spans="3:3" x14ac:dyDescent="0.2">
      <c r="C22996" s="22"/>
    </row>
    <row r="22997" spans="3:3" x14ac:dyDescent="0.2">
      <c r="C22997" s="22"/>
    </row>
    <row r="22998" spans="3:3" x14ac:dyDescent="0.2">
      <c r="C22998" s="22"/>
    </row>
    <row r="22999" spans="3:3" x14ac:dyDescent="0.2">
      <c r="C22999" s="22"/>
    </row>
    <row r="23000" spans="3:3" x14ac:dyDescent="0.2">
      <c r="C23000" s="22"/>
    </row>
    <row r="23001" spans="3:3" x14ac:dyDescent="0.2">
      <c r="C23001" s="22"/>
    </row>
    <row r="23002" spans="3:3" x14ac:dyDescent="0.2">
      <c r="C23002" s="22"/>
    </row>
    <row r="23003" spans="3:3" x14ac:dyDescent="0.2">
      <c r="C23003" s="22"/>
    </row>
    <row r="23004" spans="3:3" x14ac:dyDescent="0.2">
      <c r="C23004" s="22"/>
    </row>
    <row r="23005" spans="3:3" x14ac:dyDescent="0.2">
      <c r="C23005" s="22"/>
    </row>
    <row r="23006" spans="3:3" x14ac:dyDescent="0.2">
      <c r="C23006" s="22"/>
    </row>
    <row r="23007" spans="3:3" x14ac:dyDescent="0.2">
      <c r="C23007" s="22"/>
    </row>
    <row r="23008" spans="3:3" x14ac:dyDescent="0.2">
      <c r="C23008" s="22"/>
    </row>
    <row r="23009" spans="3:3" x14ac:dyDescent="0.2">
      <c r="C23009" s="22"/>
    </row>
    <row r="23010" spans="3:3" x14ac:dyDescent="0.2">
      <c r="C23010" s="22"/>
    </row>
    <row r="23011" spans="3:3" x14ac:dyDescent="0.2">
      <c r="C23011" s="22"/>
    </row>
    <row r="23012" spans="3:3" x14ac:dyDescent="0.2">
      <c r="C23012" s="22"/>
    </row>
    <row r="23013" spans="3:3" x14ac:dyDescent="0.2">
      <c r="C23013" s="22"/>
    </row>
    <row r="23014" spans="3:3" x14ac:dyDescent="0.2">
      <c r="C23014" s="22"/>
    </row>
    <row r="23015" spans="3:3" x14ac:dyDescent="0.2">
      <c r="C23015" s="22"/>
    </row>
    <row r="23016" spans="3:3" x14ac:dyDescent="0.2">
      <c r="C23016" s="22"/>
    </row>
    <row r="23017" spans="3:3" x14ac:dyDescent="0.2">
      <c r="C23017" s="22"/>
    </row>
    <row r="23018" spans="3:3" x14ac:dyDescent="0.2">
      <c r="C23018" s="22"/>
    </row>
    <row r="23019" spans="3:3" x14ac:dyDescent="0.2">
      <c r="C23019" s="22"/>
    </row>
    <row r="23020" spans="3:3" x14ac:dyDescent="0.2">
      <c r="C23020" s="22"/>
    </row>
    <row r="23021" spans="3:3" x14ac:dyDescent="0.2">
      <c r="C23021" s="22"/>
    </row>
    <row r="23022" spans="3:3" x14ac:dyDescent="0.2">
      <c r="C23022" s="22"/>
    </row>
    <row r="23023" spans="3:3" x14ac:dyDescent="0.2">
      <c r="C23023" s="22"/>
    </row>
    <row r="23024" spans="3:3" x14ac:dyDescent="0.2">
      <c r="C23024" s="22"/>
    </row>
    <row r="23025" spans="3:3" x14ac:dyDescent="0.2">
      <c r="C23025" s="22"/>
    </row>
    <row r="23026" spans="3:3" x14ac:dyDescent="0.2">
      <c r="C23026" s="22"/>
    </row>
    <row r="23027" spans="3:3" x14ac:dyDescent="0.2">
      <c r="C23027" s="22"/>
    </row>
    <row r="23028" spans="3:3" x14ac:dyDescent="0.2">
      <c r="C23028" s="22"/>
    </row>
    <row r="23029" spans="3:3" x14ac:dyDescent="0.2">
      <c r="C23029" s="22"/>
    </row>
    <row r="23030" spans="3:3" x14ac:dyDescent="0.2">
      <c r="C23030" s="22"/>
    </row>
    <row r="23031" spans="3:3" x14ac:dyDescent="0.2">
      <c r="C23031" s="22"/>
    </row>
    <row r="23032" spans="3:3" x14ac:dyDescent="0.2">
      <c r="C23032" s="22"/>
    </row>
    <row r="23033" spans="3:3" x14ac:dyDescent="0.2">
      <c r="C23033" s="22"/>
    </row>
    <row r="23034" spans="3:3" x14ac:dyDescent="0.2">
      <c r="C23034" s="22"/>
    </row>
    <row r="23035" spans="3:3" x14ac:dyDescent="0.2">
      <c r="C23035" s="22"/>
    </row>
    <row r="23036" spans="3:3" x14ac:dyDescent="0.2">
      <c r="C23036" s="22"/>
    </row>
    <row r="23037" spans="3:3" x14ac:dyDescent="0.2">
      <c r="C23037" s="22"/>
    </row>
    <row r="23038" spans="3:3" x14ac:dyDescent="0.2">
      <c r="C23038" s="22"/>
    </row>
    <row r="23039" spans="3:3" x14ac:dyDescent="0.2">
      <c r="C23039" s="22"/>
    </row>
    <row r="23040" spans="3:3" x14ac:dyDescent="0.2">
      <c r="C23040" s="22"/>
    </row>
    <row r="23041" spans="3:3" x14ac:dyDescent="0.2">
      <c r="C23041" s="22"/>
    </row>
    <row r="23042" spans="3:3" x14ac:dyDescent="0.2">
      <c r="C23042" s="22"/>
    </row>
    <row r="23043" spans="3:3" x14ac:dyDescent="0.2">
      <c r="C23043" s="22"/>
    </row>
    <row r="23044" spans="3:3" x14ac:dyDescent="0.2">
      <c r="C23044" s="22"/>
    </row>
    <row r="23045" spans="3:3" x14ac:dyDescent="0.2">
      <c r="C23045" s="22"/>
    </row>
    <row r="23046" spans="3:3" x14ac:dyDescent="0.2">
      <c r="C23046" s="22"/>
    </row>
    <row r="23047" spans="3:3" x14ac:dyDescent="0.2">
      <c r="C23047" s="22"/>
    </row>
    <row r="23048" spans="3:3" x14ac:dyDescent="0.2">
      <c r="C23048" s="22"/>
    </row>
    <row r="23049" spans="3:3" x14ac:dyDescent="0.2">
      <c r="C23049" s="22"/>
    </row>
    <row r="23050" spans="3:3" x14ac:dyDescent="0.2">
      <c r="C23050" s="22"/>
    </row>
    <row r="23051" spans="3:3" x14ac:dyDescent="0.2">
      <c r="C23051" s="22"/>
    </row>
    <row r="23052" spans="3:3" x14ac:dyDescent="0.2">
      <c r="C23052" s="22"/>
    </row>
    <row r="23053" spans="3:3" x14ac:dyDescent="0.2">
      <c r="C23053" s="22"/>
    </row>
    <row r="23054" spans="3:3" x14ac:dyDescent="0.2">
      <c r="C23054" s="22"/>
    </row>
    <row r="23055" spans="3:3" x14ac:dyDescent="0.2">
      <c r="C23055" s="22"/>
    </row>
    <row r="23056" spans="3:3" x14ac:dyDescent="0.2">
      <c r="C23056" s="22"/>
    </row>
    <row r="23057" spans="3:3" x14ac:dyDescent="0.2">
      <c r="C23057" s="22"/>
    </row>
    <row r="23058" spans="3:3" x14ac:dyDescent="0.2">
      <c r="C23058" s="22"/>
    </row>
    <row r="23059" spans="3:3" x14ac:dyDescent="0.2">
      <c r="C23059" s="22"/>
    </row>
    <row r="23060" spans="3:3" x14ac:dyDescent="0.2">
      <c r="C23060" s="22"/>
    </row>
    <row r="23061" spans="3:3" x14ac:dyDescent="0.2">
      <c r="C23061" s="22"/>
    </row>
    <row r="23062" spans="3:3" x14ac:dyDescent="0.2">
      <c r="C23062" s="22"/>
    </row>
    <row r="23063" spans="3:3" x14ac:dyDescent="0.2">
      <c r="C23063" s="22"/>
    </row>
    <row r="23064" spans="3:3" x14ac:dyDescent="0.2">
      <c r="C23064" s="22"/>
    </row>
    <row r="23065" spans="3:3" x14ac:dyDescent="0.2">
      <c r="C23065" s="22"/>
    </row>
    <row r="23066" spans="3:3" x14ac:dyDescent="0.2">
      <c r="C23066" s="22"/>
    </row>
    <row r="23067" spans="3:3" x14ac:dyDescent="0.2">
      <c r="C23067" s="22"/>
    </row>
    <row r="23068" spans="3:3" x14ac:dyDescent="0.2">
      <c r="C23068" s="22"/>
    </row>
    <row r="23069" spans="3:3" x14ac:dyDescent="0.2">
      <c r="C23069" s="22"/>
    </row>
    <row r="23070" spans="3:3" x14ac:dyDescent="0.2">
      <c r="C23070" s="22"/>
    </row>
    <row r="23071" spans="3:3" x14ac:dyDescent="0.2">
      <c r="C23071" s="22"/>
    </row>
    <row r="23072" spans="3:3" x14ac:dyDescent="0.2">
      <c r="C23072" s="22"/>
    </row>
    <row r="23073" spans="3:3" x14ac:dyDescent="0.2">
      <c r="C23073" s="22"/>
    </row>
    <row r="23074" spans="3:3" x14ac:dyDescent="0.2">
      <c r="C23074" s="22"/>
    </row>
    <row r="23075" spans="3:3" x14ac:dyDescent="0.2">
      <c r="C23075" s="22"/>
    </row>
    <row r="23076" spans="3:3" x14ac:dyDescent="0.2">
      <c r="C23076" s="22"/>
    </row>
    <row r="23077" spans="3:3" x14ac:dyDescent="0.2">
      <c r="C23077" s="22"/>
    </row>
    <row r="23078" spans="3:3" x14ac:dyDescent="0.2">
      <c r="C23078" s="22"/>
    </row>
    <row r="23079" spans="3:3" x14ac:dyDescent="0.2">
      <c r="C23079" s="22"/>
    </row>
    <row r="23080" spans="3:3" x14ac:dyDescent="0.2">
      <c r="C23080" s="22"/>
    </row>
    <row r="23081" spans="3:3" x14ac:dyDescent="0.2">
      <c r="C23081" s="22"/>
    </row>
    <row r="23082" spans="3:3" x14ac:dyDescent="0.2">
      <c r="C23082" s="22"/>
    </row>
    <row r="23083" spans="3:3" x14ac:dyDescent="0.2">
      <c r="C23083" s="22"/>
    </row>
    <row r="23084" spans="3:3" x14ac:dyDescent="0.2">
      <c r="C23084" s="22"/>
    </row>
    <row r="23085" spans="3:3" x14ac:dyDescent="0.2">
      <c r="C23085" s="22"/>
    </row>
    <row r="23086" spans="3:3" x14ac:dyDescent="0.2">
      <c r="C23086" s="22"/>
    </row>
    <row r="23087" spans="3:3" x14ac:dyDescent="0.2">
      <c r="C23087" s="22"/>
    </row>
    <row r="23088" spans="3:3" x14ac:dyDescent="0.2">
      <c r="C23088" s="22"/>
    </row>
    <row r="23089" spans="3:3" x14ac:dyDescent="0.2">
      <c r="C23089" s="22"/>
    </row>
    <row r="23090" spans="3:3" x14ac:dyDescent="0.2">
      <c r="C23090" s="22"/>
    </row>
    <row r="23091" spans="3:3" x14ac:dyDescent="0.2">
      <c r="C23091" s="22"/>
    </row>
    <row r="23092" spans="3:3" x14ac:dyDescent="0.2">
      <c r="C23092" s="22"/>
    </row>
    <row r="23093" spans="3:3" x14ac:dyDescent="0.2">
      <c r="C23093" s="22"/>
    </row>
    <row r="23094" spans="3:3" x14ac:dyDescent="0.2">
      <c r="C23094" s="22"/>
    </row>
    <row r="23095" spans="3:3" x14ac:dyDescent="0.2">
      <c r="C23095" s="22"/>
    </row>
    <row r="23096" spans="3:3" x14ac:dyDescent="0.2">
      <c r="C23096" s="22"/>
    </row>
    <row r="23097" spans="3:3" x14ac:dyDescent="0.2">
      <c r="C23097" s="22"/>
    </row>
    <row r="23098" spans="3:3" x14ac:dyDescent="0.2">
      <c r="C23098" s="22"/>
    </row>
    <row r="23099" spans="3:3" x14ac:dyDescent="0.2">
      <c r="C23099" s="22"/>
    </row>
    <row r="23100" spans="3:3" x14ac:dyDescent="0.2">
      <c r="C23100" s="22"/>
    </row>
    <row r="23101" spans="3:3" x14ac:dyDescent="0.2">
      <c r="C23101" s="22"/>
    </row>
    <row r="23102" spans="3:3" x14ac:dyDescent="0.2">
      <c r="C23102" s="22"/>
    </row>
    <row r="23103" spans="3:3" x14ac:dyDescent="0.2">
      <c r="C23103" s="22"/>
    </row>
    <row r="23104" spans="3:3" x14ac:dyDescent="0.2">
      <c r="C23104" s="22"/>
    </row>
    <row r="23105" spans="3:3" x14ac:dyDescent="0.2">
      <c r="C23105" s="22"/>
    </row>
    <row r="23106" spans="3:3" x14ac:dyDescent="0.2">
      <c r="C23106" s="22"/>
    </row>
    <row r="23107" spans="3:3" x14ac:dyDescent="0.2">
      <c r="C23107" s="22"/>
    </row>
    <row r="23108" spans="3:3" x14ac:dyDescent="0.2">
      <c r="C23108" s="22"/>
    </row>
    <row r="23109" spans="3:3" x14ac:dyDescent="0.2">
      <c r="C23109" s="22"/>
    </row>
    <row r="23110" spans="3:3" x14ac:dyDescent="0.2">
      <c r="C23110" s="22"/>
    </row>
    <row r="23111" spans="3:3" x14ac:dyDescent="0.2">
      <c r="C23111" s="22"/>
    </row>
    <row r="23112" spans="3:3" x14ac:dyDescent="0.2">
      <c r="C23112" s="22"/>
    </row>
    <row r="23113" spans="3:3" x14ac:dyDescent="0.2">
      <c r="C23113" s="22"/>
    </row>
    <row r="23114" spans="3:3" x14ac:dyDescent="0.2">
      <c r="C23114" s="22"/>
    </row>
    <row r="23115" spans="3:3" x14ac:dyDescent="0.2">
      <c r="C23115" s="22"/>
    </row>
    <row r="23116" spans="3:3" x14ac:dyDescent="0.2">
      <c r="C23116" s="22"/>
    </row>
    <row r="23117" spans="3:3" x14ac:dyDescent="0.2">
      <c r="C23117" s="22"/>
    </row>
    <row r="23118" spans="3:3" x14ac:dyDescent="0.2">
      <c r="C23118" s="22"/>
    </row>
    <row r="23119" spans="3:3" x14ac:dyDescent="0.2">
      <c r="C23119" s="22"/>
    </row>
    <row r="23120" spans="3:3" x14ac:dyDescent="0.2">
      <c r="C23120" s="22"/>
    </row>
    <row r="23121" spans="3:3" x14ac:dyDescent="0.2">
      <c r="C23121" s="22"/>
    </row>
    <row r="23122" spans="3:3" x14ac:dyDescent="0.2">
      <c r="C23122" s="22"/>
    </row>
    <row r="23123" spans="3:3" x14ac:dyDescent="0.2">
      <c r="C23123" s="22"/>
    </row>
    <row r="23124" spans="3:3" x14ac:dyDescent="0.2">
      <c r="C23124" s="22"/>
    </row>
    <row r="23125" spans="3:3" x14ac:dyDescent="0.2">
      <c r="C23125" s="22"/>
    </row>
    <row r="23126" spans="3:3" x14ac:dyDescent="0.2">
      <c r="C23126" s="22"/>
    </row>
    <row r="23127" spans="3:3" x14ac:dyDescent="0.2">
      <c r="C23127" s="22"/>
    </row>
    <row r="23128" spans="3:3" x14ac:dyDescent="0.2">
      <c r="C23128" s="22"/>
    </row>
    <row r="23129" spans="3:3" x14ac:dyDescent="0.2">
      <c r="C23129" s="22"/>
    </row>
    <row r="23130" spans="3:3" x14ac:dyDescent="0.2">
      <c r="C23130" s="22"/>
    </row>
    <row r="23131" spans="3:3" x14ac:dyDescent="0.2">
      <c r="C23131" s="22"/>
    </row>
    <row r="23132" spans="3:3" x14ac:dyDescent="0.2">
      <c r="C23132" s="22"/>
    </row>
    <row r="23133" spans="3:3" x14ac:dyDescent="0.2">
      <c r="C23133" s="22"/>
    </row>
    <row r="23134" spans="3:3" x14ac:dyDescent="0.2">
      <c r="C23134" s="22"/>
    </row>
    <row r="23135" spans="3:3" x14ac:dyDescent="0.2">
      <c r="C23135" s="22"/>
    </row>
    <row r="23136" spans="3:3" x14ac:dyDescent="0.2">
      <c r="C23136" s="22"/>
    </row>
    <row r="23137" spans="3:3" x14ac:dyDescent="0.2">
      <c r="C23137" s="22"/>
    </row>
    <row r="23138" spans="3:3" x14ac:dyDescent="0.2">
      <c r="C23138" s="22"/>
    </row>
    <row r="23139" spans="3:3" x14ac:dyDescent="0.2">
      <c r="C23139" s="22"/>
    </row>
    <row r="23140" spans="3:3" x14ac:dyDescent="0.2">
      <c r="C23140" s="22"/>
    </row>
    <row r="23141" spans="3:3" x14ac:dyDescent="0.2">
      <c r="C23141" s="22"/>
    </row>
    <row r="23142" spans="3:3" x14ac:dyDescent="0.2">
      <c r="C23142" s="22"/>
    </row>
    <row r="23143" spans="3:3" x14ac:dyDescent="0.2">
      <c r="C23143" s="22"/>
    </row>
    <row r="23144" spans="3:3" x14ac:dyDescent="0.2">
      <c r="C23144" s="22"/>
    </row>
    <row r="23145" spans="3:3" x14ac:dyDescent="0.2">
      <c r="C23145" s="22"/>
    </row>
    <row r="23146" spans="3:3" x14ac:dyDescent="0.2">
      <c r="C23146" s="22"/>
    </row>
    <row r="23147" spans="3:3" x14ac:dyDescent="0.2">
      <c r="C23147" s="22"/>
    </row>
    <row r="23148" spans="3:3" x14ac:dyDescent="0.2">
      <c r="C23148" s="22"/>
    </row>
    <row r="23149" spans="3:3" x14ac:dyDescent="0.2">
      <c r="C23149" s="22"/>
    </row>
    <row r="23150" spans="3:3" x14ac:dyDescent="0.2">
      <c r="C23150" s="22"/>
    </row>
    <row r="23151" spans="3:3" x14ac:dyDescent="0.2">
      <c r="C23151" s="22"/>
    </row>
    <row r="23152" spans="3:3" x14ac:dyDescent="0.2">
      <c r="C23152" s="22"/>
    </row>
    <row r="23153" spans="3:3" x14ac:dyDescent="0.2">
      <c r="C23153" s="22"/>
    </row>
    <row r="23154" spans="3:3" x14ac:dyDescent="0.2">
      <c r="C23154" s="22"/>
    </row>
    <row r="23155" spans="3:3" x14ac:dyDescent="0.2">
      <c r="C23155" s="22"/>
    </row>
    <row r="23156" spans="3:3" x14ac:dyDescent="0.2">
      <c r="C23156" s="22"/>
    </row>
    <row r="23157" spans="3:3" x14ac:dyDescent="0.2">
      <c r="C23157" s="22"/>
    </row>
    <row r="23158" spans="3:3" x14ac:dyDescent="0.2">
      <c r="C23158" s="22"/>
    </row>
    <row r="23159" spans="3:3" x14ac:dyDescent="0.2">
      <c r="C23159" s="22"/>
    </row>
    <row r="23160" spans="3:3" x14ac:dyDescent="0.2">
      <c r="C23160" s="22"/>
    </row>
    <row r="23161" spans="3:3" x14ac:dyDescent="0.2">
      <c r="C23161" s="22"/>
    </row>
    <row r="23162" spans="3:3" x14ac:dyDescent="0.2">
      <c r="C23162" s="22"/>
    </row>
    <row r="23163" spans="3:3" x14ac:dyDescent="0.2">
      <c r="C23163" s="22"/>
    </row>
    <row r="23164" spans="3:3" x14ac:dyDescent="0.2">
      <c r="C23164" s="22"/>
    </row>
    <row r="23165" spans="3:3" x14ac:dyDescent="0.2">
      <c r="C23165" s="22"/>
    </row>
    <row r="23166" spans="3:3" x14ac:dyDescent="0.2">
      <c r="C23166" s="22"/>
    </row>
    <row r="23167" spans="3:3" x14ac:dyDescent="0.2">
      <c r="C23167" s="22"/>
    </row>
    <row r="23168" spans="3:3" x14ac:dyDescent="0.2">
      <c r="C23168" s="22"/>
    </row>
    <row r="23169" spans="3:3" x14ac:dyDescent="0.2">
      <c r="C23169" s="22"/>
    </row>
    <row r="23170" spans="3:3" x14ac:dyDescent="0.2">
      <c r="C23170" s="22"/>
    </row>
    <row r="23171" spans="3:3" x14ac:dyDescent="0.2">
      <c r="C23171" s="22"/>
    </row>
    <row r="23172" spans="3:3" x14ac:dyDescent="0.2">
      <c r="C23172" s="22"/>
    </row>
    <row r="23173" spans="3:3" x14ac:dyDescent="0.2">
      <c r="C23173" s="22"/>
    </row>
    <row r="23174" spans="3:3" x14ac:dyDescent="0.2">
      <c r="C23174" s="22"/>
    </row>
    <row r="23175" spans="3:3" x14ac:dyDescent="0.2">
      <c r="C23175" s="22"/>
    </row>
    <row r="23176" spans="3:3" x14ac:dyDescent="0.2">
      <c r="C23176" s="22"/>
    </row>
    <row r="23177" spans="3:3" x14ac:dyDescent="0.2">
      <c r="C23177" s="22"/>
    </row>
    <row r="23178" spans="3:3" x14ac:dyDescent="0.2">
      <c r="C23178" s="22"/>
    </row>
    <row r="23179" spans="3:3" x14ac:dyDescent="0.2">
      <c r="C23179" s="22"/>
    </row>
    <row r="23180" spans="3:3" x14ac:dyDescent="0.2">
      <c r="C23180" s="22"/>
    </row>
    <row r="23181" spans="3:3" x14ac:dyDescent="0.2">
      <c r="C23181" s="22"/>
    </row>
    <row r="23182" spans="3:3" x14ac:dyDescent="0.2">
      <c r="C23182" s="22"/>
    </row>
    <row r="23183" spans="3:3" x14ac:dyDescent="0.2">
      <c r="C23183" s="22"/>
    </row>
    <row r="23184" spans="3:3" x14ac:dyDescent="0.2">
      <c r="C23184" s="22"/>
    </row>
    <row r="23185" spans="3:3" x14ac:dyDescent="0.2">
      <c r="C23185" s="22"/>
    </row>
    <row r="23186" spans="3:3" x14ac:dyDescent="0.2">
      <c r="C23186" s="22"/>
    </row>
    <row r="23187" spans="3:3" x14ac:dyDescent="0.2">
      <c r="C23187" s="22"/>
    </row>
    <row r="23188" spans="3:3" x14ac:dyDescent="0.2">
      <c r="C23188" s="22"/>
    </row>
    <row r="23189" spans="3:3" x14ac:dyDescent="0.2">
      <c r="C23189" s="22"/>
    </row>
    <row r="23190" spans="3:3" x14ac:dyDescent="0.2">
      <c r="C23190" s="22"/>
    </row>
    <row r="23191" spans="3:3" x14ac:dyDescent="0.2">
      <c r="C23191" s="22"/>
    </row>
    <row r="23192" spans="3:3" x14ac:dyDescent="0.2">
      <c r="C23192" s="22"/>
    </row>
    <row r="23193" spans="3:3" x14ac:dyDescent="0.2">
      <c r="C23193" s="22"/>
    </row>
    <row r="23194" spans="3:3" x14ac:dyDescent="0.2">
      <c r="C23194" s="22"/>
    </row>
    <row r="23195" spans="3:3" x14ac:dyDescent="0.2">
      <c r="C23195" s="22"/>
    </row>
    <row r="23196" spans="3:3" x14ac:dyDescent="0.2">
      <c r="C23196" s="22"/>
    </row>
    <row r="23197" spans="3:3" x14ac:dyDescent="0.2">
      <c r="C23197" s="22"/>
    </row>
    <row r="23198" spans="3:3" x14ac:dyDescent="0.2">
      <c r="C23198" s="22"/>
    </row>
    <row r="23199" spans="3:3" x14ac:dyDescent="0.2">
      <c r="C23199" s="22"/>
    </row>
    <row r="23200" spans="3:3" x14ac:dyDescent="0.2">
      <c r="C23200" s="22"/>
    </row>
    <row r="23201" spans="3:3" x14ac:dyDescent="0.2">
      <c r="C23201" s="22"/>
    </row>
    <row r="23202" spans="3:3" x14ac:dyDescent="0.2">
      <c r="C23202" s="22"/>
    </row>
    <row r="23203" spans="3:3" x14ac:dyDescent="0.2">
      <c r="C23203" s="22"/>
    </row>
    <row r="23204" spans="3:3" x14ac:dyDescent="0.2">
      <c r="C23204" s="22"/>
    </row>
    <row r="23205" spans="3:3" x14ac:dyDescent="0.2">
      <c r="C23205" s="22"/>
    </row>
    <row r="23206" spans="3:3" x14ac:dyDescent="0.2">
      <c r="C23206" s="22"/>
    </row>
    <row r="23207" spans="3:3" x14ac:dyDescent="0.2">
      <c r="C23207" s="22"/>
    </row>
    <row r="23208" spans="3:3" x14ac:dyDescent="0.2">
      <c r="C23208" s="22"/>
    </row>
    <row r="23209" spans="3:3" x14ac:dyDescent="0.2">
      <c r="C23209" s="22"/>
    </row>
    <row r="23210" spans="3:3" x14ac:dyDescent="0.2">
      <c r="C23210" s="22"/>
    </row>
    <row r="23211" spans="3:3" x14ac:dyDescent="0.2">
      <c r="C23211" s="22"/>
    </row>
    <row r="23212" spans="3:3" x14ac:dyDescent="0.2">
      <c r="C23212" s="22"/>
    </row>
    <row r="23213" spans="3:3" x14ac:dyDescent="0.2">
      <c r="C23213" s="22"/>
    </row>
    <row r="23214" spans="3:3" x14ac:dyDescent="0.2">
      <c r="C23214" s="22"/>
    </row>
    <row r="23215" spans="3:3" x14ac:dyDescent="0.2">
      <c r="C23215" s="22"/>
    </row>
    <row r="23216" spans="3:3" x14ac:dyDescent="0.2">
      <c r="C23216" s="22"/>
    </row>
    <row r="23217" spans="3:3" x14ac:dyDescent="0.2">
      <c r="C23217" s="22"/>
    </row>
    <row r="23218" spans="3:3" x14ac:dyDescent="0.2">
      <c r="C23218" s="22"/>
    </row>
    <row r="23219" spans="3:3" x14ac:dyDescent="0.2">
      <c r="C23219" s="22"/>
    </row>
    <row r="23220" spans="3:3" x14ac:dyDescent="0.2">
      <c r="C23220" s="22"/>
    </row>
    <row r="23221" spans="3:3" x14ac:dyDescent="0.2">
      <c r="C23221" s="22"/>
    </row>
    <row r="23222" spans="3:3" x14ac:dyDescent="0.2">
      <c r="C23222" s="22"/>
    </row>
    <row r="23223" spans="3:3" x14ac:dyDescent="0.2">
      <c r="C23223" s="22"/>
    </row>
    <row r="23224" spans="3:3" x14ac:dyDescent="0.2">
      <c r="C23224" s="22"/>
    </row>
    <row r="23225" spans="3:3" x14ac:dyDescent="0.2">
      <c r="C23225" s="22"/>
    </row>
    <row r="23226" spans="3:3" x14ac:dyDescent="0.2">
      <c r="C23226" s="22"/>
    </row>
    <row r="23227" spans="3:3" x14ac:dyDescent="0.2">
      <c r="C23227" s="22"/>
    </row>
    <row r="23228" spans="3:3" x14ac:dyDescent="0.2">
      <c r="C23228" s="22"/>
    </row>
    <row r="23229" spans="3:3" x14ac:dyDescent="0.2">
      <c r="C23229" s="22"/>
    </row>
    <row r="23230" spans="3:3" x14ac:dyDescent="0.2">
      <c r="C23230" s="22"/>
    </row>
    <row r="23231" spans="3:3" x14ac:dyDescent="0.2">
      <c r="C23231" s="22"/>
    </row>
    <row r="23232" spans="3:3" x14ac:dyDescent="0.2">
      <c r="C23232" s="22"/>
    </row>
    <row r="23233" spans="3:3" x14ac:dyDescent="0.2">
      <c r="C23233" s="22"/>
    </row>
    <row r="23234" spans="3:3" x14ac:dyDescent="0.2">
      <c r="C23234" s="22"/>
    </row>
    <row r="23235" spans="3:3" x14ac:dyDescent="0.2">
      <c r="C23235" s="22"/>
    </row>
    <row r="23236" spans="3:3" x14ac:dyDescent="0.2">
      <c r="C23236" s="22"/>
    </row>
    <row r="23237" spans="3:3" x14ac:dyDescent="0.2">
      <c r="C23237" s="22"/>
    </row>
    <row r="23238" spans="3:3" x14ac:dyDescent="0.2">
      <c r="C23238" s="22"/>
    </row>
    <row r="23239" spans="3:3" x14ac:dyDescent="0.2">
      <c r="C23239" s="22"/>
    </row>
    <row r="23240" spans="3:3" x14ac:dyDescent="0.2">
      <c r="C23240" s="22"/>
    </row>
    <row r="23241" spans="3:3" x14ac:dyDescent="0.2">
      <c r="C23241" s="22"/>
    </row>
    <row r="23242" spans="3:3" x14ac:dyDescent="0.2">
      <c r="C23242" s="22"/>
    </row>
    <row r="23243" spans="3:3" x14ac:dyDescent="0.2">
      <c r="C23243" s="22"/>
    </row>
    <row r="23244" spans="3:3" x14ac:dyDescent="0.2">
      <c r="C23244" s="22"/>
    </row>
    <row r="23245" spans="3:3" x14ac:dyDescent="0.2">
      <c r="C23245" s="22"/>
    </row>
    <row r="23246" spans="3:3" x14ac:dyDescent="0.2">
      <c r="C23246" s="22"/>
    </row>
    <row r="23247" spans="3:3" x14ac:dyDescent="0.2">
      <c r="C23247" s="22"/>
    </row>
    <row r="23248" spans="3:3" x14ac:dyDescent="0.2">
      <c r="C23248" s="22"/>
    </row>
    <row r="23249" spans="3:3" x14ac:dyDescent="0.2">
      <c r="C23249" s="22"/>
    </row>
    <row r="23250" spans="3:3" x14ac:dyDescent="0.2">
      <c r="C23250" s="22"/>
    </row>
    <row r="23251" spans="3:3" x14ac:dyDescent="0.2">
      <c r="C23251" s="22"/>
    </row>
    <row r="23252" spans="3:3" x14ac:dyDescent="0.2">
      <c r="C23252" s="22"/>
    </row>
    <row r="23253" spans="3:3" x14ac:dyDescent="0.2">
      <c r="C23253" s="22"/>
    </row>
    <row r="23254" spans="3:3" x14ac:dyDescent="0.2">
      <c r="C23254" s="22"/>
    </row>
    <row r="23255" spans="3:3" x14ac:dyDescent="0.2">
      <c r="C23255" s="22"/>
    </row>
    <row r="23256" spans="3:3" x14ac:dyDescent="0.2">
      <c r="C23256" s="22"/>
    </row>
    <row r="23257" spans="3:3" x14ac:dyDescent="0.2">
      <c r="C23257" s="22"/>
    </row>
    <row r="23258" spans="3:3" x14ac:dyDescent="0.2">
      <c r="C23258" s="22"/>
    </row>
    <row r="23259" spans="3:3" x14ac:dyDescent="0.2">
      <c r="C23259" s="22"/>
    </row>
    <row r="23260" spans="3:3" x14ac:dyDescent="0.2">
      <c r="C23260" s="22"/>
    </row>
    <row r="23261" spans="3:3" x14ac:dyDescent="0.2">
      <c r="C23261" s="22"/>
    </row>
    <row r="23262" spans="3:3" x14ac:dyDescent="0.2">
      <c r="C23262" s="22"/>
    </row>
    <row r="23263" spans="3:3" x14ac:dyDescent="0.2">
      <c r="C23263" s="22"/>
    </row>
    <row r="23264" spans="3:3" x14ac:dyDescent="0.2">
      <c r="C23264" s="22"/>
    </row>
    <row r="23265" spans="3:3" x14ac:dyDescent="0.2">
      <c r="C23265" s="22"/>
    </row>
    <row r="23266" spans="3:3" x14ac:dyDescent="0.2">
      <c r="C23266" s="22"/>
    </row>
    <row r="23267" spans="3:3" x14ac:dyDescent="0.2">
      <c r="C23267" s="22"/>
    </row>
    <row r="23268" spans="3:3" x14ac:dyDescent="0.2">
      <c r="C23268" s="22"/>
    </row>
    <row r="23269" spans="3:3" x14ac:dyDescent="0.2">
      <c r="C23269" s="22"/>
    </row>
    <row r="23270" spans="3:3" x14ac:dyDescent="0.2">
      <c r="C23270" s="22"/>
    </row>
    <row r="23271" spans="3:3" x14ac:dyDescent="0.2">
      <c r="C23271" s="22"/>
    </row>
    <row r="23272" spans="3:3" x14ac:dyDescent="0.2">
      <c r="C23272" s="22"/>
    </row>
    <row r="23273" spans="3:3" x14ac:dyDescent="0.2">
      <c r="C23273" s="22"/>
    </row>
    <row r="23274" spans="3:3" x14ac:dyDescent="0.2">
      <c r="C23274" s="22"/>
    </row>
    <row r="23275" spans="3:3" x14ac:dyDescent="0.2">
      <c r="C23275" s="22"/>
    </row>
    <row r="23276" spans="3:3" x14ac:dyDescent="0.2">
      <c r="C23276" s="22"/>
    </row>
    <row r="23277" spans="3:3" x14ac:dyDescent="0.2">
      <c r="C23277" s="22"/>
    </row>
    <row r="23278" spans="3:3" x14ac:dyDescent="0.2">
      <c r="C23278" s="22"/>
    </row>
    <row r="23279" spans="3:3" x14ac:dyDescent="0.2">
      <c r="C23279" s="22"/>
    </row>
    <row r="23280" spans="3:3" x14ac:dyDescent="0.2">
      <c r="C23280" s="22"/>
    </row>
    <row r="23281" spans="3:3" x14ac:dyDescent="0.2">
      <c r="C23281" s="22"/>
    </row>
    <row r="23282" spans="3:3" x14ac:dyDescent="0.2">
      <c r="C23282" s="22"/>
    </row>
    <row r="23283" spans="3:3" x14ac:dyDescent="0.2">
      <c r="C23283" s="22"/>
    </row>
    <row r="23284" spans="3:3" x14ac:dyDescent="0.2">
      <c r="C23284" s="22"/>
    </row>
    <row r="23285" spans="3:3" x14ac:dyDescent="0.2">
      <c r="C23285" s="22"/>
    </row>
    <row r="23286" spans="3:3" x14ac:dyDescent="0.2">
      <c r="C23286" s="22"/>
    </row>
    <row r="23287" spans="3:3" x14ac:dyDescent="0.2">
      <c r="C23287" s="22"/>
    </row>
    <row r="23288" spans="3:3" x14ac:dyDescent="0.2">
      <c r="C23288" s="22"/>
    </row>
    <row r="23289" spans="3:3" x14ac:dyDescent="0.2">
      <c r="C23289" s="22"/>
    </row>
    <row r="23290" spans="3:3" x14ac:dyDescent="0.2">
      <c r="C23290" s="22"/>
    </row>
    <row r="23291" spans="3:3" x14ac:dyDescent="0.2">
      <c r="C23291" s="22"/>
    </row>
    <row r="23292" spans="3:3" x14ac:dyDescent="0.2">
      <c r="C23292" s="22"/>
    </row>
    <row r="23293" spans="3:3" x14ac:dyDescent="0.2">
      <c r="C23293" s="22"/>
    </row>
    <row r="23294" spans="3:3" x14ac:dyDescent="0.2">
      <c r="C23294" s="22"/>
    </row>
    <row r="23295" spans="3:3" x14ac:dyDescent="0.2">
      <c r="C23295" s="22"/>
    </row>
    <row r="23296" spans="3:3" x14ac:dyDescent="0.2">
      <c r="C23296" s="22"/>
    </row>
    <row r="23297" spans="3:3" x14ac:dyDescent="0.2">
      <c r="C23297" s="22"/>
    </row>
    <row r="23298" spans="3:3" x14ac:dyDescent="0.2">
      <c r="C23298" s="22"/>
    </row>
    <row r="23299" spans="3:3" x14ac:dyDescent="0.2">
      <c r="C23299" s="22"/>
    </row>
    <row r="23300" spans="3:3" x14ac:dyDescent="0.2">
      <c r="C23300" s="22"/>
    </row>
    <row r="23301" spans="3:3" x14ac:dyDescent="0.2">
      <c r="C23301" s="22"/>
    </row>
    <row r="23302" spans="3:3" x14ac:dyDescent="0.2">
      <c r="C23302" s="22"/>
    </row>
    <row r="23303" spans="3:3" x14ac:dyDescent="0.2">
      <c r="C23303" s="22"/>
    </row>
    <row r="23304" spans="3:3" x14ac:dyDescent="0.2">
      <c r="C23304" s="22"/>
    </row>
    <row r="23305" spans="3:3" x14ac:dyDescent="0.2">
      <c r="C23305" s="22"/>
    </row>
    <row r="23306" spans="3:3" x14ac:dyDescent="0.2">
      <c r="C23306" s="22"/>
    </row>
    <row r="23307" spans="3:3" x14ac:dyDescent="0.2">
      <c r="C23307" s="22"/>
    </row>
    <row r="23308" spans="3:3" x14ac:dyDescent="0.2">
      <c r="C23308" s="22"/>
    </row>
    <row r="23309" spans="3:3" x14ac:dyDescent="0.2">
      <c r="C23309" s="22"/>
    </row>
    <row r="23310" spans="3:3" x14ac:dyDescent="0.2">
      <c r="C23310" s="22"/>
    </row>
    <row r="23311" spans="3:3" x14ac:dyDescent="0.2">
      <c r="C23311" s="22"/>
    </row>
    <row r="23312" spans="3:3" x14ac:dyDescent="0.2">
      <c r="C23312" s="22"/>
    </row>
    <row r="23313" spans="3:3" x14ac:dyDescent="0.2">
      <c r="C23313" s="22"/>
    </row>
    <row r="23314" spans="3:3" x14ac:dyDescent="0.2">
      <c r="C23314" s="22"/>
    </row>
    <row r="23315" spans="3:3" x14ac:dyDescent="0.2">
      <c r="C23315" s="22"/>
    </row>
    <row r="23316" spans="3:3" x14ac:dyDescent="0.2">
      <c r="C23316" s="22"/>
    </row>
    <row r="23317" spans="3:3" x14ac:dyDescent="0.2">
      <c r="C23317" s="22"/>
    </row>
    <row r="23318" spans="3:3" x14ac:dyDescent="0.2">
      <c r="C23318" s="22"/>
    </row>
    <row r="23319" spans="3:3" x14ac:dyDescent="0.2">
      <c r="C23319" s="22"/>
    </row>
    <row r="23320" spans="3:3" x14ac:dyDescent="0.2">
      <c r="C23320" s="22"/>
    </row>
    <row r="23321" spans="3:3" x14ac:dyDescent="0.2">
      <c r="C23321" s="22"/>
    </row>
    <row r="23322" spans="3:3" x14ac:dyDescent="0.2">
      <c r="C23322" s="22"/>
    </row>
    <row r="23323" spans="3:3" x14ac:dyDescent="0.2">
      <c r="C23323" s="22"/>
    </row>
    <row r="23324" spans="3:3" x14ac:dyDescent="0.2">
      <c r="C23324" s="22"/>
    </row>
    <row r="23325" spans="3:3" x14ac:dyDescent="0.2">
      <c r="C23325" s="22"/>
    </row>
    <row r="23326" spans="3:3" x14ac:dyDescent="0.2">
      <c r="C23326" s="22"/>
    </row>
    <row r="23327" spans="3:3" x14ac:dyDescent="0.2">
      <c r="C23327" s="22"/>
    </row>
    <row r="23328" spans="3:3" x14ac:dyDescent="0.2">
      <c r="C23328" s="22"/>
    </row>
    <row r="23329" spans="3:3" x14ac:dyDescent="0.2">
      <c r="C23329" s="22"/>
    </row>
    <row r="23330" spans="3:3" x14ac:dyDescent="0.2">
      <c r="C23330" s="22"/>
    </row>
    <row r="23331" spans="3:3" x14ac:dyDescent="0.2">
      <c r="C23331" s="22"/>
    </row>
    <row r="23332" spans="3:3" x14ac:dyDescent="0.2">
      <c r="C23332" s="22"/>
    </row>
    <row r="23333" spans="3:3" x14ac:dyDescent="0.2">
      <c r="C23333" s="22"/>
    </row>
    <row r="23334" spans="3:3" x14ac:dyDescent="0.2">
      <c r="C23334" s="22"/>
    </row>
    <row r="23335" spans="3:3" x14ac:dyDescent="0.2">
      <c r="C23335" s="22"/>
    </row>
    <row r="23336" spans="3:3" x14ac:dyDescent="0.2">
      <c r="C23336" s="22"/>
    </row>
    <row r="23337" spans="3:3" x14ac:dyDescent="0.2">
      <c r="C23337" s="22"/>
    </row>
    <row r="23338" spans="3:3" x14ac:dyDescent="0.2">
      <c r="C23338" s="22"/>
    </row>
    <row r="23339" spans="3:3" x14ac:dyDescent="0.2">
      <c r="C23339" s="22"/>
    </row>
    <row r="23340" spans="3:3" x14ac:dyDescent="0.2">
      <c r="C23340" s="22"/>
    </row>
    <row r="23341" spans="3:3" x14ac:dyDescent="0.2">
      <c r="C23341" s="22"/>
    </row>
    <row r="23342" spans="3:3" x14ac:dyDescent="0.2">
      <c r="C23342" s="22"/>
    </row>
    <row r="23343" spans="3:3" x14ac:dyDescent="0.2">
      <c r="C23343" s="22"/>
    </row>
    <row r="23344" spans="3:3" x14ac:dyDescent="0.2">
      <c r="C23344" s="22"/>
    </row>
    <row r="23345" spans="3:3" x14ac:dyDescent="0.2">
      <c r="C23345" s="22"/>
    </row>
    <row r="23346" spans="3:3" x14ac:dyDescent="0.2">
      <c r="C23346" s="22"/>
    </row>
    <row r="23347" spans="3:3" x14ac:dyDescent="0.2">
      <c r="C23347" s="22"/>
    </row>
    <row r="23348" spans="3:3" x14ac:dyDescent="0.2">
      <c r="C23348" s="22"/>
    </row>
    <row r="23349" spans="3:3" x14ac:dyDescent="0.2">
      <c r="C23349" s="22"/>
    </row>
    <row r="23350" spans="3:3" x14ac:dyDescent="0.2">
      <c r="C23350" s="22"/>
    </row>
    <row r="23351" spans="3:3" x14ac:dyDescent="0.2">
      <c r="C23351" s="22"/>
    </row>
    <row r="23352" spans="3:3" x14ac:dyDescent="0.2">
      <c r="C23352" s="22"/>
    </row>
    <row r="23353" spans="3:3" x14ac:dyDescent="0.2">
      <c r="C23353" s="22"/>
    </row>
    <row r="23354" spans="3:3" x14ac:dyDescent="0.2">
      <c r="C23354" s="22"/>
    </row>
    <row r="23355" spans="3:3" x14ac:dyDescent="0.2">
      <c r="C23355" s="22"/>
    </row>
    <row r="23356" spans="3:3" x14ac:dyDescent="0.2">
      <c r="C23356" s="22"/>
    </row>
    <row r="23357" spans="3:3" x14ac:dyDescent="0.2">
      <c r="C23357" s="22"/>
    </row>
    <row r="23358" spans="3:3" x14ac:dyDescent="0.2">
      <c r="C23358" s="22"/>
    </row>
    <row r="23359" spans="3:3" x14ac:dyDescent="0.2">
      <c r="C23359" s="22"/>
    </row>
    <row r="23360" spans="3:3" x14ac:dyDescent="0.2">
      <c r="C23360" s="22"/>
    </row>
    <row r="23361" spans="3:3" x14ac:dyDescent="0.2">
      <c r="C23361" s="22"/>
    </row>
    <row r="23362" spans="3:3" x14ac:dyDescent="0.2">
      <c r="C23362" s="22"/>
    </row>
    <row r="23363" spans="3:3" x14ac:dyDescent="0.2">
      <c r="C23363" s="22"/>
    </row>
    <row r="23364" spans="3:3" x14ac:dyDescent="0.2">
      <c r="C23364" s="22"/>
    </row>
    <row r="23365" spans="3:3" x14ac:dyDescent="0.2">
      <c r="C23365" s="22"/>
    </row>
    <row r="23366" spans="3:3" x14ac:dyDescent="0.2">
      <c r="C23366" s="22"/>
    </row>
    <row r="23367" spans="3:3" x14ac:dyDescent="0.2">
      <c r="C23367" s="22"/>
    </row>
    <row r="23368" spans="3:3" x14ac:dyDescent="0.2">
      <c r="C23368" s="22"/>
    </row>
    <row r="23369" spans="3:3" x14ac:dyDescent="0.2">
      <c r="C23369" s="22"/>
    </row>
    <row r="23370" spans="3:3" x14ac:dyDescent="0.2">
      <c r="C23370" s="22"/>
    </row>
    <row r="23371" spans="3:3" x14ac:dyDescent="0.2">
      <c r="C23371" s="22"/>
    </row>
    <row r="23372" spans="3:3" x14ac:dyDescent="0.2">
      <c r="C23372" s="22"/>
    </row>
    <row r="23373" spans="3:3" x14ac:dyDescent="0.2">
      <c r="C23373" s="22"/>
    </row>
    <row r="23374" spans="3:3" x14ac:dyDescent="0.2">
      <c r="C23374" s="22"/>
    </row>
    <row r="23375" spans="3:3" x14ac:dyDescent="0.2">
      <c r="C23375" s="22"/>
    </row>
    <row r="23376" spans="3:3" x14ac:dyDescent="0.2">
      <c r="C23376" s="22"/>
    </row>
    <row r="23377" spans="3:3" x14ac:dyDescent="0.2">
      <c r="C23377" s="22"/>
    </row>
    <row r="23378" spans="3:3" x14ac:dyDescent="0.2">
      <c r="C23378" s="22"/>
    </row>
    <row r="23379" spans="3:3" x14ac:dyDescent="0.2">
      <c r="C23379" s="22"/>
    </row>
    <row r="23380" spans="3:3" x14ac:dyDescent="0.2">
      <c r="C23380" s="22"/>
    </row>
    <row r="23381" spans="3:3" x14ac:dyDescent="0.2">
      <c r="C23381" s="22"/>
    </row>
    <row r="23382" spans="3:3" x14ac:dyDescent="0.2">
      <c r="C23382" s="22"/>
    </row>
    <row r="23383" spans="3:3" x14ac:dyDescent="0.2">
      <c r="C23383" s="22"/>
    </row>
    <row r="23384" spans="3:3" x14ac:dyDescent="0.2">
      <c r="C23384" s="22"/>
    </row>
    <row r="23385" spans="3:3" x14ac:dyDescent="0.2">
      <c r="C23385" s="22"/>
    </row>
    <row r="23386" spans="3:3" x14ac:dyDescent="0.2">
      <c r="C23386" s="22"/>
    </row>
    <row r="23387" spans="3:3" x14ac:dyDescent="0.2">
      <c r="C23387" s="22"/>
    </row>
    <row r="23388" spans="3:3" x14ac:dyDescent="0.2">
      <c r="C23388" s="22"/>
    </row>
    <row r="23389" spans="3:3" x14ac:dyDescent="0.2">
      <c r="C23389" s="22"/>
    </row>
    <row r="23390" spans="3:3" x14ac:dyDescent="0.2">
      <c r="C23390" s="22"/>
    </row>
    <row r="23391" spans="3:3" x14ac:dyDescent="0.2">
      <c r="C23391" s="22"/>
    </row>
    <row r="23392" spans="3:3" x14ac:dyDescent="0.2">
      <c r="C23392" s="22"/>
    </row>
    <row r="23393" spans="3:3" x14ac:dyDescent="0.2">
      <c r="C23393" s="22"/>
    </row>
    <row r="23394" spans="3:3" x14ac:dyDescent="0.2">
      <c r="C23394" s="22"/>
    </row>
    <row r="23395" spans="3:3" x14ac:dyDescent="0.2">
      <c r="C23395" s="22"/>
    </row>
    <row r="23396" spans="3:3" x14ac:dyDescent="0.2">
      <c r="C23396" s="22"/>
    </row>
    <row r="23397" spans="3:3" x14ac:dyDescent="0.2">
      <c r="C23397" s="22"/>
    </row>
    <row r="23398" spans="3:3" x14ac:dyDescent="0.2">
      <c r="C23398" s="22"/>
    </row>
    <row r="23399" spans="3:3" x14ac:dyDescent="0.2">
      <c r="C23399" s="22"/>
    </row>
    <row r="23400" spans="3:3" x14ac:dyDescent="0.2">
      <c r="C23400" s="22"/>
    </row>
    <row r="23401" spans="3:3" x14ac:dyDescent="0.2">
      <c r="C23401" s="22"/>
    </row>
    <row r="23402" spans="3:3" x14ac:dyDescent="0.2">
      <c r="C23402" s="22"/>
    </row>
    <row r="23403" spans="3:3" x14ac:dyDescent="0.2">
      <c r="C23403" s="22"/>
    </row>
    <row r="23404" spans="3:3" x14ac:dyDescent="0.2">
      <c r="C23404" s="22"/>
    </row>
    <row r="23405" spans="3:3" x14ac:dyDescent="0.2">
      <c r="C23405" s="22"/>
    </row>
    <row r="23406" spans="3:3" x14ac:dyDescent="0.2">
      <c r="C23406" s="22"/>
    </row>
    <row r="23407" spans="3:3" x14ac:dyDescent="0.2">
      <c r="C23407" s="22"/>
    </row>
    <row r="23408" spans="3:3" x14ac:dyDescent="0.2">
      <c r="C23408" s="22"/>
    </row>
    <row r="23409" spans="3:3" x14ac:dyDescent="0.2">
      <c r="C23409" s="22"/>
    </row>
    <row r="23410" spans="3:3" x14ac:dyDescent="0.2">
      <c r="C23410" s="22"/>
    </row>
    <row r="23411" spans="3:3" x14ac:dyDescent="0.2">
      <c r="C23411" s="22"/>
    </row>
    <row r="23412" spans="3:3" x14ac:dyDescent="0.2">
      <c r="C23412" s="22"/>
    </row>
    <row r="23413" spans="3:3" x14ac:dyDescent="0.2">
      <c r="C23413" s="22"/>
    </row>
    <row r="23414" spans="3:3" x14ac:dyDescent="0.2">
      <c r="C23414" s="22"/>
    </row>
    <row r="23415" spans="3:3" x14ac:dyDescent="0.2">
      <c r="C23415" s="22"/>
    </row>
    <row r="23416" spans="3:3" x14ac:dyDescent="0.2">
      <c r="C23416" s="22"/>
    </row>
    <row r="23417" spans="3:3" x14ac:dyDescent="0.2">
      <c r="C23417" s="22"/>
    </row>
    <row r="23418" spans="3:3" x14ac:dyDescent="0.2">
      <c r="C23418" s="22"/>
    </row>
    <row r="23419" spans="3:3" x14ac:dyDescent="0.2">
      <c r="C23419" s="22"/>
    </row>
    <row r="23420" spans="3:3" x14ac:dyDescent="0.2">
      <c r="C23420" s="22"/>
    </row>
    <row r="23421" spans="3:3" x14ac:dyDescent="0.2">
      <c r="C23421" s="22"/>
    </row>
    <row r="23422" spans="3:3" x14ac:dyDescent="0.2">
      <c r="C23422" s="22"/>
    </row>
    <row r="23423" spans="3:3" x14ac:dyDescent="0.2">
      <c r="C23423" s="22"/>
    </row>
    <row r="23424" spans="3:3" x14ac:dyDescent="0.2">
      <c r="C23424" s="22"/>
    </row>
    <row r="23425" spans="3:3" x14ac:dyDescent="0.2">
      <c r="C23425" s="22"/>
    </row>
    <row r="23426" spans="3:3" x14ac:dyDescent="0.2">
      <c r="C23426" s="22"/>
    </row>
    <row r="23427" spans="3:3" x14ac:dyDescent="0.2">
      <c r="C23427" s="22"/>
    </row>
    <row r="23428" spans="3:3" x14ac:dyDescent="0.2">
      <c r="C23428" s="22"/>
    </row>
    <row r="23429" spans="3:3" x14ac:dyDescent="0.2">
      <c r="C23429" s="22"/>
    </row>
    <row r="23430" spans="3:3" x14ac:dyDescent="0.2">
      <c r="C23430" s="22"/>
    </row>
    <row r="23431" spans="3:3" x14ac:dyDescent="0.2">
      <c r="C23431" s="22"/>
    </row>
    <row r="23432" spans="3:3" x14ac:dyDescent="0.2">
      <c r="C23432" s="22"/>
    </row>
    <row r="23433" spans="3:3" x14ac:dyDescent="0.2">
      <c r="C23433" s="22"/>
    </row>
    <row r="23434" spans="3:3" x14ac:dyDescent="0.2">
      <c r="C23434" s="22"/>
    </row>
    <row r="23435" spans="3:3" x14ac:dyDescent="0.2">
      <c r="C23435" s="22"/>
    </row>
    <row r="23436" spans="3:3" x14ac:dyDescent="0.2">
      <c r="C23436" s="22"/>
    </row>
    <row r="23437" spans="3:3" x14ac:dyDescent="0.2">
      <c r="C23437" s="22"/>
    </row>
    <row r="23438" spans="3:3" x14ac:dyDescent="0.2">
      <c r="C23438" s="22"/>
    </row>
    <row r="23439" spans="3:3" x14ac:dyDescent="0.2">
      <c r="C23439" s="22"/>
    </row>
    <row r="23440" spans="3:3" x14ac:dyDescent="0.2">
      <c r="C23440" s="22"/>
    </row>
    <row r="23441" spans="3:3" x14ac:dyDescent="0.2">
      <c r="C23441" s="22"/>
    </row>
    <row r="23442" spans="3:3" x14ac:dyDescent="0.2">
      <c r="C23442" s="22"/>
    </row>
    <row r="23443" spans="3:3" x14ac:dyDescent="0.2">
      <c r="C23443" s="22"/>
    </row>
    <row r="23444" spans="3:3" x14ac:dyDescent="0.2">
      <c r="C23444" s="22"/>
    </row>
    <row r="23445" spans="3:3" x14ac:dyDescent="0.2">
      <c r="C23445" s="22"/>
    </row>
    <row r="23446" spans="3:3" x14ac:dyDescent="0.2">
      <c r="C23446" s="22"/>
    </row>
    <row r="23447" spans="3:3" x14ac:dyDescent="0.2">
      <c r="C23447" s="22"/>
    </row>
    <row r="23448" spans="3:3" x14ac:dyDescent="0.2">
      <c r="C23448" s="22"/>
    </row>
    <row r="23449" spans="3:3" x14ac:dyDescent="0.2">
      <c r="C23449" s="22"/>
    </row>
    <row r="23450" spans="3:3" x14ac:dyDescent="0.2">
      <c r="C23450" s="22"/>
    </row>
    <row r="23451" spans="3:3" x14ac:dyDescent="0.2">
      <c r="C23451" s="22"/>
    </row>
    <row r="23452" spans="3:3" x14ac:dyDescent="0.2">
      <c r="C23452" s="22"/>
    </row>
    <row r="23453" spans="3:3" x14ac:dyDescent="0.2">
      <c r="C23453" s="22"/>
    </row>
    <row r="23454" spans="3:3" x14ac:dyDescent="0.2">
      <c r="C23454" s="22"/>
    </row>
    <row r="23455" spans="3:3" x14ac:dyDescent="0.2">
      <c r="C23455" s="22"/>
    </row>
    <row r="23456" spans="3:3" x14ac:dyDescent="0.2">
      <c r="C23456" s="22"/>
    </row>
    <row r="23457" spans="3:3" x14ac:dyDescent="0.2">
      <c r="C23457" s="22"/>
    </row>
    <row r="23458" spans="3:3" x14ac:dyDescent="0.2">
      <c r="C23458" s="22"/>
    </row>
    <row r="23459" spans="3:3" x14ac:dyDescent="0.2">
      <c r="C23459" s="22"/>
    </row>
    <row r="23460" spans="3:3" x14ac:dyDescent="0.2">
      <c r="C23460" s="22"/>
    </row>
    <row r="23461" spans="3:3" x14ac:dyDescent="0.2">
      <c r="C23461" s="22"/>
    </row>
    <row r="23462" spans="3:3" x14ac:dyDescent="0.2">
      <c r="C23462" s="22"/>
    </row>
    <row r="23463" spans="3:3" x14ac:dyDescent="0.2">
      <c r="C23463" s="22"/>
    </row>
    <row r="23464" spans="3:3" x14ac:dyDescent="0.2">
      <c r="C23464" s="22"/>
    </row>
    <row r="23465" spans="3:3" x14ac:dyDescent="0.2">
      <c r="C23465" s="22"/>
    </row>
    <row r="23466" spans="3:3" x14ac:dyDescent="0.2">
      <c r="C23466" s="22"/>
    </row>
    <row r="23467" spans="3:3" x14ac:dyDescent="0.2">
      <c r="C23467" s="22"/>
    </row>
    <row r="23468" spans="3:3" x14ac:dyDescent="0.2">
      <c r="C23468" s="22"/>
    </row>
    <row r="23469" spans="3:3" x14ac:dyDescent="0.2">
      <c r="C23469" s="22"/>
    </row>
    <row r="23470" spans="3:3" x14ac:dyDescent="0.2">
      <c r="C23470" s="22"/>
    </row>
    <row r="23471" spans="3:3" x14ac:dyDescent="0.2">
      <c r="C23471" s="22"/>
    </row>
    <row r="23472" spans="3:3" x14ac:dyDescent="0.2">
      <c r="C23472" s="22"/>
    </row>
    <row r="23473" spans="3:3" x14ac:dyDescent="0.2">
      <c r="C23473" s="22"/>
    </row>
    <row r="23474" spans="3:3" x14ac:dyDescent="0.2">
      <c r="C23474" s="22"/>
    </row>
    <row r="23475" spans="3:3" x14ac:dyDescent="0.2">
      <c r="C23475" s="22"/>
    </row>
    <row r="23476" spans="3:3" x14ac:dyDescent="0.2">
      <c r="C23476" s="22"/>
    </row>
    <row r="23477" spans="3:3" x14ac:dyDescent="0.2">
      <c r="C23477" s="22"/>
    </row>
    <row r="23478" spans="3:3" x14ac:dyDescent="0.2">
      <c r="C23478" s="22"/>
    </row>
    <row r="23479" spans="3:3" x14ac:dyDescent="0.2">
      <c r="C23479" s="22"/>
    </row>
    <row r="23480" spans="3:3" x14ac:dyDescent="0.2">
      <c r="C23480" s="22"/>
    </row>
    <row r="23481" spans="3:3" x14ac:dyDescent="0.2">
      <c r="C23481" s="22"/>
    </row>
    <row r="23482" spans="3:3" x14ac:dyDescent="0.2">
      <c r="C23482" s="22"/>
    </row>
    <row r="23483" spans="3:3" x14ac:dyDescent="0.2">
      <c r="C23483" s="22"/>
    </row>
    <row r="23484" spans="3:3" x14ac:dyDescent="0.2">
      <c r="C23484" s="22"/>
    </row>
    <row r="23485" spans="3:3" x14ac:dyDescent="0.2">
      <c r="C23485" s="22"/>
    </row>
    <row r="23486" spans="3:3" x14ac:dyDescent="0.2">
      <c r="C23486" s="22"/>
    </row>
    <row r="23487" spans="3:3" x14ac:dyDescent="0.2">
      <c r="C23487" s="22"/>
    </row>
    <row r="23488" spans="3:3" x14ac:dyDescent="0.2">
      <c r="C23488" s="22"/>
    </row>
    <row r="23489" spans="3:3" x14ac:dyDescent="0.2">
      <c r="C23489" s="22"/>
    </row>
    <row r="23490" spans="3:3" x14ac:dyDescent="0.2">
      <c r="C23490" s="22"/>
    </row>
    <row r="23491" spans="3:3" x14ac:dyDescent="0.2">
      <c r="C23491" s="22"/>
    </row>
    <row r="23492" spans="3:3" x14ac:dyDescent="0.2">
      <c r="C23492" s="22"/>
    </row>
    <row r="23493" spans="3:3" x14ac:dyDescent="0.2">
      <c r="C23493" s="22"/>
    </row>
    <row r="23494" spans="3:3" x14ac:dyDescent="0.2">
      <c r="C23494" s="22"/>
    </row>
    <row r="23495" spans="3:3" x14ac:dyDescent="0.2">
      <c r="C23495" s="22"/>
    </row>
    <row r="23496" spans="3:3" x14ac:dyDescent="0.2">
      <c r="C23496" s="22"/>
    </row>
    <row r="23497" spans="3:3" x14ac:dyDescent="0.2">
      <c r="C23497" s="22"/>
    </row>
    <row r="23498" spans="3:3" x14ac:dyDescent="0.2">
      <c r="C23498" s="22"/>
    </row>
    <row r="23499" spans="3:3" x14ac:dyDescent="0.2">
      <c r="C23499" s="22"/>
    </row>
    <row r="23500" spans="3:3" x14ac:dyDescent="0.2">
      <c r="C23500" s="22"/>
    </row>
    <row r="23501" spans="3:3" x14ac:dyDescent="0.2">
      <c r="C23501" s="22"/>
    </row>
    <row r="23502" spans="3:3" x14ac:dyDescent="0.2">
      <c r="C23502" s="22"/>
    </row>
    <row r="23503" spans="3:3" x14ac:dyDescent="0.2">
      <c r="C23503" s="22"/>
    </row>
    <row r="23504" spans="3:3" x14ac:dyDescent="0.2">
      <c r="C23504" s="22"/>
    </row>
    <row r="23505" spans="3:3" x14ac:dyDescent="0.2">
      <c r="C23505" s="22"/>
    </row>
    <row r="23506" spans="3:3" x14ac:dyDescent="0.2">
      <c r="C23506" s="22"/>
    </row>
    <row r="23507" spans="3:3" x14ac:dyDescent="0.2">
      <c r="C23507" s="22"/>
    </row>
    <row r="23508" spans="3:3" x14ac:dyDescent="0.2">
      <c r="C23508" s="22"/>
    </row>
    <row r="23509" spans="3:3" x14ac:dyDescent="0.2">
      <c r="C23509" s="22"/>
    </row>
    <row r="23510" spans="3:3" x14ac:dyDescent="0.2">
      <c r="C23510" s="22"/>
    </row>
    <row r="23511" spans="3:3" x14ac:dyDescent="0.2">
      <c r="C23511" s="22"/>
    </row>
    <row r="23512" spans="3:3" x14ac:dyDescent="0.2">
      <c r="C23512" s="22"/>
    </row>
    <row r="23513" spans="3:3" x14ac:dyDescent="0.2">
      <c r="C23513" s="22"/>
    </row>
    <row r="23514" spans="3:3" x14ac:dyDescent="0.2">
      <c r="C23514" s="22"/>
    </row>
    <row r="23515" spans="3:3" x14ac:dyDescent="0.2">
      <c r="C23515" s="22"/>
    </row>
    <row r="23516" spans="3:3" x14ac:dyDescent="0.2">
      <c r="C23516" s="22"/>
    </row>
    <row r="23517" spans="3:3" x14ac:dyDescent="0.2">
      <c r="C23517" s="22"/>
    </row>
    <row r="23518" spans="3:3" x14ac:dyDescent="0.2">
      <c r="C23518" s="22"/>
    </row>
    <row r="23519" spans="3:3" x14ac:dyDescent="0.2">
      <c r="C23519" s="22"/>
    </row>
    <row r="23520" spans="3:3" x14ac:dyDescent="0.2">
      <c r="C23520" s="22"/>
    </row>
    <row r="23521" spans="3:3" x14ac:dyDescent="0.2">
      <c r="C23521" s="22"/>
    </row>
    <row r="23522" spans="3:3" x14ac:dyDescent="0.2">
      <c r="C23522" s="22"/>
    </row>
    <row r="23523" spans="3:3" x14ac:dyDescent="0.2">
      <c r="C23523" s="22"/>
    </row>
    <row r="23524" spans="3:3" x14ac:dyDescent="0.2">
      <c r="C23524" s="22"/>
    </row>
    <row r="23525" spans="3:3" x14ac:dyDescent="0.2">
      <c r="C23525" s="22"/>
    </row>
    <row r="23526" spans="3:3" x14ac:dyDescent="0.2">
      <c r="C23526" s="22"/>
    </row>
    <row r="23527" spans="3:3" x14ac:dyDescent="0.2">
      <c r="C23527" s="22"/>
    </row>
    <row r="23528" spans="3:3" x14ac:dyDescent="0.2">
      <c r="C23528" s="22"/>
    </row>
    <row r="23529" spans="3:3" x14ac:dyDescent="0.2">
      <c r="C23529" s="22"/>
    </row>
    <row r="23530" spans="3:3" x14ac:dyDescent="0.2">
      <c r="C23530" s="22"/>
    </row>
    <row r="23531" spans="3:3" x14ac:dyDescent="0.2">
      <c r="C23531" s="22"/>
    </row>
    <row r="23532" spans="3:3" x14ac:dyDescent="0.2">
      <c r="C23532" s="22"/>
    </row>
    <row r="23533" spans="3:3" x14ac:dyDescent="0.2">
      <c r="C23533" s="22"/>
    </row>
    <row r="23534" spans="3:3" x14ac:dyDescent="0.2">
      <c r="C23534" s="22"/>
    </row>
    <row r="23535" spans="3:3" x14ac:dyDescent="0.2">
      <c r="C23535" s="22"/>
    </row>
    <row r="23536" spans="3:3" x14ac:dyDescent="0.2">
      <c r="C23536" s="22"/>
    </row>
    <row r="23537" spans="3:3" x14ac:dyDescent="0.2">
      <c r="C23537" s="22"/>
    </row>
    <row r="23538" spans="3:3" x14ac:dyDescent="0.2">
      <c r="C23538" s="22"/>
    </row>
    <row r="23539" spans="3:3" x14ac:dyDescent="0.2">
      <c r="C23539" s="22"/>
    </row>
    <row r="23540" spans="3:3" x14ac:dyDescent="0.2">
      <c r="C23540" s="22"/>
    </row>
    <row r="23541" spans="3:3" x14ac:dyDescent="0.2">
      <c r="C23541" s="22"/>
    </row>
    <row r="23542" spans="3:3" x14ac:dyDescent="0.2">
      <c r="C23542" s="22"/>
    </row>
    <row r="23543" spans="3:3" x14ac:dyDescent="0.2">
      <c r="C23543" s="22"/>
    </row>
    <row r="23544" spans="3:3" x14ac:dyDescent="0.2">
      <c r="C23544" s="22"/>
    </row>
    <row r="23545" spans="3:3" x14ac:dyDescent="0.2">
      <c r="C23545" s="22"/>
    </row>
    <row r="23546" spans="3:3" x14ac:dyDescent="0.2">
      <c r="C23546" s="22"/>
    </row>
    <row r="23547" spans="3:3" x14ac:dyDescent="0.2">
      <c r="C23547" s="22"/>
    </row>
    <row r="23548" spans="3:3" x14ac:dyDescent="0.2">
      <c r="C23548" s="22"/>
    </row>
    <row r="23549" spans="3:3" x14ac:dyDescent="0.2">
      <c r="C23549" s="22"/>
    </row>
    <row r="23550" spans="3:3" x14ac:dyDescent="0.2">
      <c r="C23550" s="22"/>
    </row>
    <row r="23551" spans="3:3" x14ac:dyDescent="0.2">
      <c r="C23551" s="22"/>
    </row>
    <row r="23552" spans="3:3" x14ac:dyDescent="0.2">
      <c r="C23552" s="22"/>
    </row>
    <row r="23553" spans="3:3" x14ac:dyDescent="0.2">
      <c r="C23553" s="22"/>
    </row>
    <row r="23554" spans="3:3" x14ac:dyDescent="0.2">
      <c r="C23554" s="22"/>
    </row>
    <row r="23555" spans="3:3" x14ac:dyDescent="0.2">
      <c r="C23555" s="22"/>
    </row>
    <row r="23556" spans="3:3" x14ac:dyDescent="0.2">
      <c r="C23556" s="22"/>
    </row>
    <row r="23557" spans="3:3" x14ac:dyDescent="0.2">
      <c r="C23557" s="22"/>
    </row>
    <row r="23558" spans="3:3" x14ac:dyDescent="0.2">
      <c r="C23558" s="22"/>
    </row>
    <row r="23559" spans="3:3" x14ac:dyDescent="0.2">
      <c r="C23559" s="22"/>
    </row>
    <row r="23560" spans="3:3" x14ac:dyDescent="0.2">
      <c r="C23560" s="22"/>
    </row>
    <row r="23561" spans="3:3" x14ac:dyDescent="0.2">
      <c r="C23561" s="22"/>
    </row>
    <row r="23562" spans="3:3" x14ac:dyDescent="0.2">
      <c r="C23562" s="22"/>
    </row>
    <row r="23563" spans="3:3" x14ac:dyDescent="0.2">
      <c r="C23563" s="22"/>
    </row>
    <row r="23564" spans="3:3" x14ac:dyDescent="0.2">
      <c r="C23564" s="22"/>
    </row>
    <row r="23565" spans="3:3" x14ac:dyDescent="0.2">
      <c r="C23565" s="22"/>
    </row>
    <row r="23566" spans="3:3" x14ac:dyDescent="0.2">
      <c r="C23566" s="22"/>
    </row>
    <row r="23567" spans="3:3" x14ac:dyDescent="0.2">
      <c r="C23567" s="22"/>
    </row>
    <row r="23568" spans="3:3" x14ac:dyDescent="0.2">
      <c r="C23568" s="22"/>
    </row>
    <row r="23569" spans="3:3" x14ac:dyDescent="0.2">
      <c r="C23569" s="22"/>
    </row>
    <row r="23570" spans="3:3" x14ac:dyDescent="0.2">
      <c r="C23570" s="22"/>
    </row>
    <row r="23571" spans="3:3" x14ac:dyDescent="0.2">
      <c r="C23571" s="22"/>
    </row>
    <row r="23572" spans="3:3" x14ac:dyDescent="0.2">
      <c r="C23572" s="22"/>
    </row>
    <row r="23573" spans="3:3" x14ac:dyDescent="0.2">
      <c r="C23573" s="22"/>
    </row>
    <row r="23574" spans="3:3" x14ac:dyDescent="0.2">
      <c r="C23574" s="22"/>
    </row>
    <row r="23575" spans="3:3" x14ac:dyDescent="0.2">
      <c r="C23575" s="22"/>
    </row>
    <row r="23576" spans="3:3" x14ac:dyDescent="0.2">
      <c r="C23576" s="22"/>
    </row>
    <row r="23577" spans="3:3" x14ac:dyDescent="0.2">
      <c r="C23577" s="22"/>
    </row>
    <row r="23578" spans="3:3" x14ac:dyDescent="0.2">
      <c r="C23578" s="22"/>
    </row>
    <row r="23579" spans="3:3" x14ac:dyDescent="0.2">
      <c r="C23579" s="22"/>
    </row>
    <row r="23580" spans="3:3" x14ac:dyDescent="0.2">
      <c r="C23580" s="22"/>
    </row>
    <row r="23581" spans="3:3" x14ac:dyDescent="0.2">
      <c r="C23581" s="22"/>
    </row>
    <row r="23582" spans="3:3" x14ac:dyDescent="0.2">
      <c r="C23582" s="22"/>
    </row>
    <row r="23583" spans="3:3" x14ac:dyDescent="0.2">
      <c r="C23583" s="22"/>
    </row>
    <row r="23584" spans="3:3" x14ac:dyDescent="0.2">
      <c r="C23584" s="22"/>
    </row>
    <row r="23585" spans="3:3" x14ac:dyDescent="0.2">
      <c r="C23585" s="22"/>
    </row>
    <row r="23586" spans="3:3" x14ac:dyDescent="0.2">
      <c r="C23586" s="22"/>
    </row>
    <row r="23587" spans="3:3" x14ac:dyDescent="0.2">
      <c r="C23587" s="22"/>
    </row>
    <row r="23588" spans="3:3" x14ac:dyDescent="0.2">
      <c r="C23588" s="22"/>
    </row>
    <row r="23589" spans="3:3" x14ac:dyDescent="0.2">
      <c r="C23589" s="22"/>
    </row>
    <row r="23590" spans="3:3" x14ac:dyDescent="0.2">
      <c r="C23590" s="22"/>
    </row>
    <row r="23591" spans="3:3" x14ac:dyDescent="0.2">
      <c r="C23591" s="22"/>
    </row>
    <row r="23592" spans="3:3" x14ac:dyDescent="0.2">
      <c r="C23592" s="22"/>
    </row>
    <row r="23593" spans="3:3" x14ac:dyDescent="0.2">
      <c r="C23593" s="22"/>
    </row>
    <row r="23594" spans="3:3" x14ac:dyDescent="0.2">
      <c r="C23594" s="22"/>
    </row>
    <row r="23595" spans="3:3" x14ac:dyDescent="0.2">
      <c r="C23595" s="22"/>
    </row>
    <row r="23596" spans="3:3" x14ac:dyDescent="0.2">
      <c r="C23596" s="22"/>
    </row>
    <row r="23597" spans="3:3" x14ac:dyDescent="0.2">
      <c r="C23597" s="22"/>
    </row>
    <row r="23598" spans="3:3" x14ac:dyDescent="0.2">
      <c r="C23598" s="22"/>
    </row>
    <row r="23599" spans="3:3" x14ac:dyDescent="0.2">
      <c r="C23599" s="22"/>
    </row>
    <row r="23600" spans="3:3" x14ac:dyDescent="0.2">
      <c r="C23600" s="22"/>
    </row>
    <row r="23601" spans="3:3" x14ac:dyDescent="0.2">
      <c r="C23601" s="22"/>
    </row>
    <row r="23602" spans="3:3" x14ac:dyDescent="0.2">
      <c r="C23602" s="22"/>
    </row>
    <row r="23603" spans="3:3" x14ac:dyDescent="0.2">
      <c r="C23603" s="22"/>
    </row>
    <row r="23604" spans="3:3" x14ac:dyDescent="0.2">
      <c r="C23604" s="22"/>
    </row>
    <row r="23605" spans="3:3" x14ac:dyDescent="0.2">
      <c r="C23605" s="22"/>
    </row>
    <row r="23606" spans="3:3" x14ac:dyDescent="0.2">
      <c r="C23606" s="22"/>
    </row>
    <row r="23607" spans="3:3" x14ac:dyDescent="0.2">
      <c r="C23607" s="22"/>
    </row>
    <row r="23608" spans="3:3" x14ac:dyDescent="0.2">
      <c r="C23608" s="22"/>
    </row>
    <row r="23609" spans="3:3" x14ac:dyDescent="0.2">
      <c r="C23609" s="22"/>
    </row>
    <row r="23610" spans="3:3" x14ac:dyDescent="0.2">
      <c r="C23610" s="22"/>
    </row>
    <row r="23611" spans="3:3" x14ac:dyDescent="0.2">
      <c r="C23611" s="22"/>
    </row>
    <row r="23612" spans="3:3" x14ac:dyDescent="0.2">
      <c r="C23612" s="22"/>
    </row>
    <row r="23613" spans="3:3" x14ac:dyDescent="0.2">
      <c r="C23613" s="22"/>
    </row>
    <row r="23614" spans="3:3" x14ac:dyDescent="0.2">
      <c r="C23614" s="22"/>
    </row>
    <row r="23615" spans="3:3" x14ac:dyDescent="0.2">
      <c r="C23615" s="22"/>
    </row>
    <row r="23616" spans="3:3" x14ac:dyDescent="0.2">
      <c r="C23616" s="22"/>
    </row>
    <row r="23617" spans="3:3" x14ac:dyDescent="0.2">
      <c r="C23617" s="22"/>
    </row>
    <row r="23618" spans="3:3" x14ac:dyDescent="0.2">
      <c r="C23618" s="22"/>
    </row>
    <row r="23619" spans="3:3" x14ac:dyDescent="0.2">
      <c r="C23619" s="22"/>
    </row>
    <row r="23620" spans="3:3" x14ac:dyDescent="0.2">
      <c r="C23620" s="22"/>
    </row>
    <row r="23621" spans="3:3" x14ac:dyDescent="0.2">
      <c r="C23621" s="22"/>
    </row>
    <row r="23622" spans="3:3" x14ac:dyDescent="0.2">
      <c r="C23622" s="22"/>
    </row>
    <row r="23623" spans="3:3" x14ac:dyDescent="0.2">
      <c r="C23623" s="22"/>
    </row>
    <row r="23624" spans="3:3" x14ac:dyDescent="0.2">
      <c r="C23624" s="22"/>
    </row>
    <row r="23625" spans="3:3" x14ac:dyDescent="0.2">
      <c r="C23625" s="22"/>
    </row>
    <row r="23626" spans="3:3" x14ac:dyDescent="0.2">
      <c r="C23626" s="22"/>
    </row>
    <row r="23627" spans="3:3" x14ac:dyDescent="0.2">
      <c r="C23627" s="22"/>
    </row>
    <row r="23628" spans="3:3" x14ac:dyDescent="0.2">
      <c r="C23628" s="22"/>
    </row>
    <row r="23629" spans="3:3" x14ac:dyDescent="0.2">
      <c r="C23629" s="22"/>
    </row>
    <row r="23630" spans="3:3" x14ac:dyDescent="0.2">
      <c r="C23630" s="22"/>
    </row>
    <row r="23631" spans="3:3" x14ac:dyDescent="0.2">
      <c r="C23631" s="22"/>
    </row>
    <row r="23632" spans="3:3" x14ac:dyDescent="0.2">
      <c r="C23632" s="22"/>
    </row>
    <row r="23633" spans="3:3" x14ac:dyDescent="0.2">
      <c r="C23633" s="22"/>
    </row>
    <row r="23634" spans="3:3" x14ac:dyDescent="0.2">
      <c r="C23634" s="22"/>
    </row>
    <row r="23635" spans="3:3" x14ac:dyDescent="0.2">
      <c r="C23635" s="22"/>
    </row>
    <row r="23636" spans="3:3" x14ac:dyDescent="0.2">
      <c r="C23636" s="22"/>
    </row>
    <row r="23637" spans="3:3" x14ac:dyDescent="0.2">
      <c r="C23637" s="22"/>
    </row>
    <row r="23638" spans="3:3" x14ac:dyDescent="0.2">
      <c r="C23638" s="22"/>
    </row>
    <row r="23639" spans="3:3" x14ac:dyDescent="0.2">
      <c r="C23639" s="22"/>
    </row>
    <row r="23640" spans="3:3" x14ac:dyDescent="0.2">
      <c r="C23640" s="22"/>
    </row>
    <row r="23641" spans="3:3" x14ac:dyDescent="0.2">
      <c r="C23641" s="22"/>
    </row>
    <row r="23642" spans="3:3" x14ac:dyDescent="0.2">
      <c r="C23642" s="22"/>
    </row>
    <row r="23643" spans="3:3" x14ac:dyDescent="0.2">
      <c r="C23643" s="22"/>
    </row>
    <row r="23644" spans="3:3" x14ac:dyDescent="0.2">
      <c r="C23644" s="22"/>
    </row>
    <row r="23645" spans="3:3" x14ac:dyDescent="0.2">
      <c r="C23645" s="22"/>
    </row>
    <row r="23646" spans="3:3" x14ac:dyDescent="0.2">
      <c r="C23646" s="22"/>
    </row>
    <row r="23647" spans="3:3" x14ac:dyDescent="0.2">
      <c r="C23647" s="22"/>
    </row>
    <row r="23648" spans="3:3" x14ac:dyDescent="0.2">
      <c r="C23648" s="22"/>
    </row>
    <row r="23649" spans="3:3" x14ac:dyDescent="0.2">
      <c r="C23649" s="22"/>
    </row>
    <row r="23650" spans="3:3" x14ac:dyDescent="0.2">
      <c r="C23650" s="22"/>
    </row>
    <row r="23651" spans="3:3" x14ac:dyDescent="0.2">
      <c r="C23651" s="22"/>
    </row>
    <row r="23652" spans="3:3" x14ac:dyDescent="0.2">
      <c r="C23652" s="22"/>
    </row>
    <row r="23653" spans="3:3" x14ac:dyDescent="0.2">
      <c r="C23653" s="22"/>
    </row>
    <row r="23654" spans="3:3" x14ac:dyDescent="0.2">
      <c r="C23654" s="22"/>
    </row>
    <row r="23655" spans="3:3" x14ac:dyDescent="0.2">
      <c r="C23655" s="22"/>
    </row>
    <row r="23656" spans="3:3" x14ac:dyDescent="0.2">
      <c r="C23656" s="22"/>
    </row>
    <row r="23657" spans="3:3" x14ac:dyDescent="0.2">
      <c r="C23657" s="22"/>
    </row>
    <row r="23658" spans="3:3" x14ac:dyDescent="0.2">
      <c r="C23658" s="22"/>
    </row>
    <row r="23659" spans="3:3" x14ac:dyDescent="0.2">
      <c r="C23659" s="22"/>
    </row>
    <row r="23660" spans="3:3" x14ac:dyDescent="0.2">
      <c r="C23660" s="22"/>
    </row>
    <row r="23661" spans="3:3" x14ac:dyDescent="0.2">
      <c r="C23661" s="22"/>
    </row>
    <row r="23662" spans="3:3" x14ac:dyDescent="0.2">
      <c r="C23662" s="22"/>
    </row>
    <row r="23663" spans="3:3" x14ac:dyDescent="0.2">
      <c r="C23663" s="22"/>
    </row>
    <row r="23664" spans="3:3" x14ac:dyDescent="0.2">
      <c r="C23664" s="22"/>
    </row>
    <row r="23665" spans="3:3" x14ac:dyDescent="0.2">
      <c r="C23665" s="22"/>
    </row>
    <row r="23666" spans="3:3" x14ac:dyDescent="0.2">
      <c r="C23666" s="22"/>
    </row>
    <row r="23667" spans="3:3" x14ac:dyDescent="0.2">
      <c r="C23667" s="22"/>
    </row>
    <row r="23668" spans="3:3" x14ac:dyDescent="0.2">
      <c r="C23668" s="22"/>
    </row>
    <row r="23669" spans="3:3" x14ac:dyDescent="0.2">
      <c r="C23669" s="22"/>
    </row>
    <row r="23670" spans="3:3" x14ac:dyDescent="0.2">
      <c r="C23670" s="22"/>
    </row>
    <row r="23671" spans="3:3" x14ac:dyDescent="0.2">
      <c r="C23671" s="22"/>
    </row>
    <row r="23672" spans="3:3" x14ac:dyDescent="0.2">
      <c r="C23672" s="22"/>
    </row>
    <row r="23673" spans="3:3" x14ac:dyDescent="0.2">
      <c r="C23673" s="22"/>
    </row>
    <row r="23674" spans="3:3" x14ac:dyDescent="0.2">
      <c r="C23674" s="22"/>
    </row>
    <row r="23675" spans="3:3" x14ac:dyDescent="0.2">
      <c r="C23675" s="22"/>
    </row>
    <row r="23676" spans="3:3" x14ac:dyDescent="0.2">
      <c r="C23676" s="22"/>
    </row>
    <row r="23677" spans="3:3" x14ac:dyDescent="0.2">
      <c r="C23677" s="22"/>
    </row>
    <row r="23678" spans="3:3" x14ac:dyDescent="0.2">
      <c r="C23678" s="22"/>
    </row>
    <row r="23679" spans="3:3" x14ac:dyDescent="0.2">
      <c r="C23679" s="22"/>
    </row>
    <row r="23680" spans="3:3" x14ac:dyDescent="0.2">
      <c r="C23680" s="22"/>
    </row>
    <row r="23681" spans="3:3" x14ac:dyDescent="0.2">
      <c r="C23681" s="22"/>
    </row>
    <row r="23682" spans="3:3" x14ac:dyDescent="0.2">
      <c r="C23682" s="22"/>
    </row>
    <row r="23683" spans="3:3" x14ac:dyDescent="0.2">
      <c r="C23683" s="22"/>
    </row>
    <row r="23684" spans="3:3" x14ac:dyDescent="0.2">
      <c r="C23684" s="22"/>
    </row>
    <row r="23685" spans="3:3" x14ac:dyDescent="0.2">
      <c r="C23685" s="22"/>
    </row>
    <row r="23686" spans="3:3" x14ac:dyDescent="0.2">
      <c r="C23686" s="22"/>
    </row>
    <row r="23687" spans="3:3" x14ac:dyDescent="0.2">
      <c r="C23687" s="22"/>
    </row>
    <row r="23688" spans="3:3" x14ac:dyDescent="0.2">
      <c r="C23688" s="22"/>
    </row>
    <row r="23689" spans="3:3" x14ac:dyDescent="0.2">
      <c r="C23689" s="22"/>
    </row>
    <row r="23690" spans="3:3" x14ac:dyDescent="0.2">
      <c r="C23690" s="22"/>
    </row>
    <row r="23691" spans="3:3" x14ac:dyDescent="0.2">
      <c r="C23691" s="22"/>
    </row>
    <row r="23692" spans="3:3" x14ac:dyDescent="0.2">
      <c r="C23692" s="22"/>
    </row>
    <row r="23693" spans="3:3" x14ac:dyDescent="0.2">
      <c r="C23693" s="22"/>
    </row>
    <row r="23694" spans="3:3" x14ac:dyDescent="0.2">
      <c r="C23694" s="22"/>
    </row>
    <row r="23695" spans="3:3" x14ac:dyDescent="0.2">
      <c r="C23695" s="22"/>
    </row>
    <row r="23696" spans="3:3" x14ac:dyDescent="0.2">
      <c r="C23696" s="22"/>
    </row>
    <row r="23697" spans="3:3" x14ac:dyDescent="0.2">
      <c r="C23697" s="22"/>
    </row>
    <row r="23698" spans="3:3" x14ac:dyDescent="0.2">
      <c r="C23698" s="22"/>
    </row>
    <row r="23699" spans="3:3" x14ac:dyDescent="0.2">
      <c r="C23699" s="22"/>
    </row>
    <row r="23700" spans="3:3" x14ac:dyDescent="0.2">
      <c r="C23700" s="22"/>
    </row>
    <row r="23701" spans="3:3" x14ac:dyDescent="0.2">
      <c r="C23701" s="22"/>
    </row>
    <row r="23702" spans="3:3" x14ac:dyDescent="0.2">
      <c r="C23702" s="22"/>
    </row>
    <row r="23703" spans="3:3" x14ac:dyDescent="0.2">
      <c r="C23703" s="22"/>
    </row>
    <row r="23704" spans="3:3" x14ac:dyDescent="0.2">
      <c r="C23704" s="22"/>
    </row>
    <row r="23705" spans="3:3" x14ac:dyDescent="0.2">
      <c r="C23705" s="22"/>
    </row>
    <row r="23706" spans="3:3" x14ac:dyDescent="0.2">
      <c r="C23706" s="22"/>
    </row>
    <row r="23707" spans="3:3" x14ac:dyDescent="0.2">
      <c r="C23707" s="22"/>
    </row>
    <row r="23708" spans="3:3" x14ac:dyDescent="0.2">
      <c r="C23708" s="22"/>
    </row>
    <row r="23709" spans="3:3" x14ac:dyDescent="0.2">
      <c r="C23709" s="22"/>
    </row>
    <row r="23710" spans="3:3" x14ac:dyDescent="0.2">
      <c r="C23710" s="22"/>
    </row>
    <row r="23711" spans="3:3" x14ac:dyDescent="0.2">
      <c r="C23711" s="22"/>
    </row>
    <row r="23712" spans="3:3" x14ac:dyDescent="0.2">
      <c r="C23712" s="22"/>
    </row>
    <row r="23713" spans="3:3" x14ac:dyDescent="0.2">
      <c r="C23713" s="22"/>
    </row>
    <row r="23714" spans="3:3" x14ac:dyDescent="0.2">
      <c r="C23714" s="22"/>
    </row>
    <row r="23715" spans="3:3" x14ac:dyDescent="0.2">
      <c r="C23715" s="22"/>
    </row>
    <row r="23716" spans="3:3" x14ac:dyDescent="0.2">
      <c r="C23716" s="22"/>
    </row>
    <row r="23717" spans="3:3" x14ac:dyDescent="0.2">
      <c r="C23717" s="22"/>
    </row>
    <row r="23718" spans="3:3" x14ac:dyDescent="0.2">
      <c r="C23718" s="22"/>
    </row>
    <row r="23719" spans="3:3" x14ac:dyDescent="0.2">
      <c r="C23719" s="22"/>
    </row>
    <row r="23720" spans="3:3" x14ac:dyDescent="0.2">
      <c r="C23720" s="22"/>
    </row>
    <row r="23721" spans="3:3" x14ac:dyDescent="0.2">
      <c r="C23721" s="22"/>
    </row>
    <row r="23722" spans="3:3" x14ac:dyDescent="0.2">
      <c r="C23722" s="22"/>
    </row>
    <row r="23723" spans="3:3" x14ac:dyDescent="0.2">
      <c r="C23723" s="22"/>
    </row>
    <row r="23724" spans="3:3" x14ac:dyDescent="0.2">
      <c r="C23724" s="22"/>
    </row>
    <row r="23725" spans="3:3" x14ac:dyDescent="0.2">
      <c r="C23725" s="22"/>
    </row>
    <row r="23726" spans="3:3" x14ac:dyDescent="0.2">
      <c r="C23726" s="22"/>
    </row>
    <row r="23727" spans="3:3" x14ac:dyDescent="0.2">
      <c r="C23727" s="22"/>
    </row>
    <row r="23728" spans="3:3" x14ac:dyDescent="0.2">
      <c r="C23728" s="22"/>
    </row>
    <row r="23729" spans="3:3" x14ac:dyDescent="0.2">
      <c r="C23729" s="22"/>
    </row>
    <row r="23730" spans="3:3" x14ac:dyDescent="0.2">
      <c r="C23730" s="22"/>
    </row>
    <row r="23731" spans="3:3" x14ac:dyDescent="0.2">
      <c r="C23731" s="22"/>
    </row>
    <row r="23732" spans="3:3" x14ac:dyDescent="0.2">
      <c r="C23732" s="22"/>
    </row>
    <row r="23733" spans="3:3" x14ac:dyDescent="0.2">
      <c r="C23733" s="22"/>
    </row>
    <row r="23734" spans="3:3" x14ac:dyDescent="0.2">
      <c r="C23734" s="22"/>
    </row>
    <row r="23735" spans="3:3" x14ac:dyDescent="0.2">
      <c r="C23735" s="22"/>
    </row>
    <row r="23736" spans="3:3" x14ac:dyDescent="0.2">
      <c r="C23736" s="22"/>
    </row>
    <row r="23737" spans="3:3" x14ac:dyDescent="0.2">
      <c r="C23737" s="22"/>
    </row>
    <row r="23738" spans="3:3" x14ac:dyDescent="0.2">
      <c r="C23738" s="22"/>
    </row>
    <row r="23739" spans="3:3" x14ac:dyDescent="0.2">
      <c r="C23739" s="22"/>
    </row>
    <row r="23740" spans="3:3" x14ac:dyDescent="0.2">
      <c r="C23740" s="22"/>
    </row>
    <row r="23741" spans="3:3" x14ac:dyDescent="0.2">
      <c r="C23741" s="22"/>
    </row>
    <row r="23742" spans="3:3" x14ac:dyDescent="0.2">
      <c r="C23742" s="22"/>
    </row>
    <row r="23743" spans="3:3" x14ac:dyDescent="0.2">
      <c r="C23743" s="22"/>
    </row>
    <row r="23744" spans="3:3" x14ac:dyDescent="0.2">
      <c r="C23744" s="22"/>
    </row>
    <row r="23745" spans="3:3" x14ac:dyDescent="0.2">
      <c r="C23745" s="22"/>
    </row>
    <row r="23746" spans="3:3" x14ac:dyDescent="0.2">
      <c r="C23746" s="22"/>
    </row>
    <row r="23747" spans="3:3" x14ac:dyDescent="0.2">
      <c r="C23747" s="22"/>
    </row>
    <row r="23748" spans="3:3" x14ac:dyDescent="0.2">
      <c r="C23748" s="22"/>
    </row>
    <row r="23749" spans="3:3" x14ac:dyDescent="0.2">
      <c r="C23749" s="22"/>
    </row>
    <row r="23750" spans="3:3" x14ac:dyDescent="0.2">
      <c r="C23750" s="22"/>
    </row>
    <row r="23751" spans="3:3" x14ac:dyDescent="0.2">
      <c r="C23751" s="22"/>
    </row>
    <row r="23752" spans="3:3" x14ac:dyDescent="0.2">
      <c r="C23752" s="22"/>
    </row>
    <row r="23753" spans="3:3" x14ac:dyDescent="0.2">
      <c r="C23753" s="22"/>
    </row>
    <row r="23754" spans="3:3" x14ac:dyDescent="0.2">
      <c r="C23754" s="22"/>
    </row>
    <row r="23755" spans="3:3" x14ac:dyDescent="0.2">
      <c r="C23755" s="22"/>
    </row>
    <row r="23756" spans="3:3" x14ac:dyDescent="0.2">
      <c r="C23756" s="22"/>
    </row>
    <row r="23757" spans="3:3" x14ac:dyDescent="0.2">
      <c r="C23757" s="22"/>
    </row>
    <row r="23758" spans="3:3" x14ac:dyDescent="0.2">
      <c r="C23758" s="22"/>
    </row>
    <row r="23759" spans="3:3" x14ac:dyDescent="0.2">
      <c r="C23759" s="22"/>
    </row>
    <row r="23760" spans="3:3" x14ac:dyDescent="0.2">
      <c r="C23760" s="22"/>
    </row>
    <row r="23761" spans="3:3" x14ac:dyDescent="0.2">
      <c r="C23761" s="22"/>
    </row>
    <row r="23762" spans="3:3" x14ac:dyDescent="0.2">
      <c r="C23762" s="22"/>
    </row>
    <row r="23763" spans="3:3" x14ac:dyDescent="0.2">
      <c r="C23763" s="22"/>
    </row>
    <row r="23764" spans="3:3" x14ac:dyDescent="0.2">
      <c r="C23764" s="22"/>
    </row>
    <row r="23765" spans="3:3" x14ac:dyDescent="0.2">
      <c r="C23765" s="22"/>
    </row>
    <row r="23766" spans="3:3" x14ac:dyDescent="0.2">
      <c r="C23766" s="22"/>
    </row>
    <row r="23767" spans="3:3" x14ac:dyDescent="0.2">
      <c r="C23767" s="22"/>
    </row>
    <row r="23768" spans="3:3" x14ac:dyDescent="0.2">
      <c r="C23768" s="22"/>
    </row>
    <row r="23769" spans="3:3" x14ac:dyDescent="0.2">
      <c r="C23769" s="22"/>
    </row>
    <row r="23770" spans="3:3" x14ac:dyDescent="0.2">
      <c r="C23770" s="22"/>
    </row>
    <row r="23771" spans="3:3" x14ac:dyDescent="0.2">
      <c r="C23771" s="22"/>
    </row>
    <row r="23772" spans="3:3" x14ac:dyDescent="0.2">
      <c r="C23772" s="22"/>
    </row>
    <row r="23773" spans="3:3" x14ac:dyDescent="0.2">
      <c r="C23773" s="22"/>
    </row>
    <row r="23774" spans="3:3" x14ac:dyDescent="0.2">
      <c r="C23774" s="22"/>
    </row>
    <row r="23775" spans="3:3" x14ac:dyDescent="0.2">
      <c r="C23775" s="22"/>
    </row>
    <row r="23776" spans="3:3" x14ac:dyDescent="0.2">
      <c r="C23776" s="22"/>
    </row>
    <row r="23777" spans="3:3" x14ac:dyDescent="0.2">
      <c r="C23777" s="22"/>
    </row>
    <row r="23778" spans="3:3" x14ac:dyDescent="0.2">
      <c r="C23778" s="22"/>
    </row>
    <row r="23779" spans="3:3" x14ac:dyDescent="0.2">
      <c r="C23779" s="22"/>
    </row>
    <row r="23780" spans="3:3" x14ac:dyDescent="0.2">
      <c r="C23780" s="22"/>
    </row>
    <row r="23781" spans="3:3" x14ac:dyDescent="0.2">
      <c r="C23781" s="22"/>
    </row>
    <row r="23782" spans="3:3" x14ac:dyDescent="0.2">
      <c r="C23782" s="22"/>
    </row>
    <row r="23783" spans="3:3" x14ac:dyDescent="0.2">
      <c r="C23783" s="22"/>
    </row>
    <row r="23784" spans="3:3" x14ac:dyDescent="0.2">
      <c r="C23784" s="22"/>
    </row>
    <row r="23785" spans="3:3" x14ac:dyDescent="0.2">
      <c r="C23785" s="22"/>
    </row>
    <row r="23786" spans="3:3" x14ac:dyDescent="0.2">
      <c r="C23786" s="22"/>
    </row>
    <row r="23787" spans="3:3" x14ac:dyDescent="0.2">
      <c r="C23787" s="22"/>
    </row>
    <row r="23788" spans="3:3" x14ac:dyDescent="0.2">
      <c r="C23788" s="22"/>
    </row>
    <row r="23789" spans="3:3" x14ac:dyDescent="0.2">
      <c r="C23789" s="22"/>
    </row>
    <row r="23790" spans="3:3" x14ac:dyDescent="0.2">
      <c r="C23790" s="22"/>
    </row>
    <row r="23791" spans="3:3" x14ac:dyDescent="0.2">
      <c r="C23791" s="22"/>
    </row>
    <row r="23792" spans="3:3" x14ac:dyDescent="0.2">
      <c r="C23792" s="22"/>
    </row>
    <row r="23793" spans="3:3" x14ac:dyDescent="0.2">
      <c r="C23793" s="22"/>
    </row>
    <row r="23794" spans="3:3" x14ac:dyDescent="0.2">
      <c r="C23794" s="22"/>
    </row>
    <row r="23795" spans="3:3" x14ac:dyDescent="0.2">
      <c r="C23795" s="22"/>
    </row>
    <row r="23796" spans="3:3" x14ac:dyDescent="0.2">
      <c r="C23796" s="22"/>
    </row>
    <row r="23797" spans="3:3" x14ac:dyDescent="0.2">
      <c r="C23797" s="22"/>
    </row>
    <row r="23798" spans="3:3" x14ac:dyDescent="0.2">
      <c r="C23798" s="22"/>
    </row>
    <row r="23799" spans="3:3" x14ac:dyDescent="0.2">
      <c r="C23799" s="22"/>
    </row>
    <row r="23800" spans="3:3" x14ac:dyDescent="0.2">
      <c r="C23800" s="22"/>
    </row>
    <row r="23801" spans="3:3" x14ac:dyDescent="0.2">
      <c r="C23801" s="22"/>
    </row>
    <row r="23802" spans="3:3" x14ac:dyDescent="0.2">
      <c r="C23802" s="22"/>
    </row>
    <row r="23803" spans="3:3" x14ac:dyDescent="0.2">
      <c r="C23803" s="22"/>
    </row>
    <row r="23804" spans="3:3" x14ac:dyDescent="0.2">
      <c r="C23804" s="22"/>
    </row>
    <row r="23805" spans="3:3" x14ac:dyDescent="0.2">
      <c r="C23805" s="22"/>
    </row>
    <row r="23806" spans="3:3" x14ac:dyDescent="0.2">
      <c r="C23806" s="22"/>
    </row>
    <row r="23807" spans="3:3" x14ac:dyDescent="0.2">
      <c r="C23807" s="22"/>
    </row>
    <row r="23808" spans="3:3" x14ac:dyDescent="0.2">
      <c r="C23808" s="22"/>
    </row>
    <row r="23809" spans="3:3" x14ac:dyDescent="0.2">
      <c r="C23809" s="22"/>
    </row>
    <row r="23810" spans="3:3" x14ac:dyDescent="0.2">
      <c r="C23810" s="22"/>
    </row>
    <row r="23811" spans="3:3" x14ac:dyDescent="0.2">
      <c r="C23811" s="22"/>
    </row>
    <row r="23812" spans="3:3" x14ac:dyDescent="0.2">
      <c r="C23812" s="22"/>
    </row>
    <row r="23813" spans="3:3" x14ac:dyDescent="0.2">
      <c r="C23813" s="22"/>
    </row>
    <row r="23814" spans="3:3" x14ac:dyDescent="0.2">
      <c r="C23814" s="22"/>
    </row>
    <row r="23815" spans="3:3" x14ac:dyDescent="0.2">
      <c r="C23815" s="22"/>
    </row>
    <row r="23816" spans="3:3" x14ac:dyDescent="0.2">
      <c r="C23816" s="22"/>
    </row>
    <row r="23817" spans="3:3" x14ac:dyDescent="0.2">
      <c r="C23817" s="22"/>
    </row>
    <row r="23818" spans="3:3" x14ac:dyDescent="0.2">
      <c r="C23818" s="22"/>
    </row>
    <row r="23819" spans="3:3" x14ac:dyDescent="0.2">
      <c r="C23819" s="22"/>
    </row>
    <row r="23820" spans="3:3" x14ac:dyDescent="0.2">
      <c r="C23820" s="22"/>
    </row>
    <row r="23821" spans="3:3" x14ac:dyDescent="0.2">
      <c r="C23821" s="22"/>
    </row>
    <row r="23822" spans="3:3" x14ac:dyDescent="0.2">
      <c r="C23822" s="22"/>
    </row>
    <row r="23823" spans="3:3" x14ac:dyDescent="0.2">
      <c r="C23823" s="22"/>
    </row>
    <row r="23824" spans="3:3" x14ac:dyDescent="0.2">
      <c r="C23824" s="22"/>
    </row>
    <row r="23825" spans="3:3" x14ac:dyDescent="0.2">
      <c r="C23825" s="22"/>
    </row>
    <row r="23826" spans="3:3" x14ac:dyDescent="0.2">
      <c r="C23826" s="22"/>
    </row>
    <row r="23827" spans="3:3" x14ac:dyDescent="0.2">
      <c r="C23827" s="22"/>
    </row>
    <row r="23828" spans="3:3" x14ac:dyDescent="0.2">
      <c r="C23828" s="22"/>
    </row>
    <row r="23829" spans="3:3" x14ac:dyDescent="0.2">
      <c r="C23829" s="22"/>
    </row>
    <row r="23830" spans="3:3" x14ac:dyDescent="0.2">
      <c r="C23830" s="22"/>
    </row>
    <row r="23831" spans="3:3" x14ac:dyDescent="0.2">
      <c r="C23831" s="22"/>
    </row>
    <row r="23832" spans="3:3" x14ac:dyDescent="0.2">
      <c r="C23832" s="22"/>
    </row>
    <row r="23833" spans="3:3" x14ac:dyDescent="0.2">
      <c r="C23833" s="22"/>
    </row>
    <row r="23834" spans="3:3" x14ac:dyDescent="0.2">
      <c r="C23834" s="22"/>
    </row>
    <row r="23835" spans="3:3" x14ac:dyDescent="0.2">
      <c r="C23835" s="22"/>
    </row>
    <row r="23836" spans="3:3" x14ac:dyDescent="0.2">
      <c r="C23836" s="22"/>
    </row>
    <row r="23837" spans="3:3" x14ac:dyDescent="0.2">
      <c r="C23837" s="22"/>
    </row>
    <row r="23838" spans="3:3" x14ac:dyDescent="0.2">
      <c r="C23838" s="22"/>
    </row>
    <row r="23839" spans="3:3" x14ac:dyDescent="0.2">
      <c r="C23839" s="22"/>
    </row>
    <row r="23840" spans="3:3" x14ac:dyDescent="0.2">
      <c r="C23840" s="22"/>
    </row>
    <row r="23841" spans="3:3" x14ac:dyDescent="0.2">
      <c r="C23841" s="22"/>
    </row>
    <row r="23842" spans="3:3" x14ac:dyDescent="0.2">
      <c r="C23842" s="22"/>
    </row>
    <row r="23843" spans="3:3" x14ac:dyDescent="0.2">
      <c r="C23843" s="22"/>
    </row>
    <row r="23844" spans="3:3" x14ac:dyDescent="0.2">
      <c r="C23844" s="22"/>
    </row>
    <row r="23845" spans="3:3" x14ac:dyDescent="0.2">
      <c r="C23845" s="22"/>
    </row>
    <row r="23846" spans="3:3" x14ac:dyDescent="0.2">
      <c r="C23846" s="22"/>
    </row>
    <row r="23847" spans="3:3" x14ac:dyDescent="0.2">
      <c r="C23847" s="22"/>
    </row>
    <row r="23848" spans="3:3" x14ac:dyDescent="0.2">
      <c r="C23848" s="22"/>
    </row>
    <row r="23849" spans="3:3" x14ac:dyDescent="0.2">
      <c r="C23849" s="22"/>
    </row>
    <row r="23850" spans="3:3" x14ac:dyDescent="0.2">
      <c r="C23850" s="22"/>
    </row>
    <row r="23851" spans="3:3" x14ac:dyDescent="0.2">
      <c r="C23851" s="22"/>
    </row>
    <row r="23852" spans="3:3" x14ac:dyDescent="0.2">
      <c r="C23852" s="22"/>
    </row>
    <row r="23853" spans="3:3" x14ac:dyDescent="0.2">
      <c r="C23853" s="22"/>
    </row>
    <row r="23854" spans="3:3" x14ac:dyDescent="0.2">
      <c r="C23854" s="22"/>
    </row>
    <row r="23855" spans="3:3" x14ac:dyDescent="0.2">
      <c r="C23855" s="22"/>
    </row>
    <row r="23856" spans="3:3" x14ac:dyDescent="0.2">
      <c r="C23856" s="22"/>
    </row>
    <row r="23857" spans="3:3" x14ac:dyDescent="0.2">
      <c r="C23857" s="22"/>
    </row>
    <row r="23858" spans="3:3" x14ac:dyDescent="0.2">
      <c r="C23858" s="22"/>
    </row>
    <row r="23859" spans="3:3" x14ac:dyDescent="0.2">
      <c r="C23859" s="22"/>
    </row>
    <row r="23860" spans="3:3" x14ac:dyDescent="0.2">
      <c r="C23860" s="22"/>
    </row>
    <row r="23861" spans="3:3" x14ac:dyDescent="0.2">
      <c r="C23861" s="22"/>
    </row>
    <row r="23862" spans="3:3" x14ac:dyDescent="0.2">
      <c r="C23862" s="22"/>
    </row>
    <row r="23863" spans="3:3" x14ac:dyDescent="0.2">
      <c r="C23863" s="22"/>
    </row>
    <row r="23864" spans="3:3" x14ac:dyDescent="0.2">
      <c r="C23864" s="22"/>
    </row>
    <row r="23865" spans="3:3" x14ac:dyDescent="0.2">
      <c r="C23865" s="22"/>
    </row>
    <row r="23866" spans="3:3" x14ac:dyDescent="0.2">
      <c r="C23866" s="22"/>
    </row>
    <row r="23867" spans="3:3" x14ac:dyDescent="0.2">
      <c r="C23867" s="22"/>
    </row>
    <row r="23868" spans="3:3" x14ac:dyDescent="0.2">
      <c r="C23868" s="22"/>
    </row>
    <row r="23869" spans="3:3" x14ac:dyDescent="0.2">
      <c r="C23869" s="22"/>
    </row>
    <row r="23870" spans="3:3" x14ac:dyDescent="0.2">
      <c r="C23870" s="22"/>
    </row>
    <row r="23871" spans="3:3" x14ac:dyDescent="0.2">
      <c r="C23871" s="22"/>
    </row>
    <row r="23872" spans="3:3" x14ac:dyDescent="0.2">
      <c r="C23872" s="22"/>
    </row>
    <row r="23873" spans="3:3" x14ac:dyDescent="0.2">
      <c r="C23873" s="22"/>
    </row>
    <row r="23874" spans="3:3" x14ac:dyDescent="0.2">
      <c r="C23874" s="22"/>
    </row>
    <row r="23875" spans="3:3" x14ac:dyDescent="0.2">
      <c r="C23875" s="22"/>
    </row>
    <row r="23876" spans="3:3" x14ac:dyDescent="0.2">
      <c r="C23876" s="22"/>
    </row>
    <row r="23877" spans="3:3" x14ac:dyDescent="0.2">
      <c r="C23877" s="22"/>
    </row>
    <row r="23878" spans="3:3" x14ac:dyDescent="0.2">
      <c r="C23878" s="22"/>
    </row>
    <row r="23879" spans="3:3" x14ac:dyDescent="0.2">
      <c r="C23879" s="22"/>
    </row>
    <row r="23880" spans="3:3" x14ac:dyDescent="0.2">
      <c r="C23880" s="22"/>
    </row>
    <row r="23881" spans="3:3" x14ac:dyDescent="0.2">
      <c r="C23881" s="22"/>
    </row>
    <row r="23882" spans="3:3" x14ac:dyDescent="0.2">
      <c r="C23882" s="22"/>
    </row>
    <row r="23883" spans="3:3" x14ac:dyDescent="0.2">
      <c r="C23883" s="22"/>
    </row>
    <row r="23884" spans="3:3" x14ac:dyDescent="0.2">
      <c r="C23884" s="22"/>
    </row>
    <row r="23885" spans="3:3" x14ac:dyDescent="0.2">
      <c r="C23885" s="22"/>
    </row>
    <row r="23886" spans="3:3" x14ac:dyDescent="0.2">
      <c r="C23886" s="22"/>
    </row>
    <row r="23887" spans="3:3" x14ac:dyDescent="0.2">
      <c r="C23887" s="22"/>
    </row>
    <row r="23888" spans="3:3" x14ac:dyDescent="0.2">
      <c r="C23888" s="22"/>
    </row>
    <row r="23889" spans="3:3" x14ac:dyDescent="0.2">
      <c r="C23889" s="22"/>
    </row>
    <row r="23890" spans="3:3" x14ac:dyDescent="0.2">
      <c r="C23890" s="22"/>
    </row>
    <row r="23891" spans="3:3" x14ac:dyDescent="0.2">
      <c r="C23891" s="22"/>
    </row>
    <row r="23892" spans="3:3" x14ac:dyDescent="0.2">
      <c r="C23892" s="22"/>
    </row>
    <row r="23893" spans="3:3" x14ac:dyDescent="0.2">
      <c r="C23893" s="22"/>
    </row>
    <row r="23894" spans="3:3" x14ac:dyDescent="0.2">
      <c r="C23894" s="22"/>
    </row>
    <row r="23895" spans="3:3" x14ac:dyDescent="0.2">
      <c r="C23895" s="22"/>
    </row>
    <row r="23896" spans="3:3" x14ac:dyDescent="0.2">
      <c r="C23896" s="22"/>
    </row>
    <row r="23897" spans="3:3" x14ac:dyDescent="0.2">
      <c r="C23897" s="22"/>
    </row>
    <row r="23898" spans="3:3" x14ac:dyDescent="0.2">
      <c r="C23898" s="22"/>
    </row>
    <row r="23899" spans="3:3" x14ac:dyDescent="0.2">
      <c r="C23899" s="22"/>
    </row>
    <row r="23900" spans="3:3" x14ac:dyDescent="0.2">
      <c r="C23900" s="22"/>
    </row>
    <row r="23901" spans="3:3" x14ac:dyDescent="0.2">
      <c r="C23901" s="22"/>
    </row>
    <row r="23902" spans="3:3" x14ac:dyDescent="0.2">
      <c r="C23902" s="22"/>
    </row>
    <row r="23903" spans="3:3" x14ac:dyDescent="0.2">
      <c r="C23903" s="22"/>
    </row>
    <row r="23904" spans="3:3" x14ac:dyDescent="0.2">
      <c r="C23904" s="22"/>
    </row>
    <row r="23905" spans="3:3" x14ac:dyDescent="0.2">
      <c r="C23905" s="22"/>
    </row>
    <row r="23906" spans="3:3" x14ac:dyDescent="0.2">
      <c r="C23906" s="22"/>
    </row>
    <row r="23907" spans="3:3" x14ac:dyDescent="0.2">
      <c r="C23907" s="22"/>
    </row>
    <row r="23908" spans="3:3" x14ac:dyDescent="0.2">
      <c r="C23908" s="22"/>
    </row>
    <row r="23909" spans="3:3" x14ac:dyDescent="0.2">
      <c r="C23909" s="22"/>
    </row>
    <row r="23910" spans="3:3" x14ac:dyDescent="0.2">
      <c r="C23910" s="22"/>
    </row>
    <row r="23911" spans="3:3" x14ac:dyDescent="0.2">
      <c r="C23911" s="22"/>
    </row>
    <row r="23912" spans="3:3" x14ac:dyDescent="0.2">
      <c r="C23912" s="22"/>
    </row>
    <row r="23913" spans="3:3" x14ac:dyDescent="0.2">
      <c r="C23913" s="22"/>
    </row>
    <row r="23914" spans="3:3" x14ac:dyDescent="0.2">
      <c r="C23914" s="22"/>
    </row>
    <row r="23915" spans="3:3" x14ac:dyDescent="0.2">
      <c r="C23915" s="22"/>
    </row>
    <row r="23916" spans="3:3" x14ac:dyDescent="0.2">
      <c r="C23916" s="22"/>
    </row>
    <row r="23917" spans="3:3" x14ac:dyDescent="0.2">
      <c r="C23917" s="22"/>
    </row>
    <row r="23918" spans="3:3" x14ac:dyDescent="0.2">
      <c r="C23918" s="22"/>
    </row>
    <row r="23919" spans="3:3" x14ac:dyDescent="0.2">
      <c r="C23919" s="22"/>
    </row>
    <row r="23920" spans="3:3" x14ac:dyDescent="0.2">
      <c r="C23920" s="22"/>
    </row>
    <row r="23921" spans="3:3" x14ac:dyDescent="0.2">
      <c r="C23921" s="22"/>
    </row>
    <row r="23922" spans="3:3" x14ac:dyDescent="0.2">
      <c r="C23922" s="22"/>
    </row>
    <row r="23923" spans="3:3" x14ac:dyDescent="0.2">
      <c r="C23923" s="22"/>
    </row>
    <row r="23924" spans="3:3" x14ac:dyDescent="0.2">
      <c r="C23924" s="22"/>
    </row>
    <row r="23925" spans="3:3" x14ac:dyDescent="0.2">
      <c r="C23925" s="22"/>
    </row>
    <row r="23926" spans="3:3" x14ac:dyDescent="0.2">
      <c r="C23926" s="22"/>
    </row>
    <row r="23927" spans="3:3" x14ac:dyDescent="0.2">
      <c r="C23927" s="22"/>
    </row>
    <row r="23928" spans="3:3" x14ac:dyDescent="0.2">
      <c r="C23928" s="22"/>
    </row>
    <row r="23929" spans="3:3" x14ac:dyDescent="0.2">
      <c r="C23929" s="22"/>
    </row>
    <row r="23930" spans="3:3" x14ac:dyDescent="0.2">
      <c r="C23930" s="22"/>
    </row>
    <row r="23931" spans="3:3" x14ac:dyDescent="0.2">
      <c r="C23931" s="22"/>
    </row>
    <row r="23932" spans="3:3" x14ac:dyDescent="0.2">
      <c r="C23932" s="22"/>
    </row>
    <row r="23933" spans="3:3" x14ac:dyDescent="0.2">
      <c r="C23933" s="22"/>
    </row>
    <row r="23934" spans="3:3" x14ac:dyDescent="0.2">
      <c r="C23934" s="22"/>
    </row>
    <row r="23935" spans="3:3" x14ac:dyDescent="0.2">
      <c r="C23935" s="22"/>
    </row>
    <row r="23936" spans="3:3" x14ac:dyDescent="0.2">
      <c r="C23936" s="22"/>
    </row>
    <row r="23937" spans="3:3" x14ac:dyDescent="0.2">
      <c r="C23937" s="22"/>
    </row>
    <row r="23938" spans="3:3" x14ac:dyDescent="0.2">
      <c r="C23938" s="22"/>
    </row>
    <row r="23939" spans="3:3" x14ac:dyDescent="0.2">
      <c r="C23939" s="22"/>
    </row>
    <row r="23940" spans="3:3" x14ac:dyDescent="0.2">
      <c r="C23940" s="22"/>
    </row>
    <row r="23941" spans="3:3" x14ac:dyDescent="0.2">
      <c r="C23941" s="22"/>
    </row>
    <row r="23942" spans="3:3" x14ac:dyDescent="0.2">
      <c r="C23942" s="22"/>
    </row>
    <row r="23943" spans="3:3" x14ac:dyDescent="0.2">
      <c r="C23943" s="22"/>
    </row>
    <row r="23944" spans="3:3" x14ac:dyDescent="0.2">
      <c r="C23944" s="22"/>
    </row>
    <row r="23945" spans="3:3" x14ac:dyDescent="0.2">
      <c r="C23945" s="22"/>
    </row>
    <row r="23946" spans="3:3" x14ac:dyDescent="0.2">
      <c r="C23946" s="22"/>
    </row>
    <row r="23947" spans="3:3" x14ac:dyDescent="0.2">
      <c r="C23947" s="22"/>
    </row>
    <row r="23948" spans="3:3" x14ac:dyDescent="0.2">
      <c r="C23948" s="22"/>
    </row>
    <row r="23949" spans="3:3" x14ac:dyDescent="0.2">
      <c r="C23949" s="22"/>
    </row>
    <row r="23950" spans="3:3" x14ac:dyDescent="0.2">
      <c r="C23950" s="22"/>
    </row>
    <row r="23951" spans="3:3" x14ac:dyDescent="0.2">
      <c r="C23951" s="22"/>
    </row>
    <row r="23952" spans="3:3" x14ac:dyDescent="0.2">
      <c r="C23952" s="22"/>
    </row>
    <row r="23953" spans="3:3" x14ac:dyDescent="0.2">
      <c r="C23953" s="22"/>
    </row>
    <row r="23954" spans="3:3" x14ac:dyDescent="0.2">
      <c r="C23954" s="22"/>
    </row>
    <row r="23955" spans="3:3" x14ac:dyDescent="0.2">
      <c r="C23955" s="22"/>
    </row>
    <row r="23956" spans="3:3" x14ac:dyDescent="0.2">
      <c r="C23956" s="22"/>
    </row>
    <row r="23957" spans="3:3" x14ac:dyDescent="0.2">
      <c r="C23957" s="22"/>
    </row>
    <row r="23958" spans="3:3" x14ac:dyDescent="0.2">
      <c r="C23958" s="22"/>
    </row>
    <row r="23959" spans="3:3" x14ac:dyDescent="0.2">
      <c r="C23959" s="22"/>
    </row>
    <row r="23960" spans="3:3" x14ac:dyDescent="0.2">
      <c r="C23960" s="22"/>
    </row>
    <row r="23961" spans="3:3" x14ac:dyDescent="0.2">
      <c r="C23961" s="22"/>
    </row>
    <row r="23962" spans="3:3" x14ac:dyDescent="0.2">
      <c r="C23962" s="22"/>
    </row>
    <row r="23963" spans="3:3" x14ac:dyDescent="0.2">
      <c r="C23963" s="22"/>
    </row>
    <row r="23964" spans="3:3" x14ac:dyDescent="0.2">
      <c r="C23964" s="22"/>
    </row>
    <row r="23965" spans="3:3" x14ac:dyDescent="0.2">
      <c r="C23965" s="22"/>
    </row>
    <row r="23966" spans="3:3" x14ac:dyDescent="0.2">
      <c r="C23966" s="22"/>
    </row>
    <row r="23967" spans="3:3" x14ac:dyDescent="0.2">
      <c r="C23967" s="22"/>
    </row>
    <row r="23968" spans="3:3" x14ac:dyDescent="0.2">
      <c r="C23968" s="22"/>
    </row>
    <row r="23969" spans="3:3" x14ac:dyDescent="0.2">
      <c r="C23969" s="22"/>
    </row>
    <row r="23970" spans="3:3" x14ac:dyDescent="0.2">
      <c r="C23970" s="22"/>
    </row>
    <row r="23971" spans="3:3" x14ac:dyDescent="0.2">
      <c r="C23971" s="22"/>
    </row>
    <row r="23972" spans="3:3" x14ac:dyDescent="0.2">
      <c r="C23972" s="22"/>
    </row>
    <row r="23973" spans="3:3" x14ac:dyDescent="0.2">
      <c r="C23973" s="22"/>
    </row>
    <row r="23974" spans="3:3" x14ac:dyDescent="0.2">
      <c r="C23974" s="22"/>
    </row>
    <row r="23975" spans="3:3" x14ac:dyDescent="0.2">
      <c r="C23975" s="22"/>
    </row>
    <row r="23976" spans="3:3" x14ac:dyDescent="0.2">
      <c r="C23976" s="22"/>
    </row>
    <row r="23977" spans="3:3" x14ac:dyDescent="0.2">
      <c r="C23977" s="22"/>
    </row>
    <row r="23978" spans="3:3" x14ac:dyDescent="0.2">
      <c r="C23978" s="22"/>
    </row>
    <row r="23979" spans="3:3" x14ac:dyDescent="0.2">
      <c r="C23979" s="22"/>
    </row>
    <row r="23980" spans="3:3" x14ac:dyDescent="0.2">
      <c r="C23980" s="22"/>
    </row>
    <row r="23981" spans="3:3" x14ac:dyDescent="0.2">
      <c r="C23981" s="22"/>
    </row>
    <row r="23982" spans="3:3" x14ac:dyDescent="0.2">
      <c r="C23982" s="22"/>
    </row>
    <row r="23983" spans="3:3" x14ac:dyDescent="0.2">
      <c r="C23983" s="22"/>
    </row>
    <row r="23984" spans="3:3" x14ac:dyDescent="0.2">
      <c r="C23984" s="22"/>
    </row>
    <row r="23985" spans="3:3" x14ac:dyDescent="0.2">
      <c r="C23985" s="22"/>
    </row>
    <row r="23986" spans="3:3" x14ac:dyDescent="0.2">
      <c r="C23986" s="22"/>
    </row>
    <row r="23987" spans="3:3" x14ac:dyDescent="0.2">
      <c r="C23987" s="22"/>
    </row>
    <row r="23988" spans="3:3" x14ac:dyDescent="0.2">
      <c r="C23988" s="22"/>
    </row>
    <row r="23989" spans="3:3" x14ac:dyDescent="0.2">
      <c r="C23989" s="22"/>
    </row>
    <row r="23990" spans="3:3" x14ac:dyDescent="0.2">
      <c r="C23990" s="22"/>
    </row>
    <row r="23991" spans="3:3" x14ac:dyDescent="0.2">
      <c r="C23991" s="22"/>
    </row>
    <row r="23992" spans="3:3" x14ac:dyDescent="0.2">
      <c r="C23992" s="22"/>
    </row>
    <row r="23993" spans="3:3" x14ac:dyDescent="0.2">
      <c r="C23993" s="22"/>
    </row>
    <row r="23994" spans="3:3" x14ac:dyDescent="0.2">
      <c r="C23994" s="22"/>
    </row>
    <row r="23995" spans="3:3" x14ac:dyDescent="0.2">
      <c r="C23995" s="22"/>
    </row>
    <row r="23996" spans="3:3" x14ac:dyDescent="0.2">
      <c r="C23996" s="22"/>
    </row>
    <row r="23997" spans="3:3" x14ac:dyDescent="0.2">
      <c r="C23997" s="22"/>
    </row>
    <row r="23998" spans="3:3" x14ac:dyDescent="0.2">
      <c r="C23998" s="22"/>
    </row>
    <row r="23999" spans="3:3" x14ac:dyDescent="0.2">
      <c r="C23999" s="22"/>
    </row>
    <row r="24000" spans="3:3" x14ac:dyDescent="0.2">
      <c r="C24000" s="22"/>
    </row>
    <row r="24001" spans="3:3" x14ac:dyDescent="0.2">
      <c r="C24001" s="22"/>
    </row>
    <row r="24002" spans="3:3" x14ac:dyDescent="0.2">
      <c r="C24002" s="22"/>
    </row>
    <row r="24003" spans="3:3" x14ac:dyDescent="0.2">
      <c r="C24003" s="22"/>
    </row>
    <row r="24004" spans="3:3" x14ac:dyDescent="0.2">
      <c r="C24004" s="22"/>
    </row>
    <row r="24005" spans="3:3" x14ac:dyDescent="0.2">
      <c r="C24005" s="22"/>
    </row>
    <row r="24006" spans="3:3" x14ac:dyDescent="0.2">
      <c r="C24006" s="22"/>
    </row>
    <row r="24007" spans="3:3" x14ac:dyDescent="0.2">
      <c r="C24007" s="22"/>
    </row>
    <row r="24008" spans="3:3" x14ac:dyDescent="0.2">
      <c r="C24008" s="22"/>
    </row>
    <row r="24009" spans="3:3" x14ac:dyDescent="0.2">
      <c r="C24009" s="22"/>
    </row>
    <row r="24010" spans="3:3" x14ac:dyDescent="0.2">
      <c r="C24010" s="22"/>
    </row>
    <row r="24011" spans="3:3" x14ac:dyDescent="0.2">
      <c r="C24011" s="22"/>
    </row>
    <row r="24012" spans="3:3" x14ac:dyDescent="0.2">
      <c r="C24012" s="22"/>
    </row>
    <row r="24013" spans="3:3" x14ac:dyDescent="0.2">
      <c r="C24013" s="22"/>
    </row>
    <row r="24014" spans="3:3" x14ac:dyDescent="0.2">
      <c r="C24014" s="22"/>
    </row>
    <row r="24015" spans="3:3" x14ac:dyDescent="0.2">
      <c r="C24015" s="22"/>
    </row>
    <row r="24016" spans="3:3" x14ac:dyDescent="0.2">
      <c r="C24016" s="22"/>
    </row>
    <row r="24017" spans="3:3" x14ac:dyDescent="0.2">
      <c r="C24017" s="22"/>
    </row>
    <row r="24018" spans="3:3" x14ac:dyDescent="0.2">
      <c r="C24018" s="22"/>
    </row>
    <row r="24019" spans="3:3" x14ac:dyDescent="0.2">
      <c r="C24019" s="22"/>
    </row>
    <row r="24020" spans="3:3" x14ac:dyDescent="0.2">
      <c r="C24020" s="22"/>
    </row>
    <row r="24021" spans="3:3" x14ac:dyDescent="0.2">
      <c r="C24021" s="22"/>
    </row>
    <row r="24022" spans="3:3" x14ac:dyDescent="0.2">
      <c r="C24022" s="22"/>
    </row>
    <row r="24023" spans="3:3" x14ac:dyDescent="0.2">
      <c r="C24023" s="22"/>
    </row>
    <row r="24024" spans="3:3" x14ac:dyDescent="0.2">
      <c r="C24024" s="22"/>
    </row>
    <row r="24025" spans="3:3" x14ac:dyDescent="0.2">
      <c r="C24025" s="22"/>
    </row>
    <row r="24026" spans="3:3" x14ac:dyDescent="0.2">
      <c r="C24026" s="22"/>
    </row>
    <row r="24027" spans="3:3" x14ac:dyDescent="0.2">
      <c r="C24027" s="22"/>
    </row>
    <row r="24028" spans="3:3" x14ac:dyDescent="0.2">
      <c r="C24028" s="22"/>
    </row>
    <row r="24029" spans="3:3" x14ac:dyDescent="0.2">
      <c r="C24029" s="22"/>
    </row>
    <row r="24030" spans="3:3" x14ac:dyDescent="0.2">
      <c r="C24030" s="22"/>
    </row>
    <row r="24031" spans="3:3" x14ac:dyDescent="0.2">
      <c r="C24031" s="22"/>
    </row>
    <row r="24032" spans="3:3" x14ac:dyDescent="0.2">
      <c r="C24032" s="22"/>
    </row>
    <row r="24033" spans="3:3" x14ac:dyDescent="0.2">
      <c r="C24033" s="22"/>
    </row>
    <row r="24034" spans="3:3" x14ac:dyDescent="0.2">
      <c r="C24034" s="22"/>
    </row>
    <row r="24035" spans="3:3" x14ac:dyDescent="0.2">
      <c r="C24035" s="22"/>
    </row>
    <row r="24036" spans="3:3" x14ac:dyDescent="0.2">
      <c r="C24036" s="22"/>
    </row>
    <row r="24037" spans="3:3" x14ac:dyDescent="0.2">
      <c r="C24037" s="22"/>
    </row>
    <row r="24038" spans="3:3" x14ac:dyDescent="0.2">
      <c r="C24038" s="22"/>
    </row>
    <row r="24039" spans="3:3" x14ac:dyDescent="0.2">
      <c r="C24039" s="22"/>
    </row>
    <row r="24040" spans="3:3" x14ac:dyDescent="0.2">
      <c r="C24040" s="22"/>
    </row>
    <row r="24041" spans="3:3" x14ac:dyDescent="0.2">
      <c r="C24041" s="22"/>
    </row>
    <row r="24042" spans="3:3" x14ac:dyDescent="0.2">
      <c r="C24042" s="22"/>
    </row>
    <row r="24043" spans="3:3" x14ac:dyDescent="0.2">
      <c r="C24043" s="22"/>
    </row>
    <row r="24044" spans="3:3" x14ac:dyDescent="0.2">
      <c r="C24044" s="22"/>
    </row>
    <row r="24045" spans="3:3" x14ac:dyDescent="0.2">
      <c r="C24045" s="22"/>
    </row>
    <row r="24046" spans="3:3" x14ac:dyDescent="0.2">
      <c r="C24046" s="22"/>
    </row>
    <row r="24047" spans="3:3" x14ac:dyDescent="0.2">
      <c r="C24047" s="22"/>
    </row>
    <row r="24048" spans="3:3" x14ac:dyDescent="0.2">
      <c r="C24048" s="22"/>
    </row>
    <row r="24049" spans="3:3" x14ac:dyDescent="0.2">
      <c r="C24049" s="22"/>
    </row>
    <row r="24050" spans="3:3" x14ac:dyDescent="0.2">
      <c r="C24050" s="22"/>
    </row>
    <row r="24051" spans="3:3" x14ac:dyDescent="0.2">
      <c r="C24051" s="22"/>
    </row>
    <row r="24052" spans="3:3" x14ac:dyDescent="0.2">
      <c r="C24052" s="22"/>
    </row>
    <row r="24053" spans="3:3" x14ac:dyDescent="0.2">
      <c r="C24053" s="22"/>
    </row>
    <row r="24054" spans="3:3" x14ac:dyDescent="0.2">
      <c r="C24054" s="22"/>
    </row>
    <row r="24055" spans="3:3" x14ac:dyDescent="0.2">
      <c r="C24055" s="22"/>
    </row>
    <row r="24056" spans="3:3" x14ac:dyDescent="0.2">
      <c r="C24056" s="22"/>
    </row>
    <row r="24057" spans="3:3" x14ac:dyDescent="0.2">
      <c r="C24057" s="22"/>
    </row>
    <row r="24058" spans="3:3" x14ac:dyDescent="0.2">
      <c r="C24058" s="22"/>
    </row>
    <row r="24059" spans="3:3" x14ac:dyDescent="0.2">
      <c r="C24059" s="22"/>
    </row>
    <row r="24060" spans="3:3" x14ac:dyDescent="0.2">
      <c r="C24060" s="22"/>
    </row>
    <row r="24061" spans="3:3" x14ac:dyDescent="0.2">
      <c r="C24061" s="22"/>
    </row>
    <row r="24062" spans="3:3" x14ac:dyDescent="0.2">
      <c r="C24062" s="22"/>
    </row>
    <row r="24063" spans="3:3" x14ac:dyDescent="0.2">
      <c r="C24063" s="22"/>
    </row>
    <row r="24064" spans="3:3" x14ac:dyDescent="0.2">
      <c r="C24064" s="22"/>
    </row>
    <row r="24065" spans="3:3" x14ac:dyDescent="0.2">
      <c r="C24065" s="22"/>
    </row>
    <row r="24066" spans="3:3" x14ac:dyDescent="0.2">
      <c r="C24066" s="22"/>
    </row>
    <row r="24067" spans="3:3" x14ac:dyDescent="0.2">
      <c r="C24067" s="22"/>
    </row>
    <row r="24068" spans="3:3" x14ac:dyDescent="0.2">
      <c r="C24068" s="22"/>
    </row>
    <row r="24069" spans="3:3" x14ac:dyDescent="0.2">
      <c r="C24069" s="22"/>
    </row>
    <row r="24070" spans="3:3" x14ac:dyDescent="0.2">
      <c r="C24070" s="22"/>
    </row>
    <row r="24071" spans="3:3" x14ac:dyDescent="0.2">
      <c r="C24071" s="22"/>
    </row>
    <row r="24072" spans="3:3" x14ac:dyDescent="0.2">
      <c r="C24072" s="22"/>
    </row>
    <row r="24073" spans="3:3" x14ac:dyDescent="0.2">
      <c r="C24073" s="22"/>
    </row>
    <row r="24074" spans="3:3" x14ac:dyDescent="0.2">
      <c r="C24074" s="22"/>
    </row>
    <row r="24075" spans="3:3" x14ac:dyDescent="0.2">
      <c r="C24075" s="22"/>
    </row>
    <row r="24076" spans="3:3" x14ac:dyDescent="0.2">
      <c r="C24076" s="22"/>
    </row>
    <row r="24077" spans="3:3" x14ac:dyDescent="0.2">
      <c r="C24077" s="22"/>
    </row>
    <row r="24078" spans="3:3" x14ac:dyDescent="0.2">
      <c r="C24078" s="22"/>
    </row>
    <row r="24079" spans="3:3" x14ac:dyDescent="0.2">
      <c r="C24079" s="22"/>
    </row>
    <row r="24080" spans="3:3" x14ac:dyDescent="0.2">
      <c r="C24080" s="22"/>
    </row>
    <row r="24081" spans="3:3" x14ac:dyDescent="0.2">
      <c r="C24081" s="22"/>
    </row>
    <row r="24082" spans="3:3" x14ac:dyDescent="0.2">
      <c r="C24082" s="22"/>
    </row>
    <row r="24083" spans="3:3" x14ac:dyDescent="0.2">
      <c r="C24083" s="22"/>
    </row>
    <row r="24084" spans="3:3" x14ac:dyDescent="0.2">
      <c r="C24084" s="22"/>
    </row>
    <row r="24085" spans="3:3" x14ac:dyDescent="0.2">
      <c r="C24085" s="22"/>
    </row>
    <row r="24086" spans="3:3" x14ac:dyDescent="0.2">
      <c r="C24086" s="22"/>
    </row>
    <row r="24087" spans="3:3" x14ac:dyDescent="0.2">
      <c r="C24087" s="22"/>
    </row>
    <row r="24088" spans="3:3" x14ac:dyDescent="0.2">
      <c r="C24088" s="22"/>
    </row>
    <row r="24089" spans="3:3" x14ac:dyDescent="0.2">
      <c r="C24089" s="22"/>
    </row>
    <row r="24090" spans="3:3" x14ac:dyDescent="0.2">
      <c r="C24090" s="22"/>
    </row>
    <row r="24091" spans="3:3" x14ac:dyDescent="0.2">
      <c r="C24091" s="22"/>
    </row>
    <row r="24092" spans="3:3" x14ac:dyDescent="0.2">
      <c r="C24092" s="22"/>
    </row>
    <row r="24093" spans="3:3" x14ac:dyDescent="0.2">
      <c r="C24093" s="22"/>
    </row>
    <row r="24094" spans="3:3" x14ac:dyDescent="0.2">
      <c r="C24094" s="22"/>
    </row>
    <row r="24095" spans="3:3" x14ac:dyDescent="0.2">
      <c r="C24095" s="22"/>
    </row>
    <row r="24096" spans="3:3" x14ac:dyDescent="0.2">
      <c r="C24096" s="22"/>
    </row>
    <row r="24097" spans="3:3" x14ac:dyDescent="0.2">
      <c r="C24097" s="22"/>
    </row>
    <row r="24098" spans="3:3" x14ac:dyDescent="0.2">
      <c r="C24098" s="22"/>
    </row>
    <row r="24099" spans="3:3" x14ac:dyDescent="0.2">
      <c r="C24099" s="22"/>
    </row>
    <row r="24100" spans="3:3" x14ac:dyDescent="0.2">
      <c r="C24100" s="22"/>
    </row>
    <row r="24101" spans="3:3" x14ac:dyDescent="0.2">
      <c r="C24101" s="22"/>
    </row>
    <row r="24102" spans="3:3" x14ac:dyDescent="0.2">
      <c r="C24102" s="22"/>
    </row>
    <row r="24103" spans="3:3" x14ac:dyDescent="0.2">
      <c r="C24103" s="22"/>
    </row>
    <row r="24104" spans="3:3" x14ac:dyDescent="0.2">
      <c r="C24104" s="22"/>
    </row>
    <row r="24105" spans="3:3" x14ac:dyDescent="0.2">
      <c r="C24105" s="22"/>
    </row>
    <row r="24106" spans="3:3" x14ac:dyDescent="0.2">
      <c r="C24106" s="22"/>
    </row>
    <row r="24107" spans="3:3" x14ac:dyDescent="0.2">
      <c r="C24107" s="22"/>
    </row>
    <row r="24108" spans="3:3" x14ac:dyDescent="0.2">
      <c r="C24108" s="22"/>
    </row>
    <row r="24109" spans="3:3" x14ac:dyDescent="0.2">
      <c r="C24109" s="22"/>
    </row>
    <row r="24110" spans="3:3" x14ac:dyDescent="0.2">
      <c r="C24110" s="22"/>
    </row>
    <row r="24111" spans="3:3" x14ac:dyDescent="0.2">
      <c r="C24111" s="22"/>
    </row>
    <row r="24112" spans="3:3" x14ac:dyDescent="0.2">
      <c r="C24112" s="22"/>
    </row>
    <row r="24113" spans="3:3" x14ac:dyDescent="0.2">
      <c r="C24113" s="22"/>
    </row>
    <row r="24114" spans="3:3" x14ac:dyDescent="0.2">
      <c r="C24114" s="22"/>
    </row>
    <row r="24115" spans="3:3" x14ac:dyDescent="0.2">
      <c r="C24115" s="22"/>
    </row>
    <row r="24116" spans="3:3" x14ac:dyDescent="0.2">
      <c r="C24116" s="22"/>
    </row>
    <row r="24117" spans="3:3" x14ac:dyDescent="0.2">
      <c r="C24117" s="22"/>
    </row>
    <row r="24118" spans="3:3" x14ac:dyDescent="0.2">
      <c r="C24118" s="22"/>
    </row>
    <row r="24119" spans="3:3" x14ac:dyDescent="0.2">
      <c r="C24119" s="22"/>
    </row>
    <row r="24120" spans="3:3" x14ac:dyDescent="0.2">
      <c r="C24120" s="22"/>
    </row>
    <row r="24121" spans="3:3" x14ac:dyDescent="0.2">
      <c r="C24121" s="22"/>
    </row>
    <row r="24122" spans="3:3" x14ac:dyDescent="0.2">
      <c r="C24122" s="22"/>
    </row>
    <row r="24123" spans="3:3" x14ac:dyDescent="0.2">
      <c r="C24123" s="22"/>
    </row>
    <row r="24124" spans="3:3" x14ac:dyDescent="0.2">
      <c r="C24124" s="22"/>
    </row>
    <row r="24125" spans="3:3" x14ac:dyDescent="0.2">
      <c r="C24125" s="22"/>
    </row>
    <row r="24126" spans="3:3" x14ac:dyDescent="0.2">
      <c r="C24126" s="22"/>
    </row>
    <row r="24127" spans="3:3" x14ac:dyDescent="0.2">
      <c r="C24127" s="22"/>
    </row>
    <row r="24128" spans="3:3" x14ac:dyDescent="0.2">
      <c r="C24128" s="22"/>
    </row>
    <row r="24129" spans="3:3" x14ac:dyDescent="0.2">
      <c r="C24129" s="22"/>
    </row>
    <row r="24130" spans="3:3" x14ac:dyDescent="0.2">
      <c r="C24130" s="22"/>
    </row>
    <row r="24131" spans="3:3" x14ac:dyDescent="0.2">
      <c r="C24131" s="22"/>
    </row>
    <row r="24132" spans="3:3" x14ac:dyDescent="0.2">
      <c r="C24132" s="22"/>
    </row>
    <row r="24133" spans="3:3" x14ac:dyDescent="0.2">
      <c r="C24133" s="22"/>
    </row>
    <row r="24134" spans="3:3" x14ac:dyDescent="0.2">
      <c r="C24134" s="22"/>
    </row>
    <row r="24135" spans="3:3" x14ac:dyDescent="0.2">
      <c r="C24135" s="22"/>
    </row>
    <row r="24136" spans="3:3" x14ac:dyDescent="0.2">
      <c r="C24136" s="22"/>
    </row>
    <row r="24137" spans="3:3" x14ac:dyDescent="0.2">
      <c r="C24137" s="22"/>
    </row>
    <row r="24138" spans="3:3" x14ac:dyDescent="0.2">
      <c r="C24138" s="22"/>
    </row>
    <row r="24139" spans="3:3" x14ac:dyDescent="0.2">
      <c r="C24139" s="22"/>
    </row>
    <row r="24140" spans="3:3" x14ac:dyDescent="0.2">
      <c r="C24140" s="22"/>
    </row>
    <row r="24141" spans="3:3" x14ac:dyDescent="0.2">
      <c r="C24141" s="22"/>
    </row>
    <row r="24142" spans="3:3" x14ac:dyDescent="0.2">
      <c r="C24142" s="22"/>
    </row>
    <row r="24143" spans="3:3" x14ac:dyDescent="0.2">
      <c r="C24143" s="22"/>
    </row>
    <row r="24144" spans="3:3" x14ac:dyDescent="0.2">
      <c r="C24144" s="22"/>
    </row>
    <row r="24145" spans="3:3" x14ac:dyDescent="0.2">
      <c r="C24145" s="22"/>
    </row>
    <row r="24146" spans="3:3" x14ac:dyDescent="0.2">
      <c r="C24146" s="22"/>
    </row>
    <row r="24147" spans="3:3" x14ac:dyDescent="0.2">
      <c r="C24147" s="22"/>
    </row>
    <row r="24148" spans="3:3" x14ac:dyDescent="0.2">
      <c r="C24148" s="22"/>
    </row>
    <row r="24149" spans="3:3" x14ac:dyDescent="0.2">
      <c r="C24149" s="22"/>
    </row>
    <row r="24150" spans="3:3" x14ac:dyDescent="0.2">
      <c r="C24150" s="22"/>
    </row>
    <row r="24151" spans="3:3" x14ac:dyDescent="0.2">
      <c r="C24151" s="22"/>
    </row>
    <row r="24152" spans="3:3" x14ac:dyDescent="0.2">
      <c r="C24152" s="22"/>
    </row>
    <row r="24153" spans="3:3" x14ac:dyDescent="0.2">
      <c r="C24153" s="22"/>
    </row>
    <row r="24154" spans="3:3" x14ac:dyDescent="0.2">
      <c r="C24154" s="22"/>
    </row>
    <row r="24155" spans="3:3" x14ac:dyDescent="0.2">
      <c r="C24155" s="22"/>
    </row>
    <row r="24156" spans="3:3" x14ac:dyDescent="0.2">
      <c r="C24156" s="22"/>
    </row>
    <row r="24157" spans="3:3" x14ac:dyDescent="0.2">
      <c r="C24157" s="22"/>
    </row>
    <row r="24158" spans="3:3" x14ac:dyDescent="0.2">
      <c r="C24158" s="22"/>
    </row>
    <row r="24159" spans="3:3" x14ac:dyDescent="0.2">
      <c r="C24159" s="22"/>
    </row>
    <row r="24160" spans="3:3" x14ac:dyDescent="0.2">
      <c r="C24160" s="22"/>
    </row>
    <row r="24161" spans="3:3" x14ac:dyDescent="0.2">
      <c r="C24161" s="22"/>
    </row>
    <row r="24162" spans="3:3" x14ac:dyDescent="0.2">
      <c r="C24162" s="22"/>
    </row>
    <row r="24163" spans="3:3" x14ac:dyDescent="0.2">
      <c r="C24163" s="22"/>
    </row>
    <row r="24164" spans="3:3" x14ac:dyDescent="0.2">
      <c r="C24164" s="22"/>
    </row>
    <row r="24165" spans="3:3" x14ac:dyDescent="0.2">
      <c r="C24165" s="22"/>
    </row>
    <row r="24166" spans="3:3" x14ac:dyDescent="0.2">
      <c r="C24166" s="22"/>
    </row>
    <row r="24167" spans="3:3" x14ac:dyDescent="0.2">
      <c r="C24167" s="22"/>
    </row>
    <row r="24168" spans="3:3" x14ac:dyDescent="0.2">
      <c r="C24168" s="22"/>
    </row>
    <row r="24169" spans="3:3" x14ac:dyDescent="0.2">
      <c r="C24169" s="22"/>
    </row>
    <row r="24170" spans="3:3" x14ac:dyDescent="0.2">
      <c r="C24170" s="22"/>
    </row>
    <row r="24171" spans="3:3" x14ac:dyDescent="0.2">
      <c r="C24171" s="22"/>
    </row>
    <row r="24172" spans="3:3" x14ac:dyDescent="0.2">
      <c r="C24172" s="22"/>
    </row>
    <row r="24173" spans="3:3" x14ac:dyDescent="0.2">
      <c r="C24173" s="22"/>
    </row>
    <row r="24174" spans="3:3" x14ac:dyDescent="0.2">
      <c r="C24174" s="22"/>
    </row>
    <row r="24175" spans="3:3" x14ac:dyDescent="0.2">
      <c r="C24175" s="22"/>
    </row>
    <row r="24176" spans="3:3" x14ac:dyDescent="0.2">
      <c r="C24176" s="22"/>
    </row>
    <row r="24177" spans="3:3" x14ac:dyDescent="0.2">
      <c r="C24177" s="22"/>
    </row>
    <row r="24178" spans="3:3" x14ac:dyDescent="0.2">
      <c r="C24178" s="22"/>
    </row>
    <row r="24179" spans="3:3" x14ac:dyDescent="0.2">
      <c r="C24179" s="22"/>
    </row>
    <row r="24180" spans="3:3" x14ac:dyDescent="0.2">
      <c r="C24180" s="22"/>
    </row>
    <row r="24181" spans="3:3" x14ac:dyDescent="0.2">
      <c r="C24181" s="22"/>
    </row>
    <row r="24182" spans="3:3" x14ac:dyDescent="0.2">
      <c r="C24182" s="22"/>
    </row>
    <row r="24183" spans="3:3" x14ac:dyDescent="0.2">
      <c r="C24183" s="22"/>
    </row>
    <row r="24184" spans="3:3" x14ac:dyDescent="0.2">
      <c r="C24184" s="22"/>
    </row>
    <row r="24185" spans="3:3" x14ac:dyDescent="0.2">
      <c r="C24185" s="22"/>
    </row>
    <row r="24186" spans="3:3" x14ac:dyDescent="0.2">
      <c r="C24186" s="22"/>
    </row>
    <row r="24187" spans="3:3" x14ac:dyDescent="0.2">
      <c r="C24187" s="22"/>
    </row>
    <row r="24188" spans="3:3" x14ac:dyDescent="0.2">
      <c r="C24188" s="22"/>
    </row>
    <row r="24189" spans="3:3" x14ac:dyDescent="0.2">
      <c r="C24189" s="22"/>
    </row>
    <row r="24190" spans="3:3" x14ac:dyDescent="0.2">
      <c r="C24190" s="22"/>
    </row>
    <row r="24191" spans="3:3" x14ac:dyDescent="0.2">
      <c r="C24191" s="22"/>
    </row>
    <row r="24192" spans="3:3" x14ac:dyDescent="0.2">
      <c r="C24192" s="22"/>
    </row>
    <row r="24193" spans="3:3" x14ac:dyDescent="0.2">
      <c r="C24193" s="22"/>
    </row>
    <row r="24194" spans="3:3" x14ac:dyDescent="0.2">
      <c r="C24194" s="22"/>
    </row>
    <row r="24195" spans="3:3" x14ac:dyDescent="0.2">
      <c r="C24195" s="22"/>
    </row>
    <row r="24196" spans="3:3" x14ac:dyDescent="0.2">
      <c r="C24196" s="22"/>
    </row>
    <row r="24197" spans="3:3" x14ac:dyDescent="0.2">
      <c r="C24197" s="22"/>
    </row>
    <row r="24198" spans="3:3" x14ac:dyDescent="0.2">
      <c r="C24198" s="22"/>
    </row>
    <row r="24199" spans="3:3" x14ac:dyDescent="0.2">
      <c r="C24199" s="22"/>
    </row>
    <row r="24200" spans="3:3" x14ac:dyDescent="0.2">
      <c r="C24200" s="22"/>
    </row>
    <row r="24201" spans="3:3" x14ac:dyDescent="0.2">
      <c r="C24201" s="22"/>
    </row>
    <row r="24202" spans="3:3" x14ac:dyDescent="0.2">
      <c r="C24202" s="22"/>
    </row>
    <row r="24203" spans="3:3" x14ac:dyDescent="0.2">
      <c r="C24203" s="22"/>
    </row>
    <row r="24204" spans="3:3" x14ac:dyDescent="0.2">
      <c r="C24204" s="22"/>
    </row>
    <row r="24205" spans="3:3" x14ac:dyDescent="0.2">
      <c r="C24205" s="22"/>
    </row>
    <row r="24206" spans="3:3" x14ac:dyDescent="0.2">
      <c r="C24206" s="22"/>
    </row>
    <row r="24207" spans="3:3" x14ac:dyDescent="0.2">
      <c r="C24207" s="22"/>
    </row>
    <row r="24208" spans="3:3" x14ac:dyDescent="0.2">
      <c r="C24208" s="22"/>
    </row>
    <row r="24209" spans="3:3" x14ac:dyDescent="0.2">
      <c r="C24209" s="22"/>
    </row>
    <row r="24210" spans="3:3" x14ac:dyDescent="0.2">
      <c r="C24210" s="22"/>
    </row>
    <row r="24211" spans="3:3" x14ac:dyDescent="0.2">
      <c r="C24211" s="22"/>
    </row>
    <row r="24212" spans="3:3" x14ac:dyDescent="0.2">
      <c r="C24212" s="22"/>
    </row>
    <row r="24213" spans="3:3" x14ac:dyDescent="0.2">
      <c r="C24213" s="22"/>
    </row>
    <row r="24214" spans="3:3" x14ac:dyDescent="0.2">
      <c r="C24214" s="22"/>
    </row>
    <row r="24215" spans="3:3" x14ac:dyDescent="0.2">
      <c r="C24215" s="22"/>
    </row>
    <row r="24216" spans="3:3" x14ac:dyDescent="0.2">
      <c r="C24216" s="22"/>
    </row>
    <row r="24217" spans="3:3" x14ac:dyDescent="0.2">
      <c r="C24217" s="22"/>
    </row>
    <row r="24218" spans="3:3" x14ac:dyDescent="0.2">
      <c r="C24218" s="22"/>
    </row>
    <row r="24219" spans="3:3" x14ac:dyDescent="0.2">
      <c r="C24219" s="22"/>
    </row>
    <row r="24220" spans="3:3" x14ac:dyDescent="0.2">
      <c r="C24220" s="22"/>
    </row>
    <row r="24221" spans="3:3" x14ac:dyDescent="0.2">
      <c r="C24221" s="22"/>
    </row>
    <row r="24222" spans="3:3" x14ac:dyDescent="0.2">
      <c r="C24222" s="22"/>
    </row>
    <row r="24223" spans="3:3" x14ac:dyDescent="0.2">
      <c r="C24223" s="22"/>
    </row>
    <row r="24224" spans="3:3" x14ac:dyDescent="0.2">
      <c r="C24224" s="22"/>
    </row>
    <row r="24225" spans="3:3" x14ac:dyDescent="0.2">
      <c r="C24225" s="22"/>
    </row>
    <row r="24226" spans="3:3" x14ac:dyDescent="0.2">
      <c r="C24226" s="22"/>
    </row>
    <row r="24227" spans="3:3" x14ac:dyDescent="0.2">
      <c r="C24227" s="22"/>
    </row>
    <row r="24228" spans="3:3" x14ac:dyDescent="0.2">
      <c r="C24228" s="22"/>
    </row>
    <row r="24229" spans="3:3" x14ac:dyDescent="0.2">
      <c r="C24229" s="22"/>
    </row>
    <row r="24230" spans="3:3" x14ac:dyDescent="0.2">
      <c r="C24230" s="22"/>
    </row>
    <row r="24231" spans="3:3" x14ac:dyDescent="0.2">
      <c r="C24231" s="22"/>
    </row>
    <row r="24232" spans="3:3" x14ac:dyDescent="0.2">
      <c r="C24232" s="22"/>
    </row>
    <row r="24233" spans="3:3" x14ac:dyDescent="0.2">
      <c r="C24233" s="22"/>
    </row>
    <row r="24234" spans="3:3" x14ac:dyDescent="0.2">
      <c r="C24234" s="22"/>
    </row>
    <row r="24235" spans="3:3" x14ac:dyDescent="0.2">
      <c r="C24235" s="22"/>
    </row>
    <row r="24236" spans="3:3" x14ac:dyDescent="0.2">
      <c r="C24236" s="22"/>
    </row>
    <row r="24237" spans="3:3" x14ac:dyDescent="0.2">
      <c r="C24237" s="22"/>
    </row>
    <row r="24238" spans="3:3" x14ac:dyDescent="0.2">
      <c r="C24238" s="22"/>
    </row>
    <row r="24239" spans="3:3" x14ac:dyDescent="0.2">
      <c r="C24239" s="22"/>
    </row>
    <row r="24240" spans="3:3" x14ac:dyDescent="0.2">
      <c r="C24240" s="22"/>
    </row>
    <row r="24241" spans="3:3" x14ac:dyDescent="0.2">
      <c r="C24241" s="22"/>
    </row>
    <row r="24242" spans="3:3" x14ac:dyDescent="0.2">
      <c r="C24242" s="22"/>
    </row>
    <row r="24243" spans="3:3" x14ac:dyDescent="0.2">
      <c r="C24243" s="22"/>
    </row>
    <row r="24244" spans="3:3" x14ac:dyDescent="0.2">
      <c r="C24244" s="22"/>
    </row>
    <row r="24245" spans="3:3" x14ac:dyDescent="0.2">
      <c r="C24245" s="22"/>
    </row>
    <row r="24246" spans="3:3" x14ac:dyDescent="0.2">
      <c r="C24246" s="22"/>
    </row>
    <row r="24247" spans="3:3" x14ac:dyDescent="0.2">
      <c r="C24247" s="22"/>
    </row>
    <row r="24248" spans="3:3" x14ac:dyDescent="0.2">
      <c r="C24248" s="22"/>
    </row>
    <row r="24249" spans="3:3" x14ac:dyDescent="0.2">
      <c r="C24249" s="22"/>
    </row>
    <row r="24250" spans="3:3" x14ac:dyDescent="0.2">
      <c r="C24250" s="22"/>
    </row>
    <row r="24251" spans="3:3" x14ac:dyDescent="0.2">
      <c r="C24251" s="22"/>
    </row>
    <row r="24252" spans="3:3" x14ac:dyDescent="0.2">
      <c r="C24252" s="22"/>
    </row>
    <row r="24253" spans="3:3" x14ac:dyDescent="0.2">
      <c r="C24253" s="22"/>
    </row>
    <row r="24254" spans="3:3" x14ac:dyDescent="0.2">
      <c r="C24254" s="22"/>
    </row>
    <row r="24255" spans="3:3" x14ac:dyDescent="0.2">
      <c r="C24255" s="22"/>
    </row>
    <row r="24256" spans="3:3" x14ac:dyDescent="0.2">
      <c r="C24256" s="22"/>
    </row>
    <row r="24257" spans="3:3" x14ac:dyDescent="0.2">
      <c r="C24257" s="22"/>
    </row>
    <row r="24258" spans="3:3" x14ac:dyDescent="0.2">
      <c r="C24258" s="22"/>
    </row>
    <row r="24259" spans="3:3" x14ac:dyDescent="0.2">
      <c r="C24259" s="22"/>
    </row>
    <row r="24260" spans="3:3" x14ac:dyDescent="0.2">
      <c r="C24260" s="22"/>
    </row>
    <row r="24261" spans="3:3" x14ac:dyDescent="0.2">
      <c r="C24261" s="22"/>
    </row>
    <row r="24262" spans="3:3" x14ac:dyDescent="0.2">
      <c r="C24262" s="22"/>
    </row>
    <row r="24263" spans="3:3" x14ac:dyDescent="0.2">
      <c r="C24263" s="22"/>
    </row>
    <row r="24264" spans="3:3" x14ac:dyDescent="0.2">
      <c r="C24264" s="22"/>
    </row>
    <row r="24265" spans="3:3" x14ac:dyDescent="0.2">
      <c r="C24265" s="22"/>
    </row>
    <row r="24266" spans="3:3" x14ac:dyDescent="0.2">
      <c r="C24266" s="22"/>
    </row>
    <row r="24267" spans="3:3" x14ac:dyDescent="0.2">
      <c r="C24267" s="22"/>
    </row>
    <row r="24268" spans="3:3" x14ac:dyDescent="0.2">
      <c r="C24268" s="22"/>
    </row>
    <row r="24269" spans="3:3" x14ac:dyDescent="0.2">
      <c r="C24269" s="22"/>
    </row>
    <row r="24270" spans="3:3" x14ac:dyDescent="0.2">
      <c r="C24270" s="22"/>
    </row>
    <row r="24271" spans="3:3" x14ac:dyDescent="0.2">
      <c r="C24271" s="22"/>
    </row>
    <row r="24272" spans="3:3" x14ac:dyDescent="0.2">
      <c r="C24272" s="22"/>
    </row>
    <row r="24273" spans="3:3" x14ac:dyDescent="0.2">
      <c r="C24273" s="22"/>
    </row>
    <row r="24274" spans="3:3" x14ac:dyDescent="0.2">
      <c r="C24274" s="22"/>
    </row>
    <row r="24275" spans="3:3" x14ac:dyDescent="0.2">
      <c r="C24275" s="22"/>
    </row>
    <row r="24276" spans="3:3" x14ac:dyDescent="0.2">
      <c r="C24276" s="22"/>
    </row>
    <row r="24277" spans="3:3" x14ac:dyDescent="0.2">
      <c r="C24277" s="22"/>
    </row>
    <row r="24278" spans="3:3" x14ac:dyDescent="0.2">
      <c r="C24278" s="22"/>
    </row>
    <row r="24279" spans="3:3" x14ac:dyDescent="0.2">
      <c r="C24279" s="22"/>
    </row>
    <row r="24280" spans="3:3" x14ac:dyDescent="0.2">
      <c r="C24280" s="22"/>
    </row>
    <row r="24281" spans="3:3" x14ac:dyDescent="0.2">
      <c r="C24281" s="22"/>
    </row>
    <row r="24282" spans="3:3" x14ac:dyDescent="0.2">
      <c r="C24282" s="22"/>
    </row>
    <row r="24283" spans="3:3" x14ac:dyDescent="0.2">
      <c r="C24283" s="22"/>
    </row>
    <row r="24284" spans="3:3" x14ac:dyDescent="0.2">
      <c r="C24284" s="22"/>
    </row>
    <row r="24285" spans="3:3" x14ac:dyDescent="0.2">
      <c r="C24285" s="22"/>
    </row>
    <row r="24286" spans="3:3" x14ac:dyDescent="0.2">
      <c r="C24286" s="22"/>
    </row>
    <row r="24287" spans="3:3" x14ac:dyDescent="0.2">
      <c r="C24287" s="22"/>
    </row>
    <row r="24288" spans="3:3" x14ac:dyDescent="0.2">
      <c r="C24288" s="22"/>
    </row>
    <row r="24289" spans="3:3" x14ac:dyDescent="0.2">
      <c r="C24289" s="22"/>
    </row>
    <row r="24290" spans="3:3" x14ac:dyDescent="0.2">
      <c r="C24290" s="22"/>
    </row>
    <row r="24291" spans="3:3" x14ac:dyDescent="0.2">
      <c r="C24291" s="22"/>
    </row>
    <row r="24292" spans="3:3" x14ac:dyDescent="0.2">
      <c r="C24292" s="22"/>
    </row>
    <row r="24293" spans="3:3" x14ac:dyDescent="0.2">
      <c r="C24293" s="22"/>
    </row>
    <row r="24294" spans="3:3" x14ac:dyDescent="0.2">
      <c r="C24294" s="22"/>
    </row>
    <row r="24295" spans="3:3" x14ac:dyDescent="0.2">
      <c r="C24295" s="22"/>
    </row>
    <row r="24296" spans="3:3" x14ac:dyDescent="0.2">
      <c r="C24296" s="22"/>
    </row>
    <row r="24297" spans="3:3" x14ac:dyDescent="0.2">
      <c r="C24297" s="22"/>
    </row>
    <row r="24298" spans="3:3" x14ac:dyDescent="0.2">
      <c r="C24298" s="22"/>
    </row>
    <row r="24299" spans="3:3" x14ac:dyDescent="0.2">
      <c r="C24299" s="22"/>
    </row>
    <row r="24300" spans="3:3" x14ac:dyDescent="0.2">
      <c r="C24300" s="22"/>
    </row>
    <row r="24301" spans="3:3" x14ac:dyDescent="0.2">
      <c r="C24301" s="22"/>
    </row>
    <row r="24302" spans="3:3" x14ac:dyDescent="0.2">
      <c r="C24302" s="22"/>
    </row>
    <row r="24303" spans="3:3" x14ac:dyDescent="0.2">
      <c r="C24303" s="22"/>
    </row>
    <row r="24304" spans="3:3" x14ac:dyDescent="0.2">
      <c r="C24304" s="22"/>
    </row>
    <row r="24305" spans="3:3" x14ac:dyDescent="0.2">
      <c r="C24305" s="22"/>
    </row>
    <row r="24306" spans="3:3" x14ac:dyDescent="0.2">
      <c r="C24306" s="22"/>
    </row>
    <row r="24307" spans="3:3" x14ac:dyDescent="0.2">
      <c r="C24307" s="22"/>
    </row>
    <row r="24308" spans="3:3" x14ac:dyDescent="0.2">
      <c r="C24308" s="22"/>
    </row>
    <row r="24309" spans="3:3" x14ac:dyDescent="0.2">
      <c r="C24309" s="22"/>
    </row>
    <row r="24310" spans="3:3" x14ac:dyDescent="0.2">
      <c r="C24310" s="22"/>
    </row>
    <row r="24311" spans="3:3" x14ac:dyDescent="0.2">
      <c r="C24311" s="22"/>
    </row>
    <row r="24312" spans="3:3" x14ac:dyDescent="0.2">
      <c r="C24312" s="22"/>
    </row>
    <row r="24313" spans="3:3" x14ac:dyDescent="0.2">
      <c r="C24313" s="22"/>
    </row>
    <row r="24314" spans="3:3" x14ac:dyDescent="0.2">
      <c r="C24314" s="22"/>
    </row>
    <row r="24315" spans="3:3" x14ac:dyDescent="0.2">
      <c r="C24315" s="22"/>
    </row>
    <row r="24316" spans="3:3" x14ac:dyDescent="0.2">
      <c r="C24316" s="22"/>
    </row>
    <row r="24317" spans="3:3" x14ac:dyDescent="0.2">
      <c r="C24317" s="22"/>
    </row>
    <row r="24318" spans="3:3" x14ac:dyDescent="0.2">
      <c r="C24318" s="22"/>
    </row>
    <row r="24319" spans="3:3" x14ac:dyDescent="0.2">
      <c r="C24319" s="22"/>
    </row>
    <row r="24320" spans="3:3" x14ac:dyDescent="0.2">
      <c r="C24320" s="22"/>
    </row>
    <row r="24321" spans="3:3" x14ac:dyDescent="0.2">
      <c r="C24321" s="22"/>
    </row>
    <row r="24322" spans="3:3" x14ac:dyDescent="0.2">
      <c r="C24322" s="22"/>
    </row>
    <row r="24323" spans="3:3" x14ac:dyDescent="0.2">
      <c r="C24323" s="22"/>
    </row>
    <row r="24324" spans="3:3" x14ac:dyDescent="0.2">
      <c r="C24324" s="22"/>
    </row>
    <row r="24325" spans="3:3" x14ac:dyDescent="0.2">
      <c r="C24325" s="22"/>
    </row>
    <row r="24326" spans="3:3" x14ac:dyDescent="0.2">
      <c r="C24326" s="22"/>
    </row>
    <row r="24327" spans="3:3" x14ac:dyDescent="0.2">
      <c r="C24327" s="22"/>
    </row>
    <row r="24328" spans="3:3" x14ac:dyDescent="0.2">
      <c r="C24328" s="22"/>
    </row>
    <row r="24329" spans="3:3" x14ac:dyDescent="0.2">
      <c r="C24329" s="22"/>
    </row>
    <row r="24330" spans="3:3" x14ac:dyDescent="0.2">
      <c r="C24330" s="22"/>
    </row>
    <row r="24331" spans="3:3" x14ac:dyDescent="0.2">
      <c r="C24331" s="22"/>
    </row>
    <row r="24332" spans="3:3" x14ac:dyDescent="0.2">
      <c r="C24332" s="22"/>
    </row>
    <row r="24333" spans="3:3" x14ac:dyDescent="0.2">
      <c r="C24333" s="22"/>
    </row>
    <row r="24334" spans="3:3" x14ac:dyDescent="0.2">
      <c r="C24334" s="22"/>
    </row>
    <row r="24335" spans="3:3" x14ac:dyDescent="0.2">
      <c r="C24335" s="22"/>
    </row>
    <row r="24336" spans="3:3" x14ac:dyDescent="0.2">
      <c r="C24336" s="22"/>
    </row>
    <row r="24337" spans="3:3" x14ac:dyDescent="0.2">
      <c r="C24337" s="22"/>
    </row>
    <row r="24338" spans="3:3" x14ac:dyDescent="0.2">
      <c r="C24338" s="22"/>
    </row>
    <row r="24339" spans="3:3" x14ac:dyDescent="0.2">
      <c r="C24339" s="22"/>
    </row>
    <row r="24340" spans="3:3" x14ac:dyDescent="0.2">
      <c r="C24340" s="22"/>
    </row>
    <row r="24341" spans="3:3" x14ac:dyDescent="0.2">
      <c r="C24341" s="22"/>
    </row>
    <row r="24342" spans="3:3" x14ac:dyDescent="0.2">
      <c r="C24342" s="22"/>
    </row>
    <row r="24343" spans="3:3" x14ac:dyDescent="0.2">
      <c r="C24343" s="22"/>
    </row>
    <row r="24344" spans="3:3" x14ac:dyDescent="0.2">
      <c r="C24344" s="22"/>
    </row>
    <row r="24345" spans="3:3" x14ac:dyDescent="0.2">
      <c r="C24345" s="22"/>
    </row>
    <row r="24346" spans="3:3" x14ac:dyDescent="0.2">
      <c r="C24346" s="22"/>
    </row>
    <row r="24347" spans="3:3" x14ac:dyDescent="0.2">
      <c r="C24347" s="22"/>
    </row>
    <row r="24348" spans="3:3" x14ac:dyDescent="0.2">
      <c r="C24348" s="22"/>
    </row>
    <row r="24349" spans="3:3" x14ac:dyDescent="0.2">
      <c r="C24349" s="22"/>
    </row>
    <row r="24350" spans="3:3" x14ac:dyDescent="0.2">
      <c r="C24350" s="22"/>
    </row>
    <row r="24351" spans="3:3" x14ac:dyDescent="0.2">
      <c r="C24351" s="22"/>
    </row>
    <row r="24352" spans="3:3" x14ac:dyDescent="0.2">
      <c r="C24352" s="22"/>
    </row>
    <row r="24353" spans="3:3" x14ac:dyDescent="0.2">
      <c r="C24353" s="22"/>
    </row>
    <row r="24354" spans="3:3" x14ac:dyDescent="0.2">
      <c r="C24354" s="22"/>
    </row>
    <row r="24355" spans="3:3" x14ac:dyDescent="0.2">
      <c r="C24355" s="22"/>
    </row>
    <row r="24356" spans="3:3" x14ac:dyDescent="0.2">
      <c r="C24356" s="22"/>
    </row>
    <row r="24357" spans="3:3" x14ac:dyDescent="0.2">
      <c r="C24357" s="22"/>
    </row>
    <row r="24358" spans="3:3" x14ac:dyDescent="0.2">
      <c r="C24358" s="22"/>
    </row>
    <row r="24359" spans="3:3" x14ac:dyDescent="0.2">
      <c r="C24359" s="22"/>
    </row>
    <row r="24360" spans="3:3" x14ac:dyDescent="0.2">
      <c r="C24360" s="22"/>
    </row>
    <row r="24361" spans="3:3" x14ac:dyDescent="0.2">
      <c r="C24361" s="22"/>
    </row>
    <row r="24362" spans="3:3" x14ac:dyDescent="0.2">
      <c r="C24362" s="22"/>
    </row>
    <row r="24363" spans="3:3" x14ac:dyDescent="0.2">
      <c r="C24363" s="22"/>
    </row>
    <row r="24364" spans="3:3" x14ac:dyDescent="0.2">
      <c r="C24364" s="22"/>
    </row>
    <row r="24365" spans="3:3" x14ac:dyDescent="0.2">
      <c r="C24365" s="22"/>
    </row>
    <row r="24366" spans="3:3" x14ac:dyDescent="0.2">
      <c r="C24366" s="22"/>
    </row>
    <row r="24367" spans="3:3" x14ac:dyDescent="0.2">
      <c r="C24367" s="22"/>
    </row>
    <row r="24368" spans="3:3" x14ac:dyDescent="0.2">
      <c r="C24368" s="22"/>
    </row>
    <row r="24369" spans="3:3" x14ac:dyDescent="0.2">
      <c r="C24369" s="22"/>
    </row>
    <row r="24370" spans="3:3" x14ac:dyDescent="0.2">
      <c r="C24370" s="22"/>
    </row>
    <row r="24371" spans="3:3" x14ac:dyDescent="0.2">
      <c r="C24371" s="22"/>
    </row>
    <row r="24372" spans="3:3" x14ac:dyDescent="0.2">
      <c r="C24372" s="22"/>
    </row>
    <row r="24373" spans="3:3" x14ac:dyDescent="0.2">
      <c r="C24373" s="22"/>
    </row>
    <row r="24374" spans="3:3" x14ac:dyDescent="0.2">
      <c r="C24374" s="22"/>
    </row>
    <row r="24375" spans="3:3" x14ac:dyDescent="0.2">
      <c r="C24375" s="22"/>
    </row>
    <row r="24376" spans="3:3" x14ac:dyDescent="0.2">
      <c r="C24376" s="22"/>
    </row>
    <row r="24377" spans="3:3" x14ac:dyDescent="0.2">
      <c r="C24377" s="22"/>
    </row>
    <row r="24378" spans="3:3" x14ac:dyDescent="0.2">
      <c r="C24378" s="22"/>
    </row>
    <row r="24379" spans="3:3" x14ac:dyDescent="0.2">
      <c r="C24379" s="22"/>
    </row>
    <row r="24380" spans="3:3" x14ac:dyDescent="0.2">
      <c r="C24380" s="22"/>
    </row>
    <row r="24381" spans="3:3" x14ac:dyDescent="0.2">
      <c r="C24381" s="22"/>
    </row>
    <row r="24382" spans="3:3" x14ac:dyDescent="0.2">
      <c r="C24382" s="22"/>
    </row>
    <row r="24383" spans="3:3" x14ac:dyDescent="0.2">
      <c r="C24383" s="22"/>
    </row>
    <row r="24384" spans="3:3" x14ac:dyDescent="0.2">
      <c r="C24384" s="22"/>
    </row>
    <row r="24385" spans="3:3" x14ac:dyDescent="0.2">
      <c r="C24385" s="22"/>
    </row>
    <row r="24386" spans="3:3" x14ac:dyDescent="0.2">
      <c r="C24386" s="22"/>
    </row>
    <row r="24387" spans="3:3" x14ac:dyDescent="0.2">
      <c r="C24387" s="22"/>
    </row>
    <row r="24388" spans="3:3" x14ac:dyDescent="0.2">
      <c r="C24388" s="22"/>
    </row>
    <row r="24389" spans="3:3" x14ac:dyDescent="0.2">
      <c r="C24389" s="22"/>
    </row>
    <row r="24390" spans="3:3" x14ac:dyDescent="0.2">
      <c r="C24390" s="22"/>
    </row>
    <row r="24391" spans="3:3" x14ac:dyDescent="0.2">
      <c r="C24391" s="22"/>
    </row>
    <row r="24392" spans="3:3" x14ac:dyDescent="0.2">
      <c r="C24392" s="22"/>
    </row>
    <row r="24393" spans="3:3" x14ac:dyDescent="0.2">
      <c r="C24393" s="22"/>
    </row>
    <row r="24394" spans="3:3" x14ac:dyDescent="0.2">
      <c r="C24394" s="22"/>
    </row>
    <row r="24395" spans="3:3" x14ac:dyDescent="0.2">
      <c r="C24395" s="22"/>
    </row>
    <row r="24396" spans="3:3" x14ac:dyDescent="0.2">
      <c r="C24396" s="22"/>
    </row>
    <row r="24397" spans="3:3" x14ac:dyDescent="0.2">
      <c r="C24397" s="22"/>
    </row>
    <row r="24398" spans="3:3" x14ac:dyDescent="0.2">
      <c r="C24398" s="22"/>
    </row>
    <row r="24399" spans="3:3" x14ac:dyDescent="0.2">
      <c r="C24399" s="22"/>
    </row>
    <row r="24400" spans="3:3" x14ac:dyDescent="0.2">
      <c r="C24400" s="22"/>
    </row>
    <row r="24401" spans="3:3" x14ac:dyDescent="0.2">
      <c r="C24401" s="22"/>
    </row>
    <row r="24402" spans="3:3" x14ac:dyDescent="0.2">
      <c r="C24402" s="22"/>
    </row>
    <row r="24403" spans="3:3" x14ac:dyDescent="0.2">
      <c r="C24403" s="22"/>
    </row>
    <row r="24404" spans="3:3" x14ac:dyDescent="0.2">
      <c r="C24404" s="22"/>
    </row>
    <row r="24405" spans="3:3" x14ac:dyDescent="0.2">
      <c r="C24405" s="22"/>
    </row>
    <row r="24406" spans="3:3" x14ac:dyDescent="0.2">
      <c r="C24406" s="22"/>
    </row>
    <row r="24407" spans="3:3" x14ac:dyDescent="0.2">
      <c r="C24407" s="22"/>
    </row>
    <row r="24408" spans="3:3" x14ac:dyDescent="0.2">
      <c r="C24408" s="22"/>
    </row>
    <row r="24409" spans="3:3" x14ac:dyDescent="0.2">
      <c r="C24409" s="22"/>
    </row>
    <row r="24410" spans="3:3" x14ac:dyDescent="0.2">
      <c r="C24410" s="22"/>
    </row>
    <row r="24411" spans="3:3" x14ac:dyDescent="0.2">
      <c r="C24411" s="22"/>
    </row>
    <row r="24412" spans="3:3" x14ac:dyDescent="0.2">
      <c r="C24412" s="22"/>
    </row>
    <row r="24413" spans="3:3" x14ac:dyDescent="0.2">
      <c r="C24413" s="22"/>
    </row>
    <row r="24414" spans="3:3" x14ac:dyDescent="0.2">
      <c r="C24414" s="22"/>
    </row>
    <row r="24415" spans="3:3" x14ac:dyDescent="0.2">
      <c r="C24415" s="22"/>
    </row>
    <row r="24416" spans="3:3" x14ac:dyDescent="0.2">
      <c r="C24416" s="22"/>
    </row>
    <row r="24417" spans="3:3" x14ac:dyDescent="0.2">
      <c r="C24417" s="22"/>
    </row>
    <row r="24418" spans="3:3" x14ac:dyDescent="0.2">
      <c r="C24418" s="22"/>
    </row>
    <row r="24419" spans="3:3" x14ac:dyDescent="0.2">
      <c r="C24419" s="22"/>
    </row>
    <row r="24420" spans="3:3" x14ac:dyDescent="0.2">
      <c r="C24420" s="22"/>
    </row>
    <row r="24421" spans="3:3" x14ac:dyDescent="0.2">
      <c r="C24421" s="22"/>
    </row>
    <row r="24422" spans="3:3" x14ac:dyDescent="0.2">
      <c r="C24422" s="22"/>
    </row>
    <row r="24423" spans="3:3" x14ac:dyDescent="0.2">
      <c r="C24423" s="22"/>
    </row>
    <row r="24424" spans="3:3" x14ac:dyDescent="0.2">
      <c r="C24424" s="22"/>
    </row>
    <row r="24425" spans="3:3" x14ac:dyDescent="0.2">
      <c r="C24425" s="22"/>
    </row>
    <row r="24426" spans="3:3" x14ac:dyDescent="0.2">
      <c r="C24426" s="22"/>
    </row>
    <row r="24427" spans="3:3" x14ac:dyDescent="0.2">
      <c r="C24427" s="22"/>
    </row>
    <row r="24428" spans="3:3" x14ac:dyDescent="0.2">
      <c r="C24428" s="22"/>
    </row>
    <row r="24429" spans="3:3" x14ac:dyDescent="0.2">
      <c r="C24429" s="22"/>
    </row>
    <row r="24430" spans="3:3" x14ac:dyDescent="0.2">
      <c r="C24430" s="22"/>
    </row>
    <row r="24431" spans="3:3" x14ac:dyDescent="0.2">
      <c r="C24431" s="22"/>
    </row>
    <row r="24432" spans="3:3" x14ac:dyDescent="0.2">
      <c r="C24432" s="22"/>
    </row>
    <row r="24433" spans="3:3" x14ac:dyDescent="0.2">
      <c r="C24433" s="22"/>
    </row>
    <row r="24434" spans="3:3" x14ac:dyDescent="0.2">
      <c r="C24434" s="22"/>
    </row>
    <row r="24435" spans="3:3" x14ac:dyDescent="0.2">
      <c r="C24435" s="22"/>
    </row>
    <row r="24436" spans="3:3" x14ac:dyDescent="0.2">
      <c r="C24436" s="22"/>
    </row>
    <row r="24437" spans="3:3" x14ac:dyDescent="0.2">
      <c r="C24437" s="22"/>
    </row>
    <row r="24438" spans="3:3" x14ac:dyDescent="0.2">
      <c r="C24438" s="22"/>
    </row>
    <row r="24439" spans="3:3" x14ac:dyDescent="0.2">
      <c r="C24439" s="22"/>
    </row>
    <row r="24440" spans="3:3" x14ac:dyDescent="0.2">
      <c r="C24440" s="22"/>
    </row>
    <row r="24441" spans="3:3" x14ac:dyDescent="0.2">
      <c r="C24441" s="22"/>
    </row>
    <row r="24442" spans="3:3" x14ac:dyDescent="0.2">
      <c r="C24442" s="22"/>
    </row>
    <row r="24443" spans="3:3" x14ac:dyDescent="0.2">
      <c r="C24443" s="22"/>
    </row>
    <row r="24444" spans="3:3" x14ac:dyDescent="0.2">
      <c r="C24444" s="22"/>
    </row>
    <row r="24445" spans="3:3" x14ac:dyDescent="0.2">
      <c r="C24445" s="22"/>
    </row>
    <row r="24446" spans="3:3" x14ac:dyDescent="0.2">
      <c r="C24446" s="22"/>
    </row>
    <row r="24447" spans="3:3" x14ac:dyDescent="0.2">
      <c r="C24447" s="22"/>
    </row>
    <row r="24448" spans="3:3" x14ac:dyDescent="0.2">
      <c r="C24448" s="22"/>
    </row>
    <row r="24449" spans="3:3" x14ac:dyDescent="0.2">
      <c r="C24449" s="22"/>
    </row>
    <row r="24450" spans="3:3" x14ac:dyDescent="0.2">
      <c r="C24450" s="22"/>
    </row>
    <row r="24451" spans="3:3" x14ac:dyDescent="0.2">
      <c r="C24451" s="22"/>
    </row>
    <row r="24452" spans="3:3" x14ac:dyDescent="0.2">
      <c r="C24452" s="22"/>
    </row>
    <row r="24453" spans="3:3" x14ac:dyDescent="0.2">
      <c r="C24453" s="22"/>
    </row>
    <row r="24454" spans="3:3" x14ac:dyDescent="0.2">
      <c r="C24454" s="22"/>
    </row>
    <row r="24455" spans="3:3" x14ac:dyDescent="0.2">
      <c r="C24455" s="22"/>
    </row>
    <row r="24456" spans="3:3" x14ac:dyDescent="0.2">
      <c r="C24456" s="22"/>
    </row>
    <row r="24457" spans="3:3" x14ac:dyDescent="0.2">
      <c r="C24457" s="22"/>
    </row>
    <row r="24458" spans="3:3" x14ac:dyDescent="0.2">
      <c r="C24458" s="22"/>
    </row>
    <row r="24459" spans="3:3" x14ac:dyDescent="0.2">
      <c r="C24459" s="22"/>
    </row>
    <row r="24460" spans="3:3" x14ac:dyDescent="0.2">
      <c r="C24460" s="22"/>
    </row>
    <row r="24461" spans="3:3" x14ac:dyDescent="0.2">
      <c r="C24461" s="22"/>
    </row>
    <row r="24462" spans="3:3" x14ac:dyDescent="0.2">
      <c r="C24462" s="22"/>
    </row>
    <row r="24463" spans="3:3" x14ac:dyDescent="0.2">
      <c r="C24463" s="22"/>
    </row>
    <row r="24464" spans="3:3" x14ac:dyDescent="0.2">
      <c r="C24464" s="22"/>
    </row>
    <row r="24465" spans="3:3" x14ac:dyDescent="0.2">
      <c r="C24465" s="22"/>
    </row>
    <row r="24466" spans="3:3" x14ac:dyDescent="0.2">
      <c r="C24466" s="22"/>
    </row>
    <row r="24467" spans="3:3" x14ac:dyDescent="0.2">
      <c r="C24467" s="22"/>
    </row>
    <row r="24468" spans="3:3" x14ac:dyDescent="0.2">
      <c r="C24468" s="22"/>
    </row>
    <row r="24469" spans="3:3" x14ac:dyDescent="0.2">
      <c r="C24469" s="22"/>
    </row>
    <row r="24470" spans="3:3" x14ac:dyDescent="0.2">
      <c r="C24470" s="22"/>
    </row>
    <row r="24471" spans="3:3" x14ac:dyDescent="0.2">
      <c r="C24471" s="22"/>
    </row>
    <row r="24472" spans="3:3" x14ac:dyDescent="0.2">
      <c r="C24472" s="22"/>
    </row>
    <row r="24473" spans="3:3" x14ac:dyDescent="0.2">
      <c r="C24473" s="22"/>
    </row>
    <row r="24474" spans="3:3" x14ac:dyDescent="0.2">
      <c r="C24474" s="22"/>
    </row>
    <row r="24475" spans="3:3" x14ac:dyDescent="0.2">
      <c r="C24475" s="22"/>
    </row>
    <row r="24476" spans="3:3" x14ac:dyDescent="0.2">
      <c r="C24476" s="22"/>
    </row>
    <row r="24477" spans="3:3" x14ac:dyDescent="0.2">
      <c r="C24477" s="22"/>
    </row>
    <row r="24478" spans="3:3" x14ac:dyDescent="0.2">
      <c r="C24478" s="22"/>
    </row>
    <row r="24479" spans="3:3" x14ac:dyDescent="0.2">
      <c r="C24479" s="22"/>
    </row>
    <row r="24480" spans="3:3" x14ac:dyDescent="0.2">
      <c r="C24480" s="22"/>
    </row>
    <row r="24481" spans="3:3" x14ac:dyDescent="0.2">
      <c r="C24481" s="22"/>
    </row>
    <row r="24482" spans="3:3" x14ac:dyDescent="0.2">
      <c r="C24482" s="22"/>
    </row>
    <row r="24483" spans="3:3" x14ac:dyDescent="0.2">
      <c r="C24483" s="22"/>
    </row>
    <row r="24484" spans="3:3" x14ac:dyDescent="0.2">
      <c r="C24484" s="22"/>
    </row>
    <row r="24485" spans="3:3" x14ac:dyDescent="0.2">
      <c r="C24485" s="22"/>
    </row>
    <row r="24486" spans="3:3" x14ac:dyDescent="0.2">
      <c r="C24486" s="22"/>
    </row>
    <row r="24487" spans="3:3" x14ac:dyDescent="0.2">
      <c r="C24487" s="22"/>
    </row>
    <row r="24488" spans="3:3" x14ac:dyDescent="0.2">
      <c r="C24488" s="22"/>
    </row>
    <row r="24489" spans="3:3" x14ac:dyDescent="0.2">
      <c r="C24489" s="22"/>
    </row>
    <row r="24490" spans="3:3" x14ac:dyDescent="0.2">
      <c r="C24490" s="22"/>
    </row>
    <row r="24491" spans="3:3" x14ac:dyDescent="0.2">
      <c r="C24491" s="22"/>
    </row>
    <row r="24492" spans="3:3" x14ac:dyDescent="0.2">
      <c r="C24492" s="22"/>
    </row>
    <row r="24493" spans="3:3" x14ac:dyDescent="0.2">
      <c r="C24493" s="22"/>
    </row>
    <row r="24494" spans="3:3" x14ac:dyDescent="0.2">
      <c r="C24494" s="22"/>
    </row>
    <row r="24495" spans="3:3" x14ac:dyDescent="0.2">
      <c r="C24495" s="22"/>
    </row>
    <row r="24496" spans="3:3" x14ac:dyDescent="0.2">
      <c r="C24496" s="22"/>
    </row>
    <row r="24497" spans="3:3" x14ac:dyDescent="0.2">
      <c r="C24497" s="22"/>
    </row>
    <row r="24498" spans="3:3" x14ac:dyDescent="0.2">
      <c r="C24498" s="22"/>
    </row>
    <row r="24499" spans="3:3" x14ac:dyDescent="0.2">
      <c r="C24499" s="22"/>
    </row>
    <row r="24500" spans="3:3" x14ac:dyDescent="0.2">
      <c r="C24500" s="22"/>
    </row>
    <row r="24501" spans="3:3" x14ac:dyDescent="0.2">
      <c r="C24501" s="22"/>
    </row>
    <row r="24502" spans="3:3" x14ac:dyDescent="0.2">
      <c r="C24502" s="22"/>
    </row>
    <row r="24503" spans="3:3" x14ac:dyDescent="0.2">
      <c r="C24503" s="22"/>
    </row>
    <row r="24504" spans="3:3" x14ac:dyDescent="0.2">
      <c r="C24504" s="22"/>
    </row>
    <row r="24505" spans="3:3" x14ac:dyDescent="0.2">
      <c r="C24505" s="22"/>
    </row>
    <row r="24506" spans="3:3" x14ac:dyDescent="0.2">
      <c r="C24506" s="22"/>
    </row>
    <row r="24507" spans="3:3" x14ac:dyDescent="0.2">
      <c r="C24507" s="22"/>
    </row>
    <row r="24508" spans="3:3" x14ac:dyDescent="0.2">
      <c r="C24508" s="22"/>
    </row>
    <row r="24509" spans="3:3" x14ac:dyDescent="0.2">
      <c r="C24509" s="22"/>
    </row>
    <row r="24510" spans="3:3" x14ac:dyDescent="0.2">
      <c r="C24510" s="22"/>
    </row>
    <row r="24511" spans="3:3" x14ac:dyDescent="0.2">
      <c r="C24511" s="22"/>
    </row>
    <row r="24512" spans="3:3" x14ac:dyDescent="0.2">
      <c r="C24512" s="22"/>
    </row>
    <row r="24513" spans="3:3" x14ac:dyDescent="0.2">
      <c r="C24513" s="22"/>
    </row>
    <row r="24514" spans="3:3" x14ac:dyDescent="0.2">
      <c r="C24514" s="22"/>
    </row>
    <row r="24515" spans="3:3" x14ac:dyDescent="0.2">
      <c r="C24515" s="22"/>
    </row>
    <row r="24516" spans="3:3" x14ac:dyDescent="0.2">
      <c r="C24516" s="22"/>
    </row>
    <row r="24517" spans="3:3" x14ac:dyDescent="0.2">
      <c r="C24517" s="22"/>
    </row>
    <row r="24518" spans="3:3" x14ac:dyDescent="0.2">
      <c r="C24518" s="22"/>
    </row>
    <row r="24519" spans="3:3" x14ac:dyDescent="0.2">
      <c r="C24519" s="22"/>
    </row>
    <row r="24520" spans="3:3" x14ac:dyDescent="0.2">
      <c r="C24520" s="22"/>
    </row>
    <row r="24521" spans="3:3" x14ac:dyDescent="0.2">
      <c r="C24521" s="22"/>
    </row>
    <row r="24522" spans="3:3" x14ac:dyDescent="0.2">
      <c r="C24522" s="22"/>
    </row>
    <row r="24523" spans="3:3" x14ac:dyDescent="0.2">
      <c r="C24523" s="22"/>
    </row>
    <row r="24524" spans="3:3" x14ac:dyDescent="0.2">
      <c r="C24524" s="22"/>
    </row>
    <row r="24525" spans="3:3" x14ac:dyDescent="0.2">
      <c r="C24525" s="22"/>
    </row>
    <row r="24526" spans="3:3" x14ac:dyDescent="0.2">
      <c r="C24526" s="22"/>
    </row>
    <row r="24527" spans="3:3" x14ac:dyDescent="0.2">
      <c r="C24527" s="22"/>
    </row>
    <row r="24528" spans="3:3" x14ac:dyDescent="0.2">
      <c r="C24528" s="22"/>
    </row>
    <row r="24529" spans="3:3" x14ac:dyDescent="0.2">
      <c r="C24529" s="22"/>
    </row>
    <row r="24530" spans="3:3" x14ac:dyDescent="0.2">
      <c r="C24530" s="22"/>
    </row>
    <row r="24531" spans="3:3" x14ac:dyDescent="0.2">
      <c r="C24531" s="22"/>
    </row>
    <row r="24532" spans="3:3" x14ac:dyDescent="0.2">
      <c r="C24532" s="22"/>
    </row>
    <row r="24533" spans="3:3" x14ac:dyDescent="0.2">
      <c r="C24533" s="22"/>
    </row>
    <row r="24534" spans="3:3" x14ac:dyDescent="0.2">
      <c r="C24534" s="22"/>
    </row>
    <row r="24535" spans="3:3" x14ac:dyDescent="0.2">
      <c r="C24535" s="22"/>
    </row>
    <row r="24536" spans="3:3" x14ac:dyDescent="0.2">
      <c r="C24536" s="22"/>
    </row>
    <row r="24537" spans="3:3" x14ac:dyDescent="0.2">
      <c r="C24537" s="22"/>
    </row>
    <row r="24538" spans="3:3" x14ac:dyDescent="0.2">
      <c r="C24538" s="22"/>
    </row>
    <row r="24539" spans="3:3" x14ac:dyDescent="0.2">
      <c r="C24539" s="22"/>
    </row>
    <row r="24540" spans="3:3" x14ac:dyDescent="0.2">
      <c r="C24540" s="22"/>
    </row>
    <row r="24541" spans="3:3" x14ac:dyDescent="0.2">
      <c r="C24541" s="22"/>
    </row>
    <row r="24542" spans="3:3" x14ac:dyDescent="0.2">
      <c r="C24542" s="22"/>
    </row>
    <row r="24543" spans="3:3" x14ac:dyDescent="0.2">
      <c r="C24543" s="22"/>
    </row>
    <row r="24544" spans="3:3" x14ac:dyDescent="0.2">
      <c r="C24544" s="22"/>
    </row>
    <row r="24545" spans="3:3" x14ac:dyDescent="0.2">
      <c r="C24545" s="22"/>
    </row>
    <row r="24546" spans="3:3" x14ac:dyDescent="0.2">
      <c r="C24546" s="22"/>
    </row>
    <row r="24547" spans="3:3" x14ac:dyDescent="0.2">
      <c r="C24547" s="22"/>
    </row>
    <row r="24548" spans="3:3" x14ac:dyDescent="0.2">
      <c r="C24548" s="22"/>
    </row>
    <row r="24549" spans="3:3" x14ac:dyDescent="0.2">
      <c r="C24549" s="22"/>
    </row>
    <row r="24550" spans="3:3" x14ac:dyDescent="0.2">
      <c r="C24550" s="22"/>
    </row>
    <row r="24551" spans="3:3" x14ac:dyDescent="0.2">
      <c r="C24551" s="22"/>
    </row>
    <row r="24552" spans="3:3" x14ac:dyDescent="0.2">
      <c r="C24552" s="22"/>
    </row>
    <row r="24553" spans="3:3" x14ac:dyDescent="0.2">
      <c r="C24553" s="22"/>
    </row>
    <row r="24554" spans="3:3" x14ac:dyDescent="0.2">
      <c r="C24554" s="22"/>
    </row>
    <row r="24555" spans="3:3" x14ac:dyDescent="0.2">
      <c r="C24555" s="22"/>
    </row>
    <row r="24556" spans="3:3" x14ac:dyDescent="0.2">
      <c r="C24556" s="22"/>
    </row>
    <row r="24557" spans="3:3" x14ac:dyDescent="0.2">
      <c r="C24557" s="22"/>
    </row>
    <row r="24558" spans="3:3" x14ac:dyDescent="0.2">
      <c r="C24558" s="22"/>
    </row>
    <row r="24559" spans="3:3" x14ac:dyDescent="0.2">
      <c r="C24559" s="22"/>
    </row>
    <row r="24560" spans="3:3" x14ac:dyDescent="0.2">
      <c r="C24560" s="22"/>
    </row>
    <row r="24561" spans="3:3" x14ac:dyDescent="0.2">
      <c r="C24561" s="22"/>
    </row>
    <row r="24562" spans="3:3" x14ac:dyDescent="0.2">
      <c r="C24562" s="22"/>
    </row>
    <row r="24563" spans="3:3" x14ac:dyDescent="0.2">
      <c r="C24563" s="22"/>
    </row>
    <row r="24564" spans="3:3" x14ac:dyDescent="0.2">
      <c r="C24564" s="22"/>
    </row>
    <row r="24565" spans="3:3" x14ac:dyDescent="0.2">
      <c r="C24565" s="22"/>
    </row>
    <row r="24566" spans="3:3" x14ac:dyDescent="0.2">
      <c r="C24566" s="22"/>
    </row>
    <row r="24567" spans="3:3" x14ac:dyDescent="0.2">
      <c r="C24567" s="22"/>
    </row>
    <row r="24568" spans="3:3" x14ac:dyDescent="0.2">
      <c r="C24568" s="22"/>
    </row>
    <row r="24569" spans="3:3" x14ac:dyDescent="0.2">
      <c r="C24569" s="22"/>
    </row>
    <row r="24570" spans="3:3" x14ac:dyDescent="0.2">
      <c r="C24570" s="22"/>
    </row>
    <row r="24571" spans="3:3" x14ac:dyDescent="0.2">
      <c r="C24571" s="22"/>
    </row>
    <row r="24572" spans="3:3" x14ac:dyDescent="0.2">
      <c r="C24572" s="22"/>
    </row>
    <row r="24573" spans="3:3" x14ac:dyDescent="0.2">
      <c r="C24573" s="22"/>
    </row>
    <row r="24574" spans="3:3" x14ac:dyDescent="0.2">
      <c r="C24574" s="22"/>
    </row>
    <row r="24575" spans="3:3" x14ac:dyDescent="0.2">
      <c r="C24575" s="22"/>
    </row>
    <row r="24576" spans="3:3" x14ac:dyDescent="0.2">
      <c r="C24576" s="22"/>
    </row>
    <row r="24577" spans="3:3" x14ac:dyDescent="0.2">
      <c r="C24577" s="22"/>
    </row>
    <row r="24578" spans="3:3" x14ac:dyDescent="0.2">
      <c r="C24578" s="22"/>
    </row>
    <row r="24579" spans="3:3" x14ac:dyDescent="0.2">
      <c r="C24579" s="22"/>
    </row>
    <row r="24580" spans="3:3" x14ac:dyDescent="0.2">
      <c r="C24580" s="22"/>
    </row>
    <row r="24581" spans="3:3" x14ac:dyDescent="0.2">
      <c r="C24581" s="22"/>
    </row>
    <row r="24582" spans="3:3" x14ac:dyDescent="0.2">
      <c r="C24582" s="22"/>
    </row>
    <row r="24583" spans="3:3" x14ac:dyDescent="0.2">
      <c r="C24583" s="22"/>
    </row>
    <row r="24584" spans="3:3" x14ac:dyDescent="0.2">
      <c r="C24584" s="22"/>
    </row>
    <row r="24585" spans="3:3" x14ac:dyDescent="0.2">
      <c r="C24585" s="22"/>
    </row>
    <row r="24586" spans="3:3" x14ac:dyDescent="0.2">
      <c r="C24586" s="22"/>
    </row>
    <row r="24587" spans="3:3" x14ac:dyDescent="0.2">
      <c r="C24587" s="22"/>
    </row>
    <row r="24588" spans="3:3" x14ac:dyDescent="0.2">
      <c r="C24588" s="22"/>
    </row>
    <row r="24589" spans="3:3" x14ac:dyDescent="0.2">
      <c r="C24589" s="22"/>
    </row>
    <row r="24590" spans="3:3" x14ac:dyDescent="0.2">
      <c r="C24590" s="22"/>
    </row>
    <row r="24591" spans="3:3" x14ac:dyDescent="0.2">
      <c r="C24591" s="22"/>
    </row>
    <row r="24592" spans="3:3" x14ac:dyDescent="0.2">
      <c r="C24592" s="22"/>
    </row>
    <row r="24593" spans="3:3" x14ac:dyDescent="0.2">
      <c r="C24593" s="22"/>
    </row>
    <row r="24594" spans="3:3" x14ac:dyDescent="0.2">
      <c r="C24594" s="22"/>
    </row>
    <row r="24595" spans="3:3" x14ac:dyDescent="0.2">
      <c r="C24595" s="22"/>
    </row>
    <row r="24596" spans="3:3" x14ac:dyDescent="0.2">
      <c r="C24596" s="22"/>
    </row>
    <row r="24597" spans="3:3" x14ac:dyDescent="0.2">
      <c r="C24597" s="22"/>
    </row>
    <row r="24598" spans="3:3" x14ac:dyDescent="0.2">
      <c r="C24598" s="22"/>
    </row>
    <row r="24599" spans="3:3" x14ac:dyDescent="0.2">
      <c r="C24599" s="22"/>
    </row>
    <row r="24600" spans="3:3" x14ac:dyDescent="0.2">
      <c r="C24600" s="22"/>
    </row>
    <row r="24601" spans="3:3" x14ac:dyDescent="0.2">
      <c r="C24601" s="22"/>
    </row>
    <row r="24602" spans="3:3" x14ac:dyDescent="0.2">
      <c r="C24602" s="22"/>
    </row>
    <row r="24603" spans="3:3" x14ac:dyDescent="0.2">
      <c r="C24603" s="22"/>
    </row>
    <row r="24604" spans="3:3" x14ac:dyDescent="0.2">
      <c r="C24604" s="22"/>
    </row>
    <row r="24605" spans="3:3" x14ac:dyDescent="0.2">
      <c r="C24605" s="22"/>
    </row>
    <row r="24606" spans="3:3" x14ac:dyDescent="0.2">
      <c r="C24606" s="22"/>
    </row>
    <row r="24607" spans="3:3" x14ac:dyDescent="0.2">
      <c r="C24607" s="22"/>
    </row>
    <row r="24608" spans="3:3" x14ac:dyDescent="0.2">
      <c r="C24608" s="22"/>
    </row>
    <row r="24609" spans="3:3" x14ac:dyDescent="0.2">
      <c r="C24609" s="22"/>
    </row>
    <row r="24610" spans="3:3" x14ac:dyDescent="0.2">
      <c r="C24610" s="22"/>
    </row>
    <row r="24611" spans="3:3" x14ac:dyDescent="0.2">
      <c r="C24611" s="22"/>
    </row>
    <row r="24612" spans="3:3" x14ac:dyDescent="0.2">
      <c r="C24612" s="22"/>
    </row>
    <row r="24613" spans="3:3" x14ac:dyDescent="0.2">
      <c r="C24613" s="22"/>
    </row>
    <row r="24614" spans="3:3" x14ac:dyDescent="0.2">
      <c r="C24614" s="22"/>
    </row>
    <row r="24615" spans="3:3" x14ac:dyDescent="0.2">
      <c r="C24615" s="22"/>
    </row>
    <row r="24616" spans="3:3" x14ac:dyDescent="0.2">
      <c r="C24616" s="22"/>
    </row>
    <row r="24617" spans="3:3" x14ac:dyDescent="0.2">
      <c r="C24617" s="22"/>
    </row>
    <row r="24618" spans="3:3" x14ac:dyDescent="0.2">
      <c r="C24618" s="22"/>
    </row>
    <row r="24619" spans="3:3" x14ac:dyDescent="0.2">
      <c r="C24619" s="22"/>
    </row>
    <row r="24620" spans="3:3" x14ac:dyDescent="0.2">
      <c r="C24620" s="22"/>
    </row>
    <row r="24621" spans="3:3" x14ac:dyDescent="0.2">
      <c r="C24621" s="22"/>
    </row>
    <row r="24622" spans="3:3" x14ac:dyDescent="0.2">
      <c r="C24622" s="22"/>
    </row>
    <row r="24623" spans="3:3" x14ac:dyDescent="0.2">
      <c r="C24623" s="22"/>
    </row>
    <row r="24624" spans="3:3" x14ac:dyDescent="0.2">
      <c r="C24624" s="22"/>
    </row>
    <row r="24625" spans="3:3" x14ac:dyDescent="0.2">
      <c r="C24625" s="22"/>
    </row>
    <row r="24626" spans="3:3" x14ac:dyDescent="0.2">
      <c r="C24626" s="22"/>
    </row>
    <row r="24627" spans="3:3" x14ac:dyDescent="0.2">
      <c r="C24627" s="22"/>
    </row>
    <row r="24628" spans="3:3" x14ac:dyDescent="0.2">
      <c r="C24628" s="22"/>
    </row>
    <row r="24629" spans="3:3" x14ac:dyDescent="0.2">
      <c r="C24629" s="22"/>
    </row>
    <row r="24630" spans="3:3" x14ac:dyDescent="0.2">
      <c r="C24630" s="22"/>
    </row>
    <row r="24631" spans="3:3" x14ac:dyDescent="0.2">
      <c r="C24631" s="22"/>
    </row>
    <row r="24632" spans="3:3" x14ac:dyDescent="0.2">
      <c r="C24632" s="22"/>
    </row>
    <row r="24633" spans="3:3" x14ac:dyDescent="0.2">
      <c r="C24633" s="22"/>
    </row>
    <row r="24634" spans="3:3" x14ac:dyDescent="0.2">
      <c r="C24634" s="22"/>
    </row>
    <row r="24635" spans="3:3" x14ac:dyDescent="0.2">
      <c r="C24635" s="22"/>
    </row>
    <row r="24636" spans="3:3" x14ac:dyDescent="0.2">
      <c r="C24636" s="22"/>
    </row>
    <row r="24637" spans="3:3" x14ac:dyDescent="0.2">
      <c r="C24637" s="22"/>
    </row>
    <row r="24638" spans="3:3" x14ac:dyDescent="0.2">
      <c r="C24638" s="22"/>
    </row>
    <row r="24639" spans="3:3" x14ac:dyDescent="0.2">
      <c r="C24639" s="22"/>
    </row>
    <row r="24640" spans="3:3" x14ac:dyDescent="0.2">
      <c r="C24640" s="22"/>
    </row>
    <row r="24641" spans="3:3" x14ac:dyDescent="0.2">
      <c r="C24641" s="22"/>
    </row>
    <row r="24642" spans="3:3" x14ac:dyDescent="0.2">
      <c r="C24642" s="22"/>
    </row>
    <row r="24643" spans="3:3" x14ac:dyDescent="0.2">
      <c r="C24643" s="22"/>
    </row>
    <row r="24644" spans="3:3" x14ac:dyDescent="0.2">
      <c r="C24644" s="22"/>
    </row>
    <row r="24645" spans="3:3" x14ac:dyDescent="0.2">
      <c r="C24645" s="22"/>
    </row>
    <row r="24646" spans="3:3" x14ac:dyDescent="0.2">
      <c r="C24646" s="22"/>
    </row>
    <row r="24647" spans="3:3" x14ac:dyDescent="0.2">
      <c r="C24647" s="22"/>
    </row>
    <row r="24648" spans="3:3" x14ac:dyDescent="0.2">
      <c r="C24648" s="22"/>
    </row>
    <row r="24649" spans="3:3" x14ac:dyDescent="0.2">
      <c r="C24649" s="22"/>
    </row>
    <row r="24650" spans="3:3" x14ac:dyDescent="0.2">
      <c r="C24650" s="22"/>
    </row>
    <row r="24651" spans="3:3" x14ac:dyDescent="0.2">
      <c r="C24651" s="22"/>
    </row>
    <row r="24652" spans="3:3" x14ac:dyDescent="0.2">
      <c r="C24652" s="22"/>
    </row>
    <row r="24653" spans="3:3" x14ac:dyDescent="0.2">
      <c r="C24653" s="22"/>
    </row>
    <row r="24654" spans="3:3" x14ac:dyDescent="0.2">
      <c r="C24654" s="22"/>
    </row>
    <row r="24655" spans="3:3" x14ac:dyDescent="0.2">
      <c r="C24655" s="22"/>
    </row>
    <row r="24656" spans="3:3" x14ac:dyDescent="0.2">
      <c r="C24656" s="22"/>
    </row>
    <row r="24657" spans="3:3" x14ac:dyDescent="0.2">
      <c r="C24657" s="22"/>
    </row>
    <row r="24658" spans="3:3" x14ac:dyDescent="0.2">
      <c r="C24658" s="22"/>
    </row>
    <row r="24659" spans="3:3" x14ac:dyDescent="0.2">
      <c r="C24659" s="22"/>
    </row>
    <row r="24660" spans="3:3" x14ac:dyDescent="0.2">
      <c r="C24660" s="22"/>
    </row>
    <row r="24661" spans="3:3" x14ac:dyDescent="0.2">
      <c r="C24661" s="22"/>
    </row>
    <row r="24662" spans="3:3" x14ac:dyDescent="0.2">
      <c r="C24662" s="22"/>
    </row>
    <row r="24663" spans="3:3" x14ac:dyDescent="0.2">
      <c r="C24663" s="22"/>
    </row>
    <row r="24664" spans="3:3" x14ac:dyDescent="0.2">
      <c r="C24664" s="22"/>
    </row>
    <row r="24665" spans="3:3" x14ac:dyDescent="0.2">
      <c r="C24665" s="22"/>
    </row>
    <row r="24666" spans="3:3" x14ac:dyDescent="0.2">
      <c r="C24666" s="22"/>
    </row>
    <row r="24667" spans="3:3" x14ac:dyDescent="0.2">
      <c r="C24667" s="22"/>
    </row>
    <row r="24668" spans="3:3" x14ac:dyDescent="0.2">
      <c r="C24668" s="22"/>
    </row>
    <row r="24669" spans="3:3" x14ac:dyDescent="0.2">
      <c r="C24669" s="22"/>
    </row>
    <row r="24670" spans="3:3" x14ac:dyDescent="0.2">
      <c r="C24670" s="22"/>
    </row>
    <row r="24671" spans="3:3" x14ac:dyDescent="0.2">
      <c r="C24671" s="22"/>
    </row>
    <row r="24672" spans="3:3" x14ac:dyDescent="0.2">
      <c r="C24672" s="22"/>
    </row>
    <row r="24673" spans="3:3" x14ac:dyDescent="0.2">
      <c r="C24673" s="22"/>
    </row>
    <row r="24674" spans="3:3" x14ac:dyDescent="0.2">
      <c r="C24674" s="22"/>
    </row>
    <row r="24675" spans="3:3" x14ac:dyDescent="0.2">
      <c r="C24675" s="22"/>
    </row>
    <row r="24676" spans="3:3" x14ac:dyDescent="0.2">
      <c r="C24676" s="22"/>
    </row>
    <row r="24677" spans="3:3" x14ac:dyDescent="0.2">
      <c r="C24677" s="22"/>
    </row>
    <row r="24678" spans="3:3" x14ac:dyDescent="0.2">
      <c r="C24678" s="22"/>
    </row>
    <row r="24679" spans="3:3" x14ac:dyDescent="0.2">
      <c r="C24679" s="22"/>
    </row>
    <row r="24680" spans="3:3" x14ac:dyDescent="0.2">
      <c r="C24680" s="22"/>
    </row>
    <row r="24681" spans="3:3" x14ac:dyDescent="0.2">
      <c r="C24681" s="22"/>
    </row>
    <row r="24682" spans="3:3" x14ac:dyDescent="0.2">
      <c r="C24682" s="22"/>
    </row>
    <row r="24683" spans="3:3" x14ac:dyDescent="0.2">
      <c r="C24683" s="22"/>
    </row>
    <row r="24684" spans="3:3" x14ac:dyDescent="0.2">
      <c r="C24684" s="22"/>
    </row>
    <row r="24685" spans="3:3" x14ac:dyDescent="0.2">
      <c r="C24685" s="22"/>
    </row>
    <row r="24686" spans="3:3" x14ac:dyDescent="0.2">
      <c r="C24686" s="22"/>
    </row>
    <row r="24687" spans="3:3" x14ac:dyDescent="0.2">
      <c r="C24687" s="22"/>
    </row>
    <row r="24688" spans="3:3" x14ac:dyDescent="0.2">
      <c r="C24688" s="22"/>
    </row>
    <row r="24689" spans="3:3" x14ac:dyDescent="0.2">
      <c r="C24689" s="22"/>
    </row>
    <row r="24690" spans="3:3" x14ac:dyDescent="0.2">
      <c r="C24690" s="22"/>
    </row>
    <row r="24691" spans="3:3" x14ac:dyDescent="0.2">
      <c r="C24691" s="22"/>
    </row>
    <row r="24692" spans="3:3" x14ac:dyDescent="0.2">
      <c r="C24692" s="22"/>
    </row>
    <row r="24693" spans="3:3" x14ac:dyDescent="0.2">
      <c r="C24693" s="22"/>
    </row>
    <row r="24694" spans="3:3" x14ac:dyDescent="0.2">
      <c r="C24694" s="22"/>
    </row>
    <row r="24695" spans="3:3" x14ac:dyDescent="0.2">
      <c r="C24695" s="22"/>
    </row>
    <row r="24696" spans="3:3" x14ac:dyDescent="0.2">
      <c r="C24696" s="22"/>
    </row>
    <row r="24697" spans="3:3" x14ac:dyDescent="0.2">
      <c r="C24697" s="22"/>
    </row>
    <row r="24698" spans="3:3" x14ac:dyDescent="0.2">
      <c r="C24698" s="22"/>
    </row>
    <row r="24699" spans="3:3" x14ac:dyDescent="0.2">
      <c r="C24699" s="22"/>
    </row>
    <row r="24700" spans="3:3" x14ac:dyDescent="0.2">
      <c r="C24700" s="22"/>
    </row>
    <row r="24701" spans="3:3" x14ac:dyDescent="0.2">
      <c r="C24701" s="22"/>
    </row>
    <row r="24702" spans="3:3" x14ac:dyDescent="0.2">
      <c r="C24702" s="22"/>
    </row>
    <row r="24703" spans="3:3" x14ac:dyDescent="0.2">
      <c r="C24703" s="22"/>
    </row>
    <row r="24704" spans="3:3" x14ac:dyDescent="0.2">
      <c r="C24704" s="22"/>
    </row>
    <row r="24705" spans="3:3" x14ac:dyDescent="0.2">
      <c r="C24705" s="22"/>
    </row>
    <row r="24706" spans="3:3" x14ac:dyDescent="0.2">
      <c r="C24706" s="22"/>
    </row>
    <row r="24707" spans="3:3" x14ac:dyDescent="0.2">
      <c r="C24707" s="22"/>
    </row>
    <row r="24708" spans="3:3" x14ac:dyDescent="0.2">
      <c r="C24708" s="22"/>
    </row>
    <row r="24709" spans="3:3" x14ac:dyDescent="0.2">
      <c r="C24709" s="22"/>
    </row>
    <row r="24710" spans="3:3" x14ac:dyDescent="0.2">
      <c r="C24710" s="22"/>
    </row>
    <row r="24711" spans="3:3" x14ac:dyDescent="0.2">
      <c r="C24711" s="22"/>
    </row>
    <row r="24712" spans="3:3" x14ac:dyDescent="0.2">
      <c r="C24712" s="22"/>
    </row>
    <row r="24713" spans="3:3" x14ac:dyDescent="0.2">
      <c r="C24713" s="22"/>
    </row>
    <row r="24714" spans="3:3" x14ac:dyDescent="0.2">
      <c r="C24714" s="22"/>
    </row>
    <row r="24715" spans="3:3" x14ac:dyDescent="0.2">
      <c r="C24715" s="22"/>
    </row>
    <row r="24716" spans="3:3" x14ac:dyDescent="0.2">
      <c r="C24716" s="22"/>
    </row>
    <row r="24717" spans="3:3" x14ac:dyDescent="0.2">
      <c r="C24717" s="22"/>
    </row>
    <row r="24718" spans="3:3" x14ac:dyDescent="0.2">
      <c r="C24718" s="22"/>
    </row>
    <row r="24719" spans="3:3" x14ac:dyDescent="0.2">
      <c r="C24719" s="22"/>
    </row>
    <row r="24720" spans="3:3" x14ac:dyDescent="0.2">
      <c r="C24720" s="22"/>
    </row>
    <row r="24721" spans="3:3" x14ac:dyDescent="0.2">
      <c r="C24721" s="22"/>
    </row>
    <row r="24722" spans="3:3" x14ac:dyDescent="0.2">
      <c r="C24722" s="22"/>
    </row>
    <row r="24723" spans="3:3" x14ac:dyDescent="0.2">
      <c r="C24723" s="22"/>
    </row>
    <row r="24724" spans="3:3" x14ac:dyDescent="0.2">
      <c r="C24724" s="22"/>
    </row>
    <row r="24725" spans="3:3" x14ac:dyDescent="0.2">
      <c r="C24725" s="22"/>
    </row>
    <row r="24726" spans="3:3" x14ac:dyDescent="0.2">
      <c r="C24726" s="22"/>
    </row>
    <row r="24727" spans="3:3" x14ac:dyDescent="0.2">
      <c r="C24727" s="22"/>
    </row>
    <row r="24728" spans="3:3" x14ac:dyDescent="0.2">
      <c r="C24728" s="22"/>
    </row>
    <row r="24729" spans="3:3" x14ac:dyDescent="0.2">
      <c r="C24729" s="22"/>
    </row>
    <row r="24730" spans="3:3" x14ac:dyDescent="0.2">
      <c r="C24730" s="22"/>
    </row>
    <row r="24731" spans="3:3" x14ac:dyDescent="0.2">
      <c r="C24731" s="22"/>
    </row>
    <row r="24732" spans="3:3" x14ac:dyDescent="0.2">
      <c r="C24732" s="22"/>
    </row>
    <row r="24733" spans="3:3" x14ac:dyDescent="0.2">
      <c r="C24733" s="22"/>
    </row>
    <row r="24734" spans="3:3" x14ac:dyDescent="0.2">
      <c r="C24734" s="22"/>
    </row>
    <row r="24735" spans="3:3" x14ac:dyDescent="0.2">
      <c r="C24735" s="22"/>
    </row>
    <row r="24736" spans="3:3" x14ac:dyDescent="0.2">
      <c r="C24736" s="22"/>
    </row>
    <row r="24737" spans="3:3" x14ac:dyDescent="0.2">
      <c r="C24737" s="22"/>
    </row>
    <row r="24738" spans="3:3" x14ac:dyDescent="0.2">
      <c r="C24738" s="22"/>
    </row>
    <row r="24739" spans="3:3" x14ac:dyDescent="0.2">
      <c r="C24739" s="22"/>
    </row>
    <row r="24740" spans="3:3" x14ac:dyDescent="0.2">
      <c r="C24740" s="22"/>
    </row>
    <row r="24741" spans="3:3" x14ac:dyDescent="0.2">
      <c r="C24741" s="22"/>
    </row>
    <row r="24742" spans="3:3" x14ac:dyDescent="0.2">
      <c r="C24742" s="22"/>
    </row>
    <row r="24743" spans="3:3" x14ac:dyDescent="0.2">
      <c r="C24743" s="22"/>
    </row>
    <row r="24744" spans="3:3" x14ac:dyDescent="0.2">
      <c r="C24744" s="22"/>
    </row>
    <row r="24745" spans="3:3" x14ac:dyDescent="0.2">
      <c r="C24745" s="22"/>
    </row>
    <row r="24746" spans="3:3" x14ac:dyDescent="0.2">
      <c r="C24746" s="22"/>
    </row>
    <row r="24747" spans="3:3" x14ac:dyDescent="0.2">
      <c r="C24747" s="22"/>
    </row>
    <row r="24748" spans="3:3" x14ac:dyDescent="0.2">
      <c r="C24748" s="22"/>
    </row>
    <row r="24749" spans="3:3" x14ac:dyDescent="0.2">
      <c r="C24749" s="22"/>
    </row>
    <row r="24750" spans="3:3" x14ac:dyDescent="0.2">
      <c r="C24750" s="22"/>
    </row>
    <row r="24751" spans="3:3" x14ac:dyDescent="0.2">
      <c r="C24751" s="22"/>
    </row>
    <row r="24752" spans="3:3" x14ac:dyDescent="0.2">
      <c r="C24752" s="22"/>
    </row>
    <row r="24753" spans="3:3" x14ac:dyDescent="0.2">
      <c r="C24753" s="22"/>
    </row>
    <row r="24754" spans="3:3" x14ac:dyDescent="0.2">
      <c r="C24754" s="22"/>
    </row>
    <row r="24755" spans="3:3" x14ac:dyDescent="0.2">
      <c r="C24755" s="22"/>
    </row>
    <row r="24756" spans="3:3" x14ac:dyDescent="0.2">
      <c r="C24756" s="22"/>
    </row>
    <row r="24757" spans="3:3" x14ac:dyDescent="0.2">
      <c r="C24757" s="22"/>
    </row>
    <row r="24758" spans="3:3" x14ac:dyDescent="0.2">
      <c r="C24758" s="22"/>
    </row>
    <row r="24759" spans="3:3" x14ac:dyDescent="0.2">
      <c r="C24759" s="22"/>
    </row>
    <row r="24760" spans="3:3" x14ac:dyDescent="0.2">
      <c r="C24760" s="22"/>
    </row>
    <row r="24761" spans="3:3" x14ac:dyDescent="0.2">
      <c r="C24761" s="22"/>
    </row>
    <row r="24762" spans="3:3" x14ac:dyDescent="0.2">
      <c r="C24762" s="22"/>
    </row>
    <row r="24763" spans="3:3" x14ac:dyDescent="0.2">
      <c r="C24763" s="22"/>
    </row>
    <row r="24764" spans="3:3" x14ac:dyDescent="0.2">
      <c r="C24764" s="22"/>
    </row>
    <row r="24765" spans="3:3" x14ac:dyDescent="0.2">
      <c r="C24765" s="22"/>
    </row>
    <row r="24766" spans="3:3" x14ac:dyDescent="0.2">
      <c r="C24766" s="22"/>
    </row>
    <row r="24767" spans="3:3" x14ac:dyDescent="0.2">
      <c r="C24767" s="22"/>
    </row>
    <row r="24768" spans="3:3" x14ac:dyDescent="0.2">
      <c r="C24768" s="22"/>
    </row>
    <row r="24769" spans="3:3" x14ac:dyDescent="0.2">
      <c r="C24769" s="22"/>
    </row>
    <row r="24770" spans="3:3" x14ac:dyDescent="0.2">
      <c r="C24770" s="22"/>
    </row>
    <row r="24771" spans="3:3" x14ac:dyDescent="0.2">
      <c r="C24771" s="22"/>
    </row>
    <row r="24772" spans="3:3" x14ac:dyDescent="0.2">
      <c r="C24772" s="22"/>
    </row>
    <row r="24773" spans="3:3" x14ac:dyDescent="0.2">
      <c r="C24773" s="22"/>
    </row>
    <row r="24774" spans="3:3" x14ac:dyDescent="0.2">
      <c r="C24774" s="22"/>
    </row>
    <row r="24775" spans="3:3" x14ac:dyDescent="0.2">
      <c r="C24775" s="22"/>
    </row>
    <row r="24776" spans="3:3" x14ac:dyDescent="0.2">
      <c r="C24776" s="22"/>
    </row>
    <row r="24777" spans="3:3" x14ac:dyDescent="0.2">
      <c r="C24777" s="22"/>
    </row>
    <row r="24778" spans="3:3" x14ac:dyDescent="0.2">
      <c r="C24778" s="22"/>
    </row>
    <row r="24779" spans="3:3" x14ac:dyDescent="0.2">
      <c r="C24779" s="22"/>
    </row>
    <row r="24780" spans="3:3" x14ac:dyDescent="0.2">
      <c r="C24780" s="22"/>
    </row>
    <row r="24781" spans="3:3" x14ac:dyDescent="0.2">
      <c r="C24781" s="22"/>
    </row>
    <row r="24782" spans="3:3" x14ac:dyDescent="0.2">
      <c r="C24782" s="22"/>
    </row>
    <row r="24783" spans="3:3" x14ac:dyDescent="0.2">
      <c r="C24783" s="22"/>
    </row>
    <row r="24784" spans="3:3" x14ac:dyDescent="0.2">
      <c r="C24784" s="22"/>
    </row>
    <row r="24785" spans="3:3" x14ac:dyDescent="0.2">
      <c r="C24785" s="22"/>
    </row>
    <row r="24786" spans="3:3" x14ac:dyDescent="0.2">
      <c r="C24786" s="22"/>
    </row>
    <row r="24787" spans="3:3" x14ac:dyDescent="0.2">
      <c r="C24787" s="22"/>
    </row>
    <row r="24788" spans="3:3" x14ac:dyDescent="0.2">
      <c r="C24788" s="22"/>
    </row>
    <row r="24789" spans="3:3" x14ac:dyDescent="0.2">
      <c r="C24789" s="22"/>
    </row>
    <row r="24790" spans="3:3" x14ac:dyDescent="0.2">
      <c r="C24790" s="22"/>
    </row>
    <row r="24791" spans="3:3" x14ac:dyDescent="0.2">
      <c r="C24791" s="22"/>
    </row>
    <row r="24792" spans="3:3" x14ac:dyDescent="0.2">
      <c r="C24792" s="22"/>
    </row>
    <row r="24793" spans="3:3" x14ac:dyDescent="0.2">
      <c r="C24793" s="22"/>
    </row>
    <row r="24794" spans="3:3" x14ac:dyDescent="0.2">
      <c r="C24794" s="22"/>
    </row>
    <row r="24795" spans="3:3" x14ac:dyDescent="0.2">
      <c r="C24795" s="22"/>
    </row>
    <row r="24796" spans="3:3" x14ac:dyDescent="0.2">
      <c r="C24796" s="22"/>
    </row>
    <row r="24797" spans="3:3" x14ac:dyDescent="0.2">
      <c r="C24797" s="22"/>
    </row>
    <row r="24798" spans="3:3" x14ac:dyDescent="0.2">
      <c r="C24798" s="22"/>
    </row>
    <row r="24799" spans="3:3" x14ac:dyDescent="0.2">
      <c r="C24799" s="22"/>
    </row>
    <row r="24800" spans="3:3" x14ac:dyDescent="0.2">
      <c r="C24800" s="22"/>
    </row>
    <row r="24801" spans="3:3" x14ac:dyDescent="0.2">
      <c r="C24801" s="22"/>
    </row>
    <row r="24802" spans="3:3" x14ac:dyDescent="0.2">
      <c r="C24802" s="22"/>
    </row>
    <row r="24803" spans="3:3" x14ac:dyDescent="0.2">
      <c r="C24803" s="22"/>
    </row>
    <row r="24804" spans="3:3" x14ac:dyDescent="0.2">
      <c r="C24804" s="22"/>
    </row>
    <row r="24805" spans="3:3" x14ac:dyDescent="0.2">
      <c r="C24805" s="22"/>
    </row>
    <row r="24806" spans="3:3" x14ac:dyDescent="0.2">
      <c r="C24806" s="22"/>
    </row>
    <row r="24807" spans="3:3" x14ac:dyDescent="0.2">
      <c r="C24807" s="22"/>
    </row>
    <row r="24808" spans="3:3" x14ac:dyDescent="0.2">
      <c r="C24808" s="22"/>
    </row>
    <row r="24809" spans="3:3" x14ac:dyDescent="0.2">
      <c r="C24809" s="22"/>
    </row>
    <row r="24810" spans="3:3" x14ac:dyDescent="0.2">
      <c r="C24810" s="22"/>
    </row>
    <row r="24811" spans="3:3" x14ac:dyDescent="0.2">
      <c r="C24811" s="22"/>
    </row>
    <row r="24812" spans="3:3" x14ac:dyDescent="0.2">
      <c r="C24812" s="22"/>
    </row>
    <row r="24813" spans="3:3" x14ac:dyDescent="0.2">
      <c r="C24813" s="22"/>
    </row>
    <row r="24814" spans="3:3" x14ac:dyDescent="0.2">
      <c r="C24814" s="22"/>
    </row>
    <row r="24815" spans="3:3" x14ac:dyDescent="0.2">
      <c r="C24815" s="22"/>
    </row>
    <row r="24816" spans="3:3" x14ac:dyDescent="0.2">
      <c r="C24816" s="22"/>
    </row>
    <row r="24817" spans="3:3" x14ac:dyDescent="0.2">
      <c r="C24817" s="22"/>
    </row>
    <row r="24818" spans="3:3" x14ac:dyDescent="0.2">
      <c r="C24818" s="22"/>
    </row>
    <row r="24819" spans="3:3" x14ac:dyDescent="0.2">
      <c r="C24819" s="22"/>
    </row>
    <row r="24820" spans="3:3" x14ac:dyDescent="0.2">
      <c r="C24820" s="22"/>
    </row>
    <row r="24821" spans="3:3" x14ac:dyDescent="0.2">
      <c r="C24821" s="22"/>
    </row>
    <row r="24822" spans="3:3" x14ac:dyDescent="0.2">
      <c r="C24822" s="22"/>
    </row>
    <row r="24823" spans="3:3" x14ac:dyDescent="0.2">
      <c r="C24823" s="22"/>
    </row>
    <row r="24824" spans="3:3" x14ac:dyDescent="0.2">
      <c r="C24824" s="22"/>
    </row>
    <row r="24825" spans="3:3" x14ac:dyDescent="0.2">
      <c r="C24825" s="22"/>
    </row>
    <row r="24826" spans="3:3" x14ac:dyDescent="0.2">
      <c r="C24826" s="22"/>
    </row>
    <row r="24827" spans="3:3" x14ac:dyDescent="0.2">
      <c r="C24827" s="22"/>
    </row>
    <row r="24828" spans="3:3" x14ac:dyDescent="0.2">
      <c r="C24828" s="22"/>
    </row>
    <row r="24829" spans="3:3" x14ac:dyDescent="0.2">
      <c r="C24829" s="22"/>
    </row>
    <row r="24830" spans="3:3" x14ac:dyDescent="0.2">
      <c r="C24830" s="22"/>
    </row>
    <row r="24831" spans="3:3" x14ac:dyDescent="0.2">
      <c r="C24831" s="22"/>
    </row>
    <row r="24832" spans="3:3" x14ac:dyDescent="0.2">
      <c r="C24832" s="22"/>
    </row>
    <row r="24833" spans="3:3" x14ac:dyDescent="0.2">
      <c r="C24833" s="22"/>
    </row>
    <row r="24834" spans="3:3" x14ac:dyDescent="0.2">
      <c r="C24834" s="22"/>
    </row>
    <row r="24835" spans="3:3" x14ac:dyDescent="0.2">
      <c r="C24835" s="22"/>
    </row>
    <row r="24836" spans="3:3" x14ac:dyDescent="0.2">
      <c r="C24836" s="22"/>
    </row>
    <row r="24837" spans="3:3" x14ac:dyDescent="0.2">
      <c r="C24837" s="22"/>
    </row>
    <row r="24838" spans="3:3" x14ac:dyDescent="0.2">
      <c r="C24838" s="22"/>
    </row>
    <row r="24839" spans="3:3" x14ac:dyDescent="0.2">
      <c r="C24839" s="22"/>
    </row>
    <row r="24840" spans="3:3" x14ac:dyDescent="0.2">
      <c r="C24840" s="22"/>
    </row>
    <row r="24841" spans="3:3" x14ac:dyDescent="0.2">
      <c r="C24841" s="22"/>
    </row>
    <row r="24842" spans="3:3" x14ac:dyDescent="0.2">
      <c r="C24842" s="22"/>
    </row>
    <row r="24843" spans="3:3" x14ac:dyDescent="0.2">
      <c r="C24843" s="22"/>
    </row>
    <row r="24844" spans="3:3" x14ac:dyDescent="0.2">
      <c r="C24844" s="22"/>
    </row>
    <row r="24845" spans="3:3" x14ac:dyDescent="0.2">
      <c r="C24845" s="22"/>
    </row>
    <row r="24846" spans="3:3" x14ac:dyDescent="0.2">
      <c r="C24846" s="22"/>
    </row>
    <row r="24847" spans="3:3" x14ac:dyDescent="0.2">
      <c r="C24847" s="22"/>
    </row>
    <row r="24848" spans="3:3" x14ac:dyDescent="0.2">
      <c r="C24848" s="22"/>
    </row>
    <row r="24849" spans="3:3" x14ac:dyDescent="0.2">
      <c r="C24849" s="22"/>
    </row>
    <row r="24850" spans="3:3" x14ac:dyDescent="0.2">
      <c r="C24850" s="22"/>
    </row>
    <row r="24851" spans="3:3" x14ac:dyDescent="0.2">
      <c r="C24851" s="22"/>
    </row>
    <row r="24852" spans="3:3" x14ac:dyDescent="0.2">
      <c r="C24852" s="22"/>
    </row>
    <row r="24853" spans="3:3" x14ac:dyDescent="0.2">
      <c r="C24853" s="22"/>
    </row>
    <row r="24854" spans="3:3" x14ac:dyDescent="0.2">
      <c r="C24854" s="22"/>
    </row>
    <row r="24855" spans="3:3" x14ac:dyDescent="0.2">
      <c r="C24855" s="22"/>
    </row>
    <row r="24856" spans="3:3" x14ac:dyDescent="0.2">
      <c r="C24856" s="22"/>
    </row>
    <row r="24857" spans="3:3" x14ac:dyDescent="0.2">
      <c r="C24857" s="22"/>
    </row>
    <row r="24858" spans="3:3" x14ac:dyDescent="0.2">
      <c r="C24858" s="22"/>
    </row>
    <row r="24859" spans="3:3" x14ac:dyDescent="0.2">
      <c r="C24859" s="22"/>
    </row>
    <row r="24860" spans="3:3" x14ac:dyDescent="0.2">
      <c r="C24860" s="22"/>
    </row>
    <row r="24861" spans="3:3" x14ac:dyDescent="0.2">
      <c r="C24861" s="22"/>
    </row>
    <row r="24862" spans="3:3" x14ac:dyDescent="0.2">
      <c r="C24862" s="22"/>
    </row>
    <row r="24863" spans="3:3" x14ac:dyDescent="0.2">
      <c r="C24863" s="22"/>
    </row>
    <row r="24864" spans="3:3" x14ac:dyDescent="0.2">
      <c r="C24864" s="22"/>
    </row>
    <row r="24865" spans="3:3" x14ac:dyDescent="0.2">
      <c r="C24865" s="22"/>
    </row>
    <row r="24866" spans="3:3" x14ac:dyDescent="0.2">
      <c r="C24866" s="22"/>
    </row>
    <row r="24867" spans="3:3" x14ac:dyDescent="0.2">
      <c r="C24867" s="22"/>
    </row>
    <row r="24868" spans="3:3" x14ac:dyDescent="0.2">
      <c r="C24868" s="22"/>
    </row>
    <row r="24869" spans="3:3" x14ac:dyDescent="0.2">
      <c r="C24869" s="22"/>
    </row>
    <row r="24870" spans="3:3" x14ac:dyDescent="0.2">
      <c r="C24870" s="22"/>
    </row>
    <row r="24871" spans="3:3" x14ac:dyDescent="0.2">
      <c r="C24871" s="22"/>
    </row>
    <row r="24872" spans="3:3" x14ac:dyDescent="0.2">
      <c r="C24872" s="22"/>
    </row>
    <row r="24873" spans="3:3" x14ac:dyDescent="0.2">
      <c r="C24873" s="22"/>
    </row>
    <row r="24874" spans="3:3" x14ac:dyDescent="0.2">
      <c r="C24874" s="22"/>
    </row>
    <row r="24875" spans="3:3" x14ac:dyDescent="0.2">
      <c r="C24875" s="22"/>
    </row>
    <row r="24876" spans="3:3" x14ac:dyDescent="0.2">
      <c r="C24876" s="22"/>
    </row>
    <row r="24877" spans="3:3" x14ac:dyDescent="0.2">
      <c r="C24877" s="22"/>
    </row>
    <row r="24878" spans="3:3" x14ac:dyDescent="0.2">
      <c r="C24878" s="22"/>
    </row>
    <row r="24879" spans="3:3" x14ac:dyDescent="0.2">
      <c r="C24879" s="22"/>
    </row>
    <row r="24880" spans="3:3" x14ac:dyDescent="0.2">
      <c r="C24880" s="22"/>
    </row>
    <row r="24881" spans="3:3" x14ac:dyDescent="0.2">
      <c r="C24881" s="22"/>
    </row>
    <row r="24882" spans="3:3" x14ac:dyDescent="0.2">
      <c r="C24882" s="22"/>
    </row>
    <row r="24883" spans="3:3" x14ac:dyDescent="0.2">
      <c r="C24883" s="22"/>
    </row>
    <row r="24884" spans="3:3" x14ac:dyDescent="0.2">
      <c r="C24884" s="22"/>
    </row>
    <row r="24885" spans="3:3" x14ac:dyDescent="0.2">
      <c r="C24885" s="22"/>
    </row>
    <row r="24886" spans="3:3" x14ac:dyDescent="0.2">
      <c r="C24886" s="22"/>
    </row>
    <row r="24887" spans="3:3" x14ac:dyDescent="0.2">
      <c r="C24887" s="22"/>
    </row>
    <row r="24888" spans="3:3" x14ac:dyDescent="0.2">
      <c r="C24888" s="22"/>
    </row>
    <row r="24889" spans="3:3" x14ac:dyDescent="0.2">
      <c r="C24889" s="22"/>
    </row>
    <row r="24890" spans="3:3" x14ac:dyDescent="0.2">
      <c r="C24890" s="22"/>
    </row>
    <row r="24891" spans="3:3" x14ac:dyDescent="0.2">
      <c r="C24891" s="22"/>
    </row>
    <row r="24892" spans="3:3" x14ac:dyDescent="0.2">
      <c r="C24892" s="22"/>
    </row>
    <row r="24893" spans="3:3" x14ac:dyDescent="0.2">
      <c r="C24893" s="22"/>
    </row>
    <row r="24894" spans="3:3" x14ac:dyDescent="0.2">
      <c r="C24894" s="22"/>
    </row>
    <row r="24895" spans="3:3" x14ac:dyDescent="0.2">
      <c r="C24895" s="22"/>
    </row>
    <row r="24896" spans="3:3" x14ac:dyDescent="0.2">
      <c r="C24896" s="22"/>
    </row>
    <row r="24897" spans="3:3" x14ac:dyDescent="0.2">
      <c r="C24897" s="22"/>
    </row>
    <row r="24898" spans="3:3" x14ac:dyDescent="0.2">
      <c r="C24898" s="22"/>
    </row>
    <row r="24899" spans="3:3" x14ac:dyDescent="0.2">
      <c r="C24899" s="22"/>
    </row>
    <row r="24900" spans="3:3" x14ac:dyDescent="0.2">
      <c r="C24900" s="22"/>
    </row>
    <row r="24901" spans="3:3" x14ac:dyDescent="0.2">
      <c r="C24901" s="22"/>
    </row>
    <row r="24902" spans="3:3" x14ac:dyDescent="0.2">
      <c r="C24902" s="22"/>
    </row>
    <row r="24903" spans="3:3" x14ac:dyDescent="0.2">
      <c r="C24903" s="22"/>
    </row>
    <row r="24904" spans="3:3" x14ac:dyDescent="0.2">
      <c r="C24904" s="22"/>
    </row>
    <row r="24905" spans="3:3" x14ac:dyDescent="0.2">
      <c r="C24905" s="22"/>
    </row>
    <row r="24906" spans="3:3" x14ac:dyDescent="0.2">
      <c r="C24906" s="22"/>
    </row>
    <row r="24907" spans="3:3" x14ac:dyDescent="0.2">
      <c r="C24907" s="22"/>
    </row>
    <row r="24908" spans="3:3" x14ac:dyDescent="0.2">
      <c r="C24908" s="22"/>
    </row>
    <row r="24909" spans="3:3" x14ac:dyDescent="0.2">
      <c r="C24909" s="22"/>
    </row>
    <row r="24910" spans="3:3" x14ac:dyDescent="0.2">
      <c r="C24910" s="22"/>
    </row>
    <row r="24911" spans="3:3" x14ac:dyDescent="0.2">
      <c r="C24911" s="22"/>
    </row>
    <row r="24912" spans="3:3" x14ac:dyDescent="0.2">
      <c r="C24912" s="22"/>
    </row>
    <row r="24913" spans="3:3" x14ac:dyDescent="0.2">
      <c r="C24913" s="22"/>
    </row>
    <row r="24914" spans="3:3" x14ac:dyDescent="0.2">
      <c r="C24914" s="22"/>
    </row>
    <row r="24915" spans="3:3" x14ac:dyDescent="0.2">
      <c r="C24915" s="22"/>
    </row>
    <row r="24916" spans="3:3" x14ac:dyDescent="0.2">
      <c r="C24916" s="22"/>
    </row>
    <row r="24917" spans="3:3" x14ac:dyDescent="0.2">
      <c r="C24917" s="22"/>
    </row>
    <row r="24918" spans="3:3" x14ac:dyDescent="0.2">
      <c r="C24918" s="22"/>
    </row>
    <row r="24919" spans="3:3" x14ac:dyDescent="0.2">
      <c r="C24919" s="22"/>
    </row>
    <row r="24920" spans="3:3" x14ac:dyDescent="0.2">
      <c r="C24920" s="22"/>
    </row>
    <row r="24921" spans="3:3" x14ac:dyDescent="0.2">
      <c r="C24921" s="22"/>
    </row>
    <row r="24922" spans="3:3" x14ac:dyDescent="0.2">
      <c r="C24922" s="22"/>
    </row>
    <row r="24923" spans="3:3" x14ac:dyDescent="0.2">
      <c r="C24923" s="22"/>
    </row>
    <row r="24924" spans="3:3" x14ac:dyDescent="0.2">
      <c r="C24924" s="22"/>
    </row>
    <row r="24925" spans="3:3" x14ac:dyDescent="0.2">
      <c r="C24925" s="22"/>
    </row>
    <row r="24926" spans="3:3" x14ac:dyDescent="0.2">
      <c r="C24926" s="22"/>
    </row>
    <row r="24927" spans="3:3" x14ac:dyDescent="0.2">
      <c r="C24927" s="22"/>
    </row>
    <row r="24928" spans="3:3" x14ac:dyDescent="0.2">
      <c r="C24928" s="22"/>
    </row>
    <row r="24929" spans="3:3" x14ac:dyDescent="0.2">
      <c r="C24929" s="22"/>
    </row>
    <row r="24930" spans="3:3" x14ac:dyDescent="0.2">
      <c r="C24930" s="22"/>
    </row>
    <row r="24931" spans="3:3" x14ac:dyDescent="0.2">
      <c r="C24931" s="22"/>
    </row>
    <row r="24932" spans="3:3" x14ac:dyDescent="0.2">
      <c r="C24932" s="22"/>
    </row>
    <row r="24933" spans="3:3" x14ac:dyDescent="0.2">
      <c r="C24933" s="22"/>
    </row>
    <row r="24934" spans="3:3" x14ac:dyDescent="0.2">
      <c r="C24934" s="22"/>
    </row>
    <row r="24935" spans="3:3" x14ac:dyDescent="0.2">
      <c r="C24935" s="22"/>
    </row>
    <row r="24936" spans="3:3" x14ac:dyDescent="0.2">
      <c r="C24936" s="22"/>
    </row>
    <row r="24937" spans="3:3" x14ac:dyDescent="0.2">
      <c r="C24937" s="22"/>
    </row>
    <row r="24938" spans="3:3" x14ac:dyDescent="0.2">
      <c r="C24938" s="22"/>
    </row>
    <row r="24939" spans="3:3" x14ac:dyDescent="0.2">
      <c r="C24939" s="22"/>
    </row>
    <row r="24940" spans="3:3" x14ac:dyDescent="0.2">
      <c r="C24940" s="22"/>
    </row>
    <row r="24941" spans="3:3" x14ac:dyDescent="0.2">
      <c r="C24941" s="22"/>
    </row>
    <row r="24942" spans="3:3" x14ac:dyDescent="0.2">
      <c r="C24942" s="22"/>
    </row>
    <row r="24943" spans="3:3" x14ac:dyDescent="0.2">
      <c r="C24943" s="22"/>
    </row>
    <row r="24944" spans="3:3" x14ac:dyDescent="0.2">
      <c r="C24944" s="22"/>
    </row>
    <row r="24945" spans="3:3" x14ac:dyDescent="0.2">
      <c r="C24945" s="22"/>
    </row>
    <row r="24946" spans="3:3" x14ac:dyDescent="0.2">
      <c r="C24946" s="22"/>
    </row>
    <row r="24947" spans="3:3" x14ac:dyDescent="0.2">
      <c r="C24947" s="22"/>
    </row>
    <row r="24948" spans="3:3" x14ac:dyDescent="0.2">
      <c r="C24948" s="22"/>
    </row>
    <row r="24949" spans="3:3" x14ac:dyDescent="0.2">
      <c r="C24949" s="22"/>
    </row>
    <row r="24950" spans="3:3" x14ac:dyDescent="0.2">
      <c r="C24950" s="22"/>
    </row>
    <row r="24951" spans="3:3" x14ac:dyDescent="0.2">
      <c r="C24951" s="22"/>
    </row>
    <row r="24952" spans="3:3" x14ac:dyDescent="0.2">
      <c r="C24952" s="22"/>
    </row>
    <row r="24953" spans="3:3" x14ac:dyDescent="0.2">
      <c r="C24953" s="22"/>
    </row>
    <row r="24954" spans="3:3" x14ac:dyDescent="0.2">
      <c r="C24954" s="22"/>
    </row>
    <row r="24955" spans="3:3" x14ac:dyDescent="0.2">
      <c r="C24955" s="22"/>
    </row>
    <row r="24956" spans="3:3" x14ac:dyDescent="0.2">
      <c r="C24956" s="22"/>
    </row>
    <row r="24957" spans="3:3" x14ac:dyDescent="0.2">
      <c r="C24957" s="22"/>
    </row>
    <row r="24958" spans="3:3" x14ac:dyDescent="0.2">
      <c r="C24958" s="22"/>
    </row>
    <row r="24959" spans="3:3" x14ac:dyDescent="0.2">
      <c r="C24959" s="22"/>
    </row>
    <row r="24960" spans="3:3" x14ac:dyDescent="0.2">
      <c r="C24960" s="22"/>
    </row>
    <row r="24961" spans="3:3" x14ac:dyDescent="0.2">
      <c r="C24961" s="22"/>
    </row>
    <row r="24962" spans="3:3" x14ac:dyDescent="0.2">
      <c r="C24962" s="22"/>
    </row>
    <row r="24963" spans="3:3" x14ac:dyDescent="0.2">
      <c r="C24963" s="22"/>
    </row>
    <row r="24964" spans="3:3" x14ac:dyDescent="0.2">
      <c r="C24964" s="22"/>
    </row>
    <row r="24965" spans="3:3" x14ac:dyDescent="0.2">
      <c r="C24965" s="22"/>
    </row>
    <row r="24966" spans="3:3" x14ac:dyDescent="0.2">
      <c r="C24966" s="22"/>
    </row>
    <row r="24967" spans="3:3" x14ac:dyDescent="0.2">
      <c r="C24967" s="22"/>
    </row>
    <row r="24968" spans="3:3" x14ac:dyDescent="0.2">
      <c r="C24968" s="22"/>
    </row>
    <row r="24969" spans="3:3" x14ac:dyDescent="0.2">
      <c r="C24969" s="22"/>
    </row>
    <row r="24970" spans="3:3" x14ac:dyDescent="0.2">
      <c r="C24970" s="22"/>
    </row>
    <row r="24971" spans="3:3" x14ac:dyDescent="0.2">
      <c r="C24971" s="22"/>
    </row>
    <row r="24972" spans="3:3" x14ac:dyDescent="0.2">
      <c r="C24972" s="22"/>
    </row>
    <row r="24973" spans="3:3" x14ac:dyDescent="0.2">
      <c r="C24973" s="22"/>
    </row>
    <row r="24974" spans="3:3" x14ac:dyDescent="0.2">
      <c r="C24974" s="22"/>
    </row>
    <row r="24975" spans="3:3" x14ac:dyDescent="0.2">
      <c r="C24975" s="22"/>
    </row>
    <row r="24976" spans="3:3" x14ac:dyDescent="0.2">
      <c r="C24976" s="22"/>
    </row>
    <row r="24977" spans="3:3" x14ac:dyDescent="0.2">
      <c r="C24977" s="22"/>
    </row>
    <row r="24978" spans="3:3" x14ac:dyDescent="0.2">
      <c r="C24978" s="22"/>
    </row>
    <row r="24979" spans="3:3" x14ac:dyDescent="0.2">
      <c r="C24979" s="22"/>
    </row>
    <row r="24980" spans="3:3" x14ac:dyDescent="0.2">
      <c r="C24980" s="22"/>
    </row>
    <row r="24981" spans="3:3" x14ac:dyDescent="0.2">
      <c r="C24981" s="22"/>
    </row>
    <row r="24982" spans="3:3" x14ac:dyDescent="0.2">
      <c r="C24982" s="22"/>
    </row>
    <row r="24983" spans="3:3" x14ac:dyDescent="0.2">
      <c r="C24983" s="22"/>
    </row>
    <row r="24984" spans="3:3" x14ac:dyDescent="0.2">
      <c r="C24984" s="22"/>
    </row>
    <row r="24985" spans="3:3" x14ac:dyDescent="0.2">
      <c r="C24985" s="22"/>
    </row>
    <row r="24986" spans="3:3" x14ac:dyDescent="0.2">
      <c r="C24986" s="22"/>
    </row>
    <row r="24987" spans="3:3" x14ac:dyDescent="0.2">
      <c r="C24987" s="22"/>
    </row>
    <row r="24988" spans="3:3" x14ac:dyDescent="0.2">
      <c r="C24988" s="22"/>
    </row>
    <row r="24989" spans="3:3" x14ac:dyDescent="0.2">
      <c r="C24989" s="22"/>
    </row>
    <row r="24990" spans="3:3" x14ac:dyDescent="0.2">
      <c r="C24990" s="22"/>
    </row>
    <row r="24991" spans="3:3" x14ac:dyDescent="0.2">
      <c r="C24991" s="22"/>
    </row>
    <row r="24992" spans="3:3" x14ac:dyDescent="0.2">
      <c r="C24992" s="22"/>
    </row>
    <row r="24993" spans="3:3" x14ac:dyDescent="0.2">
      <c r="C24993" s="22"/>
    </row>
    <row r="24994" spans="3:3" x14ac:dyDescent="0.2">
      <c r="C24994" s="22"/>
    </row>
    <row r="24995" spans="3:3" x14ac:dyDescent="0.2">
      <c r="C24995" s="22"/>
    </row>
    <row r="24996" spans="3:3" x14ac:dyDescent="0.2">
      <c r="C24996" s="22"/>
    </row>
    <row r="24997" spans="3:3" x14ac:dyDescent="0.2">
      <c r="C24997" s="22"/>
    </row>
    <row r="24998" spans="3:3" x14ac:dyDescent="0.2">
      <c r="C24998" s="22"/>
    </row>
    <row r="24999" spans="3:3" x14ac:dyDescent="0.2">
      <c r="C24999" s="22"/>
    </row>
    <row r="25000" spans="3:3" x14ac:dyDescent="0.2">
      <c r="C25000" s="22"/>
    </row>
    <row r="25001" spans="3:3" x14ac:dyDescent="0.2">
      <c r="C25001" s="22"/>
    </row>
    <row r="25002" spans="3:3" x14ac:dyDescent="0.2">
      <c r="C25002" s="22"/>
    </row>
    <row r="25003" spans="3:3" x14ac:dyDescent="0.2">
      <c r="C25003" s="22"/>
    </row>
    <row r="25004" spans="3:3" x14ac:dyDescent="0.2">
      <c r="C25004" s="22"/>
    </row>
    <row r="25005" spans="3:3" x14ac:dyDescent="0.2">
      <c r="C25005" s="22"/>
    </row>
    <row r="25006" spans="3:3" x14ac:dyDescent="0.2">
      <c r="C25006" s="22"/>
    </row>
    <row r="25007" spans="3:3" x14ac:dyDescent="0.2">
      <c r="C25007" s="22"/>
    </row>
    <row r="25008" spans="3:3" x14ac:dyDescent="0.2">
      <c r="C25008" s="22"/>
    </row>
    <row r="25009" spans="3:3" x14ac:dyDescent="0.2">
      <c r="C25009" s="22"/>
    </row>
    <row r="25010" spans="3:3" x14ac:dyDescent="0.2">
      <c r="C25010" s="22"/>
    </row>
    <row r="25011" spans="3:3" x14ac:dyDescent="0.2">
      <c r="C25011" s="22"/>
    </row>
    <row r="25012" spans="3:3" x14ac:dyDescent="0.2">
      <c r="C25012" s="22"/>
    </row>
    <row r="25013" spans="3:3" x14ac:dyDescent="0.2">
      <c r="C25013" s="22"/>
    </row>
    <row r="25014" spans="3:3" x14ac:dyDescent="0.2">
      <c r="C25014" s="22"/>
    </row>
    <row r="25015" spans="3:3" x14ac:dyDescent="0.2">
      <c r="C25015" s="22"/>
    </row>
    <row r="25016" spans="3:3" x14ac:dyDescent="0.2">
      <c r="C25016" s="22"/>
    </row>
    <row r="25017" spans="3:3" x14ac:dyDescent="0.2">
      <c r="C25017" s="22"/>
    </row>
    <row r="25018" spans="3:3" x14ac:dyDescent="0.2">
      <c r="C25018" s="22"/>
    </row>
    <row r="25019" spans="3:3" x14ac:dyDescent="0.2">
      <c r="C25019" s="22"/>
    </row>
    <row r="25020" spans="3:3" x14ac:dyDescent="0.2">
      <c r="C25020" s="22"/>
    </row>
    <row r="25021" spans="3:3" x14ac:dyDescent="0.2">
      <c r="C25021" s="22"/>
    </row>
    <row r="25022" spans="3:3" x14ac:dyDescent="0.2">
      <c r="C25022" s="22"/>
    </row>
    <row r="25023" spans="3:3" x14ac:dyDescent="0.2">
      <c r="C25023" s="22"/>
    </row>
    <row r="25024" spans="3:3" x14ac:dyDescent="0.2">
      <c r="C25024" s="22"/>
    </row>
    <row r="25025" spans="3:3" x14ac:dyDescent="0.2">
      <c r="C25025" s="22"/>
    </row>
    <row r="25026" spans="3:3" x14ac:dyDescent="0.2">
      <c r="C25026" s="22"/>
    </row>
    <row r="25027" spans="3:3" x14ac:dyDescent="0.2">
      <c r="C25027" s="22"/>
    </row>
    <row r="25028" spans="3:3" x14ac:dyDescent="0.2">
      <c r="C25028" s="22"/>
    </row>
    <row r="25029" spans="3:3" x14ac:dyDescent="0.2">
      <c r="C25029" s="22"/>
    </row>
    <row r="25030" spans="3:3" x14ac:dyDescent="0.2">
      <c r="C25030" s="22"/>
    </row>
    <row r="25031" spans="3:3" x14ac:dyDescent="0.2">
      <c r="C25031" s="22"/>
    </row>
    <row r="25032" spans="3:3" x14ac:dyDescent="0.2">
      <c r="C25032" s="22"/>
    </row>
    <row r="25033" spans="3:3" x14ac:dyDescent="0.2">
      <c r="C25033" s="22"/>
    </row>
    <row r="25034" spans="3:3" x14ac:dyDescent="0.2">
      <c r="C25034" s="22"/>
    </row>
    <row r="25035" spans="3:3" x14ac:dyDescent="0.2">
      <c r="C25035" s="22"/>
    </row>
    <row r="25036" spans="3:3" x14ac:dyDescent="0.2">
      <c r="C25036" s="22"/>
    </row>
    <row r="25037" spans="3:3" x14ac:dyDescent="0.2">
      <c r="C25037" s="22"/>
    </row>
    <row r="25038" spans="3:3" x14ac:dyDescent="0.2">
      <c r="C25038" s="22"/>
    </row>
    <row r="25039" spans="3:3" x14ac:dyDescent="0.2">
      <c r="C25039" s="22"/>
    </row>
    <row r="25040" spans="3:3" x14ac:dyDescent="0.2">
      <c r="C25040" s="22"/>
    </row>
    <row r="25041" spans="3:3" x14ac:dyDescent="0.2">
      <c r="C25041" s="22"/>
    </row>
    <row r="25042" spans="3:3" x14ac:dyDescent="0.2">
      <c r="C25042" s="22"/>
    </row>
    <row r="25043" spans="3:3" x14ac:dyDescent="0.2">
      <c r="C25043" s="22"/>
    </row>
    <row r="25044" spans="3:3" x14ac:dyDescent="0.2">
      <c r="C25044" s="22"/>
    </row>
    <row r="25045" spans="3:3" x14ac:dyDescent="0.2">
      <c r="C25045" s="22"/>
    </row>
    <row r="25046" spans="3:3" x14ac:dyDescent="0.2">
      <c r="C25046" s="22"/>
    </row>
    <row r="25047" spans="3:3" x14ac:dyDescent="0.2">
      <c r="C25047" s="22"/>
    </row>
    <row r="25048" spans="3:3" x14ac:dyDescent="0.2">
      <c r="C25048" s="22"/>
    </row>
    <row r="25049" spans="3:3" x14ac:dyDescent="0.2">
      <c r="C25049" s="22"/>
    </row>
    <row r="25050" spans="3:3" x14ac:dyDescent="0.2">
      <c r="C25050" s="22"/>
    </row>
    <row r="25051" spans="3:3" x14ac:dyDescent="0.2">
      <c r="C25051" s="22"/>
    </row>
    <row r="25052" spans="3:3" x14ac:dyDescent="0.2">
      <c r="C25052" s="22"/>
    </row>
    <row r="25053" spans="3:3" x14ac:dyDescent="0.2">
      <c r="C25053" s="22"/>
    </row>
    <row r="25054" spans="3:3" x14ac:dyDescent="0.2">
      <c r="C25054" s="22"/>
    </row>
    <row r="25055" spans="3:3" x14ac:dyDescent="0.2">
      <c r="C25055" s="22"/>
    </row>
    <row r="25056" spans="3:3" x14ac:dyDescent="0.2">
      <c r="C25056" s="22"/>
    </row>
    <row r="25057" spans="3:3" x14ac:dyDescent="0.2">
      <c r="C25057" s="22"/>
    </row>
    <row r="25058" spans="3:3" x14ac:dyDescent="0.2">
      <c r="C25058" s="22"/>
    </row>
    <row r="25059" spans="3:3" x14ac:dyDescent="0.2">
      <c r="C25059" s="22"/>
    </row>
    <row r="25060" spans="3:3" x14ac:dyDescent="0.2">
      <c r="C25060" s="22"/>
    </row>
    <row r="25061" spans="3:3" x14ac:dyDescent="0.2">
      <c r="C25061" s="22"/>
    </row>
    <row r="25062" spans="3:3" x14ac:dyDescent="0.2">
      <c r="C25062" s="22"/>
    </row>
    <row r="25063" spans="3:3" x14ac:dyDescent="0.2">
      <c r="C25063" s="22"/>
    </row>
    <row r="25064" spans="3:3" x14ac:dyDescent="0.2">
      <c r="C25064" s="22"/>
    </row>
    <row r="25065" spans="3:3" x14ac:dyDescent="0.2">
      <c r="C25065" s="22"/>
    </row>
    <row r="25066" spans="3:3" x14ac:dyDescent="0.2">
      <c r="C25066" s="22"/>
    </row>
    <row r="25067" spans="3:3" x14ac:dyDescent="0.2">
      <c r="C25067" s="22"/>
    </row>
    <row r="25068" spans="3:3" x14ac:dyDescent="0.2">
      <c r="C25068" s="22"/>
    </row>
    <row r="25069" spans="3:3" x14ac:dyDescent="0.2">
      <c r="C25069" s="22"/>
    </row>
    <row r="25070" spans="3:3" x14ac:dyDescent="0.2">
      <c r="C25070" s="22"/>
    </row>
    <row r="25071" spans="3:3" x14ac:dyDescent="0.2">
      <c r="C25071" s="22"/>
    </row>
    <row r="25072" spans="3:3" x14ac:dyDescent="0.2">
      <c r="C25072" s="22"/>
    </row>
    <row r="25073" spans="3:3" x14ac:dyDescent="0.2">
      <c r="C25073" s="22"/>
    </row>
    <row r="25074" spans="3:3" x14ac:dyDescent="0.2">
      <c r="C25074" s="22"/>
    </row>
    <row r="25075" spans="3:3" x14ac:dyDescent="0.2">
      <c r="C25075" s="22"/>
    </row>
    <row r="25076" spans="3:3" x14ac:dyDescent="0.2">
      <c r="C25076" s="22"/>
    </row>
    <row r="25077" spans="3:3" x14ac:dyDescent="0.2">
      <c r="C25077" s="22"/>
    </row>
    <row r="25078" spans="3:3" x14ac:dyDescent="0.2">
      <c r="C25078" s="22"/>
    </row>
    <row r="25079" spans="3:3" x14ac:dyDescent="0.2">
      <c r="C25079" s="22"/>
    </row>
    <row r="25080" spans="3:3" x14ac:dyDescent="0.2">
      <c r="C25080" s="22"/>
    </row>
    <row r="25081" spans="3:3" x14ac:dyDescent="0.2">
      <c r="C25081" s="22"/>
    </row>
    <row r="25082" spans="3:3" x14ac:dyDescent="0.2">
      <c r="C25082" s="22"/>
    </row>
    <row r="25083" spans="3:3" x14ac:dyDescent="0.2">
      <c r="C25083" s="22"/>
    </row>
    <row r="25084" spans="3:3" x14ac:dyDescent="0.2">
      <c r="C25084" s="22"/>
    </row>
    <row r="25085" spans="3:3" x14ac:dyDescent="0.2">
      <c r="C25085" s="22"/>
    </row>
    <row r="25086" spans="3:3" x14ac:dyDescent="0.2">
      <c r="C25086" s="22"/>
    </row>
    <row r="25087" spans="3:3" x14ac:dyDescent="0.2">
      <c r="C25087" s="22"/>
    </row>
    <row r="25088" spans="3:3" x14ac:dyDescent="0.2">
      <c r="C25088" s="22"/>
    </row>
    <row r="25089" spans="3:3" x14ac:dyDescent="0.2">
      <c r="C25089" s="22"/>
    </row>
    <row r="25090" spans="3:3" x14ac:dyDescent="0.2">
      <c r="C25090" s="22"/>
    </row>
    <row r="25091" spans="3:3" x14ac:dyDescent="0.2">
      <c r="C25091" s="22"/>
    </row>
    <row r="25092" spans="3:3" x14ac:dyDescent="0.2">
      <c r="C25092" s="22"/>
    </row>
    <row r="25093" spans="3:3" x14ac:dyDescent="0.2">
      <c r="C25093" s="22"/>
    </row>
    <row r="25094" spans="3:3" x14ac:dyDescent="0.2">
      <c r="C25094" s="22"/>
    </row>
    <row r="25095" spans="3:3" x14ac:dyDescent="0.2">
      <c r="C25095" s="22"/>
    </row>
    <row r="25096" spans="3:3" x14ac:dyDescent="0.2">
      <c r="C25096" s="22"/>
    </row>
    <row r="25097" spans="3:3" x14ac:dyDescent="0.2">
      <c r="C25097" s="22"/>
    </row>
    <row r="25098" spans="3:3" x14ac:dyDescent="0.2">
      <c r="C25098" s="22"/>
    </row>
    <row r="25099" spans="3:3" x14ac:dyDescent="0.2">
      <c r="C25099" s="22"/>
    </row>
    <row r="25100" spans="3:3" x14ac:dyDescent="0.2">
      <c r="C25100" s="22"/>
    </row>
    <row r="25101" spans="3:3" x14ac:dyDescent="0.2">
      <c r="C25101" s="22"/>
    </row>
    <row r="25102" spans="3:3" x14ac:dyDescent="0.2">
      <c r="C25102" s="22"/>
    </row>
    <row r="25103" spans="3:3" x14ac:dyDescent="0.2">
      <c r="C25103" s="22"/>
    </row>
    <row r="25104" spans="3:3" x14ac:dyDescent="0.2">
      <c r="C25104" s="22"/>
    </row>
    <row r="25105" spans="3:3" x14ac:dyDescent="0.2">
      <c r="C25105" s="22"/>
    </row>
    <row r="25106" spans="3:3" x14ac:dyDescent="0.2">
      <c r="C25106" s="22"/>
    </row>
    <row r="25107" spans="3:3" x14ac:dyDescent="0.2">
      <c r="C25107" s="22"/>
    </row>
    <row r="25108" spans="3:3" x14ac:dyDescent="0.2">
      <c r="C25108" s="22"/>
    </row>
    <row r="25109" spans="3:3" x14ac:dyDescent="0.2">
      <c r="C25109" s="22"/>
    </row>
    <row r="25110" spans="3:3" x14ac:dyDescent="0.2">
      <c r="C25110" s="22"/>
    </row>
    <row r="25111" spans="3:3" x14ac:dyDescent="0.2">
      <c r="C25111" s="22"/>
    </row>
    <row r="25112" spans="3:3" x14ac:dyDescent="0.2">
      <c r="C25112" s="22"/>
    </row>
    <row r="25113" spans="3:3" x14ac:dyDescent="0.2">
      <c r="C25113" s="22"/>
    </row>
    <row r="25114" spans="3:3" x14ac:dyDescent="0.2">
      <c r="C25114" s="22"/>
    </row>
    <row r="25115" spans="3:3" x14ac:dyDescent="0.2">
      <c r="C25115" s="22"/>
    </row>
    <row r="25116" spans="3:3" x14ac:dyDescent="0.2">
      <c r="C25116" s="22"/>
    </row>
    <row r="25117" spans="3:3" x14ac:dyDescent="0.2">
      <c r="C25117" s="22"/>
    </row>
    <row r="25118" spans="3:3" x14ac:dyDescent="0.2">
      <c r="C25118" s="22"/>
    </row>
    <row r="25119" spans="3:3" x14ac:dyDescent="0.2">
      <c r="C25119" s="22"/>
    </row>
    <row r="25120" spans="3:3" x14ac:dyDescent="0.2">
      <c r="C25120" s="22"/>
    </row>
    <row r="25121" spans="3:3" x14ac:dyDescent="0.2">
      <c r="C25121" s="22"/>
    </row>
    <row r="25122" spans="3:3" x14ac:dyDescent="0.2">
      <c r="C25122" s="22"/>
    </row>
    <row r="25123" spans="3:3" x14ac:dyDescent="0.2">
      <c r="C25123" s="22"/>
    </row>
    <row r="25124" spans="3:3" x14ac:dyDescent="0.2">
      <c r="C25124" s="22"/>
    </row>
    <row r="25125" spans="3:3" x14ac:dyDescent="0.2">
      <c r="C25125" s="22"/>
    </row>
    <row r="25126" spans="3:3" x14ac:dyDescent="0.2">
      <c r="C25126" s="22"/>
    </row>
    <row r="25127" spans="3:3" x14ac:dyDescent="0.2">
      <c r="C25127" s="22"/>
    </row>
    <row r="25128" spans="3:3" x14ac:dyDescent="0.2">
      <c r="C25128" s="22"/>
    </row>
    <row r="25129" spans="3:3" x14ac:dyDescent="0.2">
      <c r="C25129" s="22"/>
    </row>
    <row r="25130" spans="3:3" x14ac:dyDescent="0.2">
      <c r="C25130" s="22"/>
    </row>
    <row r="25131" spans="3:3" x14ac:dyDescent="0.2">
      <c r="C25131" s="22"/>
    </row>
    <row r="25132" spans="3:3" x14ac:dyDescent="0.2">
      <c r="C25132" s="22"/>
    </row>
    <row r="25133" spans="3:3" x14ac:dyDescent="0.2">
      <c r="C25133" s="22"/>
    </row>
    <row r="25134" spans="3:3" x14ac:dyDescent="0.2">
      <c r="C25134" s="22"/>
    </row>
    <row r="25135" spans="3:3" x14ac:dyDescent="0.2">
      <c r="C25135" s="22"/>
    </row>
    <row r="25136" spans="3:3" x14ac:dyDescent="0.2">
      <c r="C25136" s="22"/>
    </row>
    <row r="25137" spans="3:3" x14ac:dyDescent="0.2">
      <c r="C25137" s="22"/>
    </row>
    <row r="25138" spans="3:3" x14ac:dyDescent="0.2">
      <c r="C25138" s="22"/>
    </row>
    <row r="25139" spans="3:3" x14ac:dyDescent="0.2">
      <c r="C25139" s="22"/>
    </row>
    <row r="25140" spans="3:3" x14ac:dyDescent="0.2">
      <c r="C25140" s="22"/>
    </row>
    <row r="25141" spans="3:3" x14ac:dyDescent="0.2">
      <c r="C25141" s="22"/>
    </row>
    <row r="25142" spans="3:3" x14ac:dyDescent="0.2">
      <c r="C25142" s="22"/>
    </row>
    <row r="25143" spans="3:3" x14ac:dyDescent="0.2">
      <c r="C25143" s="22"/>
    </row>
    <row r="25144" spans="3:3" x14ac:dyDescent="0.2">
      <c r="C25144" s="22"/>
    </row>
    <row r="25145" spans="3:3" x14ac:dyDescent="0.2">
      <c r="C25145" s="22"/>
    </row>
    <row r="25146" spans="3:3" x14ac:dyDescent="0.2">
      <c r="C25146" s="22"/>
    </row>
    <row r="25147" spans="3:3" x14ac:dyDescent="0.2">
      <c r="C25147" s="22"/>
    </row>
    <row r="25148" spans="3:3" x14ac:dyDescent="0.2">
      <c r="C25148" s="22"/>
    </row>
    <row r="25149" spans="3:3" x14ac:dyDescent="0.2">
      <c r="C25149" s="22"/>
    </row>
    <row r="25150" spans="3:3" x14ac:dyDescent="0.2">
      <c r="C25150" s="22"/>
    </row>
    <row r="25151" spans="3:3" x14ac:dyDescent="0.2">
      <c r="C25151" s="22"/>
    </row>
    <row r="25152" spans="3:3" x14ac:dyDescent="0.2">
      <c r="C25152" s="22"/>
    </row>
    <row r="25153" spans="3:3" x14ac:dyDescent="0.2">
      <c r="C25153" s="22"/>
    </row>
    <row r="25154" spans="3:3" x14ac:dyDescent="0.2">
      <c r="C25154" s="22"/>
    </row>
    <row r="25155" spans="3:3" x14ac:dyDescent="0.2">
      <c r="C25155" s="22"/>
    </row>
    <row r="25156" spans="3:3" x14ac:dyDescent="0.2">
      <c r="C25156" s="22"/>
    </row>
    <row r="25157" spans="3:3" x14ac:dyDescent="0.2">
      <c r="C25157" s="22"/>
    </row>
    <row r="25158" spans="3:3" x14ac:dyDescent="0.2">
      <c r="C25158" s="22"/>
    </row>
    <row r="25159" spans="3:3" x14ac:dyDescent="0.2">
      <c r="C25159" s="22"/>
    </row>
    <row r="25160" spans="3:3" x14ac:dyDescent="0.2">
      <c r="C25160" s="22"/>
    </row>
    <row r="25161" spans="3:3" x14ac:dyDescent="0.2">
      <c r="C25161" s="22"/>
    </row>
    <row r="25162" spans="3:3" x14ac:dyDescent="0.2">
      <c r="C25162" s="22"/>
    </row>
    <row r="25163" spans="3:3" x14ac:dyDescent="0.2">
      <c r="C25163" s="22"/>
    </row>
    <row r="25164" spans="3:3" x14ac:dyDescent="0.2">
      <c r="C25164" s="22"/>
    </row>
    <row r="25165" spans="3:3" x14ac:dyDescent="0.2">
      <c r="C25165" s="22"/>
    </row>
    <row r="25166" spans="3:3" x14ac:dyDescent="0.2">
      <c r="C25166" s="22"/>
    </row>
    <row r="25167" spans="3:3" x14ac:dyDescent="0.2">
      <c r="C25167" s="22"/>
    </row>
    <row r="25168" spans="3:3" x14ac:dyDescent="0.2">
      <c r="C25168" s="22"/>
    </row>
    <row r="25169" spans="3:3" x14ac:dyDescent="0.2">
      <c r="C25169" s="22"/>
    </row>
    <row r="25170" spans="3:3" x14ac:dyDescent="0.2">
      <c r="C25170" s="22"/>
    </row>
    <row r="25171" spans="3:3" x14ac:dyDescent="0.2">
      <c r="C25171" s="22"/>
    </row>
    <row r="25172" spans="3:3" x14ac:dyDescent="0.2">
      <c r="C25172" s="22"/>
    </row>
    <row r="25173" spans="3:3" x14ac:dyDescent="0.2">
      <c r="C25173" s="22"/>
    </row>
    <row r="25174" spans="3:3" x14ac:dyDescent="0.2">
      <c r="C25174" s="22"/>
    </row>
    <row r="25175" spans="3:3" x14ac:dyDescent="0.2">
      <c r="C25175" s="22"/>
    </row>
    <row r="25176" spans="3:3" x14ac:dyDescent="0.2">
      <c r="C25176" s="22"/>
    </row>
    <row r="25177" spans="3:3" x14ac:dyDescent="0.2">
      <c r="C25177" s="22"/>
    </row>
    <row r="25178" spans="3:3" x14ac:dyDescent="0.2">
      <c r="C25178" s="22"/>
    </row>
    <row r="25179" spans="3:3" x14ac:dyDescent="0.2">
      <c r="C25179" s="22"/>
    </row>
    <row r="25180" spans="3:3" x14ac:dyDescent="0.2">
      <c r="C25180" s="22"/>
    </row>
    <row r="25181" spans="3:3" x14ac:dyDescent="0.2">
      <c r="C25181" s="22"/>
    </row>
    <row r="25182" spans="3:3" x14ac:dyDescent="0.2">
      <c r="C25182" s="22"/>
    </row>
    <row r="25183" spans="3:3" x14ac:dyDescent="0.2">
      <c r="C25183" s="22"/>
    </row>
    <row r="25184" spans="3:3" x14ac:dyDescent="0.2">
      <c r="C25184" s="22"/>
    </row>
    <row r="25185" spans="3:3" x14ac:dyDescent="0.2">
      <c r="C25185" s="22"/>
    </row>
    <row r="25186" spans="3:3" x14ac:dyDescent="0.2">
      <c r="C25186" s="22"/>
    </row>
    <row r="25187" spans="3:3" x14ac:dyDescent="0.2">
      <c r="C25187" s="22"/>
    </row>
    <row r="25188" spans="3:3" x14ac:dyDescent="0.2">
      <c r="C25188" s="22"/>
    </row>
    <row r="25189" spans="3:3" x14ac:dyDescent="0.2">
      <c r="C25189" s="22"/>
    </row>
    <row r="25190" spans="3:3" x14ac:dyDescent="0.2">
      <c r="C25190" s="22"/>
    </row>
    <row r="25191" spans="3:3" x14ac:dyDescent="0.2">
      <c r="C25191" s="22"/>
    </row>
    <row r="25192" spans="3:3" x14ac:dyDescent="0.2">
      <c r="C25192" s="22"/>
    </row>
    <row r="25193" spans="3:3" x14ac:dyDescent="0.2">
      <c r="C25193" s="22"/>
    </row>
    <row r="25194" spans="3:3" x14ac:dyDescent="0.2">
      <c r="C25194" s="22"/>
    </row>
    <row r="25195" spans="3:3" x14ac:dyDescent="0.2">
      <c r="C25195" s="22"/>
    </row>
    <row r="25196" spans="3:3" x14ac:dyDescent="0.2">
      <c r="C25196" s="22"/>
    </row>
    <row r="25197" spans="3:3" x14ac:dyDescent="0.2">
      <c r="C25197" s="22"/>
    </row>
    <row r="25198" spans="3:3" x14ac:dyDescent="0.2">
      <c r="C25198" s="22"/>
    </row>
    <row r="25199" spans="3:3" x14ac:dyDescent="0.2">
      <c r="C25199" s="22"/>
    </row>
    <row r="25200" spans="3:3" x14ac:dyDescent="0.2">
      <c r="C25200" s="22"/>
    </row>
    <row r="25201" spans="3:3" x14ac:dyDescent="0.2">
      <c r="C25201" s="22"/>
    </row>
    <row r="25202" spans="3:3" x14ac:dyDescent="0.2">
      <c r="C25202" s="22"/>
    </row>
    <row r="25203" spans="3:3" x14ac:dyDescent="0.2">
      <c r="C25203" s="22"/>
    </row>
    <row r="25204" spans="3:3" x14ac:dyDescent="0.2">
      <c r="C25204" s="22"/>
    </row>
    <row r="25205" spans="3:3" x14ac:dyDescent="0.2">
      <c r="C25205" s="22"/>
    </row>
    <row r="25206" spans="3:3" x14ac:dyDescent="0.2">
      <c r="C25206" s="22"/>
    </row>
    <row r="25207" spans="3:3" x14ac:dyDescent="0.2">
      <c r="C25207" s="22"/>
    </row>
    <row r="25208" spans="3:3" x14ac:dyDescent="0.2">
      <c r="C25208" s="22"/>
    </row>
    <row r="25209" spans="3:3" x14ac:dyDescent="0.2">
      <c r="C25209" s="22"/>
    </row>
    <row r="25210" spans="3:3" x14ac:dyDescent="0.2">
      <c r="C25210" s="22"/>
    </row>
    <row r="25211" spans="3:3" x14ac:dyDescent="0.2">
      <c r="C25211" s="22"/>
    </row>
    <row r="25212" spans="3:3" x14ac:dyDescent="0.2">
      <c r="C25212" s="22"/>
    </row>
    <row r="25213" spans="3:3" x14ac:dyDescent="0.2">
      <c r="C25213" s="22"/>
    </row>
    <row r="25214" spans="3:3" x14ac:dyDescent="0.2">
      <c r="C25214" s="22"/>
    </row>
    <row r="25215" spans="3:3" x14ac:dyDescent="0.2">
      <c r="C25215" s="22"/>
    </row>
    <row r="25216" spans="3:3" x14ac:dyDescent="0.2">
      <c r="C25216" s="22"/>
    </row>
    <row r="25217" spans="3:3" x14ac:dyDescent="0.2">
      <c r="C25217" s="22"/>
    </row>
    <row r="25218" spans="3:3" x14ac:dyDescent="0.2">
      <c r="C25218" s="22"/>
    </row>
    <row r="25219" spans="3:3" x14ac:dyDescent="0.2">
      <c r="C25219" s="22"/>
    </row>
    <row r="25220" spans="3:3" x14ac:dyDescent="0.2">
      <c r="C25220" s="22"/>
    </row>
    <row r="25221" spans="3:3" x14ac:dyDescent="0.2">
      <c r="C25221" s="22"/>
    </row>
    <row r="25222" spans="3:3" x14ac:dyDescent="0.2">
      <c r="C25222" s="22"/>
    </row>
    <row r="25223" spans="3:3" x14ac:dyDescent="0.2">
      <c r="C25223" s="22"/>
    </row>
    <row r="25224" spans="3:3" x14ac:dyDescent="0.2">
      <c r="C25224" s="22"/>
    </row>
    <row r="25225" spans="3:3" x14ac:dyDescent="0.2">
      <c r="C25225" s="22"/>
    </row>
    <row r="25226" spans="3:3" x14ac:dyDescent="0.2">
      <c r="C25226" s="22"/>
    </row>
    <row r="25227" spans="3:3" x14ac:dyDescent="0.2">
      <c r="C25227" s="22"/>
    </row>
    <row r="25228" spans="3:3" x14ac:dyDescent="0.2">
      <c r="C25228" s="22"/>
    </row>
    <row r="25229" spans="3:3" x14ac:dyDescent="0.2">
      <c r="C25229" s="22"/>
    </row>
    <row r="25230" spans="3:3" x14ac:dyDescent="0.2">
      <c r="C25230" s="22"/>
    </row>
    <row r="25231" spans="3:3" x14ac:dyDescent="0.2">
      <c r="C25231" s="22"/>
    </row>
    <row r="25232" spans="3:3" x14ac:dyDescent="0.2">
      <c r="C25232" s="22"/>
    </row>
    <row r="25233" spans="3:3" x14ac:dyDescent="0.2">
      <c r="C25233" s="22"/>
    </row>
    <row r="25234" spans="3:3" x14ac:dyDescent="0.2">
      <c r="C25234" s="22"/>
    </row>
    <row r="25235" spans="3:3" x14ac:dyDescent="0.2">
      <c r="C25235" s="22"/>
    </row>
    <row r="25236" spans="3:3" x14ac:dyDescent="0.2">
      <c r="C25236" s="22"/>
    </row>
    <row r="25237" spans="3:3" x14ac:dyDescent="0.2">
      <c r="C25237" s="22"/>
    </row>
    <row r="25238" spans="3:3" x14ac:dyDescent="0.2">
      <c r="C25238" s="22"/>
    </row>
    <row r="25239" spans="3:3" x14ac:dyDescent="0.2">
      <c r="C25239" s="22"/>
    </row>
    <row r="25240" spans="3:3" x14ac:dyDescent="0.2">
      <c r="C25240" s="22"/>
    </row>
    <row r="25241" spans="3:3" x14ac:dyDescent="0.2">
      <c r="C25241" s="22"/>
    </row>
    <row r="25242" spans="3:3" x14ac:dyDescent="0.2">
      <c r="C25242" s="22"/>
    </row>
    <row r="25243" spans="3:3" x14ac:dyDescent="0.2">
      <c r="C25243" s="22"/>
    </row>
    <row r="25244" spans="3:3" x14ac:dyDescent="0.2">
      <c r="C25244" s="22"/>
    </row>
    <row r="25245" spans="3:3" x14ac:dyDescent="0.2">
      <c r="C25245" s="22"/>
    </row>
    <row r="25246" spans="3:3" x14ac:dyDescent="0.2">
      <c r="C25246" s="22"/>
    </row>
    <row r="25247" spans="3:3" x14ac:dyDescent="0.2">
      <c r="C25247" s="22"/>
    </row>
    <row r="25248" spans="3:3" x14ac:dyDescent="0.2">
      <c r="C25248" s="22"/>
    </row>
    <row r="25249" spans="3:3" x14ac:dyDescent="0.2">
      <c r="C25249" s="22"/>
    </row>
    <row r="25250" spans="3:3" x14ac:dyDescent="0.2">
      <c r="C25250" s="22"/>
    </row>
    <row r="25251" spans="3:3" x14ac:dyDescent="0.2">
      <c r="C25251" s="22"/>
    </row>
    <row r="25252" spans="3:3" x14ac:dyDescent="0.2">
      <c r="C25252" s="22"/>
    </row>
    <row r="25253" spans="3:3" x14ac:dyDescent="0.2">
      <c r="C25253" s="22"/>
    </row>
    <row r="25254" spans="3:3" x14ac:dyDescent="0.2">
      <c r="C25254" s="22"/>
    </row>
    <row r="25255" spans="3:3" x14ac:dyDescent="0.2">
      <c r="C25255" s="22"/>
    </row>
    <row r="25256" spans="3:3" x14ac:dyDescent="0.2">
      <c r="C25256" s="22"/>
    </row>
    <row r="25257" spans="3:3" x14ac:dyDescent="0.2">
      <c r="C25257" s="22"/>
    </row>
    <row r="25258" spans="3:3" x14ac:dyDescent="0.2">
      <c r="C25258" s="22"/>
    </row>
    <row r="25259" spans="3:3" x14ac:dyDescent="0.2">
      <c r="C25259" s="22"/>
    </row>
    <row r="25260" spans="3:3" x14ac:dyDescent="0.2">
      <c r="C25260" s="22"/>
    </row>
    <row r="25261" spans="3:3" x14ac:dyDescent="0.2">
      <c r="C25261" s="22"/>
    </row>
    <row r="25262" spans="3:3" x14ac:dyDescent="0.2">
      <c r="C25262" s="22"/>
    </row>
    <row r="25263" spans="3:3" x14ac:dyDescent="0.2">
      <c r="C25263" s="22"/>
    </row>
    <row r="25264" spans="3:3" x14ac:dyDescent="0.2">
      <c r="C25264" s="22"/>
    </row>
    <row r="25265" spans="3:3" x14ac:dyDescent="0.2">
      <c r="C25265" s="22"/>
    </row>
    <row r="25266" spans="3:3" x14ac:dyDescent="0.2">
      <c r="C25266" s="22"/>
    </row>
    <row r="25267" spans="3:3" x14ac:dyDescent="0.2">
      <c r="C25267" s="22"/>
    </row>
    <row r="25268" spans="3:3" x14ac:dyDescent="0.2">
      <c r="C25268" s="22"/>
    </row>
    <row r="25269" spans="3:3" x14ac:dyDescent="0.2">
      <c r="C25269" s="22"/>
    </row>
    <row r="25270" spans="3:3" x14ac:dyDescent="0.2">
      <c r="C25270" s="22"/>
    </row>
    <row r="25271" spans="3:3" x14ac:dyDescent="0.2">
      <c r="C25271" s="22"/>
    </row>
    <row r="25272" spans="3:3" x14ac:dyDescent="0.2">
      <c r="C25272" s="22"/>
    </row>
    <row r="25273" spans="3:3" x14ac:dyDescent="0.2">
      <c r="C25273" s="22"/>
    </row>
    <row r="25274" spans="3:3" x14ac:dyDescent="0.2">
      <c r="C25274" s="22"/>
    </row>
    <row r="25275" spans="3:3" x14ac:dyDescent="0.2">
      <c r="C25275" s="22"/>
    </row>
    <row r="25276" spans="3:3" x14ac:dyDescent="0.2">
      <c r="C25276" s="22"/>
    </row>
    <row r="25277" spans="3:3" x14ac:dyDescent="0.2">
      <c r="C25277" s="22"/>
    </row>
    <row r="25278" spans="3:3" x14ac:dyDescent="0.2">
      <c r="C25278" s="22"/>
    </row>
    <row r="25279" spans="3:3" x14ac:dyDescent="0.2">
      <c r="C25279" s="22"/>
    </row>
    <row r="25280" spans="3:3" x14ac:dyDescent="0.2">
      <c r="C25280" s="22"/>
    </row>
    <row r="25281" spans="3:3" x14ac:dyDescent="0.2">
      <c r="C25281" s="22"/>
    </row>
    <row r="25282" spans="3:3" x14ac:dyDescent="0.2">
      <c r="C25282" s="22"/>
    </row>
    <row r="25283" spans="3:3" x14ac:dyDescent="0.2">
      <c r="C25283" s="22"/>
    </row>
    <row r="25284" spans="3:3" x14ac:dyDescent="0.2">
      <c r="C25284" s="22"/>
    </row>
    <row r="25285" spans="3:3" x14ac:dyDescent="0.2">
      <c r="C25285" s="22"/>
    </row>
    <row r="25286" spans="3:3" x14ac:dyDescent="0.2">
      <c r="C25286" s="22"/>
    </row>
    <row r="25287" spans="3:3" x14ac:dyDescent="0.2">
      <c r="C25287" s="22"/>
    </row>
    <row r="25288" spans="3:3" x14ac:dyDescent="0.2">
      <c r="C25288" s="22"/>
    </row>
    <row r="25289" spans="3:3" x14ac:dyDescent="0.2">
      <c r="C25289" s="22"/>
    </row>
    <row r="25290" spans="3:3" x14ac:dyDescent="0.2">
      <c r="C25290" s="22"/>
    </row>
    <row r="25291" spans="3:3" x14ac:dyDescent="0.2">
      <c r="C25291" s="22"/>
    </row>
    <row r="25292" spans="3:3" x14ac:dyDescent="0.2">
      <c r="C25292" s="22"/>
    </row>
    <row r="25293" spans="3:3" x14ac:dyDescent="0.2">
      <c r="C25293" s="22"/>
    </row>
    <row r="25294" spans="3:3" x14ac:dyDescent="0.2">
      <c r="C25294" s="22"/>
    </row>
    <row r="25295" spans="3:3" x14ac:dyDescent="0.2">
      <c r="C25295" s="22"/>
    </row>
    <row r="25296" spans="3:3" x14ac:dyDescent="0.2">
      <c r="C25296" s="22"/>
    </row>
    <row r="25297" spans="3:3" x14ac:dyDescent="0.2">
      <c r="C25297" s="22"/>
    </row>
    <row r="25298" spans="3:3" x14ac:dyDescent="0.2">
      <c r="C25298" s="22"/>
    </row>
    <row r="25299" spans="3:3" x14ac:dyDescent="0.2">
      <c r="C25299" s="22"/>
    </row>
    <row r="25300" spans="3:3" x14ac:dyDescent="0.2">
      <c r="C25300" s="22"/>
    </row>
    <row r="25301" spans="3:3" x14ac:dyDescent="0.2">
      <c r="C25301" s="22"/>
    </row>
    <row r="25302" spans="3:3" x14ac:dyDescent="0.2">
      <c r="C25302" s="22"/>
    </row>
    <row r="25303" spans="3:3" x14ac:dyDescent="0.2">
      <c r="C25303" s="22"/>
    </row>
    <row r="25304" spans="3:3" x14ac:dyDescent="0.2">
      <c r="C25304" s="22"/>
    </row>
    <row r="25305" spans="3:3" x14ac:dyDescent="0.2">
      <c r="C25305" s="22"/>
    </row>
    <row r="25306" spans="3:3" x14ac:dyDescent="0.2">
      <c r="C25306" s="22"/>
    </row>
    <row r="25307" spans="3:3" x14ac:dyDescent="0.2">
      <c r="C25307" s="22"/>
    </row>
    <row r="25308" spans="3:3" x14ac:dyDescent="0.2">
      <c r="C25308" s="22"/>
    </row>
    <row r="25309" spans="3:3" x14ac:dyDescent="0.2">
      <c r="C25309" s="22"/>
    </row>
    <row r="25310" spans="3:3" x14ac:dyDescent="0.2">
      <c r="C25310" s="22"/>
    </row>
    <row r="25311" spans="3:3" x14ac:dyDescent="0.2">
      <c r="C25311" s="22"/>
    </row>
    <row r="25312" spans="3:3" x14ac:dyDescent="0.2">
      <c r="C25312" s="22"/>
    </row>
    <row r="25313" spans="3:3" x14ac:dyDescent="0.2">
      <c r="C25313" s="22"/>
    </row>
    <row r="25314" spans="3:3" x14ac:dyDescent="0.2">
      <c r="C25314" s="22"/>
    </row>
    <row r="25315" spans="3:3" x14ac:dyDescent="0.2">
      <c r="C25315" s="22"/>
    </row>
    <row r="25316" spans="3:3" x14ac:dyDescent="0.2">
      <c r="C25316" s="22"/>
    </row>
    <row r="25317" spans="3:3" x14ac:dyDescent="0.2">
      <c r="C25317" s="22"/>
    </row>
    <row r="25318" spans="3:3" x14ac:dyDescent="0.2">
      <c r="C25318" s="22"/>
    </row>
    <row r="25319" spans="3:3" x14ac:dyDescent="0.2">
      <c r="C25319" s="22"/>
    </row>
    <row r="25320" spans="3:3" x14ac:dyDescent="0.2">
      <c r="C25320" s="22"/>
    </row>
    <row r="25321" spans="3:3" x14ac:dyDescent="0.2">
      <c r="C25321" s="22"/>
    </row>
    <row r="25322" spans="3:3" x14ac:dyDescent="0.2">
      <c r="C25322" s="22"/>
    </row>
    <row r="25323" spans="3:3" x14ac:dyDescent="0.2">
      <c r="C25323" s="22"/>
    </row>
    <row r="25324" spans="3:3" x14ac:dyDescent="0.2">
      <c r="C25324" s="22"/>
    </row>
    <row r="25325" spans="3:3" x14ac:dyDescent="0.2">
      <c r="C25325" s="22"/>
    </row>
    <row r="25326" spans="3:3" x14ac:dyDescent="0.2">
      <c r="C25326" s="22"/>
    </row>
    <row r="25327" spans="3:3" x14ac:dyDescent="0.2">
      <c r="C25327" s="22"/>
    </row>
    <row r="25328" spans="3:3" x14ac:dyDescent="0.2">
      <c r="C25328" s="22"/>
    </row>
    <row r="25329" spans="3:3" x14ac:dyDescent="0.2">
      <c r="C25329" s="22"/>
    </row>
    <row r="25330" spans="3:3" x14ac:dyDescent="0.2">
      <c r="C25330" s="22"/>
    </row>
    <row r="25331" spans="3:3" x14ac:dyDescent="0.2">
      <c r="C25331" s="22"/>
    </row>
    <row r="25332" spans="3:3" x14ac:dyDescent="0.2">
      <c r="C25332" s="22"/>
    </row>
    <row r="25333" spans="3:3" x14ac:dyDescent="0.2">
      <c r="C25333" s="22"/>
    </row>
    <row r="25334" spans="3:3" x14ac:dyDescent="0.2">
      <c r="C25334" s="22"/>
    </row>
    <row r="25335" spans="3:3" x14ac:dyDescent="0.2">
      <c r="C25335" s="22"/>
    </row>
    <row r="25336" spans="3:3" x14ac:dyDescent="0.2">
      <c r="C25336" s="22"/>
    </row>
    <row r="25337" spans="3:3" x14ac:dyDescent="0.2">
      <c r="C25337" s="22"/>
    </row>
    <row r="25338" spans="3:3" x14ac:dyDescent="0.2">
      <c r="C25338" s="22"/>
    </row>
    <row r="25339" spans="3:3" x14ac:dyDescent="0.2">
      <c r="C25339" s="22"/>
    </row>
    <row r="25340" spans="3:3" x14ac:dyDescent="0.2">
      <c r="C25340" s="22"/>
    </row>
    <row r="25341" spans="3:3" x14ac:dyDescent="0.2">
      <c r="C25341" s="22"/>
    </row>
    <row r="25342" spans="3:3" x14ac:dyDescent="0.2">
      <c r="C25342" s="22"/>
    </row>
    <row r="25343" spans="3:3" x14ac:dyDescent="0.2">
      <c r="C25343" s="22"/>
    </row>
    <row r="25344" spans="3:3" x14ac:dyDescent="0.2">
      <c r="C25344" s="22"/>
    </row>
    <row r="25345" spans="3:3" x14ac:dyDescent="0.2">
      <c r="C25345" s="22"/>
    </row>
    <row r="25346" spans="3:3" x14ac:dyDescent="0.2">
      <c r="C25346" s="22"/>
    </row>
    <row r="25347" spans="3:3" x14ac:dyDescent="0.2">
      <c r="C25347" s="22"/>
    </row>
    <row r="25348" spans="3:3" x14ac:dyDescent="0.2">
      <c r="C25348" s="22"/>
    </row>
    <row r="25349" spans="3:3" x14ac:dyDescent="0.2">
      <c r="C25349" s="22"/>
    </row>
    <row r="25350" spans="3:3" x14ac:dyDescent="0.2">
      <c r="C25350" s="22"/>
    </row>
    <row r="25351" spans="3:3" x14ac:dyDescent="0.2">
      <c r="C25351" s="22"/>
    </row>
    <row r="25352" spans="3:3" x14ac:dyDescent="0.2">
      <c r="C25352" s="22"/>
    </row>
    <row r="25353" spans="3:3" x14ac:dyDescent="0.2">
      <c r="C25353" s="22"/>
    </row>
    <row r="25354" spans="3:3" x14ac:dyDescent="0.2">
      <c r="C25354" s="22"/>
    </row>
    <row r="25355" spans="3:3" x14ac:dyDescent="0.2">
      <c r="C25355" s="22"/>
    </row>
    <row r="25356" spans="3:3" x14ac:dyDescent="0.2">
      <c r="C25356" s="22"/>
    </row>
    <row r="25357" spans="3:3" x14ac:dyDescent="0.2">
      <c r="C25357" s="22"/>
    </row>
    <row r="25358" spans="3:3" x14ac:dyDescent="0.2">
      <c r="C25358" s="22"/>
    </row>
    <row r="25359" spans="3:3" x14ac:dyDescent="0.2">
      <c r="C25359" s="22"/>
    </row>
    <row r="25360" spans="3:3" x14ac:dyDescent="0.2">
      <c r="C25360" s="22"/>
    </row>
    <row r="25361" spans="3:3" x14ac:dyDescent="0.2">
      <c r="C25361" s="22"/>
    </row>
    <row r="25362" spans="3:3" x14ac:dyDescent="0.2">
      <c r="C25362" s="22"/>
    </row>
    <row r="25363" spans="3:3" x14ac:dyDescent="0.2">
      <c r="C25363" s="22"/>
    </row>
    <row r="25364" spans="3:3" x14ac:dyDescent="0.2">
      <c r="C25364" s="22"/>
    </row>
    <row r="25365" spans="3:3" x14ac:dyDescent="0.2">
      <c r="C25365" s="22"/>
    </row>
    <row r="25366" spans="3:3" x14ac:dyDescent="0.2">
      <c r="C25366" s="22"/>
    </row>
    <row r="25367" spans="3:3" x14ac:dyDescent="0.2">
      <c r="C25367" s="22"/>
    </row>
    <row r="25368" spans="3:3" x14ac:dyDescent="0.2">
      <c r="C25368" s="22"/>
    </row>
    <row r="25369" spans="3:3" x14ac:dyDescent="0.2">
      <c r="C25369" s="22"/>
    </row>
    <row r="25370" spans="3:3" x14ac:dyDescent="0.2">
      <c r="C25370" s="22"/>
    </row>
    <row r="25371" spans="3:3" x14ac:dyDescent="0.2">
      <c r="C25371" s="22"/>
    </row>
    <row r="25372" spans="3:3" x14ac:dyDescent="0.2">
      <c r="C25372" s="22"/>
    </row>
    <row r="25373" spans="3:3" x14ac:dyDescent="0.2">
      <c r="C25373" s="22"/>
    </row>
    <row r="25374" spans="3:3" x14ac:dyDescent="0.2">
      <c r="C25374" s="22"/>
    </row>
    <row r="25375" spans="3:3" x14ac:dyDescent="0.2">
      <c r="C25375" s="22"/>
    </row>
    <row r="25376" spans="3:3" x14ac:dyDescent="0.2">
      <c r="C25376" s="22"/>
    </row>
    <row r="25377" spans="3:3" x14ac:dyDescent="0.2">
      <c r="C25377" s="22"/>
    </row>
    <row r="25378" spans="3:3" x14ac:dyDescent="0.2">
      <c r="C25378" s="22"/>
    </row>
    <row r="25379" spans="3:3" x14ac:dyDescent="0.2">
      <c r="C25379" s="22"/>
    </row>
    <row r="25380" spans="3:3" x14ac:dyDescent="0.2">
      <c r="C25380" s="22"/>
    </row>
    <row r="25381" spans="3:3" x14ac:dyDescent="0.2">
      <c r="C25381" s="22"/>
    </row>
    <row r="25382" spans="3:3" x14ac:dyDescent="0.2">
      <c r="C25382" s="22"/>
    </row>
    <row r="25383" spans="3:3" x14ac:dyDescent="0.2">
      <c r="C25383" s="22"/>
    </row>
    <row r="25384" spans="3:3" x14ac:dyDescent="0.2">
      <c r="C25384" s="22"/>
    </row>
    <row r="25385" spans="3:3" x14ac:dyDescent="0.2">
      <c r="C25385" s="22"/>
    </row>
    <row r="25386" spans="3:3" x14ac:dyDescent="0.2">
      <c r="C25386" s="22"/>
    </row>
    <row r="25387" spans="3:3" x14ac:dyDescent="0.2">
      <c r="C25387" s="22"/>
    </row>
    <row r="25388" spans="3:3" x14ac:dyDescent="0.2">
      <c r="C25388" s="22"/>
    </row>
    <row r="25389" spans="3:3" x14ac:dyDescent="0.2">
      <c r="C25389" s="22"/>
    </row>
    <row r="25390" spans="3:3" x14ac:dyDescent="0.2">
      <c r="C25390" s="22"/>
    </row>
    <row r="25391" spans="3:3" x14ac:dyDescent="0.2">
      <c r="C25391" s="22"/>
    </row>
    <row r="25392" spans="3:3" x14ac:dyDescent="0.2">
      <c r="C25392" s="22"/>
    </row>
    <row r="25393" spans="3:3" x14ac:dyDescent="0.2">
      <c r="C25393" s="22"/>
    </row>
    <row r="25394" spans="3:3" x14ac:dyDescent="0.2">
      <c r="C25394" s="22"/>
    </row>
    <row r="25395" spans="3:3" x14ac:dyDescent="0.2">
      <c r="C25395" s="22"/>
    </row>
    <row r="25396" spans="3:3" x14ac:dyDescent="0.2">
      <c r="C25396" s="22"/>
    </row>
    <row r="25397" spans="3:3" x14ac:dyDescent="0.2">
      <c r="C25397" s="22"/>
    </row>
    <row r="25398" spans="3:3" x14ac:dyDescent="0.2">
      <c r="C25398" s="22"/>
    </row>
    <row r="25399" spans="3:3" x14ac:dyDescent="0.2">
      <c r="C25399" s="22"/>
    </row>
    <row r="25400" spans="3:3" x14ac:dyDescent="0.2">
      <c r="C25400" s="22"/>
    </row>
    <row r="25401" spans="3:3" x14ac:dyDescent="0.2">
      <c r="C25401" s="22"/>
    </row>
    <row r="25402" spans="3:3" x14ac:dyDescent="0.2">
      <c r="C25402" s="22"/>
    </row>
    <row r="25403" spans="3:3" x14ac:dyDescent="0.2">
      <c r="C25403" s="22"/>
    </row>
    <row r="25404" spans="3:3" x14ac:dyDescent="0.2">
      <c r="C25404" s="22"/>
    </row>
    <row r="25405" spans="3:3" x14ac:dyDescent="0.2">
      <c r="C25405" s="22"/>
    </row>
    <row r="25406" spans="3:3" x14ac:dyDescent="0.2">
      <c r="C25406" s="22"/>
    </row>
    <row r="25407" spans="3:3" x14ac:dyDescent="0.2">
      <c r="C25407" s="22"/>
    </row>
    <row r="25408" spans="3:3" x14ac:dyDescent="0.2">
      <c r="C25408" s="22"/>
    </row>
    <row r="25409" spans="3:3" x14ac:dyDescent="0.2">
      <c r="C25409" s="22"/>
    </row>
    <row r="25410" spans="3:3" x14ac:dyDescent="0.2">
      <c r="C25410" s="22"/>
    </row>
    <row r="25411" spans="3:3" x14ac:dyDescent="0.2">
      <c r="C25411" s="22"/>
    </row>
    <row r="25412" spans="3:3" x14ac:dyDescent="0.2">
      <c r="C25412" s="22"/>
    </row>
    <row r="25413" spans="3:3" x14ac:dyDescent="0.2">
      <c r="C25413" s="22"/>
    </row>
    <row r="25414" spans="3:3" x14ac:dyDescent="0.2">
      <c r="C25414" s="22"/>
    </row>
    <row r="25415" spans="3:3" x14ac:dyDescent="0.2">
      <c r="C25415" s="22"/>
    </row>
    <row r="25416" spans="3:3" x14ac:dyDescent="0.2">
      <c r="C25416" s="22"/>
    </row>
    <row r="25417" spans="3:3" x14ac:dyDescent="0.2">
      <c r="C25417" s="22"/>
    </row>
    <row r="25418" spans="3:3" x14ac:dyDescent="0.2">
      <c r="C25418" s="22"/>
    </row>
    <row r="25419" spans="3:3" x14ac:dyDescent="0.2">
      <c r="C25419" s="22"/>
    </row>
    <row r="25420" spans="3:3" x14ac:dyDescent="0.2">
      <c r="C25420" s="22"/>
    </row>
    <row r="25421" spans="3:3" x14ac:dyDescent="0.2">
      <c r="C25421" s="22"/>
    </row>
    <row r="25422" spans="3:3" x14ac:dyDescent="0.2">
      <c r="C25422" s="22"/>
    </row>
    <row r="25423" spans="3:3" x14ac:dyDescent="0.2">
      <c r="C25423" s="22"/>
    </row>
    <row r="25424" spans="3:3" x14ac:dyDescent="0.2">
      <c r="C25424" s="22"/>
    </row>
    <row r="25425" spans="3:3" x14ac:dyDescent="0.2">
      <c r="C25425" s="22"/>
    </row>
    <row r="25426" spans="3:3" x14ac:dyDescent="0.2">
      <c r="C25426" s="22"/>
    </row>
    <row r="25427" spans="3:3" x14ac:dyDescent="0.2">
      <c r="C25427" s="22"/>
    </row>
    <row r="25428" spans="3:3" x14ac:dyDescent="0.2">
      <c r="C25428" s="22"/>
    </row>
    <row r="25429" spans="3:3" x14ac:dyDescent="0.2">
      <c r="C25429" s="22"/>
    </row>
    <row r="25430" spans="3:3" x14ac:dyDescent="0.2">
      <c r="C25430" s="22"/>
    </row>
    <row r="25431" spans="3:3" x14ac:dyDescent="0.2">
      <c r="C25431" s="22"/>
    </row>
    <row r="25432" spans="3:3" x14ac:dyDescent="0.2">
      <c r="C25432" s="22"/>
    </row>
    <row r="25433" spans="3:3" x14ac:dyDescent="0.2">
      <c r="C25433" s="22"/>
    </row>
    <row r="25434" spans="3:3" x14ac:dyDescent="0.2">
      <c r="C25434" s="22"/>
    </row>
    <row r="25435" spans="3:3" x14ac:dyDescent="0.2">
      <c r="C25435" s="22"/>
    </row>
    <row r="25436" spans="3:3" x14ac:dyDescent="0.2">
      <c r="C25436" s="22"/>
    </row>
    <row r="25437" spans="3:3" x14ac:dyDescent="0.2">
      <c r="C25437" s="22"/>
    </row>
    <row r="25438" spans="3:3" x14ac:dyDescent="0.2">
      <c r="C25438" s="22"/>
    </row>
    <row r="25439" spans="3:3" x14ac:dyDescent="0.2">
      <c r="C25439" s="22"/>
    </row>
    <row r="25440" spans="3:3" x14ac:dyDescent="0.2">
      <c r="C25440" s="22"/>
    </row>
    <row r="25441" spans="3:3" x14ac:dyDescent="0.2">
      <c r="C25441" s="22"/>
    </row>
    <row r="25442" spans="3:3" x14ac:dyDescent="0.2">
      <c r="C25442" s="22"/>
    </row>
    <row r="25443" spans="3:3" x14ac:dyDescent="0.2">
      <c r="C25443" s="22"/>
    </row>
    <row r="25444" spans="3:3" x14ac:dyDescent="0.2">
      <c r="C25444" s="22"/>
    </row>
    <row r="25445" spans="3:3" x14ac:dyDescent="0.2">
      <c r="C25445" s="22"/>
    </row>
    <row r="25446" spans="3:3" x14ac:dyDescent="0.2">
      <c r="C25446" s="22"/>
    </row>
    <row r="25447" spans="3:3" x14ac:dyDescent="0.2">
      <c r="C25447" s="22"/>
    </row>
    <row r="25448" spans="3:3" x14ac:dyDescent="0.2">
      <c r="C25448" s="22"/>
    </row>
    <row r="25449" spans="3:3" x14ac:dyDescent="0.2">
      <c r="C25449" s="22"/>
    </row>
    <row r="25450" spans="3:3" x14ac:dyDescent="0.2">
      <c r="C25450" s="22"/>
    </row>
    <row r="25451" spans="3:3" x14ac:dyDescent="0.2">
      <c r="C25451" s="22"/>
    </row>
    <row r="25452" spans="3:3" x14ac:dyDescent="0.2">
      <c r="C25452" s="22"/>
    </row>
    <row r="25453" spans="3:3" x14ac:dyDescent="0.2">
      <c r="C25453" s="22"/>
    </row>
    <row r="25454" spans="3:3" x14ac:dyDescent="0.2">
      <c r="C25454" s="22"/>
    </row>
    <row r="25455" spans="3:3" x14ac:dyDescent="0.2">
      <c r="C25455" s="22"/>
    </row>
    <row r="25456" spans="3:3" x14ac:dyDescent="0.2">
      <c r="C25456" s="22"/>
    </row>
    <row r="25457" spans="3:3" x14ac:dyDescent="0.2">
      <c r="C25457" s="22"/>
    </row>
    <row r="25458" spans="3:3" x14ac:dyDescent="0.2">
      <c r="C25458" s="22"/>
    </row>
    <row r="25459" spans="3:3" x14ac:dyDescent="0.2">
      <c r="C25459" s="22"/>
    </row>
    <row r="25460" spans="3:3" x14ac:dyDescent="0.2">
      <c r="C25460" s="22"/>
    </row>
    <row r="25461" spans="3:3" x14ac:dyDescent="0.2">
      <c r="C25461" s="22"/>
    </row>
    <row r="25462" spans="3:3" x14ac:dyDescent="0.2">
      <c r="C25462" s="22"/>
    </row>
    <row r="25463" spans="3:3" x14ac:dyDescent="0.2">
      <c r="C25463" s="22"/>
    </row>
    <row r="25464" spans="3:3" x14ac:dyDescent="0.2">
      <c r="C25464" s="22"/>
    </row>
    <row r="25465" spans="3:3" x14ac:dyDescent="0.2">
      <c r="C25465" s="22"/>
    </row>
    <row r="25466" spans="3:3" x14ac:dyDescent="0.2">
      <c r="C25466" s="22"/>
    </row>
    <row r="25467" spans="3:3" x14ac:dyDescent="0.2">
      <c r="C25467" s="22"/>
    </row>
    <row r="25468" spans="3:3" x14ac:dyDescent="0.2">
      <c r="C25468" s="22"/>
    </row>
    <row r="25469" spans="3:3" x14ac:dyDescent="0.2">
      <c r="C25469" s="22"/>
    </row>
    <row r="25470" spans="3:3" x14ac:dyDescent="0.2">
      <c r="C25470" s="22"/>
    </row>
    <row r="25471" spans="3:3" x14ac:dyDescent="0.2">
      <c r="C25471" s="22"/>
    </row>
    <row r="25472" spans="3:3" x14ac:dyDescent="0.2">
      <c r="C25472" s="22"/>
    </row>
    <row r="25473" spans="3:3" x14ac:dyDescent="0.2">
      <c r="C25473" s="22"/>
    </row>
    <row r="25474" spans="3:3" x14ac:dyDescent="0.2">
      <c r="C25474" s="22"/>
    </row>
    <row r="25475" spans="3:3" x14ac:dyDescent="0.2">
      <c r="C25475" s="22"/>
    </row>
    <row r="25476" spans="3:3" x14ac:dyDescent="0.2">
      <c r="C25476" s="22"/>
    </row>
    <row r="25477" spans="3:3" x14ac:dyDescent="0.2">
      <c r="C25477" s="22"/>
    </row>
    <row r="25478" spans="3:3" x14ac:dyDescent="0.2">
      <c r="C25478" s="22"/>
    </row>
    <row r="25479" spans="3:3" x14ac:dyDescent="0.2">
      <c r="C25479" s="22"/>
    </row>
    <row r="25480" spans="3:3" x14ac:dyDescent="0.2">
      <c r="C25480" s="22"/>
    </row>
    <row r="25481" spans="3:3" x14ac:dyDescent="0.2">
      <c r="C25481" s="22"/>
    </row>
    <row r="25482" spans="3:3" x14ac:dyDescent="0.2">
      <c r="C25482" s="22"/>
    </row>
    <row r="25483" spans="3:3" x14ac:dyDescent="0.2">
      <c r="C25483" s="22"/>
    </row>
    <row r="25484" spans="3:3" x14ac:dyDescent="0.2">
      <c r="C25484" s="22"/>
    </row>
    <row r="25485" spans="3:3" x14ac:dyDescent="0.2">
      <c r="C25485" s="22"/>
    </row>
    <row r="25486" spans="3:3" x14ac:dyDescent="0.2">
      <c r="C25486" s="22"/>
    </row>
    <row r="25487" spans="3:3" x14ac:dyDescent="0.2">
      <c r="C25487" s="22"/>
    </row>
    <row r="25488" spans="3:3" x14ac:dyDescent="0.2">
      <c r="C25488" s="22"/>
    </row>
    <row r="25489" spans="3:3" x14ac:dyDescent="0.2">
      <c r="C25489" s="22"/>
    </row>
    <row r="25490" spans="3:3" x14ac:dyDescent="0.2">
      <c r="C25490" s="22"/>
    </row>
    <row r="25491" spans="3:3" x14ac:dyDescent="0.2">
      <c r="C25491" s="22"/>
    </row>
    <row r="25492" spans="3:3" x14ac:dyDescent="0.2">
      <c r="C25492" s="22"/>
    </row>
    <row r="25493" spans="3:3" x14ac:dyDescent="0.2">
      <c r="C25493" s="22"/>
    </row>
    <row r="25494" spans="3:3" x14ac:dyDescent="0.2">
      <c r="C25494" s="22"/>
    </row>
    <row r="25495" spans="3:3" x14ac:dyDescent="0.2">
      <c r="C25495" s="22"/>
    </row>
    <row r="25496" spans="3:3" x14ac:dyDescent="0.2">
      <c r="C25496" s="22"/>
    </row>
    <row r="25497" spans="3:3" x14ac:dyDescent="0.2">
      <c r="C25497" s="22"/>
    </row>
    <row r="25498" spans="3:3" x14ac:dyDescent="0.2">
      <c r="C25498" s="22"/>
    </row>
    <row r="25499" spans="3:3" x14ac:dyDescent="0.2">
      <c r="C25499" s="22"/>
    </row>
    <row r="25500" spans="3:3" x14ac:dyDescent="0.2">
      <c r="C25500" s="22"/>
    </row>
    <row r="25501" spans="3:3" x14ac:dyDescent="0.2">
      <c r="C25501" s="22"/>
    </row>
    <row r="25502" spans="3:3" x14ac:dyDescent="0.2">
      <c r="C25502" s="22"/>
    </row>
    <row r="25503" spans="3:3" x14ac:dyDescent="0.2">
      <c r="C25503" s="22"/>
    </row>
    <row r="25504" spans="3:3" x14ac:dyDescent="0.2">
      <c r="C25504" s="22"/>
    </row>
    <row r="25505" spans="3:3" x14ac:dyDescent="0.2">
      <c r="C25505" s="22"/>
    </row>
    <row r="25506" spans="3:3" x14ac:dyDescent="0.2">
      <c r="C25506" s="22"/>
    </row>
    <row r="25507" spans="3:3" x14ac:dyDescent="0.2">
      <c r="C25507" s="22"/>
    </row>
    <row r="25508" spans="3:3" x14ac:dyDescent="0.2">
      <c r="C25508" s="22"/>
    </row>
    <row r="25509" spans="3:3" x14ac:dyDescent="0.2">
      <c r="C25509" s="22"/>
    </row>
    <row r="25510" spans="3:3" x14ac:dyDescent="0.2">
      <c r="C25510" s="22"/>
    </row>
    <row r="25511" spans="3:3" x14ac:dyDescent="0.2">
      <c r="C25511" s="22"/>
    </row>
    <row r="25512" spans="3:3" x14ac:dyDescent="0.2">
      <c r="C25512" s="22"/>
    </row>
    <row r="25513" spans="3:3" x14ac:dyDescent="0.2">
      <c r="C25513" s="22"/>
    </row>
    <row r="25514" spans="3:3" x14ac:dyDescent="0.2">
      <c r="C25514" s="22"/>
    </row>
    <row r="25515" spans="3:3" x14ac:dyDescent="0.2">
      <c r="C25515" s="22"/>
    </row>
    <row r="25516" spans="3:3" x14ac:dyDescent="0.2">
      <c r="C25516" s="22"/>
    </row>
    <row r="25517" spans="3:3" x14ac:dyDescent="0.2">
      <c r="C25517" s="22"/>
    </row>
    <row r="25518" spans="3:3" x14ac:dyDescent="0.2">
      <c r="C25518" s="22"/>
    </row>
    <row r="25519" spans="3:3" x14ac:dyDescent="0.2">
      <c r="C25519" s="22"/>
    </row>
    <row r="25520" spans="3:3" x14ac:dyDescent="0.2">
      <c r="C25520" s="22"/>
    </row>
    <row r="25521" spans="3:3" x14ac:dyDescent="0.2">
      <c r="C25521" s="22"/>
    </row>
    <row r="25522" spans="3:3" x14ac:dyDescent="0.2">
      <c r="C25522" s="22"/>
    </row>
    <row r="25523" spans="3:3" x14ac:dyDescent="0.2">
      <c r="C25523" s="22"/>
    </row>
    <row r="25524" spans="3:3" x14ac:dyDescent="0.2">
      <c r="C25524" s="22"/>
    </row>
    <row r="25525" spans="3:3" x14ac:dyDescent="0.2">
      <c r="C25525" s="22"/>
    </row>
    <row r="25526" spans="3:3" x14ac:dyDescent="0.2">
      <c r="C25526" s="22"/>
    </row>
    <row r="25527" spans="3:3" x14ac:dyDescent="0.2">
      <c r="C25527" s="22"/>
    </row>
    <row r="25528" spans="3:3" x14ac:dyDescent="0.2">
      <c r="C25528" s="22"/>
    </row>
    <row r="25529" spans="3:3" x14ac:dyDescent="0.2">
      <c r="C25529" s="22"/>
    </row>
    <row r="25530" spans="3:3" x14ac:dyDescent="0.2">
      <c r="C25530" s="22"/>
    </row>
    <row r="25531" spans="3:3" x14ac:dyDescent="0.2">
      <c r="C25531" s="22"/>
    </row>
    <row r="25532" spans="3:3" x14ac:dyDescent="0.2">
      <c r="C25532" s="22"/>
    </row>
    <row r="25533" spans="3:3" x14ac:dyDescent="0.2">
      <c r="C25533" s="22"/>
    </row>
    <row r="25534" spans="3:3" x14ac:dyDescent="0.2">
      <c r="C25534" s="22"/>
    </row>
    <row r="25535" spans="3:3" x14ac:dyDescent="0.2">
      <c r="C25535" s="22"/>
    </row>
    <row r="25536" spans="3:3" x14ac:dyDescent="0.2">
      <c r="C25536" s="22"/>
    </row>
    <row r="25537" spans="3:3" x14ac:dyDescent="0.2">
      <c r="C25537" s="22"/>
    </row>
    <row r="25538" spans="3:3" x14ac:dyDescent="0.2">
      <c r="C25538" s="22"/>
    </row>
    <row r="25539" spans="3:3" x14ac:dyDescent="0.2">
      <c r="C25539" s="22"/>
    </row>
    <row r="25540" spans="3:3" x14ac:dyDescent="0.2">
      <c r="C25540" s="22"/>
    </row>
    <row r="25541" spans="3:3" x14ac:dyDescent="0.2">
      <c r="C25541" s="22"/>
    </row>
    <row r="25542" spans="3:3" x14ac:dyDescent="0.2">
      <c r="C25542" s="22"/>
    </row>
    <row r="25543" spans="3:3" x14ac:dyDescent="0.2">
      <c r="C25543" s="22"/>
    </row>
    <row r="25544" spans="3:3" x14ac:dyDescent="0.2">
      <c r="C25544" s="22"/>
    </row>
    <row r="25545" spans="3:3" x14ac:dyDescent="0.2">
      <c r="C25545" s="22"/>
    </row>
    <row r="25546" spans="3:3" x14ac:dyDescent="0.2">
      <c r="C25546" s="22"/>
    </row>
    <row r="25547" spans="3:3" x14ac:dyDescent="0.2">
      <c r="C25547" s="22"/>
    </row>
    <row r="25548" spans="3:3" x14ac:dyDescent="0.2">
      <c r="C25548" s="22"/>
    </row>
    <row r="25549" spans="3:3" x14ac:dyDescent="0.2">
      <c r="C25549" s="22"/>
    </row>
    <row r="25550" spans="3:3" x14ac:dyDescent="0.2">
      <c r="C25550" s="22"/>
    </row>
    <row r="25551" spans="3:3" x14ac:dyDescent="0.2">
      <c r="C25551" s="22"/>
    </row>
    <row r="25552" spans="3:3" x14ac:dyDescent="0.2">
      <c r="C25552" s="22"/>
    </row>
    <row r="25553" spans="3:3" x14ac:dyDescent="0.2">
      <c r="C25553" s="22"/>
    </row>
    <row r="25554" spans="3:3" x14ac:dyDescent="0.2">
      <c r="C25554" s="22"/>
    </row>
    <row r="25555" spans="3:3" x14ac:dyDescent="0.2">
      <c r="C25555" s="22"/>
    </row>
    <row r="25556" spans="3:3" x14ac:dyDescent="0.2">
      <c r="C25556" s="22"/>
    </row>
    <row r="25557" spans="3:3" x14ac:dyDescent="0.2">
      <c r="C25557" s="22"/>
    </row>
    <row r="25558" spans="3:3" x14ac:dyDescent="0.2">
      <c r="C25558" s="22"/>
    </row>
    <row r="25559" spans="3:3" x14ac:dyDescent="0.2">
      <c r="C25559" s="22"/>
    </row>
    <row r="25560" spans="3:3" x14ac:dyDescent="0.2">
      <c r="C25560" s="22"/>
    </row>
    <row r="25561" spans="3:3" x14ac:dyDescent="0.2">
      <c r="C25561" s="22"/>
    </row>
    <row r="25562" spans="3:3" x14ac:dyDescent="0.2">
      <c r="C25562" s="22"/>
    </row>
    <row r="25563" spans="3:3" x14ac:dyDescent="0.2">
      <c r="C25563" s="22"/>
    </row>
    <row r="25564" spans="3:3" x14ac:dyDescent="0.2">
      <c r="C25564" s="22"/>
    </row>
    <row r="25565" spans="3:3" x14ac:dyDescent="0.2">
      <c r="C25565" s="22"/>
    </row>
    <row r="25566" spans="3:3" x14ac:dyDescent="0.2">
      <c r="C25566" s="22"/>
    </row>
    <row r="25567" spans="3:3" x14ac:dyDescent="0.2">
      <c r="C25567" s="22"/>
    </row>
    <row r="25568" spans="3:3" x14ac:dyDescent="0.2">
      <c r="C25568" s="22"/>
    </row>
    <row r="25569" spans="3:3" x14ac:dyDescent="0.2">
      <c r="C25569" s="22"/>
    </row>
    <row r="25570" spans="3:3" x14ac:dyDescent="0.2">
      <c r="C25570" s="22"/>
    </row>
    <row r="25571" spans="3:3" x14ac:dyDescent="0.2">
      <c r="C25571" s="22"/>
    </row>
    <row r="25572" spans="3:3" x14ac:dyDescent="0.2">
      <c r="C25572" s="22"/>
    </row>
    <row r="25573" spans="3:3" x14ac:dyDescent="0.2">
      <c r="C25573" s="22"/>
    </row>
    <row r="25574" spans="3:3" x14ac:dyDescent="0.2">
      <c r="C25574" s="22"/>
    </row>
    <row r="25575" spans="3:3" x14ac:dyDescent="0.2">
      <c r="C25575" s="22"/>
    </row>
    <row r="25576" spans="3:3" x14ac:dyDescent="0.2">
      <c r="C25576" s="22"/>
    </row>
    <row r="25577" spans="3:3" x14ac:dyDescent="0.2">
      <c r="C25577" s="22"/>
    </row>
    <row r="25578" spans="3:3" x14ac:dyDescent="0.2">
      <c r="C25578" s="22"/>
    </row>
    <row r="25579" spans="3:3" x14ac:dyDescent="0.2">
      <c r="C25579" s="22"/>
    </row>
    <row r="25580" spans="3:3" x14ac:dyDescent="0.2">
      <c r="C25580" s="22"/>
    </row>
    <row r="25581" spans="3:3" x14ac:dyDescent="0.2">
      <c r="C25581" s="22"/>
    </row>
    <row r="25582" spans="3:3" x14ac:dyDescent="0.2">
      <c r="C25582" s="22"/>
    </row>
    <row r="25583" spans="3:3" x14ac:dyDescent="0.2">
      <c r="C25583" s="22"/>
    </row>
    <row r="25584" spans="3:3" x14ac:dyDescent="0.2">
      <c r="C25584" s="22"/>
    </row>
    <row r="25585" spans="3:3" x14ac:dyDescent="0.2">
      <c r="C25585" s="22"/>
    </row>
    <row r="25586" spans="3:3" x14ac:dyDescent="0.2">
      <c r="C25586" s="22"/>
    </row>
    <row r="25587" spans="3:3" x14ac:dyDescent="0.2">
      <c r="C25587" s="22"/>
    </row>
    <row r="25588" spans="3:3" x14ac:dyDescent="0.2">
      <c r="C25588" s="22"/>
    </row>
    <row r="25589" spans="3:3" x14ac:dyDescent="0.2">
      <c r="C25589" s="22"/>
    </row>
    <row r="25590" spans="3:3" x14ac:dyDescent="0.2">
      <c r="C25590" s="22"/>
    </row>
    <row r="25591" spans="3:3" x14ac:dyDescent="0.2">
      <c r="C25591" s="22"/>
    </row>
    <row r="25592" spans="3:3" x14ac:dyDescent="0.2">
      <c r="C25592" s="22"/>
    </row>
    <row r="25593" spans="3:3" x14ac:dyDescent="0.2">
      <c r="C25593" s="22"/>
    </row>
    <row r="25594" spans="3:3" x14ac:dyDescent="0.2">
      <c r="C25594" s="22"/>
    </row>
    <row r="25595" spans="3:3" x14ac:dyDescent="0.2">
      <c r="C25595" s="22"/>
    </row>
    <row r="25596" spans="3:3" x14ac:dyDescent="0.2">
      <c r="C25596" s="22"/>
    </row>
    <row r="25597" spans="3:3" x14ac:dyDescent="0.2">
      <c r="C25597" s="22"/>
    </row>
    <row r="25598" spans="3:3" x14ac:dyDescent="0.2">
      <c r="C25598" s="22"/>
    </row>
    <row r="25599" spans="3:3" x14ac:dyDescent="0.2">
      <c r="C25599" s="22"/>
    </row>
    <row r="25600" spans="3:3" x14ac:dyDescent="0.2">
      <c r="C25600" s="22"/>
    </row>
    <row r="25601" spans="3:3" x14ac:dyDescent="0.2">
      <c r="C25601" s="22"/>
    </row>
    <row r="25602" spans="3:3" x14ac:dyDescent="0.2">
      <c r="C25602" s="22"/>
    </row>
    <row r="25603" spans="3:3" x14ac:dyDescent="0.2">
      <c r="C25603" s="22"/>
    </row>
    <row r="25604" spans="3:3" x14ac:dyDescent="0.2">
      <c r="C25604" s="22"/>
    </row>
    <row r="25605" spans="3:3" x14ac:dyDescent="0.2">
      <c r="C25605" s="22"/>
    </row>
    <row r="25606" spans="3:3" x14ac:dyDescent="0.2">
      <c r="C25606" s="22"/>
    </row>
    <row r="25607" spans="3:3" x14ac:dyDescent="0.2">
      <c r="C25607" s="22"/>
    </row>
    <row r="25608" spans="3:3" x14ac:dyDescent="0.2">
      <c r="C25608" s="22"/>
    </row>
    <row r="25609" spans="3:3" x14ac:dyDescent="0.2">
      <c r="C25609" s="22"/>
    </row>
    <row r="25610" spans="3:3" x14ac:dyDescent="0.2">
      <c r="C25610" s="22"/>
    </row>
    <row r="25611" spans="3:3" x14ac:dyDescent="0.2">
      <c r="C25611" s="22"/>
    </row>
    <row r="25612" spans="3:3" x14ac:dyDescent="0.2">
      <c r="C25612" s="22"/>
    </row>
    <row r="25613" spans="3:3" x14ac:dyDescent="0.2">
      <c r="C25613" s="22"/>
    </row>
    <row r="25614" spans="3:3" x14ac:dyDescent="0.2">
      <c r="C25614" s="22"/>
    </row>
    <row r="25615" spans="3:3" x14ac:dyDescent="0.2">
      <c r="C25615" s="22"/>
    </row>
    <row r="25616" spans="3:3" x14ac:dyDescent="0.2">
      <c r="C25616" s="22"/>
    </row>
    <row r="25617" spans="3:3" x14ac:dyDescent="0.2">
      <c r="C25617" s="22"/>
    </row>
    <row r="25618" spans="3:3" x14ac:dyDescent="0.2">
      <c r="C25618" s="22"/>
    </row>
    <row r="25619" spans="3:3" x14ac:dyDescent="0.2">
      <c r="C25619" s="22"/>
    </row>
    <row r="25620" spans="3:3" x14ac:dyDescent="0.2">
      <c r="C25620" s="22"/>
    </row>
    <row r="25621" spans="3:3" x14ac:dyDescent="0.2">
      <c r="C25621" s="22"/>
    </row>
    <row r="25622" spans="3:3" x14ac:dyDescent="0.2">
      <c r="C25622" s="22"/>
    </row>
    <row r="25623" spans="3:3" x14ac:dyDescent="0.2">
      <c r="C25623" s="22"/>
    </row>
    <row r="25624" spans="3:3" x14ac:dyDescent="0.2">
      <c r="C25624" s="22"/>
    </row>
    <row r="25625" spans="3:3" x14ac:dyDescent="0.2">
      <c r="C25625" s="22"/>
    </row>
    <row r="25626" spans="3:3" x14ac:dyDescent="0.2">
      <c r="C25626" s="22"/>
    </row>
    <row r="25627" spans="3:3" x14ac:dyDescent="0.2">
      <c r="C25627" s="22"/>
    </row>
    <row r="25628" spans="3:3" x14ac:dyDescent="0.2">
      <c r="C25628" s="22"/>
    </row>
    <row r="25629" spans="3:3" x14ac:dyDescent="0.2">
      <c r="C25629" s="22"/>
    </row>
    <row r="25630" spans="3:3" x14ac:dyDescent="0.2">
      <c r="C25630" s="22"/>
    </row>
    <row r="25631" spans="3:3" x14ac:dyDescent="0.2">
      <c r="C25631" s="22"/>
    </row>
    <row r="25632" spans="3:3" x14ac:dyDescent="0.2">
      <c r="C25632" s="22"/>
    </row>
    <row r="25633" spans="3:3" x14ac:dyDescent="0.2">
      <c r="C25633" s="22"/>
    </row>
    <row r="25634" spans="3:3" x14ac:dyDescent="0.2">
      <c r="C25634" s="22"/>
    </row>
    <row r="25635" spans="3:3" x14ac:dyDescent="0.2">
      <c r="C25635" s="22"/>
    </row>
    <row r="25636" spans="3:3" x14ac:dyDescent="0.2">
      <c r="C25636" s="22"/>
    </row>
    <row r="25637" spans="3:3" x14ac:dyDescent="0.2">
      <c r="C25637" s="22"/>
    </row>
    <row r="25638" spans="3:3" x14ac:dyDescent="0.2">
      <c r="C25638" s="22"/>
    </row>
    <row r="25639" spans="3:3" x14ac:dyDescent="0.2">
      <c r="C25639" s="22"/>
    </row>
    <row r="25640" spans="3:3" x14ac:dyDescent="0.2">
      <c r="C25640" s="22"/>
    </row>
    <row r="25641" spans="3:3" x14ac:dyDescent="0.2">
      <c r="C25641" s="22"/>
    </row>
    <row r="25642" spans="3:3" x14ac:dyDescent="0.2">
      <c r="C25642" s="22"/>
    </row>
    <row r="25643" spans="3:3" x14ac:dyDescent="0.2">
      <c r="C25643" s="22"/>
    </row>
    <row r="25644" spans="3:3" x14ac:dyDescent="0.2">
      <c r="C25644" s="22"/>
    </row>
    <row r="25645" spans="3:3" x14ac:dyDescent="0.2">
      <c r="C25645" s="22"/>
    </row>
    <row r="25646" spans="3:3" x14ac:dyDescent="0.2">
      <c r="C25646" s="22"/>
    </row>
    <row r="25647" spans="3:3" x14ac:dyDescent="0.2">
      <c r="C25647" s="22"/>
    </row>
    <row r="25648" spans="3:3" x14ac:dyDescent="0.2">
      <c r="C25648" s="22"/>
    </row>
    <row r="25649" spans="3:3" x14ac:dyDescent="0.2">
      <c r="C25649" s="22"/>
    </row>
    <row r="25650" spans="3:3" x14ac:dyDescent="0.2">
      <c r="C25650" s="22"/>
    </row>
    <row r="25651" spans="3:3" x14ac:dyDescent="0.2">
      <c r="C25651" s="22"/>
    </row>
    <row r="25652" spans="3:3" x14ac:dyDescent="0.2">
      <c r="C25652" s="22"/>
    </row>
    <row r="25653" spans="3:3" x14ac:dyDescent="0.2">
      <c r="C25653" s="22"/>
    </row>
    <row r="25654" spans="3:3" x14ac:dyDescent="0.2">
      <c r="C25654" s="22"/>
    </row>
    <row r="25655" spans="3:3" x14ac:dyDescent="0.2">
      <c r="C25655" s="22"/>
    </row>
    <row r="25656" spans="3:3" x14ac:dyDescent="0.2">
      <c r="C25656" s="22"/>
    </row>
    <row r="25657" spans="3:3" x14ac:dyDescent="0.2">
      <c r="C25657" s="22"/>
    </row>
    <row r="25658" spans="3:3" x14ac:dyDescent="0.2">
      <c r="C25658" s="22"/>
    </row>
    <row r="25659" spans="3:3" x14ac:dyDescent="0.2">
      <c r="C25659" s="22"/>
    </row>
    <row r="25660" spans="3:3" x14ac:dyDescent="0.2">
      <c r="C25660" s="22"/>
    </row>
    <row r="25661" spans="3:3" x14ac:dyDescent="0.2">
      <c r="C25661" s="22"/>
    </row>
    <row r="25662" spans="3:3" x14ac:dyDescent="0.2">
      <c r="C25662" s="22"/>
    </row>
    <row r="25663" spans="3:3" x14ac:dyDescent="0.2">
      <c r="C25663" s="22"/>
    </row>
    <row r="25664" spans="3:3" x14ac:dyDescent="0.2">
      <c r="C25664" s="22"/>
    </row>
    <row r="25665" spans="3:3" x14ac:dyDescent="0.2">
      <c r="C25665" s="22"/>
    </row>
    <row r="25666" spans="3:3" x14ac:dyDescent="0.2">
      <c r="C25666" s="22"/>
    </row>
    <row r="25667" spans="3:3" x14ac:dyDescent="0.2">
      <c r="C25667" s="22"/>
    </row>
    <row r="25668" spans="3:3" x14ac:dyDescent="0.2">
      <c r="C25668" s="22"/>
    </row>
    <row r="25669" spans="3:3" x14ac:dyDescent="0.2">
      <c r="C25669" s="22"/>
    </row>
    <row r="25670" spans="3:3" x14ac:dyDescent="0.2">
      <c r="C25670" s="22"/>
    </row>
    <row r="25671" spans="3:3" x14ac:dyDescent="0.2">
      <c r="C25671" s="22"/>
    </row>
    <row r="25672" spans="3:3" x14ac:dyDescent="0.2">
      <c r="C25672" s="22"/>
    </row>
    <row r="25673" spans="3:3" x14ac:dyDescent="0.2">
      <c r="C25673" s="22"/>
    </row>
    <row r="25674" spans="3:3" x14ac:dyDescent="0.2">
      <c r="C25674" s="22"/>
    </row>
    <row r="25675" spans="3:3" x14ac:dyDescent="0.2">
      <c r="C25675" s="22"/>
    </row>
    <row r="25676" spans="3:3" x14ac:dyDescent="0.2">
      <c r="C25676" s="22"/>
    </row>
    <row r="25677" spans="3:3" x14ac:dyDescent="0.2">
      <c r="C25677" s="22"/>
    </row>
    <row r="25678" spans="3:3" x14ac:dyDescent="0.2">
      <c r="C25678" s="22"/>
    </row>
    <row r="25679" spans="3:3" x14ac:dyDescent="0.2">
      <c r="C25679" s="22"/>
    </row>
    <row r="25680" spans="3:3" x14ac:dyDescent="0.2">
      <c r="C25680" s="22"/>
    </row>
    <row r="25681" spans="3:3" x14ac:dyDescent="0.2">
      <c r="C25681" s="22"/>
    </row>
    <row r="25682" spans="3:3" x14ac:dyDescent="0.2">
      <c r="C25682" s="22"/>
    </row>
    <row r="25683" spans="3:3" x14ac:dyDescent="0.2">
      <c r="C25683" s="22"/>
    </row>
    <row r="25684" spans="3:3" x14ac:dyDescent="0.2">
      <c r="C25684" s="22"/>
    </row>
    <row r="25685" spans="3:3" x14ac:dyDescent="0.2">
      <c r="C25685" s="22"/>
    </row>
    <row r="25686" spans="3:3" x14ac:dyDescent="0.2">
      <c r="C25686" s="22"/>
    </row>
    <row r="25687" spans="3:3" x14ac:dyDescent="0.2">
      <c r="C25687" s="22"/>
    </row>
    <row r="25688" spans="3:3" x14ac:dyDescent="0.2">
      <c r="C25688" s="22"/>
    </row>
    <row r="25689" spans="3:3" x14ac:dyDescent="0.2">
      <c r="C25689" s="22"/>
    </row>
    <row r="25690" spans="3:3" x14ac:dyDescent="0.2">
      <c r="C25690" s="22"/>
    </row>
    <row r="25691" spans="3:3" x14ac:dyDescent="0.2">
      <c r="C25691" s="22"/>
    </row>
    <row r="25692" spans="3:3" x14ac:dyDescent="0.2">
      <c r="C25692" s="22"/>
    </row>
    <row r="25693" spans="3:3" x14ac:dyDescent="0.2">
      <c r="C25693" s="22"/>
    </row>
    <row r="25694" spans="3:3" x14ac:dyDescent="0.2">
      <c r="C25694" s="22"/>
    </row>
    <row r="25695" spans="3:3" x14ac:dyDescent="0.2">
      <c r="C25695" s="22"/>
    </row>
    <row r="25696" spans="3:3" x14ac:dyDescent="0.2">
      <c r="C25696" s="22"/>
    </row>
    <row r="25697" spans="3:3" x14ac:dyDescent="0.2">
      <c r="C25697" s="22"/>
    </row>
    <row r="25698" spans="3:3" x14ac:dyDescent="0.2">
      <c r="C25698" s="22"/>
    </row>
    <row r="25699" spans="3:3" x14ac:dyDescent="0.2">
      <c r="C25699" s="22"/>
    </row>
    <row r="25700" spans="3:3" x14ac:dyDescent="0.2">
      <c r="C25700" s="22"/>
    </row>
    <row r="25701" spans="3:3" x14ac:dyDescent="0.2">
      <c r="C25701" s="22"/>
    </row>
    <row r="25702" spans="3:3" x14ac:dyDescent="0.2">
      <c r="C25702" s="22"/>
    </row>
    <row r="25703" spans="3:3" x14ac:dyDescent="0.2">
      <c r="C25703" s="22"/>
    </row>
    <row r="25704" spans="3:3" x14ac:dyDescent="0.2">
      <c r="C25704" s="22"/>
    </row>
    <row r="25705" spans="3:3" x14ac:dyDescent="0.2">
      <c r="C25705" s="22"/>
    </row>
    <row r="25706" spans="3:3" x14ac:dyDescent="0.2">
      <c r="C25706" s="22"/>
    </row>
    <row r="25707" spans="3:3" x14ac:dyDescent="0.2">
      <c r="C25707" s="22"/>
    </row>
    <row r="25708" spans="3:3" x14ac:dyDescent="0.2">
      <c r="C25708" s="22"/>
    </row>
    <row r="25709" spans="3:3" x14ac:dyDescent="0.2">
      <c r="C25709" s="22"/>
    </row>
    <row r="25710" spans="3:3" x14ac:dyDescent="0.2">
      <c r="C25710" s="22"/>
    </row>
    <row r="25711" spans="3:3" x14ac:dyDescent="0.2">
      <c r="C25711" s="22"/>
    </row>
    <row r="25712" spans="3:3" x14ac:dyDescent="0.2">
      <c r="C25712" s="22"/>
    </row>
    <row r="25713" spans="3:3" x14ac:dyDescent="0.2">
      <c r="C25713" s="22"/>
    </row>
    <row r="25714" spans="3:3" x14ac:dyDescent="0.2">
      <c r="C25714" s="22"/>
    </row>
    <row r="25715" spans="3:3" x14ac:dyDescent="0.2">
      <c r="C25715" s="22"/>
    </row>
    <row r="25716" spans="3:3" x14ac:dyDescent="0.2">
      <c r="C25716" s="22"/>
    </row>
    <row r="25717" spans="3:3" x14ac:dyDescent="0.2">
      <c r="C25717" s="22"/>
    </row>
    <row r="25718" spans="3:3" x14ac:dyDescent="0.2">
      <c r="C25718" s="22"/>
    </row>
    <row r="25719" spans="3:3" x14ac:dyDescent="0.2">
      <c r="C25719" s="22"/>
    </row>
    <row r="25720" spans="3:3" x14ac:dyDescent="0.2">
      <c r="C25720" s="22"/>
    </row>
    <row r="25721" spans="3:3" x14ac:dyDescent="0.2">
      <c r="C25721" s="22"/>
    </row>
    <row r="25722" spans="3:3" x14ac:dyDescent="0.2">
      <c r="C25722" s="22"/>
    </row>
    <row r="25723" spans="3:3" x14ac:dyDescent="0.2">
      <c r="C25723" s="22"/>
    </row>
    <row r="25724" spans="3:3" x14ac:dyDescent="0.2">
      <c r="C25724" s="22"/>
    </row>
    <row r="25725" spans="3:3" x14ac:dyDescent="0.2">
      <c r="C25725" s="22"/>
    </row>
    <row r="25726" spans="3:3" x14ac:dyDescent="0.2">
      <c r="C25726" s="22"/>
    </row>
    <row r="25727" spans="3:3" x14ac:dyDescent="0.2">
      <c r="C25727" s="22"/>
    </row>
    <row r="25728" spans="3:3" x14ac:dyDescent="0.2">
      <c r="C25728" s="22"/>
    </row>
    <row r="25729" spans="3:3" x14ac:dyDescent="0.2">
      <c r="C25729" s="22"/>
    </row>
    <row r="25730" spans="3:3" x14ac:dyDescent="0.2">
      <c r="C25730" s="22"/>
    </row>
    <row r="25731" spans="3:3" x14ac:dyDescent="0.2">
      <c r="C25731" s="22"/>
    </row>
    <row r="25732" spans="3:3" x14ac:dyDescent="0.2">
      <c r="C25732" s="22"/>
    </row>
    <row r="25733" spans="3:3" x14ac:dyDescent="0.2">
      <c r="C25733" s="22"/>
    </row>
    <row r="25734" spans="3:3" x14ac:dyDescent="0.2">
      <c r="C25734" s="22"/>
    </row>
    <row r="25735" spans="3:3" x14ac:dyDescent="0.2">
      <c r="C25735" s="22"/>
    </row>
    <row r="25736" spans="3:3" x14ac:dyDescent="0.2">
      <c r="C25736" s="22"/>
    </row>
    <row r="25737" spans="3:3" x14ac:dyDescent="0.2">
      <c r="C25737" s="22"/>
    </row>
    <row r="25738" spans="3:3" x14ac:dyDescent="0.2">
      <c r="C25738" s="22"/>
    </row>
    <row r="25739" spans="3:3" x14ac:dyDescent="0.2">
      <c r="C25739" s="22"/>
    </row>
    <row r="25740" spans="3:3" x14ac:dyDescent="0.2">
      <c r="C25740" s="22"/>
    </row>
    <row r="25741" spans="3:3" x14ac:dyDescent="0.2">
      <c r="C25741" s="22"/>
    </row>
    <row r="25742" spans="3:3" x14ac:dyDescent="0.2">
      <c r="C25742" s="22"/>
    </row>
    <row r="25743" spans="3:3" x14ac:dyDescent="0.2">
      <c r="C25743" s="22"/>
    </row>
    <row r="25744" spans="3:3" x14ac:dyDescent="0.2">
      <c r="C25744" s="22"/>
    </row>
    <row r="25745" spans="3:3" x14ac:dyDescent="0.2">
      <c r="C25745" s="22"/>
    </row>
    <row r="25746" spans="3:3" x14ac:dyDescent="0.2">
      <c r="C25746" s="22"/>
    </row>
    <row r="25747" spans="3:3" x14ac:dyDescent="0.2">
      <c r="C25747" s="22"/>
    </row>
    <row r="25748" spans="3:3" x14ac:dyDescent="0.2">
      <c r="C25748" s="22"/>
    </row>
    <row r="25749" spans="3:3" x14ac:dyDescent="0.2">
      <c r="C25749" s="22"/>
    </row>
    <row r="25750" spans="3:3" x14ac:dyDescent="0.2">
      <c r="C25750" s="22"/>
    </row>
    <row r="25751" spans="3:3" x14ac:dyDescent="0.2">
      <c r="C25751" s="22"/>
    </row>
    <row r="25752" spans="3:3" x14ac:dyDescent="0.2">
      <c r="C25752" s="22"/>
    </row>
    <row r="25753" spans="3:3" x14ac:dyDescent="0.2">
      <c r="C25753" s="22"/>
    </row>
    <row r="25754" spans="3:3" x14ac:dyDescent="0.2">
      <c r="C25754" s="22"/>
    </row>
    <row r="25755" spans="3:3" x14ac:dyDescent="0.2">
      <c r="C25755" s="22"/>
    </row>
    <row r="25756" spans="3:3" x14ac:dyDescent="0.2">
      <c r="C25756" s="22"/>
    </row>
    <row r="25757" spans="3:3" x14ac:dyDescent="0.2">
      <c r="C25757" s="22"/>
    </row>
    <row r="25758" spans="3:3" x14ac:dyDescent="0.2">
      <c r="C25758" s="22"/>
    </row>
    <row r="25759" spans="3:3" x14ac:dyDescent="0.2">
      <c r="C25759" s="22"/>
    </row>
    <row r="25760" spans="3:3" x14ac:dyDescent="0.2">
      <c r="C25760" s="22"/>
    </row>
    <row r="25761" spans="3:3" x14ac:dyDescent="0.2">
      <c r="C25761" s="22"/>
    </row>
    <row r="25762" spans="3:3" x14ac:dyDescent="0.2">
      <c r="C25762" s="22"/>
    </row>
    <row r="25763" spans="3:3" x14ac:dyDescent="0.2">
      <c r="C25763" s="22"/>
    </row>
    <row r="25764" spans="3:3" x14ac:dyDescent="0.2">
      <c r="C25764" s="22"/>
    </row>
    <row r="25765" spans="3:3" x14ac:dyDescent="0.2">
      <c r="C25765" s="22"/>
    </row>
    <row r="25766" spans="3:3" x14ac:dyDescent="0.2">
      <c r="C25766" s="22"/>
    </row>
    <row r="25767" spans="3:3" x14ac:dyDescent="0.2">
      <c r="C25767" s="22"/>
    </row>
    <row r="25768" spans="3:3" x14ac:dyDescent="0.2">
      <c r="C25768" s="22"/>
    </row>
    <row r="25769" spans="3:3" x14ac:dyDescent="0.2">
      <c r="C25769" s="22"/>
    </row>
    <row r="25770" spans="3:3" x14ac:dyDescent="0.2">
      <c r="C25770" s="22"/>
    </row>
    <row r="25771" spans="3:3" x14ac:dyDescent="0.2">
      <c r="C25771" s="22"/>
    </row>
    <row r="25772" spans="3:3" x14ac:dyDescent="0.2">
      <c r="C25772" s="22"/>
    </row>
    <row r="25773" spans="3:3" x14ac:dyDescent="0.2">
      <c r="C25773" s="22"/>
    </row>
    <row r="25774" spans="3:3" x14ac:dyDescent="0.2">
      <c r="C25774" s="22"/>
    </row>
    <row r="25775" spans="3:3" x14ac:dyDescent="0.2">
      <c r="C25775" s="22"/>
    </row>
    <row r="25776" spans="3:3" x14ac:dyDescent="0.2">
      <c r="C25776" s="22"/>
    </row>
    <row r="25777" spans="3:3" x14ac:dyDescent="0.2">
      <c r="C25777" s="22"/>
    </row>
    <row r="25778" spans="3:3" x14ac:dyDescent="0.2">
      <c r="C25778" s="22"/>
    </row>
    <row r="25779" spans="3:3" x14ac:dyDescent="0.2">
      <c r="C25779" s="22"/>
    </row>
    <row r="25780" spans="3:3" x14ac:dyDescent="0.2">
      <c r="C25780" s="22"/>
    </row>
    <row r="25781" spans="3:3" x14ac:dyDescent="0.2">
      <c r="C25781" s="22"/>
    </row>
    <row r="25782" spans="3:3" x14ac:dyDescent="0.2">
      <c r="C25782" s="22"/>
    </row>
    <row r="25783" spans="3:3" x14ac:dyDescent="0.2">
      <c r="C25783" s="22"/>
    </row>
    <row r="25784" spans="3:3" x14ac:dyDescent="0.2">
      <c r="C25784" s="22"/>
    </row>
    <row r="25785" spans="3:3" x14ac:dyDescent="0.2">
      <c r="C25785" s="22"/>
    </row>
    <row r="25786" spans="3:3" x14ac:dyDescent="0.2">
      <c r="C25786" s="22"/>
    </row>
    <row r="25787" spans="3:3" x14ac:dyDescent="0.2">
      <c r="C25787" s="22"/>
    </row>
    <row r="25788" spans="3:3" x14ac:dyDescent="0.2">
      <c r="C25788" s="22"/>
    </row>
    <row r="25789" spans="3:3" x14ac:dyDescent="0.2">
      <c r="C25789" s="22"/>
    </row>
    <row r="25790" spans="3:3" x14ac:dyDescent="0.2">
      <c r="C25790" s="22"/>
    </row>
    <row r="25791" spans="3:3" x14ac:dyDescent="0.2">
      <c r="C25791" s="22"/>
    </row>
    <row r="25792" spans="3:3" x14ac:dyDescent="0.2">
      <c r="C25792" s="22"/>
    </row>
    <row r="25793" spans="3:3" x14ac:dyDescent="0.2">
      <c r="C25793" s="22"/>
    </row>
    <row r="25794" spans="3:3" x14ac:dyDescent="0.2">
      <c r="C25794" s="22"/>
    </row>
    <row r="25795" spans="3:3" x14ac:dyDescent="0.2">
      <c r="C25795" s="22"/>
    </row>
    <row r="25796" spans="3:3" x14ac:dyDescent="0.2">
      <c r="C25796" s="22"/>
    </row>
    <row r="25797" spans="3:3" x14ac:dyDescent="0.2">
      <c r="C25797" s="22"/>
    </row>
    <row r="25798" spans="3:3" x14ac:dyDescent="0.2">
      <c r="C25798" s="22"/>
    </row>
    <row r="25799" spans="3:3" x14ac:dyDescent="0.2">
      <c r="C25799" s="22"/>
    </row>
    <row r="25800" spans="3:3" x14ac:dyDescent="0.2">
      <c r="C25800" s="22"/>
    </row>
    <row r="25801" spans="3:3" x14ac:dyDescent="0.2">
      <c r="C25801" s="22"/>
    </row>
    <row r="25802" spans="3:3" x14ac:dyDescent="0.2">
      <c r="C25802" s="22"/>
    </row>
    <row r="25803" spans="3:3" x14ac:dyDescent="0.2">
      <c r="C25803" s="22"/>
    </row>
    <row r="25804" spans="3:3" x14ac:dyDescent="0.2">
      <c r="C25804" s="22"/>
    </row>
    <row r="25805" spans="3:3" x14ac:dyDescent="0.2">
      <c r="C25805" s="22"/>
    </row>
    <row r="25806" spans="3:3" x14ac:dyDescent="0.2">
      <c r="C25806" s="22"/>
    </row>
    <row r="25807" spans="3:3" x14ac:dyDescent="0.2">
      <c r="C25807" s="22"/>
    </row>
    <row r="25808" spans="3:3" x14ac:dyDescent="0.2">
      <c r="C25808" s="22"/>
    </row>
    <row r="25809" spans="3:3" x14ac:dyDescent="0.2">
      <c r="C25809" s="22"/>
    </row>
    <row r="25810" spans="3:3" x14ac:dyDescent="0.2">
      <c r="C25810" s="22"/>
    </row>
    <row r="25811" spans="3:3" x14ac:dyDescent="0.2">
      <c r="C25811" s="22"/>
    </row>
    <row r="25812" spans="3:3" x14ac:dyDescent="0.2">
      <c r="C25812" s="22"/>
    </row>
    <row r="25813" spans="3:3" x14ac:dyDescent="0.2">
      <c r="C25813" s="22"/>
    </row>
    <row r="25814" spans="3:3" x14ac:dyDescent="0.2">
      <c r="C25814" s="22"/>
    </row>
    <row r="25815" spans="3:3" x14ac:dyDescent="0.2">
      <c r="C25815" s="22"/>
    </row>
    <row r="25816" spans="3:3" x14ac:dyDescent="0.2">
      <c r="C25816" s="22"/>
    </row>
    <row r="25817" spans="3:3" x14ac:dyDescent="0.2">
      <c r="C25817" s="22"/>
    </row>
    <row r="25818" spans="3:3" x14ac:dyDescent="0.2">
      <c r="C25818" s="22"/>
    </row>
    <row r="25819" spans="3:3" x14ac:dyDescent="0.2">
      <c r="C25819" s="22"/>
    </row>
    <row r="25820" spans="3:3" x14ac:dyDescent="0.2">
      <c r="C25820" s="22"/>
    </row>
    <row r="25821" spans="3:3" x14ac:dyDescent="0.2">
      <c r="C25821" s="22"/>
    </row>
    <row r="25822" spans="3:3" x14ac:dyDescent="0.2">
      <c r="C25822" s="22"/>
    </row>
    <row r="25823" spans="3:3" x14ac:dyDescent="0.2">
      <c r="C25823" s="22"/>
    </row>
    <row r="25824" spans="3:3" x14ac:dyDescent="0.2">
      <c r="C25824" s="22"/>
    </row>
    <row r="25825" spans="3:3" x14ac:dyDescent="0.2">
      <c r="C25825" s="22"/>
    </row>
    <row r="25826" spans="3:3" x14ac:dyDescent="0.2">
      <c r="C25826" s="22"/>
    </row>
    <row r="25827" spans="3:3" x14ac:dyDescent="0.2">
      <c r="C25827" s="22"/>
    </row>
    <row r="25828" spans="3:3" x14ac:dyDescent="0.2">
      <c r="C25828" s="22"/>
    </row>
    <row r="25829" spans="3:3" x14ac:dyDescent="0.2">
      <c r="C25829" s="22"/>
    </row>
    <row r="25830" spans="3:3" x14ac:dyDescent="0.2">
      <c r="C25830" s="22"/>
    </row>
    <row r="25831" spans="3:3" x14ac:dyDescent="0.2">
      <c r="C25831" s="22"/>
    </row>
    <row r="25832" spans="3:3" x14ac:dyDescent="0.2">
      <c r="C25832" s="22"/>
    </row>
    <row r="25833" spans="3:3" x14ac:dyDescent="0.2">
      <c r="C25833" s="22"/>
    </row>
    <row r="25834" spans="3:3" x14ac:dyDescent="0.2">
      <c r="C25834" s="22"/>
    </row>
    <row r="25835" spans="3:3" x14ac:dyDescent="0.2">
      <c r="C25835" s="22"/>
    </row>
    <row r="25836" spans="3:3" x14ac:dyDescent="0.2">
      <c r="C25836" s="22"/>
    </row>
    <row r="25837" spans="3:3" x14ac:dyDescent="0.2">
      <c r="C25837" s="22"/>
    </row>
    <row r="25838" spans="3:3" x14ac:dyDescent="0.2">
      <c r="C25838" s="22"/>
    </row>
    <row r="25839" spans="3:3" x14ac:dyDescent="0.2">
      <c r="C25839" s="22"/>
    </row>
    <row r="25840" spans="3:3" x14ac:dyDescent="0.2">
      <c r="C25840" s="22"/>
    </row>
    <row r="25841" spans="3:3" x14ac:dyDescent="0.2">
      <c r="C25841" s="22"/>
    </row>
    <row r="25842" spans="3:3" x14ac:dyDescent="0.2">
      <c r="C25842" s="22"/>
    </row>
    <row r="25843" spans="3:3" x14ac:dyDescent="0.2">
      <c r="C25843" s="22"/>
    </row>
    <row r="25844" spans="3:3" x14ac:dyDescent="0.2">
      <c r="C25844" s="22"/>
    </row>
    <row r="25845" spans="3:3" x14ac:dyDescent="0.2">
      <c r="C25845" s="22"/>
    </row>
    <row r="25846" spans="3:3" x14ac:dyDescent="0.2">
      <c r="C25846" s="22"/>
    </row>
    <row r="25847" spans="3:3" x14ac:dyDescent="0.2">
      <c r="C25847" s="22"/>
    </row>
    <row r="25848" spans="3:3" x14ac:dyDescent="0.2">
      <c r="C25848" s="22"/>
    </row>
    <row r="25849" spans="3:3" x14ac:dyDescent="0.2">
      <c r="C25849" s="22"/>
    </row>
    <row r="25850" spans="3:3" x14ac:dyDescent="0.2">
      <c r="C25850" s="22"/>
    </row>
    <row r="25851" spans="3:3" x14ac:dyDescent="0.2">
      <c r="C25851" s="22"/>
    </row>
    <row r="25852" spans="3:3" x14ac:dyDescent="0.2">
      <c r="C25852" s="22"/>
    </row>
    <row r="25853" spans="3:3" x14ac:dyDescent="0.2">
      <c r="C25853" s="22"/>
    </row>
    <row r="25854" spans="3:3" x14ac:dyDescent="0.2">
      <c r="C25854" s="22"/>
    </row>
    <row r="25855" spans="3:3" x14ac:dyDescent="0.2">
      <c r="C25855" s="22"/>
    </row>
    <row r="25856" spans="3:3" x14ac:dyDescent="0.2">
      <c r="C25856" s="22"/>
    </row>
    <row r="25857" spans="3:3" x14ac:dyDescent="0.2">
      <c r="C25857" s="22"/>
    </row>
    <row r="25858" spans="3:3" x14ac:dyDescent="0.2">
      <c r="C25858" s="22"/>
    </row>
    <row r="25859" spans="3:3" x14ac:dyDescent="0.2">
      <c r="C25859" s="22"/>
    </row>
    <row r="25860" spans="3:3" x14ac:dyDescent="0.2">
      <c r="C25860" s="22"/>
    </row>
    <row r="25861" spans="3:3" x14ac:dyDescent="0.2">
      <c r="C25861" s="22"/>
    </row>
    <row r="25862" spans="3:3" x14ac:dyDescent="0.2">
      <c r="C25862" s="22"/>
    </row>
    <row r="25863" spans="3:3" x14ac:dyDescent="0.2">
      <c r="C25863" s="22"/>
    </row>
    <row r="25864" spans="3:3" x14ac:dyDescent="0.2">
      <c r="C25864" s="22"/>
    </row>
    <row r="25865" spans="3:3" x14ac:dyDescent="0.2">
      <c r="C25865" s="22"/>
    </row>
    <row r="25866" spans="3:3" x14ac:dyDescent="0.2">
      <c r="C25866" s="22"/>
    </row>
    <row r="25867" spans="3:3" x14ac:dyDescent="0.2">
      <c r="C25867" s="22"/>
    </row>
    <row r="25868" spans="3:3" x14ac:dyDescent="0.2">
      <c r="C25868" s="22"/>
    </row>
    <row r="25869" spans="3:3" x14ac:dyDescent="0.2">
      <c r="C25869" s="22"/>
    </row>
    <row r="25870" spans="3:3" x14ac:dyDescent="0.2">
      <c r="C25870" s="22"/>
    </row>
    <row r="25871" spans="3:3" x14ac:dyDescent="0.2">
      <c r="C25871" s="22"/>
    </row>
    <row r="25872" spans="3:3" x14ac:dyDescent="0.2">
      <c r="C25872" s="22"/>
    </row>
    <row r="25873" spans="3:3" x14ac:dyDescent="0.2">
      <c r="C25873" s="22"/>
    </row>
    <row r="25874" spans="3:3" x14ac:dyDescent="0.2">
      <c r="C25874" s="22"/>
    </row>
    <row r="25875" spans="3:3" x14ac:dyDescent="0.2">
      <c r="C25875" s="22"/>
    </row>
    <row r="25876" spans="3:3" x14ac:dyDescent="0.2">
      <c r="C25876" s="22"/>
    </row>
    <row r="25877" spans="3:3" x14ac:dyDescent="0.2">
      <c r="C25877" s="22"/>
    </row>
    <row r="25878" spans="3:3" x14ac:dyDescent="0.2">
      <c r="C25878" s="22"/>
    </row>
    <row r="25879" spans="3:3" x14ac:dyDescent="0.2">
      <c r="C25879" s="22"/>
    </row>
    <row r="25880" spans="3:3" x14ac:dyDescent="0.2">
      <c r="C25880" s="22"/>
    </row>
    <row r="25881" spans="3:3" x14ac:dyDescent="0.2">
      <c r="C25881" s="22"/>
    </row>
    <row r="25882" spans="3:3" x14ac:dyDescent="0.2">
      <c r="C25882" s="22"/>
    </row>
    <row r="25883" spans="3:3" x14ac:dyDescent="0.2">
      <c r="C25883" s="22"/>
    </row>
    <row r="25884" spans="3:3" x14ac:dyDescent="0.2">
      <c r="C25884" s="22"/>
    </row>
    <row r="25885" spans="3:3" x14ac:dyDescent="0.2">
      <c r="C25885" s="22"/>
    </row>
    <row r="25886" spans="3:3" x14ac:dyDescent="0.2">
      <c r="C25886" s="22"/>
    </row>
    <row r="25887" spans="3:3" x14ac:dyDescent="0.2">
      <c r="C25887" s="22"/>
    </row>
    <row r="25888" spans="3:3" x14ac:dyDescent="0.2">
      <c r="C25888" s="22"/>
    </row>
    <row r="25889" spans="3:3" x14ac:dyDescent="0.2">
      <c r="C25889" s="22"/>
    </row>
    <row r="25890" spans="3:3" x14ac:dyDescent="0.2">
      <c r="C25890" s="22"/>
    </row>
    <row r="25891" spans="3:3" x14ac:dyDescent="0.2">
      <c r="C25891" s="22"/>
    </row>
    <row r="25892" spans="3:3" x14ac:dyDescent="0.2">
      <c r="C25892" s="22"/>
    </row>
    <row r="25893" spans="3:3" x14ac:dyDescent="0.2">
      <c r="C25893" s="22"/>
    </row>
    <row r="25894" spans="3:3" x14ac:dyDescent="0.2">
      <c r="C25894" s="22"/>
    </row>
    <row r="25895" spans="3:3" x14ac:dyDescent="0.2">
      <c r="C25895" s="22"/>
    </row>
    <row r="25896" spans="3:3" x14ac:dyDescent="0.2">
      <c r="C25896" s="22"/>
    </row>
    <row r="25897" spans="3:3" x14ac:dyDescent="0.2">
      <c r="C25897" s="22"/>
    </row>
    <row r="25898" spans="3:3" x14ac:dyDescent="0.2">
      <c r="C25898" s="22"/>
    </row>
    <row r="25899" spans="3:3" x14ac:dyDescent="0.2">
      <c r="C25899" s="22"/>
    </row>
    <row r="25900" spans="3:3" x14ac:dyDescent="0.2">
      <c r="C25900" s="22"/>
    </row>
    <row r="25901" spans="3:3" x14ac:dyDescent="0.2">
      <c r="C25901" s="22"/>
    </row>
    <row r="25902" spans="3:3" x14ac:dyDescent="0.2">
      <c r="C25902" s="22"/>
    </row>
    <row r="25903" spans="3:3" x14ac:dyDescent="0.2">
      <c r="C25903" s="22"/>
    </row>
    <row r="25904" spans="3:3" x14ac:dyDescent="0.2">
      <c r="C25904" s="22"/>
    </row>
    <row r="25905" spans="3:3" x14ac:dyDescent="0.2">
      <c r="C25905" s="22"/>
    </row>
    <row r="25906" spans="3:3" x14ac:dyDescent="0.2">
      <c r="C25906" s="22"/>
    </row>
    <row r="25907" spans="3:3" x14ac:dyDescent="0.2">
      <c r="C25907" s="22"/>
    </row>
    <row r="25908" spans="3:3" x14ac:dyDescent="0.2">
      <c r="C25908" s="22"/>
    </row>
    <row r="25909" spans="3:3" x14ac:dyDescent="0.2">
      <c r="C25909" s="22"/>
    </row>
    <row r="25910" spans="3:3" x14ac:dyDescent="0.2">
      <c r="C25910" s="22"/>
    </row>
    <row r="25911" spans="3:3" x14ac:dyDescent="0.2">
      <c r="C25911" s="22"/>
    </row>
    <row r="25912" spans="3:3" x14ac:dyDescent="0.2">
      <c r="C25912" s="22"/>
    </row>
    <row r="25913" spans="3:3" x14ac:dyDescent="0.2">
      <c r="C25913" s="22"/>
    </row>
    <row r="25914" spans="3:3" x14ac:dyDescent="0.2">
      <c r="C25914" s="22"/>
    </row>
    <row r="25915" spans="3:3" x14ac:dyDescent="0.2">
      <c r="C25915" s="22"/>
    </row>
    <row r="25916" spans="3:3" x14ac:dyDescent="0.2">
      <c r="C25916" s="22"/>
    </row>
    <row r="25917" spans="3:3" x14ac:dyDescent="0.2">
      <c r="C25917" s="22"/>
    </row>
    <row r="25918" spans="3:3" x14ac:dyDescent="0.2">
      <c r="C25918" s="22"/>
    </row>
    <row r="25919" spans="3:3" x14ac:dyDescent="0.2">
      <c r="C25919" s="22"/>
    </row>
    <row r="25920" spans="3:3" x14ac:dyDescent="0.2">
      <c r="C25920" s="22"/>
    </row>
    <row r="25921" spans="3:3" x14ac:dyDescent="0.2">
      <c r="C25921" s="22"/>
    </row>
    <row r="25922" spans="3:3" x14ac:dyDescent="0.2">
      <c r="C25922" s="22"/>
    </row>
    <row r="25923" spans="3:3" x14ac:dyDescent="0.2">
      <c r="C25923" s="22"/>
    </row>
    <row r="25924" spans="3:3" x14ac:dyDescent="0.2">
      <c r="C25924" s="22"/>
    </row>
    <row r="25925" spans="3:3" x14ac:dyDescent="0.2">
      <c r="C25925" s="22"/>
    </row>
    <row r="25926" spans="3:3" x14ac:dyDescent="0.2">
      <c r="C25926" s="22"/>
    </row>
    <row r="25927" spans="3:3" x14ac:dyDescent="0.2">
      <c r="C25927" s="22"/>
    </row>
    <row r="25928" spans="3:3" x14ac:dyDescent="0.2">
      <c r="C25928" s="22"/>
    </row>
    <row r="25929" spans="3:3" x14ac:dyDescent="0.2">
      <c r="C25929" s="22"/>
    </row>
    <row r="25930" spans="3:3" x14ac:dyDescent="0.2">
      <c r="C25930" s="22"/>
    </row>
    <row r="25931" spans="3:3" x14ac:dyDescent="0.2">
      <c r="C25931" s="22"/>
    </row>
    <row r="25932" spans="3:3" x14ac:dyDescent="0.2">
      <c r="C25932" s="22"/>
    </row>
    <row r="25933" spans="3:3" x14ac:dyDescent="0.2">
      <c r="C25933" s="22"/>
    </row>
    <row r="25934" spans="3:3" x14ac:dyDescent="0.2">
      <c r="C25934" s="22"/>
    </row>
    <row r="25935" spans="3:3" x14ac:dyDescent="0.2">
      <c r="C25935" s="22"/>
    </row>
    <row r="25936" spans="3:3" x14ac:dyDescent="0.2">
      <c r="C25936" s="22"/>
    </row>
    <row r="25937" spans="3:3" x14ac:dyDescent="0.2">
      <c r="C25937" s="22"/>
    </row>
    <row r="25938" spans="3:3" x14ac:dyDescent="0.2">
      <c r="C25938" s="22"/>
    </row>
    <row r="25939" spans="3:3" x14ac:dyDescent="0.2">
      <c r="C25939" s="22"/>
    </row>
    <row r="25940" spans="3:3" x14ac:dyDescent="0.2">
      <c r="C25940" s="22"/>
    </row>
    <row r="25941" spans="3:3" x14ac:dyDescent="0.2">
      <c r="C25941" s="22"/>
    </row>
    <row r="25942" spans="3:3" x14ac:dyDescent="0.2">
      <c r="C25942" s="22"/>
    </row>
    <row r="25943" spans="3:3" x14ac:dyDescent="0.2">
      <c r="C25943" s="22"/>
    </row>
    <row r="25944" spans="3:3" x14ac:dyDescent="0.2">
      <c r="C25944" s="22"/>
    </row>
    <row r="25945" spans="3:3" x14ac:dyDescent="0.2">
      <c r="C25945" s="22"/>
    </row>
    <row r="25946" spans="3:3" x14ac:dyDescent="0.2">
      <c r="C25946" s="22"/>
    </row>
    <row r="25947" spans="3:3" x14ac:dyDescent="0.2">
      <c r="C25947" s="22"/>
    </row>
    <row r="25948" spans="3:3" x14ac:dyDescent="0.2">
      <c r="C25948" s="22"/>
    </row>
    <row r="25949" spans="3:3" x14ac:dyDescent="0.2">
      <c r="C25949" s="22"/>
    </row>
    <row r="25950" spans="3:3" x14ac:dyDescent="0.2">
      <c r="C25950" s="22"/>
    </row>
    <row r="25951" spans="3:3" x14ac:dyDescent="0.2">
      <c r="C25951" s="22"/>
    </row>
    <row r="25952" spans="3:3" x14ac:dyDescent="0.2">
      <c r="C25952" s="22"/>
    </row>
    <row r="25953" spans="3:3" x14ac:dyDescent="0.2">
      <c r="C25953" s="22"/>
    </row>
    <row r="25954" spans="3:3" x14ac:dyDescent="0.2">
      <c r="C25954" s="22"/>
    </row>
    <row r="25955" spans="3:3" x14ac:dyDescent="0.2">
      <c r="C25955" s="22"/>
    </row>
    <row r="25956" spans="3:3" x14ac:dyDescent="0.2">
      <c r="C25956" s="22"/>
    </row>
    <row r="25957" spans="3:3" x14ac:dyDescent="0.2">
      <c r="C25957" s="22"/>
    </row>
    <row r="25958" spans="3:3" x14ac:dyDescent="0.2">
      <c r="C25958" s="22"/>
    </row>
    <row r="25959" spans="3:3" x14ac:dyDescent="0.2">
      <c r="C25959" s="22"/>
    </row>
    <row r="25960" spans="3:3" x14ac:dyDescent="0.2">
      <c r="C25960" s="22"/>
    </row>
    <row r="25961" spans="3:3" x14ac:dyDescent="0.2">
      <c r="C25961" s="22"/>
    </row>
    <row r="25962" spans="3:3" x14ac:dyDescent="0.2">
      <c r="C25962" s="22"/>
    </row>
    <row r="25963" spans="3:3" x14ac:dyDescent="0.2">
      <c r="C25963" s="22"/>
    </row>
    <row r="25964" spans="3:3" x14ac:dyDescent="0.2">
      <c r="C25964" s="22"/>
    </row>
    <row r="25965" spans="3:3" x14ac:dyDescent="0.2">
      <c r="C25965" s="22"/>
    </row>
    <row r="25966" spans="3:3" x14ac:dyDescent="0.2">
      <c r="C25966" s="22"/>
    </row>
    <row r="25967" spans="3:3" x14ac:dyDescent="0.2">
      <c r="C25967" s="22"/>
    </row>
    <row r="25968" spans="3:3" x14ac:dyDescent="0.2">
      <c r="C25968" s="22"/>
    </row>
    <row r="25969" spans="3:3" x14ac:dyDescent="0.2">
      <c r="C25969" s="22"/>
    </row>
    <row r="25970" spans="3:3" x14ac:dyDescent="0.2">
      <c r="C25970" s="22"/>
    </row>
    <row r="25971" spans="3:3" x14ac:dyDescent="0.2">
      <c r="C25971" s="22"/>
    </row>
    <row r="25972" spans="3:3" x14ac:dyDescent="0.2">
      <c r="C25972" s="22"/>
    </row>
    <row r="25973" spans="3:3" x14ac:dyDescent="0.2">
      <c r="C25973" s="22"/>
    </row>
    <row r="25974" spans="3:3" x14ac:dyDescent="0.2">
      <c r="C25974" s="22"/>
    </row>
    <row r="25975" spans="3:3" x14ac:dyDescent="0.2">
      <c r="C25975" s="22"/>
    </row>
    <row r="25976" spans="3:3" x14ac:dyDescent="0.2">
      <c r="C25976" s="22"/>
    </row>
    <row r="25977" spans="3:3" x14ac:dyDescent="0.2">
      <c r="C25977" s="22"/>
    </row>
    <row r="25978" spans="3:3" x14ac:dyDescent="0.2">
      <c r="C25978" s="22"/>
    </row>
    <row r="25979" spans="3:3" x14ac:dyDescent="0.2">
      <c r="C25979" s="22"/>
    </row>
    <row r="25980" spans="3:3" x14ac:dyDescent="0.2">
      <c r="C25980" s="22"/>
    </row>
    <row r="25981" spans="3:3" x14ac:dyDescent="0.2">
      <c r="C25981" s="22"/>
    </row>
    <row r="25982" spans="3:3" x14ac:dyDescent="0.2">
      <c r="C25982" s="22"/>
    </row>
    <row r="25983" spans="3:3" x14ac:dyDescent="0.2">
      <c r="C25983" s="22"/>
    </row>
    <row r="25984" spans="3:3" x14ac:dyDescent="0.2">
      <c r="C25984" s="22"/>
    </row>
    <row r="25985" spans="3:3" x14ac:dyDescent="0.2">
      <c r="C25985" s="22"/>
    </row>
    <row r="25986" spans="3:3" x14ac:dyDescent="0.2">
      <c r="C25986" s="22"/>
    </row>
    <row r="25987" spans="3:3" x14ac:dyDescent="0.2">
      <c r="C25987" s="22"/>
    </row>
    <row r="25988" spans="3:3" x14ac:dyDescent="0.2">
      <c r="C25988" s="22"/>
    </row>
    <row r="25989" spans="3:3" x14ac:dyDescent="0.2">
      <c r="C25989" s="22"/>
    </row>
    <row r="25990" spans="3:3" x14ac:dyDescent="0.2">
      <c r="C25990" s="22"/>
    </row>
    <row r="25991" spans="3:3" x14ac:dyDescent="0.2">
      <c r="C25991" s="22"/>
    </row>
    <row r="25992" spans="3:3" x14ac:dyDescent="0.2">
      <c r="C25992" s="22"/>
    </row>
    <row r="25993" spans="3:3" x14ac:dyDescent="0.2">
      <c r="C25993" s="22"/>
    </row>
    <row r="25994" spans="3:3" x14ac:dyDescent="0.2">
      <c r="C25994" s="22"/>
    </row>
    <row r="25995" spans="3:3" x14ac:dyDescent="0.2">
      <c r="C25995" s="22"/>
    </row>
    <row r="25996" spans="3:3" x14ac:dyDescent="0.2">
      <c r="C25996" s="22"/>
    </row>
    <row r="25997" spans="3:3" x14ac:dyDescent="0.2">
      <c r="C25997" s="22"/>
    </row>
    <row r="25998" spans="3:3" x14ac:dyDescent="0.2">
      <c r="C25998" s="22"/>
    </row>
    <row r="25999" spans="3:3" x14ac:dyDescent="0.2">
      <c r="C25999" s="22"/>
    </row>
    <row r="26000" spans="3:3" x14ac:dyDescent="0.2">
      <c r="C26000" s="22"/>
    </row>
    <row r="26001" spans="3:3" x14ac:dyDescent="0.2">
      <c r="C26001" s="22"/>
    </row>
    <row r="26002" spans="3:3" x14ac:dyDescent="0.2">
      <c r="C26002" s="22"/>
    </row>
    <row r="26003" spans="3:3" x14ac:dyDescent="0.2">
      <c r="C26003" s="22"/>
    </row>
    <row r="26004" spans="3:3" x14ac:dyDescent="0.2">
      <c r="C26004" s="22"/>
    </row>
    <row r="26005" spans="3:3" x14ac:dyDescent="0.2">
      <c r="C26005" s="22"/>
    </row>
    <row r="26006" spans="3:3" x14ac:dyDescent="0.2">
      <c r="C26006" s="22"/>
    </row>
    <row r="26007" spans="3:3" x14ac:dyDescent="0.2">
      <c r="C26007" s="22"/>
    </row>
    <row r="26008" spans="3:3" x14ac:dyDescent="0.2">
      <c r="C26008" s="22"/>
    </row>
    <row r="26009" spans="3:3" x14ac:dyDescent="0.2">
      <c r="C26009" s="22"/>
    </row>
    <row r="26010" spans="3:3" x14ac:dyDescent="0.2">
      <c r="C26010" s="22"/>
    </row>
    <row r="26011" spans="3:3" x14ac:dyDescent="0.2">
      <c r="C26011" s="22"/>
    </row>
    <row r="26012" spans="3:3" x14ac:dyDescent="0.2">
      <c r="C26012" s="22"/>
    </row>
    <row r="26013" spans="3:3" x14ac:dyDescent="0.2">
      <c r="C26013" s="22"/>
    </row>
    <row r="26014" spans="3:3" x14ac:dyDescent="0.2">
      <c r="C26014" s="22"/>
    </row>
    <row r="26015" spans="3:3" x14ac:dyDescent="0.2">
      <c r="C26015" s="22"/>
    </row>
    <row r="26016" spans="3:3" x14ac:dyDescent="0.2">
      <c r="C26016" s="22"/>
    </row>
    <row r="26017" spans="3:3" x14ac:dyDescent="0.2">
      <c r="C26017" s="22"/>
    </row>
    <row r="26018" spans="3:3" x14ac:dyDescent="0.2">
      <c r="C26018" s="22"/>
    </row>
    <row r="26019" spans="3:3" x14ac:dyDescent="0.2">
      <c r="C26019" s="22"/>
    </row>
    <row r="26020" spans="3:3" x14ac:dyDescent="0.2">
      <c r="C26020" s="22"/>
    </row>
    <row r="26021" spans="3:3" x14ac:dyDescent="0.2">
      <c r="C26021" s="22"/>
    </row>
    <row r="26022" spans="3:3" x14ac:dyDescent="0.2">
      <c r="C26022" s="22"/>
    </row>
    <row r="26023" spans="3:3" x14ac:dyDescent="0.2">
      <c r="C26023" s="22"/>
    </row>
    <row r="26024" spans="3:3" x14ac:dyDescent="0.2">
      <c r="C26024" s="22"/>
    </row>
    <row r="26025" spans="3:3" x14ac:dyDescent="0.2">
      <c r="C26025" s="22"/>
    </row>
    <row r="26026" spans="3:3" x14ac:dyDescent="0.2">
      <c r="C26026" s="22"/>
    </row>
    <row r="26027" spans="3:3" x14ac:dyDescent="0.2">
      <c r="C26027" s="22"/>
    </row>
    <row r="26028" spans="3:3" x14ac:dyDescent="0.2">
      <c r="C26028" s="22"/>
    </row>
    <row r="26029" spans="3:3" x14ac:dyDescent="0.2">
      <c r="C26029" s="22"/>
    </row>
    <row r="26030" spans="3:3" x14ac:dyDescent="0.2">
      <c r="C26030" s="22"/>
    </row>
    <row r="26031" spans="3:3" x14ac:dyDescent="0.2">
      <c r="C26031" s="22"/>
    </row>
    <row r="26032" spans="3:3" x14ac:dyDescent="0.2">
      <c r="C26032" s="22"/>
    </row>
    <row r="26033" spans="3:3" x14ac:dyDescent="0.2">
      <c r="C26033" s="22"/>
    </row>
    <row r="26034" spans="3:3" x14ac:dyDescent="0.2">
      <c r="C26034" s="22"/>
    </row>
    <row r="26035" spans="3:3" x14ac:dyDescent="0.2">
      <c r="C26035" s="22"/>
    </row>
    <row r="26036" spans="3:3" x14ac:dyDescent="0.2">
      <c r="C26036" s="22"/>
    </row>
    <row r="26037" spans="3:3" x14ac:dyDescent="0.2">
      <c r="C26037" s="22"/>
    </row>
    <row r="26038" spans="3:3" x14ac:dyDescent="0.2">
      <c r="C26038" s="22"/>
    </row>
    <row r="26039" spans="3:3" x14ac:dyDescent="0.2">
      <c r="C26039" s="22"/>
    </row>
    <row r="26040" spans="3:3" x14ac:dyDescent="0.2">
      <c r="C26040" s="22"/>
    </row>
    <row r="26041" spans="3:3" x14ac:dyDescent="0.2">
      <c r="C26041" s="22"/>
    </row>
    <row r="26042" spans="3:3" x14ac:dyDescent="0.2">
      <c r="C26042" s="22"/>
    </row>
    <row r="26043" spans="3:3" x14ac:dyDescent="0.2">
      <c r="C26043" s="22"/>
    </row>
    <row r="26044" spans="3:3" x14ac:dyDescent="0.2">
      <c r="C26044" s="22"/>
    </row>
    <row r="26045" spans="3:3" x14ac:dyDescent="0.2">
      <c r="C26045" s="22"/>
    </row>
    <row r="26046" spans="3:3" x14ac:dyDescent="0.2">
      <c r="C26046" s="22"/>
    </row>
    <row r="26047" spans="3:3" x14ac:dyDescent="0.2">
      <c r="C26047" s="22"/>
    </row>
    <row r="26048" spans="3:3" x14ac:dyDescent="0.2">
      <c r="C26048" s="22"/>
    </row>
    <row r="26049" spans="3:3" x14ac:dyDescent="0.2">
      <c r="C26049" s="22"/>
    </row>
    <row r="26050" spans="3:3" x14ac:dyDescent="0.2">
      <c r="C26050" s="22"/>
    </row>
    <row r="26051" spans="3:3" x14ac:dyDescent="0.2">
      <c r="C26051" s="22"/>
    </row>
    <row r="26052" spans="3:3" x14ac:dyDescent="0.2">
      <c r="C26052" s="22"/>
    </row>
    <row r="26053" spans="3:3" x14ac:dyDescent="0.2">
      <c r="C26053" s="22"/>
    </row>
    <row r="26054" spans="3:3" x14ac:dyDescent="0.2">
      <c r="C26054" s="22"/>
    </row>
    <row r="26055" spans="3:3" x14ac:dyDescent="0.2">
      <c r="C26055" s="22"/>
    </row>
    <row r="26056" spans="3:3" x14ac:dyDescent="0.2">
      <c r="C26056" s="22"/>
    </row>
    <row r="26057" spans="3:3" x14ac:dyDescent="0.2">
      <c r="C26057" s="22"/>
    </row>
    <row r="26058" spans="3:3" x14ac:dyDescent="0.2">
      <c r="C26058" s="22"/>
    </row>
    <row r="26059" spans="3:3" x14ac:dyDescent="0.2">
      <c r="C26059" s="22"/>
    </row>
    <row r="26060" spans="3:3" x14ac:dyDescent="0.2">
      <c r="C26060" s="22"/>
    </row>
    <row r="26061" spans="3:3" x14ac:dyDescent="0.2">
      <c r="C26061" s="22"/>
    </row>
    <row r="26062" spans="3:3" x14ac:dyDescent="0.2">
      <c r="C26062" s="22"/>
    </row>
    <row r="26063" spans="3:3" x14ac:dyDescent="0.2">
      <c r="C26063" s="22"/>
    </row>
    <row r="26064" spans="3:3" x14ac:dyDescent="0.2">
      <c r="C26064" s="22"/>
    </row>
    <row r="26065" spans="3:3" x14ac:dyDescent="0.2">
      <c r="C26065" s="22"/>
    </row>
    <row r="26066" spans="3:3" x14ac:dyDescent="0.2">
      <c r="C26066" s="22"/>
    </row>
    <row r="26067" spans="3:3" x14ac:dyDescent="0.2">
      <c r="C26067" s="22"/>
    </row>
    <row r="26068" spans="3:3" x14ac:dyDescent="0.2">
      <c r="C26068" s="22"/>
    </row>
    <row r="26069" spans="3:3" x14ac:dyDescent="0.2">
      <c r="C26069" s="22"/>
    </row>
    <row r="26070" spans="3:3" x14ac:dyDescent="0.2">
      <c r="C26070" s="22"/>
    </row>
    <row r="26071" spans="3:3" x14ac:dyDescent="0.2">
      <c r="C26071" s="22"/>
    </row>
    <row r="26072" spans="3:3" x14ac:dyDescent="0.2">
      <c r="C26072" s="22"/>
    </row>
    <row r="26073" spans="3:3" x14ac:dyDescent="0.2">
      <c r="C26073" s="22"/>
    </row>
    <row r="26074" spans="3:3" x14ac:dyDescent="0.2">
      <c r="C26074" s="22"/>
    </row>
    <row r="26075" spans="3:3" x14ac:dyDescent="0.2">
      <c r="C26075" s="22"/>
    </row>
    <row r="26076" spans="3:3" x14ac:dyDescent="0.2">
      <c r="C26076" s="22"/>
    </row>
    <row r="26077" spans="3:3" x14ac:dyDescent="0.2">
      <c r="C26077" s="22"/>
    </row>
    <row r="26078" spans="3:3" x14ac:dyDescent="0.2">
      <c r="C26078" s="22"/>
    </row>
    <row r="26079" spans="3:3" x14ac:dyDescent="0.2">
      <c r="C26079" s="22"/>
    </row>
    <row r="26080" spans="3:3" x14ac:dyDescent="0.2">
      <c r="C26080" s="22"/>
    </row>
    <row r="26081" spans="3:3" x14ac:dyDescent="0.2">
      <c r="C26081" s="22"/>
    </row>
    <row r="26082" spans="3:3" x14ac:dyDescent="0.2">
      <c r="C26082" s="22"/>
    </row>
    <row r="26083" spans="3:3" x14ac:dyDescent="0.2">
      <c r="C26083" s="22"/>
    </row>
    <row r="26084" spans="3:3" x14ac:dyDescent="0.2">
      <c r="C26084" s="22"/>
    </row>
    <row r="26085" spans="3:3" x14ac:dyDescent="0.2">
      <c r="C26085" s="22"/>
    </row>
    <row r="26086" spans="3:3" x14ac:dyDescent="0.2">
      <c r="C26086" s="22"/>
    </row>
    <row r="26087" spans="3:3" x14ac:dyDescent="0.2">
      <c r="C26087" s="22"/>
    </row>
    <row r="26088" spans="3:3" x14ac:dyDescent="0.2">
      <c r="C26088" s="22"/>
    </row>
    <row r="26089" spans="3:3" x14ac:dyDescent="0.2">
      <c r="C26089" s="22"/>
    </row>
    <row r="26090" spans="3:3" x14ac:dyDescent="0.2">
      <c r="C26090" s="22"/>
    </row>
    <row r="26091" spans="3:3" x14ac:dyDescent="0.2">
      <c r="C26091" s="22"/>
    </row>
    <row r="26092" spans="3:3" x14ac:dyDescent="0.2">
      <c r="C26092" s="22"/>
    </row>
    <row r="26093" spans="3:3" x14ac:dyDescent="0.2">
      <c r="C26093" s="22"/>
    </row>
    <row r="26094" spans="3:3" x14ac:dyDescent="0.2">
      <c r="C26094" s="22"/>
    </row>
    <row r="26095" spans="3:3" x14ac:dyDescent="0.2">
      <c r="C26095" s="22"/>
    </row>
    <row r="26096" spans="3:3" x14ac:dyDescent="0.2">
      <c r="C26096" s="22"/>
    </row>
    <row r="26097" spans="3:3" x14ac:dyDescent="0.2">
      <c r="C26097" s="22"/>
    </row>
    <row r="26098" spans="3:3" x14ac:dyDescent="0.2">
      <c r="C26098" s="22"/>
    </row>
    <row r="26099" spans="3:3" x14ac:dyDescent="0.2">
      <c r="C26099" s="22"/>
    </row>
    <row r="26100" spans="3:3" x14ac:dyDescent="0.2">
      <c r="C26100" s="22"/>
    </row>
    <row r="26101" spans="3:3" x14ac:dyDescent="0.2">
      <c r="C26101" s="22"/>
    </row>
    <row r="26102" spans="3:3" x14ac:dyDescent="0.2">
      <c r="C26102" s="22"/>
    </row>
    <row r="26103" spans="3:3" x14ac:dyDescent="0.2">
      <c r="C26103" s="22"/>
    </row>
    <row r="26104" spans="3:3" x14ac:dyDescent="0.2">
      <c r="C26104" s="22"/>
    </row>
    <row r="26105" spans="3:3" x14ac:dyDescent="0.2">
      <c r="C26105" s="22"/>
    </row>
    <row r="26106" spans="3:3" x14ac:dyDescent="0.2">
      <c r="C26106" s="22"/>
    </row>
    <row r="26107" spans="3:3" x14ac:dyDescent="0.2">
      <c r="C26107" s="22"/>
    </row>
    <row r="26108" spans="3:3" x14ac:dyDescent="0.2">
      <c r="C26108" s="22"/>
    </row>
    <row r="26109" spans="3:3" x14ac:dyDescent="0.2">
      <c r="C26109" s="22"/>
    </row>
    <row r="26110" spans="3:3" x14ac:dyDescent="0.2">
      <c r="C26110" s="22"/>
    </row>
    <row r="26111" spans="3:3" x14ac:dyDescent="0.2">
      <c r="C26111" s="22"/>
    </row>
    <row r="26112" spans="3:3" x14ac:dyDescent="0.2">
      <c r="C26112" s="22"/>
    </row>
    <row r="26113" spans="3:3" x14ac:dyDescent="0.2">
      <c r="C26113" s="22"/>
    </row>
    <row r="26114" spans="3:3" x14ac:dyDescent="0.2">
      <c r="C26114" s="22"/>
    </row>
    <row r="26115" spans="3:3" x14ac:dyDescent="0.2">
      <c r="C26115" s="22"/>
    </row>
    <row r="26116" spans="3:3" x14ac:dyDescent="0.2">
      <c r="C26116" s="22"/>
    </row>
    <row r="26117" spans="3:3" x14ac:dyDescent="0.2">
      <c r="C26117" s="22"/>
    </row>
    <row r="26118" spans="3:3" x14ac:dyDescent="0.2">
      <c r="C26118" s="22"/>
    </row>
    <row r="26119" spans="3:3" x14ac:dyDescent="0.2">
      <c r="C26119" s="22"/>
    </row>
    <row r="26120" spans="3:3" x14ac:dyDescent="0.2">
      <c r="C26120" s="22"/>
    </row>
    <row r="26121" spans="3:3" x14ac:dyDescent="0.2">
      <c r="C26121" s="22"/>
    </row>
    <row r="26122" spans="3:3" x14ac:dyDescent="0.2">
      <c r="C26122" s="22"/>
    </row>
    <row r="26123" spans="3:3" x14ac:dyDescent="0.2">
      <c r="C26123" s="22"/>
    </row>
    <row r="26124" spans="3:3" x14ac:dyDescent="0.2">
      <c r="C26124" s="22"/>
    </row>
    <row r="26125" spans="3:3" x14ac:dyDescent="0.2">
      <c r="C26125" s="22"/>
    </row>
    <row r="26126" spans="3:3" x14ac:dyDescent="0.2">
      <c r="C26126" s="22"/>
    </row>
    <row r="26127" spans="3:3" x14ac:dyDescent="0.2">
      <c r="C26127" s="22"/>
    </row>
    <row r="26128" spans="3:3" x14ac:dyDescent="0.2">
      <c r="C26128" s="22"/>
    </row>
    <row r="26129" spans="3:3" x14ac:dyDescent="0.2">
      <c r="C26129" s="22"/>
    </row>
    <row r="26130" spans="3:3" x14ac:dyDescent="0.2">
      <c r="C26130" s="22"/>
    </row>
    <row r="26131" spans="3:3" x14ac:dyDescent="0.2">
      <c r="C26131" s="22"/>
    </row>
    <row r="26132" spans="3:3" x14ac:dyDescent="0.2">
      <c r="C26132" s="22"/>
    </row>
    <row r="26133" spans="3:3" x14ac:dyDescent="0.2">
      <c r="C26133" s="22"/>
    </row>
    <row r="26134" spans="3:3" x14ac:dyDescent="0.2">
      <c r="C26134" s="22"/>
    </row>
    <row r="26135" spans="3:3" x14ac:dyDescent="0.2">
      <c r="C26135" s="22"/>
    </row>
    <row r="26136" spans="3:3" x14ac:dyDescent="0.2">
      <c r="C26136" s="22"/>
    </row>
    <row r="26137" spans="3:3" x14ac:dyDescent="0.2">
      <c r="C26137" s="22"/>
    </row>
    <row r="26138" spans="3:3" x14ac:dyDescent="0.2">
      <c r="C26138" s="22"/>
    </row>
    <row r="26139" spans="3:3" x14ac:dyDescent="0.2">
      <c r="C26139" s="22"/>
    </row>
    <row r="26140" spans="3:3" x14ac:dyDescent="0.2">
      <c r="C26140" s="22"/>
    </row>
    <row r="26141" spans="3:3" x14ac:dyDescent="0.2">
      <c r="C26141" s="22"/>
    </row>
    <row r="26142" spans="3:3" x14ac:dyDescent="0.2">
      <c r="C26142" s="22"/>
    </row>
    <row r="26143" spans="3:3" x14ac:dyDescent="0.2">
      <c r="C26143" s="22"/>
    </row>
    <row r="26144" spans="3:3" x14ac:dyDescent="0.2">
      <c r="C26144" s="22"/>
    </row>
    <row r="26145" spans="3:3" x14ac:dyDescent="0.2">
      <c r="C26145" s="22"/>
    </row>
    <row r="26146" spans="3:3" x14ac:dyDescent="0.2">
      <c r="C26146" s="22"/>
    </row>
    <row r="26147" spans="3:3" x14ac:dyDescent="0.2">
      <c r="C26147" s="22"/>
    </row>
    <row r="26148" spans="3:3" x14ac:dyDescent="0.2">
      <c r="C26148" s="22"/>
    </row>
    <row r="26149" spans="3:3" x14ac:dyDescent="0.2">
      <c r="C26149" s="22"/>
    </row>
    <row r="26150" spans="3:3" x14ac:dyDescent="0.2">
      <c r="C26150" s="22"/>
    </row>
    <row r="26151" spans="3:3" x14ac:dyDescent="0.2">
      <c r="C26151" s="22"/>
    </row>
    <row r="26152" spans="3:3" x14ac:dyDescent="0.2">
      <c r="C26152" s="22"/>
    </row>
    <row r="26153" spans="3:3" x14ac:dyDescent="0.2">
      <c r="C26153" s="22"/>
    </row>
    <row r="26154" spans="3:3" x14ac:dyDescent="0.2">
      <c r="C26154" s="22"/>
    </row>
    <row r="26155" spans="3:3" x14ac:dyDescent="0.2">
      <c r="C26155" s="22"/>
    </row>
    <row r="26156" spans="3:3" x14ac:dyDescent="0.2">
      <c r="C26156" s="22"/>
    </row>
    <row r="26157" spans="3:3" x14ac:dyDescent="0.2">
      <c r="C26157" s="22"/>
    </row>
    <row r="26158" spans="3:3" x14ac:dyDescent="0.2">
      <c r="C26158" s="22"/>
    </row>
    <row r="26159" spans="3:3" x14ac:dyDescent="0.2">
      <c r="C26159" s="22"/>
    </row>
    <row r="26160" spans="3:3" x14ac:dyDescent="0.2">
      <c r="C26160" s="22"/>
    </row>
    <row r="26161" spans="3:3" x14ac:dyDescent="0.2">
      <c r="C26161" s="22"/>
    </row>
    <row r="26162" spans="3:3" x14ac:dyDescent="0.2">
      <c r="C26162" s="22"/>
    </row>
    <row r="26163" spans="3:3" x14ac:dyDescent="0.2">
      <c r="C26163" s="22"/>
    </row>
    <row r="26164" spans="3:3" x14ac:dyDescent="0.2">
      <c r="C26164" s="22"/>
    </row>
    <row r="26165" spans="3:3" x14ac:dyDescent="0.2">
      <c r="C26165" s="22"/>
    </row>
    <row r="26166" spans="3:3" x14ac:dyDescent="0.2">
      <c r="C26166" s="22"/>
    </row>
    <row r="26167" spans="3:3" x14ac:dyDescent="0.2">
      <c r="C26167" s="22"/>
    </row>
    <row r="26168" spans="3:3" x14ac:dyDescent="0.2">
      <c r="C26168" s="22"/>
    </row>
    <row r="26169" spans="3:3" x14ac:dyDescent="0.2">
      <c r="C26169" s="22"/>
    </row>
    <row r="26170" spans="3:3" x14ac:dyDescent="0.2">
      <c r="C26170" s="22"/>
    </row>
    <row r="26171" spans="3:3" x14ac:dyDescent="0.2">
      <c r="C26171" s="22"/>
    </row>
    <row r="26172" spans="3:3" x14ac:dyDescent="0.2">
      <c r="C26172" s="22"/>
    </row>
    <row r="26173" spans="3:3" x14ac:dyDescent="0.2">
      <c r="C26173" s="22"/>
    </row>
    <row r="26174" spans="3:3" x14ac:dyDescent="0.2">
      <c r="C26174" s="22"/>
    </row>
    <row r="26175" spans="3:3" x14ac:dyDescent="0.2">
      <c r="C26175" s="22"/>
    </row>
    <row r="26176" spans="3:3" x14ac:dyDescent="0.2">
      <c r="C26176" s="22"/>
    </row>
    <row r="26177" spans="3:3" x14ac:dyDescent="0.2">
      <c r="C26177" s="22"/>
    </row>
    <row r="26178" spans="3:3" x14ac:dyDescent="0.2">
      <c r="C26178" s="22"/>
    </row>
    <row r="26179" spans="3:3" x14ac:dyDescent="0.2">
      <c r="C26179" s="22"/>
    </row>
    <row r="26180" spans="3:3" x14ac:dyDescent="0.2">
      <c r="C26180" s="22"/>
    </row>
    <row r="26181" spans="3:3" x14ac:dyDescent="0.2">
      <c r="C26181" s="22"/>
    </row>
    <row r="26182" spans="3:3" x14ac:dyDescent="0.2">
      <c r="C26182" s="22"/>
    </row>
    <row r="26183" spans="3:3" x14ac:dyDescent="0.2">
      <c r="C26183" s="22"/>
    </row>
    <row r="26184" spans="3:3" x14ac:dyDescent="0.2">
      <c r="C26184" s="22"/>
    </row>
    <row r="26185" spans="3:3" x14ac:dyDescent="0.2">
      <c r="C26185" s="22"/>
    </row>
    <row r="26186" spans="3:3" x14ac:dyDescent="0.2">
      <c r="C26186" s="22"/>
    </row>
    <row r="26187" spans="3:3" x14ac:dyDescent="0.2">
      <c r="C26187" s="22"/>
    </row>
    <row r="26188" spans="3:3" x14ac:dyDescent="0.2">
      <c r="C26188" s="22"/>
    </row>
    <row r="26189" spans="3:3" x14ac:dyDescent="0.2">
      <c r="C26189" s="22"/>
    </row>
    <row r="26190" spans="3:3" x14ac:dyDescent="0.2">
      <c r="C26190" s="22"/>
    </row>
    <row r="26191" spans="3:3" x14ac:dyDescent="0.2">
      <c r="C26191" s="22"/>
    </row>
    <row r="26192" spans="3:3" x14ac:dyDescent="0.2">
      <c r="C26192" s="22"/>
    </row>
    <row r="26193" spans="3:3" x14ac:dyDescent="0.2">
      <c r="C26193" s="22"/>
    </row>
    <row r="26194" spans="3:3" x14ac:dyDescent="0.2">
      <c r="C26194" s="22"/>
    </row>
    <row r="26195" spans="3:3" x14ac:dyDescent="0.2">
      <c r="C26195" s="22"/>
    </row>
    <row r="26196" spans="3:3" x14ac:dyDescent="0.2">
      <c r="C26196" s="22"/>
    </row>
    <row r="26197" spans="3:3" x14ac:dyDescent="0.2">
      <c r="C26197" s="22"/>
    </row>
    <row r="26198" spans="3:3" x14ac:dyDescent="0.2">
      <c r="C26198" s="22"/>
    </row>
    <row r="26199" spans="3:3" x14ac:dyDescent="0.2">
      <c r="C26199" s="22"/>
    </row>
    <row r="26200" spans="3:3" x14ac:dyDescent="0.2">
      <c r="C26200" s="22"/>
    </row>
    <row r="26201" spans="3:3" x14ac:dyDescent="0.2">
      <c r="C26201" s="22"/>
    </row>
    <row r="26202" spans="3:3" x14ac:dyDescent="0.2">
      <c r="C26202" s="22"/>
    </row>
    <row r="26203" spans="3:3" x14ac:dyDescent="0.2">
      <c r="C26203" s="22"/>
    </row>
    <row r="26204" spans="3:3" x14ac:dyDescent="0.2">
      <c r="C26204" s="22"/>
    </row>
    <row r="26205" spans="3:3" x14ac:dyDescent="0.2">
      <c r="C26205" s="22"/>
    </row>
    <row r="26206" spans="3:3" x14ac:dyDescent="0.2">
      <c r="C26206" s="22"/>
    </row>
    <row r="26207" spans="3:3" x14ac:dyDescent="0.2">
      <c r="C26207" s="22"/>
    </row>
    <row r="26208" spans="3:3" x14ac:dyDescent="0.2">
      <c r="C26208" s="22"/>
    </row>
    <row r="26209" spans="3:3" x14ac:dyDescent="0.2">
      <c r="C26209" s="22"/>
    </row>
    <row r="26210" spans="3:3" x14ac:dyDescent="0.2">
      <c r="C26210" s="22"/>
    </row>
    <row r="26211" spans="3:3" x14ac:dyDescent="0.2">
      <c r="C26211" s="22"/>
    </row>
    <row r="26212" spans="3:3" x14ac:dyDescent="0.2">
      <c r="C26212" s="22"/>
    </row>
    <row r="26213" spans="3:3" x14ac:dyDescent="0.2">
      <c r="C26213" s="22"/>
    </row>
    <row r="26214" spans="3:3" x14ac:dyDescent="0.2">
      <c r="C26214" s="22"/>
    </row>
    <row r="26215" spans="3:3" x14ac:dyDescent="0.2">
      <c r="C26215" s="22"/>
    </row>
    <row r="26216" spans="3:3" x14ac:dyDescent="0.2">
      <c r="C26216" s="22"/>
    </row>
    <row r="26217" spans="3:3" x14ac:dyDescent="0.2">
      <c r="C26217" s="22"/>
    </row>
    <row r="26218" spans="3:3" x14ac:dyDescent="0.2">
      <c r="C26218" s="22"/>
    </row>
    <row r="26219" spans="3:3" x14ac:dyDescent="0.2">
      <c r="C26219" s="22"/>
    </row>
    <row r="26220" spans="3:3" x14ac:dyDescent="0.2">
      <c r="C26220" s="22"/>
    </row>
    <row r="26221" spans="3:3" x14ac:dyDescent="0.2">
      <c r="C26221" s="22"/>
    </row>
    <row r="26222" spans="3:3" x14ac:dyDescent="0.2">
      <c r="C26222" s="22"/>
    </row>
    <row r="26223" spans="3:3" x14ac:dyDescent="0.2">
      <c r="C26223" s="22"/>
    </row>
    <row r="26224" spans="3:3" x14ac:dyDescent="0.2">
      <c r="C26224" s="22"/>
    </row>
    <row r="26225" spans="3:3" x14ac:dyDescent="0.2">
      <c r="C26225" s="22"/>
    </row>
    <row r="26226" spans="3:3" x14ac:dyDescent="0.2">
      <c r="C26226" s="22"/>
    </row>
    <row r="26227" spans="3:3" x14ac:dyDescent="0.2">
      <c r="C26227" s="22"/>
    </row>
    <row r="26228" spans="3:3" x14ac:dyDescent="0.2">
      <c r="C26228" s="22"/>
    </row>
    <row r="26229" spans="3:3" x14ac:dyDescent="0.2">
      <c r="C26229" s="22"/>
    </row>
    <row r="26230" spans="3:3" x14ac:dyDescent="0.2">
      <c r="C26230" s="22"/>
    </row>
    <row r="26231" spans="3:3" x14ac:dyDescent="0.2">
      <c r="C26231" s="22"/>
    </row>
    <row r="26232" spans="3:3" x14ac:dyDescent="0.2">
      <c r="C26232" s="22"/>
    </row>
    <row r="26233" spans="3:3" x14ac:dyDescent="0.2">
      <c r="C26233" s="22"/>
    </row>
    <row r="26234" spans="3:3" x14ac:dyDescent="0.2">
      <c r="C26234" s="22"/>
    </row>
    <row r="26235" spans="3:3" x14ac:dyDescent="0.2">
      <c r="C26235" s="22"/>
    </row>
    <row r="26236" spans="3:3" x14ac:dyDescent="0.2">
      <c r="C26236" s="22"/>
    </row>
    <row r="26237" spans="3:3" x14ac:dyDescent="0.2">
      <c r="C26237" s="22"/>
    </row>
    <row r="26238" spans="3:3" x14ac:dyDescent="0.2">
      <c r="C26238" s="22"/>
    </row>
    <row r="26239" spans="3:3" x14ac:dyDescent="0.2">
      <c r="C26239" s="22"/>
    </row>
    <row r="26240" spans="3:3" x14ac:dyDescent="0.2">
      <c r="C26240" s="22"/>
    </row>
    <row r="26241" spans="3:3" x14ac:dyDescent="0.2">
      <c r="C26241" s="22"/>
    </row>
    <row r="26242" spans="3:3" x14ac:dyDescent="0.2">
      <c r="C26242" s="22"/>
    </row>
    <row r="26243" spans="3:3" x14ac:dyDescent="0.2">
      <c r="C26243" s="22"/>
    </row>
    <row r="26244" spans="3:3" x14ac:dyDescent="0.2">
      <c r="C26244" s="22"/>
    </row>
    <row r="26245" spans="3:3" x14ac:dyDescent="0.2">
      <c r="C26245" s="22"/>
    </row>
    <row r="26246" spans="3:3" x14ac:dyDescent="0.2">
      <c r="C26246" s="22"/>
    </row>
    <row r="26247" spans="3:3" x14ac:dyDescent="0.2">
      <c r="C26247" s="22"/>
    </row>
    <row r="26248" spans="3:3" x14ac:dyDescent="0.2">
      <c r="C26248" s="22"/>
    </row>
    <row r="26249" spans="3:3" x14ac:dyDescent="0.2">
      <c r="C26249" s="22"/>
    </row>
    <row r="26250" spans="3:3" x14ac:dyDescent="0.2">
      <c r="C26250" s="22"/>
    </row>
    <row r="26251" spans="3:3" x14ac:dyDescent="0.2">
      <c r="C26251" s="22"/>
    </row>
    <row r="26252" spans="3:3" x14ac:dyDescent="0.2">
      <c r="C26252" s="22"/>
    </row>
    <row r="26253" spans="3:3" x14ac:dyDescent="0.2">
      <c r="C26253" s="22"/>
    </row>
    <row r="26254" spans="3:3" x14ac:dyDescent="0.2">
      <c r="C26254" s="22"/>
    </row>
    <row r="26255" spans="3:3" x14ac:dyDescent="0.2">
      <c r="C26255" s="22"/>
    </row>
    <row r="26256" spans="3:3" x14ac:dyDescent="0.2">
      <c r="C26256" s="22"/>
    </row>
    <row r="26257" spans="3:3" x14ac:dyDescent="0.2">
      <c r="C26257" s="22"/>
    </row>
    <row r="26258" spans="3:3" x14ac:dyDescent="0.2">
      <c r="C26258" s="22"/>
    </row>
    <row r="26259" spans="3:3" x14ac:dyDescent="0.2">
      <c r="C26259" s="22"/>
    </row>
    <row r="26260" spans="3:3" x14ac:dyDescent="0.2">
      <c r="C26260" s="22"/>
    </row>
    <row r="26261" spans="3:3" x14ac:dyDescent="0.2">
      <c r="C26261" s="22"/>
    </row>
    <row r="26262" spans="3:3" x14ac:dyDescent="0.2">
      <c r="C26262" s="22"/>
    </row>
    <row r="26263" spans="3:3" x14ac:dyDescent="0.2">
      <c r="C26263" s="22"/>
    </row>
    <row r="26264" spans="3:3" x14ac:dyDescent="0.2">
      <c r="C26264" s="22"/>
    </row>
    <row r="26265" spans="3:3" x14ac:dyDescent="0.2">
      <c r="C26265" s="22"/>
    </row>
    <row r="26266" spans="3:3" x14ac:dyDescent="0.2">
      <c r="C26266" s="22"/>
    </row>
    <row r="26267" spans="3:3" x14ac:dyDescent="0.2">
      <c r="C26267" s="22"/>
    </row>
    <row r="26268" spans="3:3" x14ac:dyDescent="0.2">
      <c r="C26268" s="22"/>
    </row>
    <row r="26269" spans="3:3" x14ac:dyDescent="0.2">
      <c r="C26269" s="22"/>
    </row>
    <row r="26270" spans="3:3" x14ac:dyDescent="0.2">
      <c r="C26270" s="22"/>
    </row>
    <row r="26271" spans="3:3" x14ac:dyDescent="0.2">
      <c r="C26271" s="22"/>
    </row>
    <row r="26272" spans="3:3" x14ac:dyDescent="0.2">
      <c r="C26272" s="22"/>
    </row>
    <row r="26273" spans="3:3" x14ac:dyDescent="0.2">
      <c r="C26273" s="22"/>
    </row>
    <row r="26274" spans="3:3" x14ac:dyDescent="0.2">
      <c r="C26274" s="22"/>
    </row>
    <row r="26275" spans="3:3" x14ac:dyDescent="0.2">
      <c r="C26275" s="22"/>
    </row>
    <row r="26276" spans="3:3" x14ac:dyDescent="0.2">
      <c r="C26276" s="22"/>
    </row>
    <row r="26277" spans="3:3" x14ac:dyDescent="0.2">
      <c r="C26277" s="22"/>
    </row>
    <row r="26278" spans="3:3" x14ac:dyDescent="0.2">
      <c r="C26278" s="22"/>
    </row>
    <row r="26279" spans="3:3" x14ac:dyDescent="0.2">
      <c r="C26279" s="22"/>
    </row>
    <row r="26280" spans="3:3" x14ac:dyDescent="0.2">
      <c r="C26280" s="22"/>
    </row>
    <row r="26281" spans="3:3" x14ac:dyDescent="0.2">
      <c r="C26281" s="22"/>
    </row>
    <row r="26282" spans="3:3" x14ac:dyDescent="0.2">
      <c r="C26282" s="22"/>
    </row>
    <row r="26283" spans="3:3" x14ac:dyDescent="0.2">
      <c r="C26283" s="22"/>
    </row>
    <row r="26284" spans="3:3" x14ac:dyDescent="0.2">
      <c r="C26284" s="22"/>
    </row>
    <row r="26285" spans="3:3" x14ac:dyDescent="0.2">
      <c r="C26285" s="22"/>
    </row>
    <row r="26286" spans="3:3" x14ac:dyDescent="0.2">
      <c r="C26286" s="22"/>
    </row>
    <row r="26287" spans="3:3" x14ac:dyDescent="0.2">
      <c r="C26287" s="22"/>
    </row>
    <row r="26288" spans="3:3" x14ac:dyDescent="0.2">
      <c r="C26288" s="22"/>
    </row>
    <row r="26289" spans="3:3" x14ac:dyDescent="0.2">
      <c r="C26289" s="22"/>
    </row>
    <row r="26290" spans="3:3" x14ac:dyDescent="0.2">
      <c r="C26290" s="22"/>
    </row>
    <row r="26291" spans="3:3" x14ac:dyDescent="0.2">
      <c r="C26291" s="22"/>
    </row>
    <row r="26292" spans="3:3" x14ac:dyDescent="0.2">
      <c r="C26292" s="22"/>
    </row>
    <row r="26293" spans="3:3" x14ac:dyDescent="0.2">
      <c r="C26293" s="22"/>
    </row>
    <row r="26294" spans="3:3" x14ac:dyDescent="0.2">
      <c r="C26294" s="22"/>
    </row>
    <row r="26295" spans="3:3" x14ac:dyDescent="0.2">
      <c r="C26295" s="22"/>
    </row>
    <row r="26296" spans="3:3" x14ac:dyDescent="0.2">
      <c r="C26296" s="22"/>
    </row>
    <row r="26297" spans="3:3" x14ac:dyDescent="0.2">
      <c r="C26297" s="22"/>
    </row>
    <row r="26298" spans="3:3" x14ac:dyDescent="0.2">
      <c r="C26298" s="22"/>
    </row>
    <row r="26299" spans="3:3" x14ac:dyDescent="0.2">
      <c r="C26299" s="22"/>
    </row>
    <row r="26300" spans="3:3" x14ac:dyDescent="0.2">
      <c r="C26300" s="22"/>
    </row>
    <row r="26301" spans="3:3" x14ac:dyDescent="0.2">
      <c r="C26301" s="22"/>
    </row>
    <row r="26302" spans="3:3" x14ac:dyDescent="0.2">
      <c r="C26302" s="22"/>
    </row>
    <row r="26303" spans="3:3" x14ac:dyDescent="0.2">
      <c r="C26303" s="22"/>
    </row>
    <row r="26304" spans="3:3" x14ac:dyDescent="0.2">
      <c r="C26304" s="22"/>
    </row>
    <row r="26305" spans="3:3" x14ac:dyDescent="0.2">
      <c r="C26305" s="22"/>
    </row>
    <row r="26306" spans="3:3" x14ac:dyDescent="0.2">
      <c r="C26306" s="22"/>
    </row>
    <row r="26307" spans="3:3" x14ac:dyDescent="0.2">
      <c r="C26307" s="22"/>
    </row>
    <row r="26308" spans="3:3" x14ac:dyDescent="0.2">
      <c r="C26308" s="22"/>
    </row>
    <row r="26309" spans="3:3" x14ac:dyDescent="0.2">
      <c r="C26309" s="22"/>
    </row>
    <row r="26310" spans="3:3" x14ac:dyDescent="0.2">
      <c r="C26310" s="22"/>
    </row>
    <row r="26311" spans="3:3" x14ac:dyDescent="0.2">
      <c r="C26311" s="22"/>
    </row>
    <row r="26312" spans="3:3" x14ac:dyDescent="0.2">
      <c r="C26312" s="22"/>
    </row>
    <row r="26313" spans="3:3" x14ac:dyDescent="0.2">
      <c r="C26313" s="22"/>
    </row>
    <row r="26314" spans="3:3" x14ac:dyDescent="0.2">
      <c r="C26314" s="22"/>
    </row>
    <row r="26315" spans="3:3" x14ac:dyDescent="0.2">
      <c r="C26315" s="22"/>
    </row>
    <row r="26316" spans="3:3" x14ac:dyDescent="0.2">
      <c r="C26316" s="22"/>
    </row>
    <row r="26317" spans="3:3" x14ac:dyDescent="0.2">
      <c r="C26317" s="22"/>
    </row>
    <row r="26318" spans="3:3" x14ac:dyDescent="0.2">
      <c r="C26318" s="22"/>
    </row>
    <row r="26319" spans="3:3" x14ac:dyDescent="0.2">
      <c r="C26319" s="22"/>
    </row>
    <row r="26320" spans="3:3" x14ac:dyDescent="0.2">
      <c r="C26320" s="22"/>
    </row>
    <row r="26321" spans="3:3" x14ac:dyDescent="0.2">
      <c r="C26321" s="22"/>
    </row>
    <row r="26322" spans="3:3" x14ac:dyDescent="0.2">
      <c r="C26322" s="22"/>
    </row>
    <row r="26323" spans="3:3" x14ac:dyDescent="0.2">
      <c r="C26323" s="22"/>
    </row>
    <row r="26324" spans="3:3" x14ac:dyDescent="0.2">
      <c r="C26324" s="22"/>
    </row>
    <row r="26325" spans="3:3" x14ac:dyDescent="0.2">
      <c r="C26325" s="22"/>
    </row>
    <row r="26326" spans="3:3" x14ac:dyDescent="0.2">
      <c r="C26326" s="22"/>
    </row>
    <row r="26327" spans="3:3" x14ac:dyDescent="0.2">
      <c r="C26327" s="22"/>
    </row>
    <row r="26328" spans="3:3" x14ac:dyDescent="0.2">
      <c r="C26328" s="22"/>
    </row>
    <row r="26329" spans="3:3" x14ac:dyDescent="0.2">
      <c r="C26329" s="22"/>
    </row>
    <row r="26330" spans="3:3" x14ac:dyDescent="0.2">
      <c r="C26330" s="22"/>
    </row>
    <row r="26331" spans="3:3" x14ac:dyDescent="0.2">
      <c r="C26331" s="22"/>
    </row>
    <row r="26332" spans="3:3" x14ac:dyDescent="0.2">
      <c r="C26332" s="22"/>
    </row>
    <row r="26333" spans="3:3" x14ac:dyDescent="0.2">
      <c r="C26333" s="22"/>
    </row>
    <row r="26334" spans="3:3" x14ac:dyDescent="0.2">
      <c r="C26334" s="22"/>
    </row>
    <row r="26335" spans="3:3" x14ac:dyDescent="0.2">
      <c r="C26335" s="22"/>
    </row>
    <row r="26336" spans="3:3" x14ac:dyDescent="0.2">
      <c r="C26336" s="22"/>
    </row>
    <row r="26337" spans="3:3" x14ac:dyDescent="0.2">
      <c r="C26337" s="22"/>
    </row>
    <row r="26338" spans="3:3" x14ac:dyDescent="0.2">
      <c r="C26338" s="22"/>
    </row>
    <row r="26339" spans="3:3" x14ac:dyDescent="0.2">
      <c r="C26339" s="22"/>
    </row>
    <row r="26340" spans="3:3" x14ac:dyDescent="0.2">
      <c r="C26340" s="22"/>
    </row>
    <row r="26341" spans="3:3" x14ac:dyDescent="0.2">
      <c r="C26341" s="22"/>
    </row>
    <row r="26342" spans="3:3" x14ac:dyDescent="0.2">
      <c r="C26342" s="22"/>
    </row>
    <row r="26343" spans="3:3" x14ac:dyDescent="0.2">
      <c r="C26343" s="22"/>
    </row>
    <row r="26344" spans="3:3" x14ac:dyDescent="0.2">
      <c r="C26344" s="22"/>
    </row>
    <row r="26345" spans="3:3" x14ac:dyDescent="0.2">
      <c r="C26345" s="22"/>
    </row>
    <row r="26346" spans="3:3" x14ac:dyDescent="0.2">
      <c r="C26346" s="22"/>
    </row>
    <row r="26347" spans="3:3" x14ac:dyDescent="0.2">
      <c r="C26347" s="22"/>
    </row>
    <row r="26348" spans="3:3" x14ac:dyDescent="0.2">
      <c r="C26348" s="22"/>
    </row>
    <row r="26349" spans="3:3" x14ac:dyDescent="0.2">
      <c r="C26349" s="22"/>
    </row>
    <row r="26350" spans="3:3" x14ac:dyDescent="0.2">
      <c r="C26350" s="22"/>
    </row>
    <row r="26351" spans="3:3" x14ac:dyDescent="0.2">
      <c r="C26351" s="22"/>
    </row>
    <row r="26352" spans="3:3" x14ac:dyDescent="0.2">
      <c r="C26352" s="22"/>
    </row>
    <row r="26353" spans="3:3" x14ac:dyDescent="0.2">
      <c r="C26353" s="22"/>
    </row>
    <row r="26354" spans="3:3" x14ac:dyDescent="0.2">
      <c r="C26354" s="22"/>
    </row>
    <row r="26355" spans="3:3" x14ac:dyDescent="0.2">
      <c r="C26355" s="22"/>
    </row>
    <row r="26356" spans="3:3" x14ac:dyDescent="0.2">
      <c r="C26356" s="22"/>
    </row>
    <row r="26357" spans="3:3" x14ac:dyDescent="0.2">
      <c r="C26357" s="22"/>
    </row>
    <row r="26358" spans="3:3" x14ac:dyDescent="0.2">
      <c r="C26358" s="22"/>
    </row>
    <row r="26359" spans="3:3" x14ac:dyDescent="0.2">
      <c r="C26359" s="22"/>
    </row>
    <row r="26360" spans="3:3" x14ac:dyDescent="0.2">
      <c r="C26360" s="22"/>
    </row>
    <row r="26361" spans="3:3" x14ac:dyDescent="0.2">
      <c r="C26361" s="22"/>
    </row>
    <row r="26362" spans="3:3" x14ac:dyDescent="0.2">
      <c r="C26362" s="22"/>
    </row>
    <row r="26363" spans="3:3" x14ac:dyDescent="0.2">
      <c r="C26363" s="22"/>
    </row>
    <row r="26364" spans="3:3" x14ac:dyDescent="0.2">
      <c r="C26364" s="22"/>
    </row>
    <row r="26365" spans="3:3" x14ac:dyDescent="0.2">
      <c r="C26365" s="22"/>
    </row>
    <row r="26366" spans="3:3" x14ac:dyDescent="0.2">
      <c r="C26366" s="22"/>
    </row>
    <row r="26367" spans="3:3" x14ac:dyDescent="0.2">
      <c r="C26367" s="22"/>
    </row>
    <row r="26368" spans="3:3" x14ac:dyDescent="0.2">
      <c r="C26368" s="22"/>
    </row>
    <row r="26369" spans="3:3" x14ac:dyDescent="0.2">
      <c r="C26369" s="22"/>
    </row>
    <row r="26370" spans="3:3" x14ac:dyDescent="0.2">
      <c r="C26370" s="22"/>
    </row>
    <row r="26371" spans="3:3" x14ac:dyDescent="0.2">
      <c r="C26371" s="22"/>
    </row>
    <row r="26372" spans="3:3" x14ac:dyDescent="0.2">
      <c r="C26372" s="22"/>
    </row>
    <row r="26373" spans="3:3" x14ac:dyDescent="0.2">
      <c r="C26373" s="22"/>
    </row>
    <row r="26374" spans="3:3" x14ac:dyDescent="0.2">
      <c r="C26374" s="22"/>
    </row>
    <row r="26375" spans="3:3" x14ac:dyDescent="0.2">
      <c r="C26375" s="22"/>
    </row>
    <row r="26376" spans="3:3" x14ac:dyDescent="0.2">
      <c r="C26376" s="22"/>
    </row>
    <row r="26377" spans="3:3" x14ac:dyDescent="0.2">
      <c r="C26377" s="22"/>
    </row>
    <row r="26378" spans="3:3" x14ac:dyDescent="0.2">
      <c r="C26378" s="22"/>
    </row>
    <row r="26379" spans="3:3" x14ac:dyDescent="0.2">
      <c r="C26379" s="22"/>
    </row>
    <row r="26380" spans="3:3" x14ac:dyDescent="0.2">
      <c r="C26380" s="22"/>
    </row>
    <row r="26381" spans="3:3" x14ac:dyDescent="0.2">
      <c r="C26381" s="22"/>
    </row>
    <row r="26382" spans="3:3" x14ac:dyDescent="0.2">
      <c r="C26382" s="22"/>
    </row>
    <row r="26383" spans="3:3" x14ac:dyDescent="0.2">
      <c r="C26383" s="22"/>
    </row>
    <row r="26384" spans="3:3" x14ac:dyDescent="0.2">
      <c r="C26384" s="22"/>
    </row>
    <row r="26385" spans="3:3" x14ac:dyDescent="0.2">
      <c r="C26385" s="22"/>
    </row>
    <row r="26386" spans="3:3" x14ac:dyDescent="0.2">
      <c r="C26386" s="22"/>
    </row>
    <row r="26387" spans="3:3" x14ac:dyDescent="0.2">
      <c r="C26387" s="22"/>
    </row>
    <row r="26388" spans="3:3" x14ac:dyDescent="0.2">
      <c r="C26388" s="22"/>
    </row>
    <row r="26389" spans="3:3" x14ac:dyDescent="0.2">
      <c r="C26389" s="22"/>
    </row>
    <row r="26390" spans="3:3" x14ac:dyDescent="0.2">
      <c r="C26390" s="22"/>
    </row>
    <row r="26391" spans="3:3" x14ac:dyDescent="0.2">
      <c r="C26391" s="22"/>
    </row>
    <row r="26392" spans="3:3" x14ac:dyDescent="0.2">
      <c r="C26392" s="22"/>
    </row>
    <row r="26393" spans="3:3" x14ac:dyDescent="0.2">
      <c r="C26393" s="22"/>
    </row>
    <row r="26394" spans="3:3" x14ac:dyDescent="0.2">
      <c r="C26394" s="22"/>
    </row>
    <row r="26395" spans="3:3" x14ac:dyDescent="0.2">
      <c r="C26395" s="22"/>
    </row>
    <row r="26396" spans="3:3" x14ac:dyDescent="0.2">
      <c r="C26396" s="22"/>
    </row>
    <row r="26397" spans="3:3" x14ac:dyDescent="0.2">
      <c r="C26397" s="22"/>
    </row>
    <row r="26398" spans="3:3" x14ac:dyDescent="0.2">
      <c r="C26398" s="22"/>
    </row>
    <row r="26399" spans="3:3" x14ac:dyDescent="0.2">
      <c r="C26399" s="22"/>
    </row>
    <row r="26400" spans="3:3" x14ac:dyDescent="0.2">
      <c r="C26400" s="22"/>
    </row>
    <row r="26401" spans="3:3" x14ac:dyDescent="0.2">
      <c r="C26401" s="22"/>
    </row>
    <row r="26402" spans="3:3" x14ac:dyDescent="0.2">
      <c r="C26402" s="22"/>
    </row>
    <row r="26403" spans="3:3" x14ac:dyDescent="0.2">
      <c r="C26403" s="22"/>
    </row>
    <row r="26404" spans="3:3" x14ac:dyDescent="0.2">
      <c r="C26404" s="22"/>
    </row>
    <row r="26405" spans="3:3" x14ac:dyDescent="0.2">
      <c r="C26405" s="22"/>
    </row>
    <row r="26406" spans="3:3" x14ac:dyDescent="0.2">
      <c r="C26406" s="22"/>
    </row>
    <row r="26407" spans="3:3" x14ac:dyDescent="0.2">
      <c r="C26407" s="22"/>
    </row>
    <row r="26408" spans="3:3" x14ac:dyDescent="0.2">
      <c r="C26408" s="22"/>
    </row>
    <row r="26409" spans="3:3" x14ac:dyDescent="0.2">
      <c r="C26409" s="22"/>
    </row>
    <row r="26410" spans="3:3" x14ac:dyDescent="0.2">
      <c r="C26410" s="22"/>
    </row>
    <row r="26411" spans="3:3" x14ac:dyDescent="0.2">
      <c r="C26411" s="22"/>
    </row>
    <row r="26412" spans="3:3" x14ac:dyDescent="0.2">
      <c r="C26412" s="22"/>
    </row>
    <row r="26413" spans="3:3" x14ac:dyDescent="0.2">
      <c r="C26413" s="22"/>
    </row>
    <row r="26414" spans="3:3" x14ac:dyDescent="0.2">
      <c r="C26414" s="22"/>
    </row>
    <row r="26415" spans="3:3" x14ac:dyDescent="0.2">
      <c r="C26415" s="22"/>
    </row>
    <row r="26416" spans="3:3" x14ac:dyDescent="0.2">
      <c r="C26416" s="22"/>
    </row>
    <row r="26417" spans="3:3" x14ac:dyDescent="0.2">
      <c r="C26417" s="22"/>
    </row>
    <row r="26418" spans="3:3" x14ac:dyDescent="0.2">
      <c r="C26418" s="22"/>
    </row>
    <row r="26419" spans="3:3" x14ac:dyDescent="0.2">
      <c r="C26419" s="22"/>
    </row>
    <row r="26420" spans="3:3" x14ac:dyDescent="0.2">
      <c r="C26420" s="22"/>
    </row>
    <row r="26421" spans="3:3" x14ac:dyDescent="0.2">
      <c r="C26421" s="22"/>
    </row>
    <row r="26422" spans="3:3" x14ac:dyDescent="0.2">
      <c r="C26422" s="22"/>
    </row>
    <row r="26423" spans="3:3" x14ac:dyDescent="0.2">
      <c r="C26423" s="22"/>
    </row>
    <row r="26424" spans="3:3" x14ac:dyDescent="0.2">
      <c r="C26424" s="22"/>
    </row>
    <row r="26425" spans="3:3" x14ac:dyDescent="0.2">
      <c r="C26425" s="22"/>
    </row>
    <row r="26426" spans="3:3" x14ac:dyDescent="0.2">
      <c r="C26426" s="22"/>
    </row>
    <row r="26427" spans="3:3" x14ac:dyDescent="0.2">
      <c r="C26427" s="22"/>
    </row>
    <row r="26428" spans="3:3" x14ac:dyDescent="0.2">
      <c r="C26428" s="22"/>
    </row>
    <row r="26429" spans="3:3" x14ac:dyDescent="0.2">
      <c r="C26429" s="22"/>
    </row>
    <row r="26430" spans="3:3" x14ac:dyDescent="0.2">
      <c r="C26430" s="22"/>
    </row>
    <row r="26431" spans="3:3" x14ac:dyDescent="0.2">
      <c r="C26431" s="22"/>
    </row>
    <row r="26432" spans="3:3" x14ac:dyDescent="0.2">
      <c r="C26432" s="22"/>
    </row>
    <row r="26433" spans="3:3" x14ac:dyDescent="0.2">
      <c r="C26433" s="22"/>
    </row>
    <row r="26434" spans="3:3" x14ac:dyDescent="0.2">
      <c r="C26434" s="22"/>
    </row>
    <row r="26435" spans="3:3" x14ac:dyDescent="0.2">
      <c r="C26435" s="22"/>
    </row>
    <row r="26436" spans="3:3" x14ac:dyDescent="0.2">
      <c r="C26436" s="22"/>
    </row>
    <row r="26437" spans="3:3" x14ac:dyDescent="0.2">
      <c r="C26437" s="22"/>
    </row>
    <row r="26438" spans="3:3" x14ac:dyDescent="0.2">
      <c r="C26438" s="22"/>
    </row>
    <row r="26439" spans="3:3" x14ac:dyDescent="0.2">
      <c r="C26439" s="22"/>
    </row>
    <row r="26440" spans="3:3" x14ac:dyDescent="0.2">
      <c r="C26440" s="22"/>
    </row>
    <row r="26441" spans="3:3" x14ac:dyDescent="0.2">
      <c r="C26441" s="22"/>
    </row>
    <row r="26442" spans="3:3" x14ac:dyDescent="0.2">
      <c r="C26442" s="22"/>
    </row>
    <row r="26443" spans="3:3" x14ac:dyDescent="0.2">
      <c r="C26443" s="22"/>
    </row>
    <row r="26444" spans="3:3" x14ac:dyDescent="0.2">
      <c r="C26444" s="22"/>
    </row>
    <row r="26445" spans="3:3" x14ac:dyDescent="0.2">
      <c r="C26445" s="22"/>
    </row>
    <row r="26446" spans="3:3" x14ac:dyDescent="0.2">
      <c r="C26446" s="22"/>
    </row>
    <row r="26447" spans="3:3" x14ac:dyDescent="0.2">
      <c r="C26447" s="22"/>
    </row>
    <row r="26448" spans="3:3" x14ac:dyDescent="0.2">
      <c r="C26448" s="22"/>
    </row>
    <row r="26449" spans="3:3" x14ac:dyDescent="0.2">
      <c r="C26449" s="22"/>
    </row>
    <row r="26450" spans="3:3" x14ac:dyDescent="0.2">
      <c r="C26450" s="22"/>
    </row>
    <row r="26451" spans="3:3" x14ac:dyDescent="0.2">
      <c r="C26451" s="22"/>
    </row>
    <row r="26452" spans="3:3" x14ac:dyDescent="0.2">
      <c r="C26452" s="22"/>
    </row>
    <row r="26453" spans="3:3" x14ac:dyDescent="0.2">
      <c r="C26453" s="22"/>
    </row>
    <row r="26454" spans="3:3" x14ac:dyDescent="0.2">
      <c r="C26454" s="22"/>
    </row>
    <row r="26455" spans="3:3" x14ac:dyDescent="0.2">
      <c r="C26455" s="22"/>
    </row>
    <row r="26456" spans="3:3" x14ac:dyDescent="0.2">
      <c r="C26456" s="22"/>
    </row>
    <row r="26457" spans="3:3" x14ac:dyDescent="0.2">
      <c r="C26457" s="22"/>
    </row>
    <row r="26458" spans="3:3" x14ac:dyDescent="0.2">
      <c r="C26458" s="22"/>
    </row>
    <row r="26459" spans="3:3" x14ac:dyDescent="0.2">
      <c r="C26459" s="22"/>
    </row>
    <row r="26460" spans="3:3" x14ac:dyDescent="0.2">
      <c r="C26460" s="22"/>
    </row>
    <row r="26461" spans="3:3" x14ac:dyDescent="0.2">
      <c r="C26461" s="22"/>
    </row>
    <row r="26462" spans="3:3" x14ac:dyDescent="0.2">
      <c r="C26462" s="22"/>
    </row>
    <row r="26463" spans="3:3" x14ac:dyDescent="0.2">
      <c r="C26463" s="22"/>
    </row>
    <row r="26464" spans="3:3" x14ac:dyDescent="0.2">
      <c r="C26464" s="22"/>
    </row>
    <row r="26465" spans="3:3" x14ac:dyDescent="0.2">
      <c r="C26465" s="22"/>
    </row>
    <row r="26466" spans="3:3" x14ac:dyDescent="0.2">
      <c r="C26466" s="22"/>
    </row>
    <row r="26467" spans="3:3" x14ac:dyDescent="0.2">
      <c r="C26467" s="22"/>
    </row>
    <row r="26468" spans="3:3" x14ac:dyDescent="0.2">
      <c r="C26468" s="22"/>
    </row>
    <row r="26469" spans="3:3" x14ac:dyDescent="0.2">
      <c r="C26469" s="22"/>
    </row>
    <row r="26470" spans="3:3" x14ac:dyDescent="0.2">
      <c r="C26470" s="22"/>
    </row>
    <row r="26471" spans="3:3" x14ac:dyDescent="0.2">
      <c r="C26471" s="22"/>
    </row>
    <row r="26472" spans="3:3" x14ac:dyDescent="0.2">
      <c r="C26472" s="22"/>
    </row>
    <row r="26473" spans="3:3" x14ac:dyDescent="0.2">
      <c r="C26473" s="22"/>
    </row>
    <row r="26474" spans="3:3" x14ac:dyDescent="0.2">
      <c r="C26474" s="22"/>
    </row>
    <row r="26475" spans="3:3" x14ac:dyDescent="0.2">
      <c r="C26475" s="22"/>
    </row>
    <row r="26476" spans="3:3" x14ac:dyDescent="0.2">
      <c r="C26476" s="22"/>
    </row>
    <row r="26477" spans="3:3" x14ac:dyDescent="0.2">
      <c r="C26477" s="22"/>
    </row>
    <row r="26478" spans="3:3" x14ac:dyDescent="0.2">
      <c r="C26478" s="22"/>
    </row>
    <row r="26479" spans="3:3" x14ac:dyDescent="0.2">
      <c r="C26479" s="22"/>
    </row>
    <row r="26480" spans="3:3" x14ac:dyDescent="0.2">
      <c r="C26480" s="22"/>
    </row>
    <row r="26481" spans="3:3" x14ac:dyDescent="0.2">
      <c r="C26481" s="22"/>
    </row>
    <row r="26482" spans="3:3" x14ac:dyDescent="0.2">
      <c r="C26482" s="22"/>
    </row>
    <row r="26483" spans="3:3" x14ac:dyDescent="0.2">
      <c r="C26483" s="22"/>
    </row>
    <row r="26484" spans="3:3" x14ac:dyDescent="0.2">
      <c r="C26484" s="22"/>
    </row>
    <row r="26485" spans="3:3" x14ac:dyDescent="0.2">
      <c r="C26485" s="22"/>
    </row>
    <row r="26486" spans="3:3" x14ac:dyDescent="0.2">
      <c r="C26486" s="22"/>
    </row>
    <row r="26487" spans="3:3" x14ac:dyDescent="0.2">
      <c r="C26487" s="22"/>
    </row>
    <row r="26488" spans="3:3" x14ac:dyDescent="0.2">
      <c r="C26488" s="22"/>
    </row>
    <row r="26489" spans="3:3" x14ac:dyDescent="0.2">
      <c r="C26489" s="22"/>
    </row>
    <row r="26490" spans="3:3" x14ac:dyDescent="0.2">
      <c r="C26490" s="22"/>
    </row>
    <row r="26491" spans="3:3" x14ac:dyDescent="0.2">
      <c r="C26491" s="22"/>
    </row>
    <row r="26492" spans="3:3" x14ac:dyDescent="0.2">
      <c r="C26492" s="22"/>
    </row>
    <row r="26493" spans="3:3" x14ac:dyDescent="0.2">
      <c r="C26493" s="22"/>
    </row>
    <row r="26494" spans="3:3" x14ac:dyDescent="0.2">
      <c r="C26494" s="22"/>
    </row>
    <row r="26495" spans="3:3" x14ac:dyDescent="0.2">
      <c r="C26495" s="22"/>
    </row>
    <row r="26496" spans="3:3" x14ac:dyDescent="0.2">
      <c r="C26496" s="22"/>
    </row>
    <row r="26497" spans="3:3" x14ac:dyDescent="0.2">
      <c r="C26497" s="22"/>
    </row>
    <row r="26498" spans="3:3" x14ac:dyDescent="0.2">
      <c r="C26498" s="22"/>
    </row>
    <row r="26499" spans="3:3" x14ac:dyDescent="0.2">
      <c r="C26499" s="22"/>
    </row>
    <row r="26500" spans="3:3" x14ac:dyDescent="0.2">
      <c r="C26500" s="22"/>
    </row>
    <row r="26501" spans="3:3" x14ac:dyDescent="0.2">
      <c r="C26501" s="22"/>
    </row>
    <row r="26502" spans="3:3" x14ac:dyDescent="0.2">
      <c r="C26502" s="22"/>
    </row>
    <row r="26503" spans="3:3" x14ac:dyDescent="0.2">
      <c r="C26503" s="22"/>
    </row>
    <row r="26504" spans="3:3" x14ac:dyDescent="0.2">
      <c r="C26504" s="22"/>
    </row>
    <row r="26505" spans="3:3" x14ac:dyDescent="0.2">
      <c r="C26505" s="22"/>
    </row>
    <row r="26506" spans="3:3" x14ac:dyDescent="0.2">
      <c r="C26506" s="22"/>
    </row>
    <row r="26507" spans="3:3" x14ac:dyDescent="0.2">
      <c r="C26507" s="22"/>
    </row>
    <row r="26508" spans="3:3" x14ac:dyDescent="0.2">
      <c r="C26508" s="22"/>
    </row>
    <row r="26509" spans="3:3" x14ac:dyDescent="0.2">
      <c r="C26509" s="22"/>
    </row>
    <row r="26510" spans="3:3" x14ac:dyDescent="0.2">
      <c r="C26510" s="22"/>
    </row>
    <row r="26511" spans="3:3" x14ac:dyDescent="0.2">
      <c r="C26511" s="22"/>
    </row>
    <row r="26512" spans="3:3" x14ac:dyDescent="0.2">
      <c r="C26512" s="22"/>
    </row>
    <row r="26513" spans="3:3" x14ac:dyDescent="0.2">
      <c r="C26513" s="22"/>
    </row>
    <row r="26514" spans="3:3" x14ac:dyDescent="0.2">
      <c r="C26514" s="22"/>
    </row>
    <row r="26515" spans="3:3" x14ac:dyDescent="0.2">
      <c r="C26515" s="22"/>
    </row>
    <row r="26516" spans="3:3" x14ac:dyDescent="0.2">
      <c r="C26516" s="22"/>
    </row>
    <row r="26517" spans="3:3" x14ac:dyDescent="0.2">
      <c r="C26517" s="22"/>
    </row>
    <row r="26518" spans="3:3" x14ac:dyDescent="0.2">
      <c r="C26518" s="22"/>
    </row>
    <row r="26519" spans="3:3" x14ac:dyDescent="0.2">
      <c r="C26519" s="22"/>
    </row>
    <row r="26520" spans="3:3" x14ac:dyDescent="0.2">
      <c r="C26520" s="22"/>
    </row>
    <row r="26521" spans="3:3" x14ac:dyDescent="0.2">
      <c r="C26521" s="22"/>
    </row>
    <row r="26522" spans="3:3" x14ac:dyDescent="0.2">
      <c r="C26522" s="22"/>
    </row>
    <row r="26523" spans="3:3" x14ac:dyDescent="0.2">
      <c r="C26523" s="22"/>
    </row>
    <row r="26524" spans="3:3" x14ac:dyDescent="0.2">
      <c r="C26524" s="22"/>
    </row>
    <row r="26525" spans="3:3" x14ac:dyDescent="0.2">
      <c r="C26525" s="22"/>
    </row>
    <row r="26526" spans="3:3" x14ac:dyDescent="0.2">
      <c r="C26526" s="22"/>
    </row>
    <row r="26527" spans="3:3" x14ac:dyDescent="0.2">
      <c r="C26527" s="22"/>
    </row>
    <row r="26528" spans="3:3" x14ac:dyDescent="0.2">
      <c r="C26528" s="22"/>
    </row>
    <row r="26529" spans="3:3" x14ac:dyDescent="0.2">
      <c r="C26529" s="22"/>
    </row>
    <row r="26530" spans="3:3" x14ac:dyDescent="0.2">
      <c r="C26530" s="22"/>
    </row>
    <row r="26531" spans="3:3" x14ac:dyDescent="0.2">
      <c r="C26531" s="22"/>
    </row>
    <row r="26532" spans="3:3" x14ac:dyDescent="0.2">
      <c r="C26532" s="22"/>
    </row>
    <row r="26533" spans="3:3" x14ac:dyDescent="0.2">
      <c r="C26533" s="22"/>
    </row>
    <row r="26534" spans="3:3" x14ac:dyDescent="0.2">
      <c r="C26534" s="22"/>
    </row>
    <row r="26535" spans="3:3" x14ac:dyDescent="0.2">
      <c r="C26535" s="22"/>
    </row>
    <row r="26536" spans="3:3" x14ac:dyDescent="0.2">
      <c r="C26536" s="22"/>
    </row>
    <row r="26537" spans="3:3" x14ac:dyDescent="0.2">
      <c r="C26537" s="22"/>
    </row>
    <row r="26538" spans="3:3" x14ac:dyDescent="0.2">
      <c r="C26538" s="22"/>
    </row>
    <row r="26539" spans="3:3" x14ac:dyDescent="0.2">
      <c r="C26539" s="22"/>
    </row>
    <row r="26540" spans="3:3" x14ac:dyDescent="0.2">
      <c r="C26540" s="22"/>
    </row>
    <row r="26541" spans="3:3" x14ac:dyDescent="0.2">
      <c r="C26541" s="22"/>
    </row>
    <row r="26542" spans="3:3" x14ac:dyDescent="0.2">
      <c r="C26542" s="22"/>
    </row>
    <row r="26543" spans="3:3" x14ac:dyDescent="0.2">
      <c r="C26543" s="22"/>
    </row>
    <row r="26544" spans="3:3" x14ac:dyDescent="0.2">
      <c r="C26544" s="22"/>
    </row>
    <row r="26545" spans="3:3" x14ac:dyDescent="0.2">
      <c r="C26545" s="22"/>
    </row>
    <row r="26546" spans="3:3" x14ac:dyDescent="0.2">
      <c r="C26546" s="22"/>
    </row>
    <row r="26547" spans="3:3" x14ac:dyDescent="0.2">
      <c r="C26547" s="22"/>
    </row>
    <row r="26548" spans="3:3" x14ac:dyDescent="0.2">
      <c r="C26548" s="22"/>
    </row>
    <row r="26549" spans="3:3" x14ac:dyDescent="0.2">
      <c r="C26549" s="22"/>
    </row>
    <row r="26550" spans="3:3" x14ac:dyDescent="0.2">
      <c r="C26550" s="22"/>
    </row>
    <row r="26551" spans="3:3" x14ac:dyDescent="0.2">
      <c r="C26551" s="22"/>
    </row>
    <row r="26552" spans="3:3" x14ac:dyDescent="0.2">
      <c r="C26552" s="22"/>
    </row>
    <row r="26553" spans="3:3" x14ac:dyDescent="0.2">
      <c r="C26553" s="22"/>
    </row>
    <row r="26554" spans="3:3" x14ac:dyDescent="0.2">
      <c r="C26554" s="22"/>
    </row>
    <row r="26555" spans="3:3" x14ac:dyDescent="0.2">
      <c r="C26555" s="22"/>
    </row>
    <row r="26556" spans="3:3" x14ac:dyDescent="0.2">
      <c r="C26556" s="22"/>
    </row>
    <row r="26557" spans="3:3" x14ac:dyDescent="0.2">
      <c r="C26557" s="22"/>
    </row>
    <row r="26558" spans="3:3" x14ac:dyDescent="0.2">
      <c r="C26558" s="22"/>
    </row>
    <row r="26559" spans="3:3" x14ac:dyDescent="0.2">
      <c r="C26559" s="22"/>
    </row>
    <row r="26560" spans="3:3" x14ac:dyDescent="0.2">
      <c r="C26560" s="22"/>
    </row>
    <row r="26561" spans="3:3" x14ac:dyDescent="0.2">
      <c r="C26561" s="22"/>
    </row>
    <row r="26562" spans="3:3" x14ac:dyDescent="0.2">
      <c r="C26562" s="22"/>
    </row>
    <row r="26563" spans="3:3" x14ac:dyDescent="0.2">
      <c r="C26563" s="22"/>
    </row>
    <row r="26564" spans="3:3" x14ac:dyDescent="0.2">
      <c r="C26564" s="22"/>
    </row>
    <row r="26565" spans="3:3" x14ac:dyDescent="0.2">
      <c r="C26565" s="22"/>
    </row>
    <row r="26566" spans="3:3" x14ac:dyDescent="0.2">
      <c r="C26566" s="22"/>
    </row>
    <row r="26567" spans="3:3" x14ac:dyDescent="0.2">
      <c r="C26567" s="22"/>
    </row>
    <row r="26568" spans="3:3" x14ac:dyDescent="0.2">
      <c r="C26568" s="22"/>
    </row>
    <row r="26569" spans="3:3" x14ac:dyDescent="0.2">
      <c r="C26569" s="22"/>
    </row>
    <row r="26570" spans="3:3" x14ac:dyDescent="0.2">
      <c r="C26570" s="22"/>
    </row>
    <row r="26571" spans="3:3" x14ac:dyDescent="0.2">
      <c r="C26571" s="22"/>
    </row>
    <row r="26572" spans="3:3" x14ac:dyDescent="0.2">
      <c r="C26572" s="22"/>
    </row>
    <row r="26573" spans="3:3" x14ac:dyDescent="0.2">
      <c r="C26573" s="22"/>
    </row>
    <row r="26574" spans="3:3" x14ac:dyDescent="0.2">
      <c r="C26574" s="22"/>
    </row>
    <row r="26575" spans="3:3" x14ac:dyDescent="0.2">
      <c r="C26575" s="22"/>
    </row>
    <row r="26576" spans="3:3" x14ac:dyDescent="0.2">
      <c r="C26576" s="22"/>
    </row>
    <row r="26577" spans="3:3" x14ac:dyDescent="0.2">
      <c r="C26577" s="22"/>
    </row>
    <row r="26578" spans="3:3" x14ac:dyDescent="0.2">
      <c r="C26578" s="22"/>
    </row>
    <row r="26579" spans="3:3" x14ac:dyDescent="0.2">
      <c r="C26579" s="22"/>
    </row>
    <row r="26580" spans="3:3" x14ac:dyDescent="0.2">
      <c r="C26580" s="22"/>
    </row>
    <row r="26581" spans="3:3" x14ac:dyDescent="0.2">
      <c r="C26581" s="22"/>
    </row>
    <row r="26582" spans="3:3" x14ac:dyDescent="0.2">
      <c r="C26582" s="22"/>
    </row>
    <row r="26583" spans="3:3" x14ac:dyDescent="0.2">
      <c r="C26583" s="22"/>
    </row>
    <row r="26584" spans="3:3" x14ac:dyDescent="0.2">
      <c r="C26584" s="22"/>
    </row>
    <row r="26585" spans="3:3" x14ac:dyDescent="0.2">
      <c r="C26585" s="22"/>
    </row>
    <row r="26586" spans="3:3" x14ac:dyDescent="0.2">
      <c r="C26586" s="22"/>
    </row>
    <row r="26587" spans="3:3" x14ac:dyDescent="0.2">
      <c r="C26587" s="22"/>
    </row>
    <row r="26588" spans="3:3" x14ac:dyDescent="0.2">
      <c r="C26588" s="22"/>
    </row>
    <row r="26589" spans="3:3" x14ac:dyDescent="0.2">
      <c r="C26589" s="22"/>
    </row>
    <row r="26590" spans="3:3" x14ac:dyDescent="0.2">
      <c r="C26590" s="22"/>
    </row>
    <row r="26591" spans="3:3" x14ac:dyDescent="0.2">
      <c r="C26591" s="22"/>
    </row>
    <row r="26592" spans="3:3" x14ac:dyDescent="0.2">
      <c r="C26592" s="22"/>
    </row>
    <row r="26593" spans="3:3" x14ac:dyDescent="0.2">
      <c r="C26593" s="22"/>
    </row>
    <row r="26594" spans="3:3" x14ac:dyDescent="0.2">
      <c r="C26594" s="22"/>
    </row>
    <row r="26595" spans="3:3" x14ac:dyDescent="0.2">
      <c r="C26595" s="22"/>
    </row>
    <row r="26596" spans="3:3" x14ac:dyDescent="0.2">
      <c r="C26596" s="22"/>
    </row>
    <row r="26597" spans="3:3" x14ac:dyDescent="0.2">
      <c r="C26597" s="22"/>
    </row>
    <row r="26598" spans="3:3" x14ac:dyDescent="0.2">
      <c r="C26598" s="22"/>
    </row>
    <row r="26599" spans="3:3" x14ac:dyDescent="0.2">
      <c r="C26599" s="22"/>
    </row>
    <row r="26600" spans="3:3" x14ac:dyDescent="0.2">
      <c r="C26600" s="22"/>
    </row>
    <row r="26601" spans="3:3" x14ac:dyDescent="0.2">
      <c r="C26601" s="22"/>
    </row>
    <row r="26602" spans="3:3" x14ac:dyDescent="0.2">
      <c r="C26602" s="22"/>
    </row>
    <row r="26603" spans="3:3" x14ac:dyDescent="0.2">
      <c r="C26603" s="22"/>
    </row>
    <row r="26604" spans="3:3" x14ac:dyDescent="0.2">
      <c r="C26604" s="22"/>
    </row>
    <row r="26605" spans="3:3" x14ac:dyDescent="0.2">
      <c r="C26605" s="22"/>
    </row>
    <row r="26606" spans="3:3" x14ac:dyDescent="0.2">
      <c r="C26606" s="22"/>
    </row>
    <row r="26607" spans="3:3" x14ac:dyDescent="0.2">
      <c r="C26607" s="22"/>
    </row>
    <row r="26608" spans="3:3" x14ac:dyDescent="0.2">
      <c r="C26608" s="22"/>
    </row>
    <row r="26609" spans="3:3" x14ac:dyDescent="0.2">
      <c r="C26609" s="22"/>
    </row>
    <row r="26610" spans="3:3" x14ac:dyDescent="0.2">
      <c r="C26610" s="22"/>
    </row>
    <row r="26611" spans="3:3" x14ac:dyDescent="0.2">
      <c r="C26611" s="22"/>
    </row>
    <row r="26612" spans="3:3" x14ac:dyDescent="0.2">
      <c r="C26612" s="22"/>
    </row>
    <row r="26613" spans="3:3" x14ac:dyDescent="0.2">
      <c r="C26613" s="22"/>
    </row>
    <row r="26614" spans="3:3" x14ac:dyDescent="0.2">
      <c r="C26614" s="22"/>
    </row>
    <row r="26615" spans="3:3" x14ac:dyDescent="0.2">
      <c r="C26615" s="22"/>
    </row>
    <row r="26616" spans="3:3" x14ac:dyDescent="0.2">
      <c r="C26616" s="22"/>
    </row>
    <row r="26617" spans="3:3" x14ac:dyDescent="0.2">
      <c r="C26617" s="22"/>
    </row>
    <row r="26618" spans="3:3" x14ac:dyDescent="0.2">
      <c r="C26618" s="22"/>
    </row>
    <row r="26619" spans="3:3" x14ac:dyDescent="0.2">
      <c r="C26619" s="22"/>
    </row>
    <row r="26620" spans="3:3" x14ac:dyDescent="0.2">
      <c r="C26620" s="22"/>
    </row>
    <row r="26621" spans="3:3" x14ac:dyDescent="0.2">
      <c r="C26621" s="22"/>
    </row>
    <row r="26622" spans="3:3" x14ac:dyDescent="0.2">
      <c r="C26622" s="22"/>
    </row>
    <row r="26623" spans="3:3" x14ac:dyDescent="0.2">
      <c r="C26623" s="22"/>
    </row>
    <row r="26624" spans="3:3" x14ac:dyDescent="0.2">
      <c r="C26624" s="22"/>
    </row>
    <row r="26625" spans="3:3" x14ac:dyDescent="0.2">
      <c r="C26625" s="22"/>
    </row>
    <row r="26626" spans="3:3" x14ac:dyDescent="0.2">
      <c r="C26626" s="22"/>
    </row>
    <row r="26627" spans="3:3" x14ac:dyDescent="0.2">
      <c r="C26627" s="22"/>
    </row>
    <row r="26628" spans="3:3" x14ac:dyDescent="0.2">
      <c r="C26628" s="22"/>
    </row>
    <row r="26629" spans="3:3" x14ac:dyDescent="0.2">
      <c r="C26629" s="22"/>
    </row>
    <row r="26630" spans="3:3" x14ac:dyDescent="0.2">
      <c r="C26630" s="22"/>
    </row>
    <row r="26631" spans="3:3" x14ac:dyDescent="0.2">
      <c r="C26631" s="22"/>
    </row>
    <row r="26632" spans="3:3" x14ac:dyDescent="0.2">
      <c r="C26632" s="22"/>
    </row>
    <row r="26633" spans="3:3" x14ac:dyDescent="0.2">
      <c r="C26633" s="22"/>
    </row>
    <row r="26634" spans="3:3" x14ac:dyDescent="0.2">
      <c r="C26634" s="22"/>
    </row>
    <row r="26635" spans="3:3" x14ac:dyDescent="0.2">
      <c r="C26635" s="22"/>
    </row>
    <row r="26636" spans="3:3" x14ac:dyDescent="0.2">
      <c r="C26636" s="22"/>
    </row>
    <row r="26637" spans="3:3" x14ac:dyDescent="0.2">
      <c r="C26637" s="22"/>
    </row>
    <row r="26638" spans="3:3" x14ac:dyDescent="0.2">
      <c r="C26638" s="22"/>
    </row>
    <row r="26639" spans="3:3" x14ac:dyDescent="0.2">
      <c r="C26639" s="22"/>
    </row>
    <row r="26640" spans="3:3" x14ac:dyDescent="0.2">
      <c r="C26640" s="22"/>
    </row>
    <row r="26641" spans="3:3" x14ac:dyDescent="0.2">
      <c r="C26641" s="22"/>
    </row>
    <row r="26642" spans="3:3" x14ac:dyDescent="0.2">
      <c r="C26642" s="22"/>
    </row>
    <row r="26643" spans="3:3" x14ac:dyDescent="0.2">
      <c r="C26643" s="22"/>
    </row>
    <row r="26644" spans="3:3" x14ac:dyDescent="0.2">
      <c r="C26644" s="22"/>
    </row>
    <row r="26645" spans="3:3" x14ac:dyDescent="0.2">
      <c r="C26645" s="22"/>
    </row>
    <row r="26646" spans="3:3" x14ac:dyDescent="0.2">
      <c r="C26646" s="22"/>
    </row>
    <row r="26647" spans="3:3" x14ac:dyDescent="0.2">
      <c r="C26647" s="22"/>
    </row>
    <row r="26648" spans="3:3" x14ac:dyDescent="0.2">
      <c r="C26648" s="22"/>
    </row>
    <row r="26649" spans="3:3" x14ac:dyDescent="0.2">
      <c r="C26649" s="22"/>
    </row>
    <row r="26650" spans="3:3" x14ac:dyDescent="0.2">
      <c r="C26650" s="22"/>
    </row>
    <row r="26651" spans="3:3" x14ac:dyDescent="0.2">
      <c r="C26651" s="22"/>
    </row>
    <row r="26652" spans="3:3" x14ac:dyDescent="0.2">
      <c r="C26652" s="22"/>
    </row>
    <row r="26653" spans="3:3" x14ac:dyDescent="0.2">
      <c r="C26653" s="22"/>
    </row>
    <row r="26654" spans="3:3" x14ac:dyDescent="0.2">
      <c r="C26654" s="22"/>
    </row>
    <row r="26655" spans="3:3" x14ac:dyDescent="0.2">
      <c r="C26655" s="22"/>
    </row>
    <row r="26656" spans="3:3" x14ac:dyDescent="0.2">
      <c r="C26656" s="22"/>
    </row>
    <row r="26657" spans="3:3" x14ac:dyDescent="0.2">
      <c r="C26657" s="22"/>
    </row>
    <row r="26658" spans="3:3" x14ac:dyDescent="0.2">
      <c r="C26658" s="22"/>
    </row>
    <row r="26659" spans="3:3" x14ac:dyDescent="0.2">
      <c r="C26659" s="22"/>
    </row>
    <row r="26660" spans="3:3" x14ac:dyDescent="0.2">
      <c r="C26660" s="22"/>
    </row>
    <row r="26661" spans="3:3" x14ac:dyDescent="0.2">
      <c r="C26661" s="22"/>
    </row>
    <row r="26662" spans="3:3" x14ac:dyDescent="0.2">
      <c r="C26662" s="22"/>
    </row>
    <row r="26663" spans="3:3" x14ac:dyDescent="0.2">
      <c r="C26663" s="22"/>
    </row>
    <row r="26664" spans="3:3" x14ac:dyDescent="0.2">
      <c r="C26664" s="22"/>
    </row>
    <row r="26665" spans="3:3" x14ac:dyDescent="0.2">
      <c r="C26665" s="22"/>
    </row>
    <row r="26666" spans="3:3" x14ac:dyDescent="0.2">
      <c r="C26666" s="22"/>
    </row>
    <row r="26667" spans="3:3" x14ac:dyDescent="0.2">
      <c r="C26667" s="22"/>
    </row>
    <row r="26668" spans="3:3" x14ac:dyDescent="0.2">
      <c r="C26668" s="22"/>
    </row>
    <row r="26669" spans="3:3" x14ac:dyDescent="0.2">
      <c r="C26669" s="22"/>
    </row>
    <row r="26670" spans="3:3" x14ac:dyDescent="0.2">
      <c r="C26670" s="22"/>
    </row>
    <row r="26671" spans="3:3" x14ac:dyDescent="0.2">
      <c r="C26671" s="22"/>
    </row>
    <row r="26672" spans="3:3" x14ac:dyDescent="0.2">
      <c r="C26672" s="22"/>
    </row>
    <row r="26673" spans="3:3" x14ac:dyDescent="0.2">
      <c r="C26673" s="22"/>
    </row>
    <row r="26674" spans="3:3" x14ac:dyDescent="0.2">
      <c r="C26674" s="22"/>
    </row>
    <row r="26675" spans="3:3" x14ac:dyDescent="0.2">
      <c r="C26675" s="22"/>
    </row>
    <row r="26676" spans="3:3" x14ac:dyDescent="0.2">
      <c r="C26676" s="22"/>
    </row>
    <row r="26677" spans="3:3" x14ac:dyDescent="0.2">
      <c r="C26677" s="22"/>
    </row>
    <row r="26678" spans="3:3" x14ac:dyDescent="0.2">
      <c r="C26678" s="22"/>
    </row>
    <row r="26679" spans="3:3" x14ac:dyDescent="0.2">
      <c r="C26679" s="22"/>
    </row>
    <row r="26680" spans="3:3" x14ac:dyDescent="0.2">
      <c r="C26680" s="22"/>
    </row>
    <row r="26681" spans="3:3" x14ac:dyDescent="0.2">
      <c r="C26681" s="22"/>
    </row>
    <row r="26682" spans="3:3" x14ac:dyDescent="0.2">
      <c r="C26682" s="22"/>
    </row>
    <row r="26683" spans="3:3" x14ac:dyDescent="0.2">
      <c r="C26683" s="22"/>
    </row>
    <row r="26684" spans="3:3" x14ac:dyDescent="0.2">
      <c r="C26684" s="22"/>
    </row>
    <row r="26685" spans="3:3" x14ac:dyDescent="0.2">
      <c r="C26685" s="22"/>
    </row>
    <row r="26686" spans="3:3" x14ac:dyDescent="0.2">
      <c r="C26686" s="22"/>
    </row>
    <row r="26687" spans="3:3" x14ac:dyDescent="0.2">
      <c r="C26687" s="22"/>
    </row>
    <row r="26688" spans="3:3" x14ac:dyDescent="0.2">
      <c r="C26688" s="22"/>
    </row>
    <row r="26689" spans="3:3" x14ac:dyDescent="0.2">
      <c r="C26689" s="22"/>
    </row>
    <row r="26690" spans="3:3" x14ac:dyDescent="0.2">
      <c r="C26690" s="22"/>
    </row>
    <row r="26691" spans="3:3" x14ac:dyDescent="0.2">
      <c r="C26691" s="22"/>
    </row>
    <row r="26692" spans="3:3" x14ac:dyDescent="0.2">
      <c r="C26692" s="22"/>
    </row>
    <row r="26693" spans="3:3" x14ac:dyDescent="0.2">
      <c r="C26693" s="22"/>
    </row>
    <row r="26694" spans="3:3" x14ac:dyDescent="0.2">
      <c r="C26694" s="22"/>
    </row>
    <row r="26695" spans="3:3" x14ac:dyDescent="0.2">
      <c r="C26695" s="22"/>
    </row>
    <row r="26696" spans="3:3" x14ac:dyDescent="0.2">
      <c r="C26696" s="22"/>
    </row>
    <row r="26697" spans="3:3" x14ac:dyDescent="0.2">
      <c r="C26697" s="22"/>
    </row>
    <row r="26698" spans="3:3" x14ac:dyDescent="0.2">
      <c r="C26698" s="22"/>
    </row>
    <row r="26699" spans="3:3" x14ac:dyDescent="0.2">
      <c r="C26699" s="22"/>
    </row>
    <row r="26700" spans="3:3" x14ac:dyDescent="0.2">
      <c r="C26700" s="22"/>
    </row>
    <row r="26701" spans="3:3" x14ac:dyDescent="0.2">
      <c r="C26701" s="22"/>
    </row>
    <row r="26702" spans="3:3" x14ac:dyDescent="0.2">
      <c r="C26702" s="22"/>
    </row>
    <row r="26703" spans="3:3" x14ac:dyDescent="0.2">
      <c r="C26703" s="22"/>
    </row>
    <row r="26704" spans="3:3" x14ac:dyDescent="0.2">
      <c r="C26704" s="22"/>
    </row>
    <row r="26705" spans="3:3" x14ac:dyDescent="0.2">
      <c r="C26705" s="22"/>
    </row>
    <row r="26706" spans="3:3" x14ac:dyDescent="0.2">
      <c r="C26706" s="22"/>
    </row>
    <row r="26707" spans="3:3" x14ac:dyDescent="0.2">
      <c r="C26707" s="22"/>
    </row>
    <row r="26708" spans="3:3" x14ac:dyDescent="0.2">
      <c r="C26708" s="22"/>
    </row>
    <row r="26709" spans="3:3" x14ac:dyDescent="0.2">
      <c r="C26709" s="22"/>
    </row>
    <row r="26710" spans="3:3" x14ac:dyDescent="0.2">
      <c r="C26710" s="22"/>
    </row>
    <row r="26711" spans="3:3" x14ac:dyDescent="0.2">
      <c r="C26711" s="22"/>
    </row>
    <row r="26712" spans="3:3" x14ac:dyDescent="0.2">
      <c r="C26712" s="22"/>
    </row>
    <row r="26713" spans="3:3" x14ac:dyDescent="0.2">
      <c r="C26713" s="22"/>
    </row>
    <row r="26714" spans="3:3" x14ac:dyDescent="0.2">
      <c r="C26714" s="22"/>
    </row>
    <row r="26715" spans="3:3" x14ac:dyDescent="0.2">
      <c r="C26715" s="22"/>
    </row>
    <row r="26716" spans="3:3" x14ac:dyDescent="0.2">
      <c r="C26716" s="22"/>
    </row>
    <row r="26717" spans="3:3" x14ac:dyDescent="0.2">
      <c r="C26717" s="22"/>
    </row>
    <row r="26718" spans="3:3" x14ac:dyDescent="0.2">
      <c r="C26718" s="22"/>
    </row>
    <row r="26719" spans="3:3" x14ac:dyDescent="0.2">
      <c r="C26719" s="22"/>
    </row>
    <row r="26720" spans="3:3" x14ac:dyDescent="0.2">
      <c r="C26720" s="22"/>
    </row>
    <row r="26721" spans="3:3" x14ac:dyDescent="0.2">
      <c r="C26721" s="22"/>
    </row>
    <row r="26722" spans="3:3" x14ac:dyDescent="0.2">
      <c r="C26722" s="22"/>
    </row>
    <row r="26723" spans="3:3" x14ac:dyDescent="0.2">
      <c r="C26723" s="22"/>
    </row>
    <row r="26724" spans="3:3" x14ac:dyDescent="0.2">
      <c r="C26724" s="22"/>
    </row>
    <row r="26725" spans="3:3" x14ac:dyDescent="0.2">
      <c r="C26725" s="22"/>
    </row>
    <row r="26726" spans="3:3" x14ac:dyDescent="0.2">
      <c r="C26726" s="22"/>
    </row>
    <row r="26727" spans="3:3" x14ac:dyDescent="0.2">
      <c r="C26727" s="22"/>
    </row>
    <row r="26728" spans="3:3" x14ac:dyDescent="0.2">
      <c r="C26728" s="22"/>
    </row>
    <row r="26729" spans="3:3" x14ac:dyDescent="0.2">
      <c r="C26729" s="22"/>
    </row>
    <row r="26730" spans="3:3" x14ac:dyDescent="0.2">
      <c r="C26730" s="22"/>
    </row>
    <row r="26731" spans="3:3" x14ac:dyDescent="0.2">
      <c r="C26731" s="22"/>
    </row>
    <row r="26732" spans="3:3" x14ac:dyDescent="0.2">
      <c r="C26732" s="22"/>
    </row>
    <row r="26733" spans="3:3" x14ac:dyDescent="0.2">
      <c r="C26733" s="22"/>
    </row>
    <row r="26734" spans="3:3" x14ac:dyDescent="0.2">
      <c r="C26734" s="22"/>
    </row>
    <row r="26735" spans="3:3" x14ac:dyDescent="0.2">
      <c r="C26735" s="22"/>
    </row>
    <row r="26736" spans="3:3" x14ac:dyDescent="0.2">
      <c r="C26736" s="22"/>
    </row>
    <row r="26737" spans="3:3" x14ac:dyDescent="0.2">
      <c r="C26737" s="22"/>
    </row>
    <row r="26738" spans="3:3" x14ac:dyDescent="0.2">
      <c r="C26738" s="22"/>
    </row>
    <row r="26739" spans="3:3" x14ac:dyDescent="0.2">
      <c r="C26739" s="22"/>
    </row>
    <row r="26740" spans="3:3" x14ac:dyDescent="0.2">
      <c r="C26740" s="22"/>
    </row>
    <row r="26741" spans="3:3" x14ac:dyDescent="0.2">
      <c r="C26741" s="22"/>
    </row>
    <row r="26742" spans="3:3" x14ac:dyDescent="0.2">
      <c r="C26742" s="22"/>
    </row>
    <row r="26743" spans="3:3" x14ac:dyDescent="0.2">
      <c r="C26743" s="22"/>
    </row>
    <row r="26744" spans="3:3" x14ac:dyDescent="0.2">
      <c r="C26744" s="22"/>
    </row>
    <row r="26745" spans="3:3" x14ac:dyDescent="0.2">
      <c r="C26745" s="22"/>
    </row>
    <row r="26746" spans="3:3" x14ac:dyDescent="0.2">
      <c r="C26746" s="22"/>
    </row>
    <row r="26747" spans="3:3" x14ac:dyDescent="0.2">
      <c r="C26747" s="22"/>
    </row>
    <row r="26748" spans="3:3" x14ac:dyDescent="0.2">
      <c r="C26748" s="22"/>
    </row>
    <row r="26749" spans="3:3" x14ac:dyDescent="0.2">
      <c r="C26749" s="22"/>
    </row>
    <row r="26750" spans="3:3" x14ac:dyDescent="0.2">
      <c r="C26750" s="22"/>
    </row>
    <row r="26751" spans="3:3" x14ac:dyDescent="0.2">
      <c r="C26751" s="22"/>
    </row>
    <row r="26752" spans="3:3" x14ac:dyDescent="0.2">
      <c r="C26752" s="22"/>
    </row>
    <row r="26753" spans="3:3" x14ac:dyDescent="0.2">
      <c r="C26753" s="22"/>
    </row>
    <row r="26754" spans="3:3" x14ac:dyDescent="0.2">
      <c r="C26754" s="22"/>
    </row>
    <row r="26755" spans="3:3" x14ac:dyDescent="0.2">
      <c r="C26755" s="22"/>
    </row>
    <row r="26756" spans="3:3" x14ac:dyDescent="0.2">
      <c r="C26756" s="22"/>
    </row>
    <row r="26757" spans="3:3" x14ac:dyDescent="0.2">
      <c r="C26757" s="22"/>
    </row>
    <row r="26758" spans="3:3" x14ac:dyDescent="0.2">
      <c r="C26758" s="22"/>
    </row>
    <row r="26759" spans="3:3" x14ac:dyDescent="0.2">
      <c r="C26759" s="22"/>
    </row>
    <row r="26760" spans="3:3" x14ac:dyDescent="0.2">
      <c r="C26760" s="22"/>
    </row>
    <row r="26761" spans="3:3" x14ac:dyDescent="0.2">
      <c r="C26761" s="22"/>
    </row>
    <row r="26762" spans="3:3" x14ac:dyDescent="0.2">
      <c r="C26762" s="22"/>
    </row>
    <row r="26763" spans="3:3" x14ac:dyDescent="0.2">
      <c r="C26763" s="22"/>
    </row>
    <row r="26764" spans="3:3" x14ac:dyDescent="0.2">
      <c r="C26764" s="22"/>
    </row>
    <row r="26765" spans="3:3" x14ac:dyDescent="0.2">
      <c r="C26765" s="22"/>
    </row>
    <row r="26766" spans="3:3" x14ac:dyDescent="0.2">
      <c r="C26766" s="22"/>
    </row>
    <row r="26767" spans="3:3" x14ac:dyDescent="0.2">
      <c r="C26767" s="22"/>
    </row>
    <row r="26768" spans="3:3" x14ac:dyDescent="0.2">
      <c r="C26768" s="22"/>
    </row>
    <row r="26769" spans="3:3" x14ac:dyDescent="0.2">
      <c r="C26769" s="22"/>
    </row>
    <row r="26770" spans="3:3" x14ac:dyDescent="0.2">
      <c r="C26770" s="22"/>
    </row>
    <row r="26771" spans="3:3" x14ac:dyDescent="0.2">
      <c r="C26771" s="22"/>
    </row>
    <row r="26772" spans="3:3" x14ac:dyDescent="0.2">
      <c r="C26772" s="22"/>
    </row>
    <row r="26773" spans="3:3" x14ac:dyDescent="0.2">
      <c r="C26773" s="22"/>
    </row>
    <row r="26774" spans="3:3" x14ac:dyDescent="0.2">
      <c r="C26774" s="22"/>
    </row>
    <row r="26775" spans="3:3" x14ac:dyDescent="0.2">
      <c r="C26775" s="22"/>
    </row>
    <row r="26776" spans="3:3" x14ac:dyDescent="0.2">
      <c r="C26776" s="22"/>
    </row>
    <row r="26777" spans="3:3" x14ac:dyDescent="0.2">
      <c r="C26777" s="22"/>
    </row>
    <row r="26778" spans="3:3" x14ac:dyDescent="0.2">
      <c r="C26778" s="22"/>
    </row>
    <row r="26779" spans="3:3" x14ac:dyDescent="0.2">
      <c r="C26779" s="22"/>
    </row>
    <row r="26780" spans="3:3" x14ac:dyDescent="0.2">
      <c r="C26780" s="22"/>
    </row>
    <row r="26781" spans="3:3" x14ac:dyDescent="0.2">
      <c r="C26781" s="22"/>
    </row>
    <row r="26782" spans="3:3" x14ac:dyDescent="0.2">
      <c r="C26782" s="22"/>
    </row>
    <row r="26783" spans="3:3" x14ac:dyDescent="0.2">
      <c r="C26783" s="22"/>
    </row>
    <row r="26784" spans="3:3" x14ac:dyDescent="0.2">
      <c r="C26784" s="22"/>
    </row>
    <row r="26785" spans="3:3" x14ac:dyDescent="0.2">
      <c r="C26785" s="22"/>
    </row>
    <row r="26786" spans="3:3" x14ac:dyDescent="0.2">
      <c r="C26786" s="22"/>
    </row>
    <row r="26787" spans="3:3" x14ac:dyDescent="0.2">
      <c r="C26787" s="22"/>
    </row>
    <row r="26788" spans="3:3" x14ac:dyDescent="0.2">
      <c r="C26788" s="22"/>
    </row>
    <row r="26789" spans="3:3" x14ac:dyDescent="0.2">
      <c r="C26789" s="22"/>
    </row>
    <row r="26790" spans="3:3" x14ac:dyDescent="0.2">
      <c r="C26790" s="22"/>
    </row>
    <row r="26791" spans="3:3" x14ac:dyDescent="0.2">
      <c r="C26791" s="22"/>
    </row>
    <row r="26792" spans="3:3" x14ac:dyDescent="0.2">
      <c r="C26792" s="22"/>
    </row>
    <row r="26793" spans="3:3" x14ac:dyDescent="0.2">
      <c r="C26793" s="22"/>
    </row>
    <row r="26794" spans="3:3" x14ac:dyDescent="0.2">
      <c r="C26794" s="22"/>
    </row>
    <row r="26795" spans="3:3" x14ac:dyDescent="0.2">
      <c r="C26795" s="22"/>
    </row>
    <row r="26796" spans="3:3" x14ac:dyDescent="0.2">
      <c r="C26796" s="22"/>
    </row>
    <row r="26797" spans="3:3" x14ac:dyDescent="0.2">
      <c r="C26797" s="22"/>
    </row>
    <row r="26798" spans="3:3" x14ac:dyDescent="0.2">
      <c r="C26798" s="22"/>
    </row>
    <row r="26799" spans="3:3" x14ac:dyDescent="0.2">
      <c r="C26799" s="22"/>
    </row>
    <row r="26800" spans="3:3" x14ac:dyDescent="0.2">
      <c r="C26800" s="22"/>
    </row>
    <row r="26801" spans="3:3" x14ac:dyDescent="0.2">
      <c r="C26801" s="22"/>
    </row>
    <row r="26802" spans="3:3" x14ac:dyDescent="0.2">
      <c r="C26802" s="22"/>
    </row>
    <row r="26803" spans="3:3" x14ac:dyDescent="0.2">
      <c r="C26803" s="22"/>
    </row>
    <row r="26804" spans="3:3" x14ac:dyDescent="0.2">
      <c r="C26804" s="22"/>
    </row>
    <row r="26805" spans="3:3" x14ac:dyDescent="0.2">
      <c r="C26805" s="22"/>
    </row>
    <row r="26806" spans="3:3" x14ac:dyDescent="0.2">
      <c r="C26806" s="22"/>
    </row>
    <row r="26807" spans="3:3" x14ac:dyDescent="0.2">
      <c r="C26807" s="22"/>
    </row>
    <row r="26808" spans="3:3" x14ac:dyDescent="0.2">
      <c r="C26808" s="22"/>
    </row>
    <row r="26809" spans="3:3" x14ac:dyDescent="0.2">
      <c r="C26809" s="22"/>
    </row>
    <row r="26810" spans="3:3" x14ac:dyDescent="0.2">
      <c r="C26810" s="22"/>
    </row>
    <row r="26811" spans="3:3" x14ac:dyDescent="0.2">
      <c r="C26811" s="22"/>
    </row>
    <row r="26812" spans="3:3" x14ac:dyDescent="0.2">
      <c r="C26812" s="22"/>
    </row>
    <row r="26813" spans="3:3" x14ac:dyDescent="0.2">
      <c r="C26813" s="22"/>
    </row>
    <row r="26814" spans="3:3" x14ac:dyDescent="0.2">
      <c r="C26814" s="22"/>
    </row>
    <row r="26815" spans="3:3" x14ac:dyDescent="0.2">
      <c r="C26815" s="22"/>
    </row>
    <row r="26816" spans="3:3" x14ac:dyDescent="0.2">
      <c r="C26816" s="22"/>
    </row>
    <row r="26817" spans="3:3" x14ac:dyDescent="0.2">
      <c r="C26817" s="22"/>
    </row>
    <row r="26818" spans="3:3" x14ac:dyDescent="0.2">
      <c r="C26818" s="22"/>
    </row>
    <row r="26819" spans="3:3" x14ac:dyDescent="0.2">
      <c r="C26819" s="22"/>
    </row>
    <row r="26820" spans="3:3" x14ac:dyDescent="0.2">
      <c r="C26820" s="22"/>
    </row>
    <row r="26821" spans="3:3" x14ac:dyDescent="0.2">
      <c r="C26821" s="22"/>
    </row>
    <row r="26822" spans="3:3" x14ac:dyDescent="0.2">
      <c r="C26822" s="22"/>
    </row>
    <row r="26823" spans="3:3" x14ac:dyDescent="0.2">
      <c r="C26823" s="22"/>
    </row>
    <row r="26824" spans="3:3" x14ac:dyDescent="0.2">
      <c r="C26824" s="22"/>
    </row>
    <row r="26825" spans="3:3" x14ac:dyDescent="0.2">
      <c r="C26825" s="22"/>
    </row>
    <row r="26826" spans="3:3" x14ac:dyDescent="0.2">
      <c r="C26826" s="22"/>
    </row>
    <row r="26827" spans="3:3" x14ac:dyDescent="0.2">
      <c r="C26827" s="22"/>
    </row>
    <row r="26828" spans="3:3" x14ac:dyDescent="0.2">
      <c r="C26828" s="22"/>
    </row>
    <row r="26829" spans="3:3" x14ac:dyDescent="0.2">
      <c r="C26829" s="22"/>
    </row>
    <row r="26830" spans="3:3" x14ac:dyDescent="0.2">
      <c r="C26830" s="22"/>
    </row>
    <row r="26831" spans="3:3" x14ac:dyDescent="0.2">
      <c r="C26831" s="22"/>
    </row>
    <row r="26832" spans="3:3" x14ac:dyDescent="0.2">
      <c r="C26832" s="22"/>
    </row>
    <row r="26833" spans="3:3" x14ac:dyDescent="0.2">
      <c r="C26833" s="22"/>
    </row>
    <row r="26834" spans="3:3" x14ac:dyDescent="0.2">
      <c r="C26834" s="22"/>
    </row>
    <row r="26835" spans="3:3" x14ac:dyDescent="0.2">
      <c r="C26835" s="22"/>
    </row>
    <row r="26836" spans="3:3" x14ac:dyDescent="0.2">
      <c r="C26836" s="22"/>
    </row>
    <row r="26837" spans="3:3" x14ac:dyDescent="0.2">
      <c r="C26837" s="22"/>
    </row>
    <row r="26838" spans="3:3" x14ac:dyDescent="0.2">
      <c r="C26838" s="22"/>
    </row>
    <row r="26839" spans="3:3" x14ac:dyDescent="0.2">
      <c r="C26839" s="22"/>
    </row>
    <row r="26840" spans="3:3" x14ac:dyDescent="0.2">
      <c r="C26840" s="22"/>
    </row>
    <row r="26841" spans="3:3" x14ac:dyDescent="0.2">
      <c r="C26841" s="22"/>
    </row>
    <row r="26842" spans="3:3" x14ac:dyDescent="0.2">
      <c r="C26842" s="22"/>
    </row>
    <row r="26843" spans="3:3" x14ac:dyDescent="0.2">
      <c r="C26843" s="22"/>
    </row>
    <row r="26844" spans="3:3" x14ac:dyDescent="0.2">
      <c r="C26844" s="22"/>
    </row>
    <row r="26845" spans="3:3" x14ac:dyDescent="0.2">
      <c r="C26845" s="22"/>
    </row>
    <row r="26846" spans="3:3" x14ac:dyDescent="0.2">
      <c r="C26846" s="22"/>
    </row>
    <row r="26847" spans="3:3" x14ac:dyDescent="0.2">
      <c r="C26847" s="22"/>
    </row>
    <row r="26848" spans="3:3" x14ac:dyDescent="0.2">
      <c r="C26848" s="22"/>
    </row>
    <row r="26849" spans="3:3" x14ac:dyDescent="0.2">
      <c r="C26849" s="22"/>
    </row>
    <row r="26850" spans="3:3" x14ac:dyDescent="0.2">
      <c r="C26850" s="22"/>
    </row>
    <row r="26851" spans="3:3" x14ac:dyDescent="0.2">
      <c r="C26851" s="22"/>
    </row>
    <row r="26852" spans="3:3" x14ac:dyDescent="0.2">
      <c r="C26852" s="22"/>
    </row>
    <row r="26853" spans="3:3" x14ac:dyDescent="0.2">
      <c r="C26853" s="22"/>
    </row>
    <row r="26854" spans="3:3" x14ac:dyDescent="0.2">
      <c r="C26854" s="22"/>
    </row>
    <row r="26855" spans="3:3" x14ac:dyDescent="0.2">
      <c r="C26855" s="22"/>
    </row>
    <row r="26856" spans="3:3" x14ac:dyDescent="0.2">
      <c r="C26856" s="22"/>
    </row>
    <row r="26857" spans="3:3" x14ac:dyDescent="0.2">
      <c r="C26857" s="22"/>
    </row>
    <row r="26858" spans="3:3" x14ac:dyDescent="0.2">
      <c r="C26858" s="22"/>
    </row>
    <row r="26859" spans="3:3" x14ac:dyDescent="0.2">
      <c r="C26859" s="22"/>
    </row>
    <row r="26860" spans="3:3" x14ac:dyDescent="0.2">
      <c r="C26860" s="22"/>
    </row>
    <row r="26861" spans="3:3" x14ac:dyDescent="0.2">
      <c r="C26861" s="22"/>
    </row>
    <row r="26862" spans="3:3" x14ac:dyDescent="0.2">
      <c r="C26862" s="22"/>
    </row>
    <row r="26863" spans="3:3" x14ac:dyDescent="0.2">
      <c r="C26863" s="22"/>
    </row>
    <row r="26864" spans="3:3" x14ac:dyDescent="0.2">
      <c r="C26864" s="22"/>
    </row>
    <row r="26865" spans="3:3" x14ac:dyDescent="0.2">
      <c r="C26865" s="22"/>
    </row>
    <row r="26866" spans="3:3" x14ac:dyDescent="0.2">
      <c r="C26866" s="22"/>
    </row>
    <row r="26867" spans="3:3" x14ac:dyDescent="0.2">
      <c r="C26867" s="22"/>
    </row>
    <row r="26868" spans="3:3" x14ac:dyDescent="0.2">
      <c r="C26868" s="22"/>
    </row>
    <row r="26869" spans="3:3" x14ac:dyDescent="0.2">
      <c r="C26869" s="22"/>
    </row>
    <row r="26870" spans="3:3" x14ac:dyDescent="0.2">
      <c r="C26870" s="22"/>
    </row>
    <row r="26871" spans="3:3" x14ac:dyDescent="0.2">
      <c r="C26871" s="22"/>
    </row>
    <row r="26872" spans="3:3" x14ac:dyDescent="0.2">
      <c r="C26872" s="22"/>
    </row>
    <row r="26873" spans="3:3" x14ac:dyDescent="0.2">
      <c r="C26873" s="22"/>
    </row>
    <row r="26874" spans="3:3" x14ac:dyDescent="0.2">
      <c r="C26874" s="22"/>
    </row>
    <row r="26875" spans="3:3" x14ac:dyDescent="0.2">
      <c r="C26875" s="22"/>
    </row>
    <row r="26876" spans="3:3" x14ac:dyDescent="0.2">
      <c r="C26876" s="22"/>
    </row>
    <row r="26877" spans="3:3" x14ac:dyDescent="0.2">
      <c r="C26877" s="22"/>
    </row>
    <row r="26878" spans="3:3" x14ac:dyDescent="0.2">
      <c r="C26878" s="22"/>
    </row>
    <row r="26879" spans="3:3" x14ac:dyDescent="0.2">
      <c r="C26879" s="22"/>
    </row>
    <row r="26880" spans="3:3" x14ac:dyDescent="0.2">
      <c r="C26880" s="22"/>
    </row>
    <row r="26881" spans="3:3" x14ac:dyDescent="0.2">
      <c r="C26881" s="22"/>
    </row>
    <row r="26882" spans="3:3" x14ac:dyDescent="0.2">
      <c r="C26882" s="22"/>
    </row>
    <row r="26883" spans="3:3" x14ac:dyDescent="0.2">
      <c r="C26883" s="22"/>
    </row>
    <row r="26884" spans="3:3" x14ac:dyDescent="0.2">
      <c r="C26884" s="22"/>
    </row>
    <row r="26885" spans="3:3" x14ac:dyDescent="0.2">
      <c r="C26885" s="22"/>
    </row>
    <row r="26886" spans="3:3" x14ac:dyDescent="0.2">
      <c r="C26886" s="22"/>
    </row>
    <row r="26887" spans="3:3" x14ac:dyDescent="0.2">
      <c r="C26887" s="22"/>
    </row>
    <row r="26888" spans="3:3" x14ac:dyDescent="0.2">
      <c r="C26888" s="22"/>
    </row>
    <row r="26889" spans="3:3" x14ac:dyDescent="0.2">
      <c r="C26889" s="22"/>
    </row>
    <row r="26890" spans="3:3" x14ac:dyDescent="0.2">
      <c r="C26890" s="22"/>
    </row>
    <row r="26891" spans="3:3" x14ac:dyDescent="0.2">
      <c r="C26891" s="22"/>
    </row>
    <row r="26892" spans="3:3" x14ac:dyDescent="0.2">
      <c r="C26892" s="22"/>
    </row>
    <row r="26893" spans="3:3" x14ac:dyDescent="0.2">
      <c r="C26893" s="22"/>
    </row>
    <row r="26894" spans="3:3" x14ac:dyDescent="0.2">
      <c r="C26894" s="22"/>
    </row>
    <row r="26895" spans="3:3" x14ac:dyDescent="0.2">
      <c r="C26895" s="22"/>
    </row>
    <row r="26896" spans="3:3" x14ac:dyDescent="0.2">
      <c r="C26896" s="22"/>
    </row>
    <row r="26897" spans="3:3" x14ac:dyDescent="0.2">
      <c r="C26897" s="22"/>
    </row>
    <row r="26898" spans="3:3" x14ac:dyDescent="0.2">
      <c r="C26898" s="22"/>
    </row>
    <row r="26899" spans="3:3" x14ac:dyDescent="0.2">
      <c r="C26899" s="22"/>
    </row>
    <row r="26900" spans="3:3" x14ac:dyDescent="0.2">
      <c r="C26900" s="22"/>
    </row>
    <row r="26901" spans="3:3" x14ac:dyDescent="0.2">
      <c r="C26901" s="22"/>
    </row>
    <row r="26902" spans="3:3" x14ac:dyDescent="0.2">
      <c r="C26902" s="22"/>
    </row>
    <row r="26903" spans="3:3" x14ac:dyDescent="0.2">
      <c r="C26903" s="22"/>
    </row>
    <row r="26904" spans="3:3" x14ac:dyDescent="0.2">
      <c r="C26904" s="22"/>
    </row>
    <row r="26905" spans="3:3" x14ac:dyDescent="0.2">
      <c r="C26905" s="22"/>
    </row>
    <row r="26906" spans="3:3" x14ac:dyDescent="0.2">
      <c r="C26906" s="22"/>
    </row>
    <row r="26907" spans="3:3" x14ac:dyDescent="0.2">
      <c r="C26907" s="22"/>
    </row>
    <row r="26908" spans="3:3" x14ac:dyDescent="0.2">
      <c r="C26908" s="22"/>
    </row>
    <row r="26909" spans="3:3" x14ac:dyDescent="0.2">
      <c r="C26909" s="22"/>
    </row>
    <row r="26910" spans="3:3" x14ac:dyDescent="0.2">
      <c r="C26910" s="22"/>
    </row>
    <row r="26911" spans="3:3" x14ac:dyDescent="0.2">
      <c r="C26911" s="22"/>
    </row>
    <row r="26912" spans="3:3" x14ac:dyDescent="0.2">
      <c r="C26912" s="22"/>
    </row>
    <row r="26913" spans="3:3" x14ac:dyDescent="0.2">
      <c r="C26913" s="22"/>
    </row>
    <row r="26914" spans="3:3" x14ac:dyDescent="0.2">
      <c r="C26914" s="22"/>
    </row>
    <row r="26915" spans="3:3" x14ac:dyDescent="0.2">
      <c r="C26915" s="22"/>
    </row>
    <row r="26916" spans="3:3" x14ac:dyDescent="0.2">
      <c r="C26916" s="22"/>
    </row>
    <row r="26917" spans="3:3" x14ac:dyDescent="0.2">
      <c r="C26917" s="22"/>
    </row>
    <row r="26918" spans="3:3" x14ac:dyDescent="0.2">
      <c r="C26918" s="22"/>
    </row>
    <row r="26919" spans="3:3" x14ac:dyDescent="0.2">
      <c r="C26919" s="22"/>
    </row>
    <row r="26920" spans="3:3" x14ac:dyDescent="0.2">
      <c r="C26920" s="22"/>
    </row>
    <row r="26921" spans="3:3" x14ac:dyDescent="0.2">
      <c r="C26921" s="22"/>
    </row>
    <row r="26922" spans="3:3" x14ac:dyDescent="0.2">
      <c r="C26922" s="22"/>
    </row>
    <row r="26923" spans="3:3" x14ac:dyDescent="0.2">
      <c r="C26923" s="22"/>
    </row>
    <row r="26924" spans="3:3" x14ac:dyDescent="0.2">
      <c r="C26924" s="22"/>
    </row>
    <row r="26925" spans="3:3" x14ac:dyDescent="0.2">
      <c r="C26925" s="22"/>
    </row>
    <row r="26926" spans="3:3" x14ac:dyDescent="0.2">
      <c r="C26926" s="22"/>
    </row>
    <row r="26927" spans="3:3" x14ac:dyDescent="0.2">
      <c r="C26927" s="22"/>
    </row>
    <row r="26928" spans="3:3" x14ac:dyDescent="0.2">
      <c r="C26928" s="22"/>
    </row>
    <row r="26929" spans="3:3" x14ac:dyDescent="0.2">
      <c r="C26929" s="22"/>
    </row>
    <row r="26930" spans="3:3" x14ac:dyDescent="0.2">
      <c r="C26930" s="22"/>
    </row>
    <row r="26931" spans="3:3" x14ac:dyDescent="0.2">
      <c r="C26931" s="22"/>
    </row>
    <row r="26932" spans="3:3" x14ac:dyDescent="0.2">
      <c r="C26932" s="22"/>
    </row>
    <row r="26933" spans="3:3" x14ac:dyDescent="0.2">
      <c r="C26933" s="22"/>
    </row>
    <row r="26934" spans="3:3" x14ac:dyDescent="0.2">
      <c r="C26934" s="22"/>
    </row>
    <row r="26935" spans="3:3" x14ac:dyDescent="0.2">
      <c r="C26935" s="22"/>
    </row>
    <row r="26936" spans="3:3" x14ac:dyDescent="0.2">
      <c r="C26936" s="22"/>
    </row>
    <row r="26937" spans="3:3" x14ac:dyDescent="0.2">
      <c r="C26937" s="22"/>
    </row>
    <row r="26938" spans="3:3" x14ac:dyDescent="0.2">
      <c r="C26938" s="22"/>
    </row>
    <row r="26939" spans="3:3" x14ac:dyDescent="0.2">
      <c r="C26939" s="22"/>
    </row>
    <row r="26940" spans="3:3" x14ac:dyDescent="0.2">
      <c r="C26940" s="22"/>
    </row>
    <row r="26941" spans="3:3" x14ac:dyDescent="0.2">
      <c r="C26941" s="22"/>
    </row>
    <row r="26942" spans="3:3" x14ac:dyDescent="0.2">
      <c r="C26942" s="22"/>
    </row>
    <row r="26943" spans="3:3" x14ac:dyDescent="0.2">
      <c r="C26943" s="22"/>
    </row>
    <row r="26944" spans="3:3" x14ac:dyDescent="0.2">
      <c r="C26944" s="22"/>
    </row>
    <row r="26945" spans="3:3" x14ac:dyDescent="0.2">
      <c r="C26945" s="22"/>
    </row>
    <row r="26946" spans="3:3" x14ac:dyDescent="0.2">
      <c r="C26946" s="22"/>
    </row>
    <row r="26947" spans="3:3" x14ac:dyDescent="0.2">
      <c r="C26947" s="22"/>
    </row>
    <row r="26948" spans="3:3" x14ac:dyDescent="0.2">
      <c r="C26948" s="22"/>
    </row>
    <row r="26949" spans="3:3" x14ac:dyDescent="0.2">
      <c r="C26949" s="22"/>
    </row>
    <row r="26950" spans="3:3" x14ac:dyDescent="0.2">
      <c r="C26950" s="22"/>
    </row>
    <row r="26951" spans="3:3" x14ac:dyDescent="0.2">
      <c r="C26951" s="22"/>
    </row>
    <row r="26952" spans="3:3" x14ac:dyDescent="0.2">
      <c r="C26952" s="22"/>
    </row>
    <row r="26953" spans="3:3" x14ac:dyDescent="0.2">
      <c r="C26953" s="22"/>
    </row>
    <row r="26954" spans="3:3" x14ac:dyDescent="0.2">
      <c r="C26954" s="22"/>
    </row>
    <row r="26955" spans="3:3" x14ac:dyDescent="0.2">
      <c r="C26955" s="22"/>
    </row>
    <row r="26956" spans="3:3" x14ac:dyDescent="0.2">
      <c r="C26956" s="22"/>
    </row>
    <row r="26957" spans="3:3" x14ac:dyDescent="0.2">
      <c r="C26957" s="22"/>
    </row>
    <row r="26958" spans="3:3" x14ac:dyDescent="0.2">
      <c r="C26958" s="22"/>
    </row>
    <row r="26959" spans="3:3" x14ac:dyDescent="0.2">
      <c r="C26959" s="22"/>
    </row>
    <row r="26960" spans="3:3" x14ac:dyDescent="0.2">
      <c r="C26960" s="22"/>
    </row>
    <row r="26961" spans="3:3" x14ac:dyDescent="0.2">
      <c r="C26961" s="22"/>
    </row>
    <row r="26962" spans="3:3" x14ac:dyDescent="0.2">
      <c r="C26962" s="22"/>
    </row>
    <row r="26963" spans="3:3" x14ac:dyDescent="0.2">
      <c r="C26963" s="22"/>
    </row>
    <row r="26964" spans="3:3" x14ac:dyDescent="0.2">
      <c r="C26964" s="22"/>
    </row>
    <row r="26965" spans="3:3" x14ac:dyDescent="0.2">
      <c r="C26965" s="22"/>
    </row>
    <row r="26966" spans="3:3" x14ac:dyDescent="0.2">
      <c r="C26966" s="22"/>
    </row>
    <row r="26967" spans="3:3" x14ac:dyDescent="0.2">
      <c r="C26967" s="22"/>
    </row>
    <row r="26968" spans="3:3" x14ac:dyDescent="0.2">
      <c r="C26968" s="22"/>
    </row>
    <row r="26969" spans="3:3" x14ac:dyDescent="0.2">
      <c r="C26969" s="22"/>
    </row>
    <row r="26970" spans="3:3" x14ac:dyDescent="0.2">
      <c r="C26970" s="22"/>
    </row>
    <row r="26971" spans="3:3" x14ac:dyDescent="0.2">
      <c r="C26971" s="22"/>
    </row>
    <row r="26972" spans="3:3" x14ac:dyDescent="0.2">
      <c r="C26972" s="22"/>
    </row>
    <row r="26973" spans="3:3" x14ac:dyDescent="0.2">
      <c r="C26973" s="22"/>
    </row>
    <row r="26974" spans="3:3" x14ac:dyDescent="0.2">
      <c r="C26974" s="22"/>
    </row>
    <row r="26975" spans="3:3" x14ac:dyDescent="0.2">
      <c r="C26975" s="22"/>
    </row>
    <row r="26976" spans="3:3" x14ac:dyDescent="0.2">
      <c r="C26976" s="22"/>
    </row>
    <row r="26977" spans="3:3" x14ac:dyDescent="0.2">
      <c r="C26977" s="22"/>
    </row>
    <row r="26978" spans="3:3" x14ac:dyDescent="0.2">
      <c r="C26978" s="22"/>
    </row>
    <row r="26979" spans="3:3" x14ac:dyDescent="0.2">
      <c r="C26979" s="22"/>
    </row>
    <row r="26980" spans="3:3" x14ac:dyDescent="0.2">
      <c r="C26980" s="22"/>
    </row>
    <row r="26981" spans="3:3" x14ac:dyDescent="0.2">
      <c r="C26981" s="22"/>
    </row>
    <row r="26982" spans="3:3" x14ac:dyDescent="0.2">
      <c r="C26982" s="22"/>
    </row>
    <row r="26983" spans="3:3" x14ac:dyDescent="0.2">
      <c r="C26983" s="22"/>
    </row>
    <row r="26984" spans="3:3" x14ac:dyDescent="0.2">
      <c r="C26984" s="22"/>
    </row>
    <row r="26985" spans="3:3" x14ac:dyDescent="0.2">
      <c r="C26985" s="22"/>
    </row>
    <row r="26986" spans="3:3" x14ac:dyDescent="0.2">
      <c r="C26986" s="22"/>
    </row>
    <row r="26987" spans="3:3" x14ac:dyDescent="0.2">
      <c r="C26987" s="22"/>
    </row>
    <row r="26988" spans="3:3" x14ac:dyDescent="0.2">
      <c r="C26988" s="22"/>
    </row>
    <row r="26989" spans="3:3" x14ac:dyDescent="0.2">
      <c r="C26989" s="22"/>
    </row>
    <row r="26990" spans="3:3" x14ac:dyDescent="0.2">
      <c r="C26990" s="22"/>
    </row>
    <row r="26991" spans="3:3" x14ac:dyDescent="0.2">
      <c r="C26991" s="22"/>
    </row>
    <row r="26992" spans="3:3" x14ac:dyDescent="0.2">
      <c r="C26992" s="22"/>
    </row>
    <row r="26993" spans="3:3" x14ac:dyDescent="0.2">
      <c r="C26993" s="22"/>
    </row>
    <row r="26994" spans="3:3" x14ac:dyDescent="0.2">
      <c r="C26994" s="22"/>
    </row>
    <row r="26995" spans="3:3" x14ac:dyDescent="0.2">
      <c r="C26995" s="22"/>
    </row>
    <row r="26996" spans="3:3" x14ac:dyDescent="0.2">
      <c r="C26996" s="22"/>
    </row>
    <row r="26997" spans="3:3" x14ac:dyDescent="0.2">
      <c r="C26997" s="22"/>
    </row>
    <row r="26998" spans="3:3" x14ac:dyDescent="0.2">
      <c r="C26998" s="22"/>
    </row>
    <row r="26999" spans="3:3" x14ac:dyDescent="0.2">
      <c r="C26999" s="22"/>
    </row>
    <row r="27000" spans="3:3" x14ac:dyDescent="0.2">
      <c r="C27000" s="22"/>
    </row>
    <row r="27001" spans="3:3" x14ac:dyDescent="0.2">
      <c r="C27001" s="22"/>
    </row>
    <row r="27002" spans="3:3" x14ac:dyDescent="0.2">
      <c r="C27002" s="22"/>
    </row>
    <row r="27003" spans="3:3" x14ac:dyDescent="0.2">
      <c r="C27003" s="22"/>
    </row>
    <row r="27004" spans="3:3" x14ac:dyDescent="0.2">
      <c r="C27004" s="22"/>
    </row>
    <row r="27005" spans="3:3" x14ac:dyDescent="0.2">
      <c r="C27005" s="22"/>
    </row>
    <row r="27006" spans="3:3" x14ac:dyDescent="0.2">
      <c r="C27006" s="22"/>
    </row>
    <row r="27007" spans="3:3" x14ac:dyDescent="0.2">
      <c r="C27007" s="22"/>
    </row>
    <row r="27008" spans="3:3" x14ac:dyDescent="0.2">
      <c r="C27008" s="22"/>
    </row>
    <row r="27009" spans="3:3" x14ac:dyDescent="0.2">
      <c r="C27009" s="22"/>
    </row>
    <row r="27010" spans="3:3" x14ac:dyDescent="0.2">
      <c r="C27010" s="22"/>
    </row>
    <row r="27011" spans="3:3" x14ac:dyDescent="0.2">
      <c r="C27011" s="22"/>
    </row>
    <row r="27012" spans="3:3" x14ac:dyDescent="0.2">
      <c r="C27012" s="22"/>
    </row>
    <row r="27013" spans="3:3" x14ac:dyDescent="0.2">
      <c r="C27013" s="22"/>
    </row>
    <row r="27014" spans="3:3" x14ac:dyDescent="0.2">
      <c r="C27014" s="22"/>
    </row>
    <row r="27015" spans="3:3" x14ac:dyDescent="0.2">
      <c r="C27015" s="22"/>
    </row>
    <row r="27016" spans="3:3" x14ac:dyDescent="0.2">
      <c r="C27016" s="22"/>
    </row>
    <row r="27017" spans="3:3" x14ac:dyDescent="0.2">
      <c r="C27017" s="22"/>
    </row>
    <row r="27018" spans="3:3" x14ac:dyDescent="0.2">
      <c r="C27018" s="22"/>
    </row>
    <row r="27019" spans="3:3" x14ac:dyDescent="0.2">
      <c r="C27019" s="22"/>
    </row>
    <row r="27020" spans="3:3" x14ac:dyDescent="0.2">
      <c r="C27020" s="22"/>
    </row>
    <row r="27021" spans="3:3" x14ac:dyDescent="0.2">
      <c r="C27021" s="22"/>
    </row>
    <row r="27022" spans="3:3" x14ac:dyDescent="0.2">
      <c r="C27022" s="22"/>
    </row>
    <row r="27023" spans="3:3" x14ac:dyDescent="0.2">
      <c r="C27023" s="22"/>
    </row>
    <row r="27024" spans="3:3" x14ac:dyDescent="0.2">
      <c r="C27024" s="22"/>
    </row>
    <row r="27025" spans="3:3" x14ac:dyDescent="0.2">
      <c r="C27025" s="22"/>
    </row>
    <row r="27026" spans="3:3" x14ac:dyDescent="0.2">
      <c r="C27026" s="22"/>
    </row>
    <row r="27027" spans="3:3" x14ac:dyDescent="0.2">
      <c r="C27027" s="22"/>
    </row>
    <row r="27028" spans="3:3" x14ac:dyDescent="0.2">
      <c r="C27028" s="22"/>
    </row>
    <row r="27029" spans="3:3" x14ac:dyDescent="0.2">
      <c r="C27029" s="22"/>
    </row>
    <row r="27030" spans="3:3" x14ac:dyDescent="0.2">
      <c r="C27030" s="22"/>
    </row>
    <row r="27031" spans="3:3" x14ac:dyDescent="0.2">
      <c r="C27031" s="22"/>
    </row>
    <row r="27032" spans="3:3" x14ac:dyDescent="0.2">
      <c r="C27032" s="22"/>
    </row>
    <row r="27033" spans="3:3" x14ac:dyDescent="0.2">
      <c r="C27033" s="22"/>
    </row>
    <row r="27034" spans="3:3" x14ac:dyDescent="0.2">
      <c r="C27034" s="22"/>
    </row>
    <row r="27035" spans="3:3" x14ac:dyDescent="0.2">
      <c r="C27035" s="22"/>
    </row>
    <row r="27036" spans="3:3" x14ac:dyDescent="0.2">
      <c r="C27036" s="22"/>
    </row>
    <row r="27037" spans="3:3" x14ac:dyDescent="0.2">
      <c r="C27037" s="22"/>
    </row>
    <row r="27038" spans="3:3" x14ac:dyDescent="0.2">
      <c r="C27038" s="22"/>
    </row>
    <row r="27039" spans="3:3" x14ac:dyDescent="0.2">
      <c r="C27039" s="22"/>
    </row>
    <row r="27040" spans="3:3" x14ac:dyDescent="0.2">
      <c r="C27040" s="22"/>
    </row>
    <row r="27041" spans="3:3" x14ac:dyDescent="0.2">
      <c r="C27041" s="22"/>
    </row>
    <row r="27042" spans="3:3" x14ac:dyDescent="0.2">
      <c r="C27042" s="22"/>
    </row>
    <row r="27043" spans="3:3" x14ac:dyDescent="0.2">
      <c r="C27043" s="22"/>
    </row>
    <row r="27044" spans="3:3" x14ac:dyDescent="0.2">
      <c r="C27044" s="22"/>
    </row>
    <row r="27045" spans="3:3" x14ac:dyDescent="0.2">
      <c r="C27045" s="22"/>
    </row>
    <row r="27046" spans="3:3" x14ac:dyDescent="0.2">
      <c r="C27046" s="22"/>
    </row>
    <row r="27047" spans="3:3" x14ac:dyDescent="0.2">
      <c r="C27047" s="22"/>
    </row>
    <row r="27048" spans="3:3" x14ac:dyDescent="0.2">
      <c r="C27048" s="22"/>
    </row>
    <row r="27049" spans="3:3" x14ac:dyDescent="0.2">
      <c r="C27049" s="22"/>
    </row>
    <row r="27050" spans="3:3" x14ac:dyDescent="0.2">
      <c r="C27050" s="22"/>
    </row>
    <row r="27051" spans="3:3" x14ac:dyDescent="0.2">
      <c r="C27051" s="22"/>
    </row>
    <row r="27052" spans="3:3" x14ac:dyDescent="0.2">
      <c r="C27052" s="22"/>
    </row>
    <row r="27053" spans="3:3" x14ac:dyDescent="0.2">
      <c r="C27053" s="22"/>
    </row>
    <row r="27054" spans="3:3" x14ac:dyDescent="0.2">
      <c r="C27054" s="22"/>
    </row>
    <row r="27055" spans="3:3" x14ac:dyDescent="0.2">
      <c r="C27055" s="22"/>
    </row>
    <row r="27056" spans="3:3" x14ac:dyDescent="0.2">
      <c r="C27056" s="22"/>
    </row>
    <row r="27057" spans="3:3" x14ac:dyDescent="0.2">
      <c r="C27057" s="22"/>
    </row>
    <row r="27058" spans="3:3" x14ac:dyDescent="0.2">
      <c r="C27058" s="22"/>
    </row>
    <row r="27059" spans="3:3" x14ac:dyDescent="0.2">
      <c r="C27059" s="22"/>
    </row>
    <row r="27060" spans="3:3" x14ac:dyDescent="0.2">
      <c r="C27060" s="22"/>
    </row>
    <row r="27061" spans="3:3" x14ac:dyDescent="0.2">
      <c r="C27061" s="22"/>
    </row>
    <row r="27062" spans="3:3" x14ac:dyDescent="0.2">
      <c r="C27062" s="22"/>
    </row>
    <row r="27063" spans="3:3" x14ac:dyDescent="0.2">
      <c r="C27063" s="22"/>
    </row>
    <row r="27064" spans="3:3" x14ac:dyDescent="0.2">
      <c r="C27064" s="22"/>
    </row>
    <row r="27065" spans="3:3" x14ac:dyDescent="0.2">
      <c r="C27065" s="22"/>
    </row>
    <row r="27066" spans="3:3" x14ac:dyDescent="0.2">
      <c r="C27066" s="22"/>
    </row>
    <row r="27067" spans="3:3" x14ac:dyDescent="0.2">
      <c r="C27067" s="22"/>
    </row>
    <row r="27068" spans="3:3" x14ac:dyDescent="0.2">
      <c r="C27068" s="22"/>
    </row>
    <row r="27069" spans="3:3" x14ac:dyDescent="0.2">
      <c r="C27069" s="22"/>
    </row>
    <row r="27070" spans="3:3" x14ac:dyDescent="0.2">
      <c r="C27070" s="22"/>
    </row>
    <row r="27071" spans="3:3" x14ac:dyDescent="0.2">
      <c r="C27071" s="22"/>
    </row>
    <row r="27072" spans="3:3" x14ac:dyDescent="0.2">
      <c r="C27072" s="22"/>
    </row>
    <row r="27073" spans="3:3" x14ac:dyDescent="0.2">
      <c r="C27073" s="22"/>
    </row>
    <row r="27074" spans="3:3" x14ac:dyDescent="0.2">
      <c r="C27074" s="22"/>
    </row>
    <row r="27075" spans="3:3" x14ac:dyDescent="0.2">
      <c r="C27075" s="22"/>
    </row>
    <row r="27076" spans="3:3" x14ac:dyDescent="0.2">
      <c r="C27076" s="22"/>
    </row>
    <row r="27077" spans="3:3" x14ac:dyDescent="0.2">
      <c r="C27077" s="22"/>
    </row>
    <row r="27078" spans="3:3" x14ac:dyDescent="0.2">
      <c r="C27078" s="22"/>
    </row>
    <row r="27079" spans="3:3" x14ac:dyDescent="0.2">
      <c r="C27079" s="22"/>
    </row>
    <row r="27080" spans="3:3" x14ac:dyDescent="0.2">
      <c r="C27080" s="22"/>
    </row>
    <row r="27081" spans="3:3" x14ac:dyDescent="0.2">
      <c r="C27081" s="22"/>
    </row>
    <row r="27082" spans="3:3" x14ac:dyDescent="0.2">
      <c r="C27082" s="22"/>
    </row>
    <row r="27083" spans="3:3" x14ac:dyDescent="0.2">
      <c r="C27083" s="22"/>
    </row>
    <row r="27084" spans="3:3" x14ac:dyDescent="0.2">
      <c r="C27084" s="22"/>
    </row>
    <row r="27085" spans="3:3" x14ac:dyDescent="0.2">
      <c r="C27085" s="22"/>
    </row>
    <row r="27086" spans="3:3" x14ac:dyDescent="0.2">
      <c r="C27086" s="22"/>
    </row>
    <row r="27087" spans="3:3" x14ac:dyDescent="0.2">
      <c r="C27087" s="22"/>
    </row>
    <row r="27088" spans="3:3" x14ac:dyDescent="0.2">
      <c r="C27088" s="22"/>
    </row>
    <row r="27089" spans="3:3" x14ac:dyDescent="0.2">
      <c r="C27089" s="22"/>
    </row>
    <row r="27090" spans="3:3" x14ac:dyDescent="0.2">
      <c r="C27090" s="22"/>
    </row>
    <row r="27091" spans="3:3" x14ac:dyDescent="0.2">
      <c r="C27091" s="22"/>
    </row>
    <row r="27092" spans="3:3" x14ac:dyDescent="0.2">
      <c r="C27092" s="22"/>
    </row>
    <row r="27093" spans="3:3" x14ac:dyDescent="0.2">
      <c r="C27093" s="22"/>
    </row>
    <row r="27094" spans="3:3" x14ac:dyDescent="0.2">
      <c r="C27094" s="22"/>
    </row>
    <row r="27095" spans="3:3" x14ac:dyDescent="0.2">
      <c r="C27095" s="22"/>
    </row>
    <row r="27096" spans="3:3" x14ac:dyDescent="0.2">
      <c r="C27096" s="22"/>
    </row>
    <row r="27097" spans="3:3" x14ac:dyDescent="0.2">
      <c r="C27097" s="22"/>
    </row>
    <row r="27098" spans="3:3" x14ac:dyDescent="0.2">
      <c r="C27098" s="22"/>
    </row>
    <row r="27099" spans="3:3" x14ac:dyDescent="0.2">
      <c r="C27099" s="22"/>
    </row>
    <row r="27100" spans="3:3" x14ac:dyDescent="0.2">
      <c r="C27100" s="22"/>
    </row>
    <row r="27101" spans="3:3" x14ac:dyDescent="0.2">
      <c r="C27101" s="22"/>
    </row>
    <row r="27102" spans="3:3" x14ac:dyDescent="0.2">
      <c r="C27102" s="22"/>
    </row>
    <row r="27103" spans="3:3" x14ac:dyDescent="0.2">
      <c r="C27103" s="22"/>
    </row>
    <row r="27104" spans="3:3" x14ac:dyDescent="0.2">
      <c r="C27104" s="22"/>
    </row>
    <row r="27105" spans="3:3" x14ac:dyDescent="0.2">
      <c r="C27105" s="22"/>
    </row>
    <row r="27106" spans="3:3" x14ac:dyDescent="0.2">
      <c r="C27106" s="22"/>
    </row>
    <row r="27107" spans="3:3" x14ac:dyDescent="0.2">
      <c r="C27107" s="22"/>
    </row>
    <row r="27108" spans="3:3" x14ac:dyDescent="0.2">
      <c r="C27108" s="22"/>
    </row>
    <row r="27109" spans="3:3" x14ac:dyDescent="0.2">
      <c r="C27109" s="22"/>
    </row>
    <row r="27110" spans="3:3" x14ac:dyDescent="0.2">
      <c r="C27110" s="22"/>
    </row>
    <row r="27111" spans="3:3" x14ac:dyDescent="0.2">
      <c r="C27111" s="22"/>
    </row>
    <row r="27112" spans="3:3" x14ac:dyDescent="0.2">
      <c r="C27112" s="22"/>
    </row>
    <row r="27113" spans="3:3" x14ac:dyDescent="0.2">
      <c r="C27113" s="22"/>
    </row>
    <row r="27114" spans="3:3" x14ac:dyDescent="0.2">
      <c r="C27114" s="22"/>
    </row>
    <row r="27115" spans="3:3" x14ac:dyDescent="0.2">
      <c r="C27115" s="22"/>
    </row>
    <row r="27116" spans="3:3" x14ac:dyDescent="0.2">
      <c r="C27116" s="22"/>
    </row>
    <row r="27117" spans="3:3" x14ac:dyDescent="0.2">
      <c r="C27117" s="22"/>
    </row>
    <row r="27118" spans="3:3" x14ac:dyDescent="0.2">
      <c r="C27118" s="22"/>
    </row>
    <row r="27119" spans="3:3" x14ac:dyDescent="0.2">
      <c r="C27119" s="22"/>
    </row>
    <row r="27120" spans="3:3" x14ac:dyDescent="0.2">
      <c r="C27120" s="22"/>
    </row>
    <row r="27121" spans="3:3" x14ac:dyDescent="0.2">
      <c r="C27121" s="22"/>
    </row>
    <row r="27122" spans="3:3" x14ac:dyDescent="0.2">
      <c r="C27122" s="22"/>
    </row>
    <row r="27123" spans="3:3" x14ac:dyDescent="0.2">
      <c r="C27123" s="22"/>
    </row>
    <row r="27124" spans="3:3" x14ac:dyDescent="0.2">
      <c r="C27124" s="22"/>
    </row>
    <row r="27125" spans="3:3" x14ac:dyDescent="0.2">
      <c r="C27125" s="22"/>
    </row>
    <row r="27126" spans="3:3" x14ac:dyDescent="0.2">
      <c r="C27126" s="22"/>
    </row>
    <row r="27127" spans="3:3" x14ac:dyDescent="0.2">
      <c r="C27127" s="22"/>
    </row>
    <row r="27128" spans="3:3" x14ac:dyDescent="0.2">
      <c r="C27128" s="22"/>
    </row>
    <row r="27129" spans="3:3" x14ac:dyDescent="0.2">
      <c r="C27129" s="22"/>
    </row>
    <row r="27130" spans="3:3" x14ac:dyDescent="0.2">
      <c r="C27130" s="22"/>
    </row>
    <row r="27131" spans="3:3" x14ac:dyDescent="0.2">
      <c r="C27131" s="22"/>
    </row>
    <row r="27132" spans="3:3" x14ac:dyDescent="0.2">
      <c r="C27132" s="22"/>
    </row>
    <row r="27133" spans="3:3" x14ac:dyDescent="0.2">
      <c r="C27133" s="22"/>
    </row>
    <row r="27134" spans="3:3" x14ac:dyDescent="0.2">
      <c r="C27134" s="22"/>
    </row>
    <row r="27135" spans="3:3" x14ac:dyDescent="0.2">
      <c r="C27135" s="22"/>
    </row>
    <row r="27136" spans="3:3" x14ac:dyDescent="0.2">
      <c r="C27136" s="22"/>
    </row>
    <row r="27137" spans="3:3" x14ac:dyDescent="0.2">
      <c r="C27137" s="22"/>
    </row>
    <row r="27138" spans="3:3" x14ac:dyDescent="0.2">
      <c r="C27138" s="22"/>
    </row>
    <row r="27139" spans="3:3" x14ac:dyDescent="0.2">
      <c r="C27139" s="22"/>
    </row>
    <row r="27140" spans="3:3" x14ac:dyDescent="0.2">
      <c r="C27140" s="22"/>
    </row>
    <row r="27141" spans="3:3" x14ac:dyDescent="0.2">
      <c r="C27141" s="22"/>
    </row>
    <row r="27142" spans="3:3" x14ac:dyDescent="0.2">
      <c r="C27142" s="22"/>
    </row>
    <row r="27143" spans="3:3" x14ac:dyDescent="0.2">
      <c r="C27143" s="22"/>
    </row>
    <row r="27144" spans="3:3" x14ac:dyDescent="0.2">
      <c r="C27144" s="22"/>
    </row>
    <row r="27145" spans="3:3" x14ac:dyDescent="0.2">
      <c r="C27145" s="22"/>
    </row>
    <row r="27146" spans="3:3" x14ac:dyDescent="0.2">
      <c r="C27146" s="22"/>
    </row>
    <row r="27147" spans="3:3" x14ac:dyDescent="0.2">
      <c r="C27147" s="22"/>
    </row>
    <row r="27148" spans="3:3" x14ac:dyDescent="0.2">
      <c r="C27148" s="22"/>
    </row>
    <row r="27149" spans="3:3" x14ac:dyDescent="0.2">
      <c r="C27149" s="22"/>
    </row>
    <row r="27150" spans="3:3" x14ac:dyDescent="0.2">
      <c r="C27150" s="22"/>
    </row>
    <row r="27151" spans="3:3" x14ac:dyDescent="0.2">
      <c r="C27151" s="22"/>
    </row>
    <row r="27152" spans="3:3" x14ac:dyDescent="0.2">
      <c r="C27152" s="22"/>
    </row>
    <row r="27153" spans="3:3" x14ac:dyDescent="0.2">
      <c r="C27153" s="22"/>
    </row>
    <row r="27154" spans="3:3" x14ac:dyDescent="0.2">
      <c r="C27154" s="22"/>
    </row>
    <row r="27155" spans="3:3" x14ac:dyDescent="0.2">
      <c r="C27155" s="22"/>
    </row>
    <row r="27156" spans="3:3" x14ac:dyDescent="0.2">
      <c r="C27156" s="22"/>
    </row>
    <row r="27157" spans="3:3" x14ac:dyDescent="0.2">
      <c r="C27157" s="22"/>
    </row>
    <row r="27158" spans="3:3" x14ac:dyDescent="0.2">
      <c r="C27158" s="22"/>
    </row>
    <row r="27159" spans="3:3" x14ac:dyDescent="0.2">
      <c r="C27159" s="22"/>
    </row>
    <row r="27160" spans="3:3" x14ac:dyDescent="0.2">
      <c r="C27160" s="22"/>
    </row>
    <row r="27161" spans="3:3" x14ac:dyDescent="0.2">
      <c r="C27161" s="22"/>
    </row>
    <row r="27162" spans="3:3" x14ac:dyDescent="0.2">
      <c r="C27162" s="22"/>
    </row>
    <row r="27163" spans="3:3" x14ac:dyDescent="0.2">
      <c r="C27163" s="22"/>
    </row>
    <row r="27164" spans="3:3" x14ac:dyDescent="0.2">
      <c r="C27164" s="22"/>
    </row>
    <row r="27165" spans="3:3" x14ac:dyDescent="0.2">
      <c r="C27165" s="22"/>
    </row>
    <row r="27166" spans="3:3" x14ac:dyDescent="0.2">
      <c r="C27166" s="22"/>
    </row>
    <row r="27167" spans="3:3" x14ac:dyDescent="0.2">
      <c r="C27167" s="22"/>
    </row>
    <row r="27168" spans="3:3" x14ac:dyDescent="0.2">
      <c r="C27168" s="22"/>
    </row>
    <row r="27169" spans="3:3" x14ac:dyDescent="0.2">
      <c r="C27169" s="22"/>
    </row>
    <row r="27170" spans="3:3" x14ac:dyDescent="0.2">
      <c r="C27170" s="22"/>
    </row>
    <row r="27171" spans="3:3" x14ac:dyDescent="0.2">
      <c r="C27171" s="22"/>
    </row>
    <row r="27172" spans="3:3" x14ac:dyDescent="0.2">
      <c r="C27172" s="22"/>
    </row>
    <row r="27173" spans="3:3" x14ac:dyDescent="0.2">
      <c r="C27173" s="22"/>
    </row>
    <row r="27174" spans="3:3" x14ac:dyDescent="0.2">
      <c r="C27174" s="22"/>
    </row>
    <row r="27175" spans="3:3" x14ac:dyDescent="0.2">
      <c r="C27175" s="22"/>
    </row>
    <row r="27176" spans="3:3" x14ac:dyDescent="0.2">
      <c r="C27176" s="22"/>
    </row>
    <row r="27177" spans="3:3" x14ac:dyDescent="0.2">
      <c r="C27177" s="22"/>
    </row>
    <row r="27178" spans="3:3" x14ac:dyDescent="0.2">
      <c r="C27178" s="22"/>
    </row>
    <row r="27179" spans="3:3" x14ac:dyDescent="0.2">
      <c r="C27179" s="22"/>
    </row>
    <row r="27180" spans="3:3" x14ac:dyDescent="0.2">
      <c r="C27180" s="22"/>
    </row>
    <row r="27181" spans="3:3" x14ac:dyDescent="0.2">
      <c r="C27181" s="22"/>
    </row>
    <row r="27182" spans="3:3" x14ac:dyDescent="0.2">
      <c r="C27182" s="22"/>
    </row>
    <row r="27183" spans="3:3" x14ac:dyDescent="0.2">
      <c r="C27183" s="22"/>
    </row>
    <row r="27184" spans="3:3" x14ac:dyDescent="0.2">
      <c r="C27184" s="22"/>
    </row>
    <row r="27185" spans="3:3" x14ac:dyDescent="0.2">
      <c r="C27185" s="22"/>
    </row>
    <row r="27186" spans="3:3" x14ac:dyDescent="0.2">
      <c r="C27186" s="22"/>
    </row>
    <row r="27187" spans="3:3" x14ac:dyDescent="0.2">
      <c r="C27187" s="22"/>
    </row>
    <row r="27188" spans="3:3" x14ac:dyDescent="0.2">
      <c r="C27188" s="22"/>
    </row>
    <row r="27189" spans="3:3" x14ac:dyDescent="0.2">
      <c r="C27189" s="22"/>
    </row>
    <row r="27190" spans="3:3" x14ac:dyDescent="0.2">
      <c r="C27190" s="22"/>
    </row>
    <row r="27191" spans="3:3" x14ac:dyDescent="0.2">
      <c r="C27191" s="22"/>
    </row>
    <row r="27192" spans="3:3" x14ac:dyDescent="0.2">
      <c r="C27192" s="22"/>
    </row>
    <row r="27193" spans="3:3" x14ac:dyDescent="0.2">
      <c r="C27193" s="22"/>
    </row>
    <row r="27194" spans="3:3" x14ac:dyDescent="0.2">
      <c r="C27194" s="22"/>
    </row>
    <row r="27195" spans="3:3" x14ac:dyDescent="0.2">
      <c r="C27195" s="22"/>
    </row>
    <row r="27196" spans="3:3" x14ac:dyDescent="0.2">
      <c r="C27196" s="22"/>
    </row>
    <row r="27197" spans="3:3" x14ac:dyDescent="0.2">
      <c r="C27197" s="22"/>
    </row>
    <row r="27198" spans="3:3" x14ac:dyDescent="0.2">
      <c r="C27198" s="22"/>
    </row>
    <row r="27199" spans="3:3" x14ac:dyDescent="0.2">
      <c r="C27199" s="22"/>
    </row>
    <row r="27200" spans="3:3" x14ac:dyDescent="0.2">
      <c r="C27200" s="22"/>
    </row>
    <row r="27201" spans="3:3" x14ac:dyDescent="0.2">
      <c r="C27201" s="22"/>
    </row>
    <row r="27202" spans="3:3" x14ac:dyDescent="0.2">
      <c r="C27202" s="22"/>
    </row>
    <row r="27203" spans="3:3" x14ac:dyDescent="0.2">
      <c r="C27203" s="22"/>
    </row>
    <row r="27204" spans="3:3" x14ac:dyDescent="0.2">
      <c r="C27204" s="22"/>
    </row>
    <row r="27205" spans="3:3" x14ac:dyDescent="0.2">
      <c r="C27205" s="22"/>
    </row>
    <row r="27206" spans="3:3" x14ac:dyDescent="0.2">
      <c r="C27206" s="22"/>
    </row>
    <row r="27207" spans="3:3" x14ac:dyDescent="0.2">
      <c r="C27207" s="22"/>
    </row>
    <row r="27208" spans="3:3" x14ac:dyDescent="0.2">
      <c r="C27208" s="22"/>
    </row>
    <row r="27209" spans="3:3" x14ac:dyDescent="0.2">
      <c r="C27209" s="22"/>
    </row>
    <row r="27210" spans="3:3" x14ac:dyDescent="0.2">
      <c r="C27210" s="22"/>
    </row>
    <row r="27211" spans="3:3" x14ac:dyDescent="0.2">
      <c r="C27211" s="22"/>
    </row>
    <row r="27212" spans="3:3" x14ac:dyDescent="0.2">
      <c r="C27212" s="22"/>
    </row>
    <row r="27213" spans="3:3" x14ac:dyDescent="0.2">
      <c r="C27213" s="22"/>
    </row>
    <row r="27214" spans="3:3" x14ac:dyDescent="0.2">
      <c r="C27214" s="22"/>
    </row>
    <row r="27215" spans="3:3" x14ac:dyDescent="0.2">
      <c r="C27215" s="22"/>
    </row>
    <row r="27216" spans="3:3" x14ac:dyDescent="0.2">
      <c r="C27216" s="22"/>
    </row>
    <row r="27217" spans="3:3" x14ac:dyDescent="0.2">
      <c r="C27217" s="22"/>
    </row>
    <row r="27218" spans="3:3" x14ac:dyDescent="0.2">
      <c r="C27218" s="22"/>
    </row>
    <row r="27219" spans="3:3" x14ac:dyDescent="0.2">
      <c r="C27219" s="22"/>
    </row>
    <row r="27220" spans="3:3" x14ac:dyDescent="0.2">
      <c r="C27220" s="22"/>
    </row>
    <row r="27221" spans="3:3" x14ac:dyDescent="0.2">
      <c r="C27221" s="22"/>
    </row>
    <row r="27222" spans="3:3" x14ac:dyDescent="0.2">
      <c r="C27222" s="22"/>
    </row>
    <row r="27223" spans="3:3" x14ac:dyDescent="0.2">
      <c r="C27223" s="22"/>
    </row>
    <row r="27224" spans="3:3" x14ac:dyDescent="0.2">
      <c r="C27224" s="22"/>
    </row>
    <row r="27225" spans="3:3" x14ac:dyDescent="0.2">
      <c r="C27225" s="22"/>
    </row>
    <row r="27226" spans="3:3" x14ac:dyDescent="0.2">
      <c r="C27226" s="22"/>
    </row>
    <row r="27227" spans="3:3" x14ac:dyDescent="0.2">
      <c r="C27227" s="22"/>
    </row>
    <row r="27228" spans="3:3" x14ac:dyDescent="0.2">
      <c r="C27228" s="22"/>
    </row>
    <row r="27229" spans="3:3" x14ac:dyDescent="0.2">
      <c r="C27229" s="22"/>
    </row>
    <row r="27230" spans="3:3" x14ac:dyDescent="0.2">
      <c r="C27230" s="22"/>
    </row>
    <row r="27231" spans="3:3" x14ac:dyDescent="0.2">
      <c r="C27231" s="22"/>
    </row>
    <row r="27232" spans="3:3" x14ac:dyDescent="0.2">
      <c r="C27232" s="22"/>
    </row>
    <row r="27233" spans="3:3" x14ac:dyDescent="0.2">
      <c r="C27233" s="22"/>
    </row>
    <row r="27234" spans="3:3" x14ac:dyDescent="0.2">
      <c r="C27234" s="22"/>
    </row>
    <row r="27235" spans="3:3" x14ac:dyDescent="0.2">
      <c r="C27235" s="22"/>
    </row>
    <row r="27236" spans="3:3" x14ac:dyDescent="0.2">
      <c r="C27236" s="22"/>
    </row>
    <row r="27237" spans="3:3" x14ac:dyDescent="0.2">
      <c r="C27237" s="22"/>
    </row>
    <row r="27238" spans="3:3" x14ac:dyDescent="0.2">
      <c r="C27238" s="22"/>
    </row>
    <row r="27239" spans="3:3" x14ac:dyDescent="0.2">
      <c r="C27239" s="22"/>
    </row>
    <row r="27240" spans="3:3" x14ac:dyDescent="0.2">
      <c r="C27240" s="22"/>
    </row>
    <row r="27241" spans="3:3" x14ac:dyDescent="0.2">
      <c r="C27241" s="22"/>
    </row>
    <row r="27242" spans="3:3" x14ac:dyDescent="0.2">
      <c r="C27242" s="22"/>
    </row>
    <row r="27243" spans="3:3" x14ac:dyDescent="0.2">
      <c r="C27243" s="22"/>
    </row>
    <row r="27244" spans="3:3" x14ac:dyDescent="0.2">
      <c r="C27244" s="22"/>
    </row>
    <row r="27245" spans="3:3" x14ac:dyDescent="0.2">
      <c r="C27245" s="22"/>
    </row>
    <row r="27246" spans="3:3" x14ac:dyDescent="0.2">
      <c r="C27246" s="22"/>
    </row>
    <row r="27247" spans="3:3" x14ac:dyDescent="0.2">
      <c r="C27247" s="22"/>
    </row>
    <row r="27248" spans="3:3" x14ac:dyDescent="0.2">
      <c r="C27248" s="22"/>
    </row>
    <row r="27249" spans="3:3" x14ac:dyDescent="0.2">
      <c r="C27249" s="22"/>
    </row>
    <row r="27250" spans="3:3" x14ac:dyDescent="0.2">
      <c r="C27250" s="22"/>
    </row>
    <row r="27251" spans="3:3" x14ac:dyDescent="0.2">
      <c r="C27251" s="22"/>
    </row>
    <row r="27252" spans="3:3" x14ac:dyDescent="0.2">
      <c r="C27252" s="22"/>
    </row>
    <row r="27253" spans="3:3" x14ac:dyDescent="0.2">
      <c r="C27253" s="22"/>
    </row>
    <row r="27254" spans="3:3" x14ac:dyDescent="0.2">
      <c r="C27254" s="22"/>
    </row>
    <row r="27255" spans="3:3" x14ac:dyDescent="0.2">
      <c r="C27255" s="22"/>
    </row>
    <row r="27256" spans="3:3" x14ac:dyDescent="0.2">
      <c r="C27256" s="22"/>
    </row>
    <row r="27257" spans="3:3" x14ac:dyDescent="0.2">
      <c r="C27257" s="22"/>
    </row>
    <row r="27258" spans="3:3" x14ac:dyDescent="0.2">
      <c r="C27258" s="22"/>
    </row>
    <row r="27259" spans="3:3" x14ac:dyDescent="0.2">
      <c r="C27259" s="22"/>
    </row>
    <row r="27260" spans="3:3" x14ac:dyDescent="0.2">
      <c r="C27260" s="22"/>
    </row>
    <row r="27261" spans="3:3" x14ac:dyDescent="0.2">
      <c r="C27261" s="22"/>
    </row>
    <row r="27262" spans="3:3" x14ac:dyDescent="0.2">
      <c r="C27262" s="22"/>
    </row>
    <row r="27263" spans="3:3" x14ac:dyDescent="0.2">
      <c r="C27263" s="22"/>
    </row>
    <row r="27264" spans="3:3" x14ac:dyDescent="0.2">
      <c r="C27264" s="22"/>
    </row>
    <row r="27265" spans="3:3" x14ac:dyDescent="0.2">
      <c r="C27265" s="22"/>
    </row>
    <row r="27266" spans="3:3" x14ac:dyDescent="0.2">
      <c r="C27266" s="22"/>
    </row>
    <row r="27267" spans="3:3" x14ac:dyDescent="0.2">
      <c r="C27267" s="22"/>
    </row>
    <row r="27268" spans="3:3" x14ac:dyDescent="0.2">
      <c r="C27268" s="22"/>
    </row>
    <row r="27269" spans="3:3" x14ac:dyDescent="0.2">
      <c r="C27269" s="22"/>
    </row>
    <row r="27270" spans="3:3" x14ac:dyDescent="0.2">
      <c r="C27270" s="22"/>
    </row>
    <row r="27271" spans="3:3" x14ac:dyDescent="0.2">
      <c r="C27271" s="22"/>
    </row>
    <row r="27272" spans="3:3" x14ac:dyDescent="0.2">
      <c r="C27272" s="22"/>
    </row>
    <row r="27273" spans="3:3" x14ac:dyDescent="0.2">
      <c r="C27273" s="22"/>
    </row>
    <row r="27274" spans="3:3" x14ac:dyDescent="0.2">
      <c r="C27274" s="22"/>
    </row>
    <row r="27275" spans="3:3" x14ac:dyDescent="0.2">
      <c r="C27275" s="22"/>
    </row>
    <row r="27276" spans="3:3" x14ac:dyDescent="0.2">
      <c r="C27276" s="22"/>
    </row>
    <row r="27277" spans="3:3" x14ac:dyDescent="0.2">
      <c r="C27277" s="22"/>
    </row>
    <row r="27278" spans="3:3" x14ac:dyDescent="0.2">
      <c r="C27278" s="22"/>
    </row>
    <row r="27279" spans="3:3" x14ac:dyDescent="0.2">
      <c r="C27279" s="22"/>
    </row>
    <row r="27280" spans="3:3" x14ac:dyDescent="0.2">
      <c r="C27280" s="22"/>
    </row>
    <row r="27281" spans="3:3" x14ac:dyDescent="0.2">
      <c r="C27281" s="22"/>
    </row>
    <row r="27282" spans="3:3" x14ac:dyDescent="0.2">
      <c r="C27282" s="22"/>
    </row>
    <row r="27283" spans="3:3" x14ac:dyDescent="0.2">
      <c r="C27283" s="22"/>
    </row>
    <row r="27284" spans="3:3" x14ac:dyDescent="0.2">
      <c r="C27284" s="22"/>
    </row>
    <row r="27285" spans="3:3" x14ac:dyDescent="0.2">
      <c r="C27285" s="22"/>
    </row>
    <row r="27286" spans="3:3" x14ac:dyDescent="0.2">
      <c r="C27286" s="22"/>
    </row>
    <row r="27287" spans="3:3" x14ac:dyDescent="0.2">
      <c r="C27287" s="22"/>
    </row>
    <row r="27288" spans="3:3" x14ac:dyDescent="0.2">
      <c r="C27288" s="22"/>
    </row>
    <row r="27289" spans="3:3" x14ac:dyDescent="0.2">
      <c r="C27289" s="22"/>
    </row>
    <row r="27290" spans="3:3" x14ac:dyDescent="0.2">
      <c r="C27290" s="22"/>
    </row>
    <row r="27291" spans="3:3" x14ac:dyDescent="0.2">
      <c r="C27291" s="22"/>
    </row>
    <row r="27292" spans="3:3" x14ac:dyDescent="0.2">
      <c r="C27292" s="22"/>
    </row>
    <row r="27293" spans="3:3" x14ac:dyDescent="0.2">
      <c r="C27293" s="22"/>
    </row>
    <row r="27294" spans="3:3" x14ac:dyDescent="0.2">
      <c r="C27294" s="22"/>
    </row>
    <row r="27295" spans="3:3" x14ac:dyDescent="0.2">
      <c r="C27295" s="22"/>
    </row>
    <row r="27296" spans="3:3" x14ac:dyDescent="0.2">
      <c r="C27296" s="22"/>
    </row>
    <row r="27297" spans="3:3" x14ac:dyDescent="0.2">
      <c r="C27297" s="22"/>
    </row>
    <row r="27298" spans="3:3" x14ac:dyDescent="0.2">
      <c r="C27298" s="22"/>
    </row>
    <row r="27299" spans="3:3" x14ac:dyDescent="0.2">
      <c r="C27299" s="22"/>
    </row>
    <row r="27300" spans="3:3" x14ac:dyDescent="0.2">
      <c r="C27300" s="22"/>
    </row>
    <row r="27301" spans="3:3" x14ac:dyDescent="0.2">
      <c r="C27301" s="22"/>
    </row>
    <row r="27302" spans="3:3" x14ac:dyDescent="0.2">
      <c r="C27302" s="22"/>
    </row>
    <row r="27303" spans="3:3" x14ac:dyDescent="0.2">
      <c r="C27303" s="22"/>
    </row>
    <row r="27304" spans="3:3" x14ac:dyDescent="0.2">
      <c r="C27304" s="22"/>
    </row>
    <row r="27305" spans="3:3" x14ac:dyDescent="0.2">
      <c r="C27305" s="22"/>
    </row>
    <row r="27306" spans="3:3" x14ac:dyDescent="0.2">
      <c r="C27306" s="22"/>
    </row>
    <row r="27307" spans="3:3" x14ac:dyDescent="0.2">
      <c r="C27307" s="22"/>
    </row>
    <row r="27308" spans="3:3" x14ac:dyDescent="0.2">
      <c r="C27308" s="22"/>
    </row>
    <row r="27309" spans="3:3" x14ac:dyDescent="0.2">
      <c r="C27309" s="22"/>
    </row>
    <row r="27310" spans="3:3" x14ac:dyDescent="0.2">
      <c r="C27310" s="22"/>
    </row>
    <row r="27311" spans="3:3" x14ac:dyDescent="0.2">
      <c r="C27311" s="22"/>
    </row>
    <row r="27312" spans="3:3" x14ac:dyDescent="0.2">
      <c r="C27312" s="22"/>
    </row>
    <row r="27313" spans="3:3" x14ac:dyDescent="0.2">
      <c r="C27313" s="22"/>
    </row>
    <row r="27314" spans="3:3" x14ac:dyDescent="0.2">
      <c r="C27314" s="22"/>
    </row>
    <row r="27315" spans="3:3" x14ac:dyDescent="0.2">
      <c r="C27315" s="22"/>
    </row>
    <row r="27316" spans="3:3" x14ac:dyDescent="0.2">
      <c r="C27316" s="22"/>
    </row>
    <row r="27317" spans="3:3" x14ac:dyDescent="0.2">
      <c r="C27317" s="22"/>
    </row>
    <row r="27318" spans="3:3" x14ac:dyDescent="0.2">
      <c r="C27318" s="22"/>
    </row>
    <row r="27319" spans="3:3" x14ac:dyDescent="0.2">
      <c r="C27319" s="22"/>
    </row>
    <row r="27320" spans="3:3" x14ac:dyDescent="0.2">
      <c r="C27320" s="22"/>
    </row>
    <row r="27321" spans="3:3" x14ac:dyDescent="0.2">
      <c r="C27321" s="22"/>
    </row>
    <row r="27322" spans="3:3" x14ac:dyDescent="0.2">
      <c r="C27322" s="22"/>
    </row>
    <row r="27323" spans="3:3" x14ac:dyDescent="0.2">
      <c r="C27323" s="22"/>
    </row>
    <row r="27324" spans="3:3" x14ac:dyDescent="0.2">
      <c r="C27324" s="22"/>
    </row>
    <row r="27325" spans="3:3" x14ac:dyDescent="0.2">
      <c r="C27325" s="22"/>
    </row>
    <row r="27326" spans="3:3" x14ac:dyDescent="0.2">
      <c r="C27326" s="22"/>
    </row>
    <row r="27327" spans="3:3" x14ac:dyDescent="0.2">
      <c r="C27327" s="22"/>
    </row>
    <row r="27328" spans="3:3" x14ac:dyDescent="0.2">
      <c r="C27328" s="22"/>
    </row>
    <row r="27329" spans="3:3" x14ac:dyDescent="0.2">
      <c r="C27329" s="22"/>
    </row>
    <row r="27330" spans="3:3" x14ac:dyDescent="0.2">
      <c r="C27330" s="22"/>
    </row>
    <row r="27331" spans="3:3" x14ac:dyDescent="0.2">
      <c r="C27331" s="22"/>
    </row>
    <row r="27332" spans="3:3" x14ac:dyDescent="0.2">
      <c r="C27332" s="22"/>
    </row>
    <row r="27333" spans="3:3" x14ac:dyDescent="0.2">
      <c r="C27333" s="22"/>
    </row>
    <row r="27334" spans="3:3" x14ac:dyDescent="0.2">
      <c r="C27334" s="22"/>
    </row>
    <row r="27335" spans="3:3" x14ac:dyDescent="0.2">
      <c r="C27335" s="22"/>
    </row>
    <row r="27336" spans="3:3" x14ac:dyDescent="0.2">
      <c r="C27336" s="22"/>
    </row>
    <row r="27337" spans="3:3" x14ac:dyDescent="0.2">
      <c r="C27337" s="22"/>
    </row>
    <row r="27338" spans="3:3" x14ac:dyDescent="0.2">
      <c r="C27338" s="22"/>
    </row>
    <row r="27339" spans="3:3" x14ac:dyDescent="0.2">
      <c r="C27339" s="22"/>
    </row>
    <row r="27340" spans="3:3" x14ac:dyDescent="0.2">
      <c r="C27340" s="22"/>
    </row>
    <row r="27341" spans="3:3" x14ac:dyDescent="0.2">
      <c r="C27341" s="22"/>
    </row>
    <row r="27342" spans="3:3" x14ac:dyDescent="0.2">
      <c r="C27342" s="22"/>
    </row>
    <row r="27343" spans="3:3" x14ac:dyDescent="0.2">
      <c r="C27343" s="22"/>
    </row>
    <row r="27344" spans="3:3" x14ac:dyDescent="0.2">
      <c r="C27344" s="22"/>
    </row>
    <row r="27345" spans="3:3" x14ac:dyDescent="0.2">
      <c r="C27345" s="22"/>
    </row>
    <row r="27346" spans="3:3" x14ac:dyDescent="0.2">
      <c r="C27346" s="22"/>
    </row>
    <row r="27347" spans="3:3" x14ac:dyDescent="0.2">
      <c r="C27347" s="22"/>
    </row>
    <row r="27348" spans="3:3" x14ac:dyDescent="0.2">
      <c r="C27348" s="22"/>
    </row>
    <row r="27349" spans="3:3" x14ac:dyDescent="0.2">
      <c r="C27349" s="22"/>
    </row>
    <row r="27350" spans="3:3" x14ac:dyDescent="0.2">
      <c r="C27350" s="22"/>
    </row>
    <row r="27351" spans="3:3" x14ac:dyDescent="0.2">
      <c r="C27351" s="22"/>
    </row>
    <row r="27352" spans="3:3" x14ac:dyDescent="0.2">
      <c r="C27352" s="22"/>
    </row>
    <row r="27353" spans="3:3" x14ac:dyDescent="0.2">
      <c r="C27353" s="22"/>
    </row>
    <row r="27354" spans="3:3" x14ac:dyDescent="0.2">
      <c r="C27354" s="22"/>
    </row>
    <row r="27355" spans="3:3" x14ac:dyDescent="0.2">
      <c r="C27355" s="22"/>
    </row>
    <row r="27356" spans="3:3" x14ac:dyDescent="0.2">
      <c r="C27356" s="22"/>
    </row>
    <row r="27357" spans="3:3" x14ac:dyDescent="0.2">
      <c r="C27357" s="22"/>
    </row>
    <row r="27358" spans="3:3" x14ac:dyDescent="0.2">
      <c r="C27358" s="22"/>
    </row>
    <row r="27359" spans="3:3" x14ac:dyDescent="0.2">
      <c r="C27359" s="22"/>
    </row>
    <row r="27360" spans="3:3" x14ac:dyDescent="0.2">
      <c r="C27360" s="22"/>
    </row>
    <row r="27361" spans="3:3" x14ac:dyDescent="0.2">
      <c r="C27361" s="22"/>
    </row>
    <row r="27362" spans="3:3" x14ac:dyDescent="0.2">
      <c r="C27362" s="22"/>
    </row>
    <row r="27363" spans="3:3" x14ac:dyDescent="0.2">
      <c r="C27363" s="22"/>
    </row>
    <row r="27364" spans="3:3" x14ac:dyDescent="0.2">
      <c r="C27364" s="22"/>
    </row>
    <row r="27365" spans="3:3" x14ac:dyDescent="0.2">
      <c r="C27365" s="22"/>
    </row>
    <row r="27366" spans="3:3" x14ac:dyDescent="0.2">
      <c r="C27366" s="22"/>
    </row>
    <row r="27367" spans="3:3" x14ac:dyDescent="0.2">
      <c r="C27367" s="22"/>
    </row>
    <row r="27368" spans="3:3" x14ac:dyDescent="0.2">
      <c r="C27368" s="22"/>
    </row>
    <row r="27369" spans="3:3" x14ac:dyDescent="0.2">
      <c r="C27369" s="22"/>
    </row>
    <row r="27370" spans="3:3" x14ac:dyDescent="0.2">
      <c r="C27370" s="22"/>
    </row>
    <row r="27371" spans="3:3" x14ac:dyDescent="0.2">
      <c r="C27371" s="22"/>
    </row>
    <row r="27372" spans="3:3" x14ac:dyDescent="0.2">
      <c r="C27372" s="22"/>
    </row>
    <row r="27373" spans="3:3" x14ac:dyDescent="0.2">
      <c r="C27373" s="22"/>
    </row>
    <row r="27374" spans="3:3" x14ac:dyDescent="0.2">
      <c r="C27374" s="22"/>
    </row>
    <row r="27375" spans="3:3" x14ac:dyDescent="0.2">
      <c r="C27375" s="22"/>
    </row>
    <row r="27376" spans="3:3" x14ac:dyDescent="0.2">
      <c r="C27376" s="22"/>
    </row>
    <row r="27377" spans="3:3" x14ac:dyDescent="0.2">
      <c r="C27377" s="22"/>
    </row>
    <row r="27378" spans="3:3" x14ac:dyDescent="0.2">
      <c r="C27378" s="22"/>
    </row>
    <row r="27379" spans="3:3" x14ac:dyDescent="0.2">
      <c r="C27379" s="22"/>
    </row>
    <row r="27380" spans="3:3" x14ac:dyDescent="0.2">
      <c r="C27380" s="22"/>
    </row>
    <row r="27381" spans="3:3" x14ac:dyDescent="0.2">
      <c r="C27381" s="22"/>
    </row>
    <row r="27382" spans="3:3" x14ac:dyDescent="0.2">
      <c r="C27382" s="22"/>
    </row>
    <row r="27383" spans="3:3" x14ac:dyDescent="0.2">
      <c r="C27383" s="22"/>
    </row>
    <row r="27384" spans="3:3" x14ac:dyDescent="0.2">
      <c r="C27384" s="22"/>
    </row>
    <row r="27385" spans="3:3" x14ac:dyDescent="0.2">
      <c r="C27385" s="22"/>
    </row>
    <row r="27386" spans="3:3" x14ac:dyDescent="0.2">
      <c r="C27386" s="22"/>
    </row>
    <row r="27387" spans="3:3" x14ac:dyDescent="0.2">
      <c r="C27387" s="22"/>
    </row>
    <row r="27388" spans="3:3" x14ac:dyDescent="0.2">
      <c r="C27388" s="22"/>
    </row>
    <row r="27389" spans="3:3" x14ac:dyDescent="0.2">
      <c r="C27389" s="22"/>
    </row>
    <row r="27390" spans="3:3" x14ac:dyDescent="0.2">
      <c r="C27390" s="22"/>
    </row>
    <row r="27391" spans="3:3" x14ac:dyDescent="0.2">
      <c r="C27391" s="22"/>
    </row>
    <row r="27392" spans="3:3" x14ac:dyDescent="0.2">
      <c r="C27392" s="22"/>
    </row>
    <row r="27393" spans="3:3" x14ac:dyDescent="0.2">
      <c r="C27393" s="22"/>
    </row>
    <row r="27394" spans="3:3" x14ac:dyDescent="0.2">
      <c r="C27394" s="22"/>
    </row>
    <row r="27395" spans="3:3" x14ac:dyDescent="0.2">
      <c r="C27395" s="22"/>
    </row>
    <row r="27396" spans="3:3" x14ac:dyDescent="0.2">
      <c r="C27396" s="22"/>
    </row>
    <row r="27397" spans="3:3" x14ac:dyDescent="0.2">
      <c r="C27397" s="22"/>
    </row>
    <row r="27398" spans="3:3" x14ac:dyDescent="0.2">
      <c r="C27398" s="22"/>
    </row>
    <row r="27399" spans="3:3" x14ac:dyDescent="0.2">
      <c r="C27399" s="22"/>
    </row>
    <row r="27400" spans="3:3" x14ac:dyDescent="0.2">
      <c r="C27400" s="22"/>
    </row>
    <row r="27401" spans="3:3" x14ac:dyDescent="0.2">
      <c r="C27401" s="22"/>
    </row>
    <row r="27402" spans="3:3" x14ac:dyDescent="0.2">
      <c r="C27402" s="22"/>
    </row>
    <row r="27403" spans="3:3" x14ac:dyDescent="0.2">
      <c r="C27403" s="22"/>
    </row>
    <row r="27404" spans="3:3" x14ac:dyDescent="0.2">
      <c r="C27404" s="22"/>
    </row>
    <row r="27405" spans="3:3" x14ac:dyDescent="0.2">
      <c r="C27405" s="22"/>
    </row>
    <row r="27406" spans="3:3" x14ac:dyDescent="0.2">
      <c r="C27406" s="22"/>
    </row>
    <row r="27407" spans="3:3" x14ac:dyDescent="0.2">
      <c r="C27407" s="22"/>
    </row>
    <row r="27408" spans="3:3" x14ac:dyDescent="0.2">
      <c r="C27408" s="22"/>
    </row>
    <row r="27409" spans="3:3" x14ac:dyDescent="0.2">
      <c r="C27409" s="22"/>
    </row>
    <row r="27410" spans="3:3" x14ac:dyDescent="0.2">
      <c r="C27410" s="22"/>
    </row>
    <row r="27411" spans="3:3" x14ac:dyDescent="0.2">
      <c r="C27411" s="22"/>
    </row>
    <row r="27412" spans="3:3" x14ac:dyDescent="0.2">
      <c r="C27412" s="22"/>
    </row>
    <row r="27413" spans="3:3" x14ac:dyDescent="0.2">
      <c r="C27413" s="22"/>
    </row>
    <row r="27414" spans="3:3" x14ac:dyDescent="0.2">
      <c r="C27414" s="22"/>
    </row>
    <row r="27415" spans="3:3" x14ac:dyDescent="0.2">
      <c r="C27415" s="22"/>
    </row>
    <row r="27416" spans="3:3" x14ac:dyDescent="0.2">
      <c r="C27416" s="22"/>
    </row>
    <row r="27417" spans="3:3" x14ac:dyDescent="0.2">
      <c r="C27417" s="22"/>
    </row>
    <row r="27418" spans="3:3" x14ac:dyDescent="0.2">
      <c r="C27418" s="22"/>
    </row>
    <row r="27419" spans="3:3" x14ac:dyDescent="0.2">
      <c r="C27419" s="22"/>
    </row>
    <row r="27420" spans="3:3" x14ac:dyDescent="0.2">
      <c r="C27420" s="22"/>
    </row>
    <row r="27421" spans="3:3" x14ac:dyDescent="0.2">
      <c r="C27421" s="22"/>
    </row>
    <row r="27422" spans="3:3" x14ac:dyDescent="0.2">
      <c r="C27422" s="22"/>
    </row>
    <row r="27423" spans="3:3" x14ac:dyDescent="0.2">
      <c r="C27423" s="22"/>
    </row>
    <row r="27424" spans="3:3" x14ac:dyDescent="0.2">
      <c r="C27424" s="22"/>
    </row>
    <row r="27425" spans="3:3" x14ac:dyDescent="0.2">
      <c r="C27425" s="22"/>
    </row>
    <row r="27426" spans="3:3" x14ac:dyDescent="0.2">
      <c r="C27426" s="22"/>
    </row>
    <row r="27427" spans="3:3" x14ac:dyDescent="0.2">
      <c r="C27427" s="22"/>
    </row>
    <row r="27428" spans="3:3" x14ac:dyDescent="0.2">
      <c r="C27428" s="22"/>
    </row>
    <row r="27429" spans="3:3" x14ac:dyDescent="0.2">
      <c r="C27429" s="22"/>
    </row>
    <row r="27430" spans="3:3" x14ac:dyDescent="0.2">
      <c r="C27430" s="22"/>
    </row>
    <row r="27431" spans="3:3" x14ac:dyDescent="0.2">
      <c r="C27431" s="22"/>
    </row>
    <row r="27432" spans="3:3" x14ac:dyDescent="0.2">
      <c r="C27432" s="22"/>
    </row>
    <row r="27433" spans="3:3" x14ac:dyDescent="0.2">
      <c r="C27433" s="22"/>
    </row>
    <row r="27434" spans="3:3" x14ac:dyDescent="0.2">
      <c r="C27434" s="22"/>
    </row>
    <row r="27435" spans="3:3" x14ac:dyDescent="0.2">
      <c r="C27435" s="22"/>
    </row>
    <row r="27436" spans="3:3" x14ac:dyDescent="0.2">
      <c r="C27436" s="22"/>
    </row>
    <row r="27437" spans="3:3" x14ac:dyDescent="0.2">
      <c r="C27437" s="22"/>
    </row>
    <row r="27438" spans="3:3" x14ac:dyDescent="0.2">
      <c r="C27438" s="22"/>
    </row>
    <row r="27439" spans="3:3" x14ac:dyDescent="0.2">
      <c r="C27439" s="22"/>
    </row>
    <row r="27440" spans="3:3" x14ac:dyDescent="0.2">
      <c r="C27440" s="22"/>
    </row>
    <row r="27441" spans="3:3" x14ac:dyDescent="0.2">
      <c r="C27441" s="22"/>
    </row>
    <row r="27442" spans="3:3" x14ac:dyDescent="0.2">
      <c r="C27442" s="22"/>
    </row>
    <row r="27443" spans="3:3" x14ac:dyDescent="0.2">
      <c r="C27443" s="22"/>
    </row>
    <row r="27444" spans="3:3" x14ac:dyDescent="0.2">
      <c r="C27444" s="22"/>
    </row>
    <row r="27445" spans="3:3" x14ac:dyDescent="0.2">
      <c r="C27445" s="22"/>
    </row>
    <row r="27446" spans="3:3" x14ac:dyDescent="0.2">
      <c r="C27446" s="22"/>
    </row>
    <row r="27447" spans="3:3" x14ac:dyDescent="0.2">
      <c r="C27447" s="22"/>
    </row>
    <row r="27448" spans="3:3" x14ac:dyDescent="0.2">
      <c r="C27448" s="22"/>
    </row>
    <row r="27449" spans="3:3" x14ac:dyDescent="0.2">
      <c r="C27449" s="22"/>
    </row>
    <row r="27450" spans="3:3" x14ac:dyDescent="0.2">
      <c r="C27450" s="22"/>
    </row>
    <row r="27451" spans="3:3" x14ac:dyDescent="0.2">
      <c r="C27451" s="22"/>
    </row>
    <row r="27452" spans="3:3" x14ac:dyDescent="0.2">
      <c r="C27452" s="22"/>
    </row>
    <row r="27453" spans="3:3" x14ac:dyDescent="0.2">
      <c r="C27453" s="22"/>
    </row>
    <row r="27454" spans="3:3" x14ac:dyDescent="0.2">
      <c r="C27454" s="22"/>
    </row>
    <row r="27455" spans="3:3" x14ac:dyDescent="0.2">
      <c r="C27455" s="22"/>
    </row>
    <row r="27456" spans="3:3" x14ac:dyDescent="0.2">
      <c r="C27456" s="22"/>
    </row>
    <row r="27457" spans="3:3" x14ac:dyDescent="0.2">
      <c r="C27457" s="22"/>
    </row>
    <row r="27458" spans="3:3" x14ac:dyDescent="0.2">
      <c r="C27458" s="22"/>
    </row>
    <row r="27459" spans="3:3" x14ac:dyDescent="0.2">
      <c r="C27459" s="22"/>
    </row>
    <row r="27460" spans="3:3" x14ac:dyDescent="0.2">
      <c r="C27460" s="22"/>
    </row>
    <row r="27461" spans="3:3" x14ac:dyDescent="0.2">
      <c r="C27461" s="22"/>
    </row>
    <row r="27462" spans="3:3" x14ac:dyDescent="0.2">
      <c r="C27462" s="22"/>
    </row>
    <row r="27463" spans="3:3" x14ac:dyDescent="0.2">
      <c r="C27463" s="22"/>
    </row>
    <row r="27464" spans="3:3" x14ac:dyDescent="0.2">
      <c r="C27464" s="22"/>
    </row>
    <row r="27465" spans="3:3" x14ac:dyDescent="0.2">
      <c r="C27465" s="22"/>
    </row>
    <row r="27466" spans="3:3" x14ac:dyDescent="0.2">
      <c r="C27466" s="22"/>
    </row>
    <row r="27467" spans="3:3" x14ac:dyDescent="0.2">
      <c r="C27467" s="22"/>
    </row>
    <row r="27468" spans="3:3" x14ac:dyDescent="0.2">
      <c r="C27468" s="22"/>
    </row>
    <row r="27469" spans="3:3" x14ac:dyDescent="0.2">
      <c r="C27469" s="22"/>
    </row>
    <row r="27470" spans="3:3" x14ac:dyDescent="0.2">
      <c r="C27470" s="22"/>
    </row>
    <row r="27471" spans="3:3" x14ac:dyDescent="0.2">
      <c r="C27471" s="22"/>
    </row>
    <row r="27472" spans="3:3" x14ac:dyDescent="0.2">
      <c r="C27472" s="22"/>
    </row>
    <row r="27473" spans="3:3" x14ac:dyDescent="0.2">
      <c r="C27473" s="22"/>
    </row>
    <row r="27474" spans="3:3" x14ac:dyDescent="0.2">
      <c r="C27474" s="22"/>
    </row>
    <row r="27475" spans="3:3" x14ac:dyDescent="0.2">
      <c r="C27475" s="22"/>
    </row>
    <row r="27476" spans="3:3" x14ac:dyDescent="0.2">
      <c r="C27476" s="22"/>
    </row>
    <row r="27477" spans="3:3" x14ac:dyDescent="0.2">
      <c r="C27477" s="22"/>
    </row>
    <row r="27478" spans="3:3" x14ac:dyDescent="0.2">
      <c r="C27478" s="22"/>
    </row>
    <row r="27479" spans="3:3" x14ac:dyDescent="0.2">
      <c r="C27479" s="22"/>
    </row>
    <row r="27480" spans="3:3" x14ac:dyDescent="0.2">
      <c r="C27480" s="22"/>
    </row>
    <row r="27481" spans="3:3" x14ac:dyDescent="0.2">
      <c r="C27481" s="22"/>
    </row>
    <row r="27482" spans="3:3" x14ac:dyDescent="0.2">
      <c r="C27482" s="22"/>
    </row>
    <row r="27483" spans="3:3" x14ac:dyDescent="0.2">
      <c r="C27483" s="22"/>
    </row>
    <row r="27484" spans="3:3" x14ac:dyDescent="0.2">
      <c r="C27484" s="22"/>
    </row>
    <row r="27485" spans="3:3" x14ac:dyDescent="0.2">
      <c r="C27485" s="22"/>
    </row>
    <row r="27486" spans="3:3" x14ac:dyDescent="0.2">
      <c r="C27486" s="22"/>
    </row>
    <row r="27487" spans="3:3" x14ac:dyDescent="0.2">
      <c r="C27487" s="22"/>
    </row>
    <row r="27488" spans="3:3" x14ac:dyDescent="0.2">
      <c r="C27488" s="22"/>
    </row>
    <row r="27489" spans="3:3" x14ac:dyDescent="0.2">
      <c r="C27489" s="22"/>
    </row>
    <row r="27490" spans="3:3" x14ac:dyDescent="0.2">
      <c r="C27490" s="22"/>
    </row>
    <row r="27491" spans="3:3" x14ac:dyDescent="0.2">
      <c r="C27491" s="22"/>
    </row>
    <row r="27492" spans="3:3" x14ac:dyDescent="0.2">
      <c r="C27492" s="22"/>
    </row>
    <row r="27493" spans="3:3" x14ac:dyDescent="0.2">
      <c r="C27493" s="22"/>
    </row>
    <row r="27494" spans="3:3" x14ac:dyDescent="0.2">
      <c r="C27494" s="22"/>
    </row>
    <row r="27495" spans="3:3" x14ac:dyDescent="0.2">
      <c r="C27495" s="22"/>
    </row>
    <row r="27496" spans="3:3" x14ac:dyDescent="0.2">
      <c r="C27496" s="22"/>
    </row>
    <row r="27497" spans="3:3" x14ac:dyDescent="0.2">
      <c r="C27497" s="22"/>
    </row>
    <row r="27498" spans="3:3" x14ac:dyDescent="0.2">
      <c r="C27498" s="22"/>
    </row>
    <row r="27499" spans="3:3" x14ac:dyDescent="0.2">
      <c r="C27499" s="22"/>
    </row>
    <row r="27500" spans="3:3" x14ac:dyDescent="0.2">
      <c r="C27500" s="22"/>
    </row>
    <row r="27501" spans="3:3" x14ac:dyDescent="0.2">
      <c r="C27501" s="22"/>
    </row>
    <row r="27502" spans="3:3" x14ac:dyDescent="0.2">
      <c r="C27502" s="22"/>
    </row>
    <row r="27503" spans="3:3" x14ac:dyDescent="0.2">
      <c r="C27503" s="22"/>
    </row>
    <row r="27504" spans="3:3" x14ac:dyDescent="0.2">
      <c r="C27504" s="22"/>
    </row>
    <row r="27505" spans="3:3" x14ac:dyDescent="0.2">
      <c r="C27505" s="22"/>
    </row>
    <row r="27506" spans="3:3" x14ac:dyDescent="0.2">
      <c r="C27506" s="22"/>
    </row>
    <row r="27507" spans="3:3" x14ac:dyDescent="0.2">
      <c r="C27507" s="22"/>
    </row>
    <row r="27508" spans="3:3" x14ac:dyDescent="0.2">
      <c r="C27508" s="22"/>
    </row>
    <row r="27509" spans="3:3" x14ac:dyDescent="0.2">
      <c r="C27509" s="22"/>
    </row>
    <row r="27510" spans="3:3" x14ac:dyDescent="0.2">
      <c r="C27510" s="22"/>
    </row>
    <row r="27511" spans="3:3" x14ac:dyDescent="0.2">
      <c r="C27511" s="22"/>
    </row>
    <row r="27512" spans="3:3" x14ac:dyDescent="0.2">
      <c r="C27512" s="22"/>
    </row>
    <row r="27513" spans="3:3" x14ac:dyDescent="0.2">
      <c r="C27513" s="22"/>
    </row>
    <row r="27514" spans="3:3" x14ac:dyDescent="0.2">
      <c r="C27514" s="22"/>
    </row>
    <row r="27515" spans="3:3" x14ac:dyDescent="0.2">
      <c r="C27515" s="22"/>
    </row>
    <row r="27516" spans="3:3" x14ac:dyDescent="0.2">
      <c r="C27516" s="22"/>
    </row>
    <row r="27517" spans="3:3" x14ac:dyDescent="0.2">
      <c r="C27517" s="22"/>
    </row>
    <row r="27518" spans="3:3" x14ac:dyDescent="0.2">
      <c r="C27518" s="22"/>
    </row>
    <row r="27519" spans="3:3" x14ac:dyDescent="0.2">
      <c r="C27519" s="22"/>
    </row>
    <row r="27520" spans="3:3" x14ac:dyDescent="0.2">
      <c r="C27520" s="22"/>
    </row>
    <row r="27521" spans="3:3" x14ac:dyDescent="0.2">
      <c r="C27521" s="22"/>
    </row>
    <row r="27522" spans="3:3" x14ac:dyDescent="0.2">
      <c r="C27522" s="22"/>
    </row>
    <row r="27523" spans="3:3" x14ac:dyDescent="0.2">
      <c r="C27523" s="22"/>
    </row>
    <row r="27524" spans="3:3" x14ac:dyDescent="0.2">
      <c r="C27524" s="22"/>
    </row>
    <row r="27525" spans="3:3" x14ac:dyDescent="0.2">
      <c r="C27525" s="22"/>
    </row>
    <row r="27526" spans="3:3" x14ac:dyDescent="0.2">
      <c r="C27526" s="22"/>
    </row>
    <row r="27527" spans="3:3" x14ac:dyDescent="0.2">
      <c r="C27527" s="22"/>
    </row>
    <row r="27528" spans="3:3" x14ac:dyDescent="0.2">
      <c r="C27528" s="22"/>
    </row>
    <row r="27529" spans="3:3" x14ac:dyDescent="0.2">
      <c r="C27529" s="22"/>
    </row>
    <row r="27530" spans="3:3" x14ac:dyDescent="0.2">
      <c r="C27530" s="22"/>
    </row>
    <row r="27531" spans="3:3" x14ac:dyDescent="0.2">
      <c r="C27531" s="22"/>
    </row>
    <row r="27532" spans="3:3" x14ac:dyDescent="0.2">
      <c r="C27532" s="22"/>
    </row>
    <row r="27533" spans="3:3" x14ac:dyDescent="0.2">
      <c r="C27533" s="22"/>
    </row>
    <row r="27534" spans="3:3" x14ac:dyDescent="0.2">
      <c r="C27534" s="22"/>
    </row>
    <row r="27535" spans="3:3" x14ac:dyDescent="0.2">
      <c r="C27535" s="22"/>
    </row>
    <row r="27536" spans="3:3" x14ac:dyDescent="0.2">
      <c r="C27536" s="22"/>
    </row>
    <row r="27537" spans="3:3" x14ac:dyDescent="0.2">
      <c r="C27537" s="22"/>
    </row>
    <row r="27538" spans="3:3" x14ac:dyDescent="0.2">
      <c r="C27538" s="22"/>
    </row>
    <row r="27539" spans="3:3" x14ac:dyDescent="0.2">
      <c r="C27539" s="22"/>
    </row>
    <row r="27540" spans="3:3" x14ac:dyDescent="0.2">
      <c r="C27540" s="22"/>
    </row>
    <row r="27541" spans="3:3" x14ac:dyDescent="0.2">
      <c r="C27541" s="22"/>
    </row>
    <row r="27542" spans="3:3" x14ac:dyDescent="0.2">
      <c r="C27542" s="22"/>
    </row>
    <row r="27543" spans="3:3" x14ac:dyDescent="0.2">
      <c r="C27543" s="22"/>
    </row>
    <row r="27544" spans="3:3" x14ac:dyDescent="0.2">
      <c r="C27544" s="22"/>
    </row>
    <row r="27545" spans="3:3" x14ac:dyDescent="0.2">
      <c r="C27545" s="22"/>
    </row>
    <row r="27546" spans="3:3" x14ac:dyDescent="0.2">
      <c r="C27546" s="22"/>
    </row>
    <row r="27547" spans="3:3" x14ac:dyDescent="0.2">
      <c r="C27547" s="22"/>
    </row>
    <row r="27548" spans="3:3" x14ac:dyDescent="0.2">
      <c r="C27548" s="22"/>
    </row>
    <row r="27549" spans="3:3" x14ac:dyDescent="0.2">
      <c r="C27549" s="22"/>
    </row>
    <row r="27550" spans="3:3" x14ac:dyDescent="0.2">
      <c r="C27550" s="22"/>
    </row>
    <row r="27551" spans="3:3" x14ac:dyDescent="0.2">
      <c r="C27551" s="22"/>
    </row>
    <row r="27552" spans="3:3" x14ac:dyDescent="0.2">
      <c r="C27552" s="22"/>
    </row>
    <row r="27553" spans="3:3" x14ac:dyDescent="0.2">
      <c r="C27553" s="22"/>
    </row>
    <row r="27554" spans="3:3" x14ac:dyDescent="0.2">
      <c r="C27554" s="22"/>
    </row>
    <row r="27555" spans="3:3" x14ac:dyDescent="0.2">
      <c r="C27555" s="22"/>
    </row>
    <row r="27556" spans="3:3" x14ac:dyDescent="0.2">
      <c r="C27556" s="22"/>
    </row>
    <row r="27557" spans="3:3" x14ac:dyDescent="0.2">
      <c r="C27557" s="22"/>
    </row>
    <row r="27558" spans="3:3" x14ac:dyDescent="0.2">
      <c r="C27558" s="22"/>
    </row>
    <row r="27559" spans="3:3" x14ac:dyDescent="0.2">
      <c r="C27559" s="22"/>
    </row>
    <row r="27560" spans="3:3" x14ac:dyDescent="0.2">
      <c r="C27560" s="22"/>
    </row>
    <row r="27561" spans="3:3" x14ac:dyDescent="0.2">
      <c r="C27561" s="22"/>
    </row>
    <row r="27562" spans="3:3" x14ac:dyDescent="0.2">
      <c r="C27562" s="22"/>
    </row>
    <row r="27563" spans="3:3" x14ac:dyDescent="0.2">
      <c r="C27563" s="22"/>
    </row>
    <row r="27564" spans="3:3" x14ac:dyDescent="0.2">
      <c r="C27564" s="22"/>
    </row>
    <row r="27565" spans="3:3" x14ac:dyDescent="0.2">
      <c r="C27565" s="22"/>
    </row>
    <row r="27566" spans="3:3" x14ac:dyDescent="0.2">
      <c r="C27566" s="22"/>
    </row>
    <row r="27567" spans="3:3" x14ac:dyDescent="0.2">
      <c r="C27567" s="22"/>
    </row>
    <row r="27568" spans="3:3" x14ac:dyDescent="0.2">
      <c r="C27568" s="22"/>
    </row>
    <row r="27569" spans="3:3" x14ac:dyDescent="0.2">
      <c r="C27569" s="22"/>
    </row>
    <row r="27570" spans="3:3" x14ac:dyDescent="0.2">
      <c r="C27570" s="22"/>
    </row>
    <row r="27571" spans="3:3" x14ac:dyDescent="0.2">
      <c r="C27571" s="22"/>
    </row>
    <row r="27572" spans="3:3" x14ac:dyDescent="0.2">
      <c r="C27572" s="22"/>
    </row>
    <row r="27573" spans="3:3" x14ac:dyDescent="0.2">
      <c r="C27573" s="22"/>
    </row>
    <row r="27574" spans="3:3" x14ac:dyDescent="0.2">
      <c r="C27574" s="22"/>
    </row>
    <row r="27575" spans="3:3" x14ac:dyDescent="0.2">
      <c r="C27575" s="22"/>
    </row>
    <row r="27576" spans="3:3" x14ac:dyDescent="0.2">
      <c r="C27576" s="22"/>
    </row>
    <row r="27577" spans="3:3" x14ac:dyDescent="0.2">
      <c r="C27577" s="22"/>
    </row>
    <row r="27578" spans="3:3" x14ac:dyDescent="0.2">
      <c r="C27578" s="22"/>
    </row>
    <row r="27579" spans="3:3" x14ac:dyDescent="0.2">
      <c r="C27579" s="22"/>
    </row>
    <row r="27580" spans="3:3" x14ac:dyDescent="0.2">
      <c r="C27580" s="22"/>
    </row>
    <row r="27581" spans="3:3" x14ac:dyDescent="0.2">
      <c r="C27581" s="22"/>
    </row>
    <row r="27582" spans="3:3" x14ac:dyDescent="0.2">
      <c r="C27582" s="22"/>
    </row>
    <row r="27583" spans="3:3" x14ac:dyDescent="0.2">
      <c r="C27583" s="22"/>
    </row>
    <row r="27584" spans="3:3" x14ac:dyDescent="0.2">
      <c r="C27584" s="22"/>
    </row>
    <row r="27585" spans="3:3" x14ac:dyDescent="0.2">
      <c r="C27585" s="22"/>
    </row>
    <row r="27586" spans="3:3" x14ac:dyDescent="0.2">
      <c r="C27586" s="22"/>
    </row>
    <row r="27587" spans="3:3" x14ac:dyDescent="0.2">
      <c r="C27587" s="22"/>
    </row>
    <row r="27588" spans="3:3" x14ac:dyDescent="0.2">
      <c r="C27588" s="22"/>
    </row>
    <row r="27589" spans="3:3" x14ac:dyDescent="0.2">
      <c r="C27589" s="22"/>
    </row>
    <row r="27590" spans="3:3" x14ac:dyDescent="0.2">
      <c r="C27590" s="22"/>
    </row>
    <row r="27591" spans="3:3" x14ac:dyDescent="0.2">
      <c r="C27591" s="22"/>
    </row>
    <row r="27592" spans="3:3" x14ac:dyDescent="0.2">
      <c r="C27592" s="22"/>
    </row>
    <row r="27593" spans="3:3" x14ac:dyDescent="0.2">
      <c r="C27593" s="22"/>
    </row>
    <row r="27594" spans="3:3" x14ac:dyDescent="0.2">
      <c r="C27594" s="22"/>
    </row>
    <row r="27595" spans="3:3" x14ac:dyDescent="0.2">
      <c r="C27595" s="22"/>
    </row>
    <row r="27596" spans="3:3" x14ac:dyDescent="0.2">
      <c r="C27596" s="22"/>
    </row>
    <row r="27597" spans="3:3" x14ac:dyDescent="0.2">
      <c r="C27597" s="22"/>
    </row>
    <row r="27598" spans="3:3" x14ac:dyDescent="0.2">
      <c r="C27598" s="22"/>
    </row>
    <row r="27599" spans="3:3" x14ac:dyDescent="0.2">
      <c r="C27599" s="22"/>
    </row>
    <row r="27600" spans="3:3" x14ac:dyDescent="0.2">
      <c r="C27600" s="22"/>
    </row>
    <row r="27601" spans="3:3" x14ac:dyDescent="0.2">
      <c r="C27601" s="22"/>
    </row>
    <row r="27602" spans="3:3" x14ac:dyDescent="0.2">
      <c r="C27602" s="22"/>
    </row>
    <row r="27603" spans="3:3" x14ac:dyDescent="0.2">
      <c r="C27603" s="22"/>
    </row>
    <row r="27604" spans="3:3" x14ac:dyDescent="0.2">
      <c r="C27604" s="22"/>
    </row>
    <row r="27605" spans="3:3" x14ac:dyDescent="0.2">
      <c r="C27605" s="22"/>
    </row>
    <row r="27606" spans="3:3" x14ac:dyDescent="0.2">
      <c r="C27606" s="22"/>
    </row>
    <row r="27607" spans="3:3" x14ac:dyDescent="0.2">
      <c r="C27607" s="22"/>
    </row>
    <row r="27608" spans="3:3" x14ac:dyDescent="0.2">
      <c r="C27608" s="22"/>
    </row>
    <row r="27609" spans="3:3" x14ac:dyDescent="0.2">
      <c r="C27609" s="22"/>
    </row>
    <row r="27610" spans="3:3" x14ac:dyDescent="0.2">
      <c r="C27610" s="22"/>
    </row>
    <row r="27611" spans="3:3" x14ac:dyDescent="0.2">
      <c r="C27611" s="22"/>
    </row>
    <row r="27612" spans="3:3" x14ac:dyDescent="0.2">
      <c r="C27612" s="22"/>
    </row>
    <row r="27613" spans="3:3" x14ac:dyDescent="0.2">
      <c r="C27613" s="22"/>
    </row>
    <row r="27614" spans="3:3" x14ac:dyDescent="0.2">
      <c r="C27614" s="22"/>
    </row>
    <row r="27615" spans="3:3" x14ac:dyDescent="0.2">
      <c r="C27615" s="22"/>
    </row>
    <row r="27616" spans="3:3" x14ac:dyDescent="0.2">
      <c r="C27616" s="22"/>
    </row>
    <row r="27617" spans="3:3" x14ac:dyDescent="0.2">
      <c r="C27617" s="22"/>
    </row>
    <row r="27618" spans="3:3" x14ac:dyDescent="0.2">
      <c r="C27618" s="22"/>
    </row>
    <row r="27619" spans="3:3" x14ac:dyDescent="0.2">
      <c r="C27619" s="22"/>
    </row>
    <row r="27620" spans="3:3" x14ac:dyDescent="0.2">
      <c r="C27620" s="22"/>
    </row>
    <row r="27621" spans="3:3" x14ac:dyDescent="0.2">
      <c r="C27621" s="22"/>
    </row>
    <row r="27622" spans="3:3" x14ac:dyDescent="0.2">
      <c r="C27622" s="22"/>
    </row>
    <row r="27623" spans="3:3" x14ac:dyDescent="0.2">
      <c r="C27623" s="22"/>
    </row>
    <row r="27624" spans="3:3" x14ac:dyDescent="0.2">
      <c r="C27624" s="22"/>
    </row>
    <row r="27625" spans="3:3" x14ac:dyDescent="0.2">
      <c r="C27625" s="22"/>
    </row>
    <row r="27626" spans="3:3" x14ac:dyDescent="0.2">
      <c r="C27626" s="22"/>
    </row>
    <row r="27627" spans="3:3" x14ac:dyDescent="0.2">
      <c r="C27627" s="22"/>
    </row>
    <row r="27628" spans="3:3" x14ac:dyDescent="0.2">
      <c r="C27628" s="22"/>
    </row>
    <row r="27629" spans="3:3" x14ac:dyDescent="0.2">
      <c r="C27629" s="22"/>
    </row>
    <row r="27630" spans="3:3" x14ac:dyDescent="0.2">
      <c r="C27630" s="22"/>
    </row>
    <row r="27631" spans="3:3" x14ac:dyDescent="0.2">
      <c r="C27631" s="22"/>
    </row>
    <row r="27632" spans="3:3" x14ac:dyDescent="0.2">
      <c r="C27632" s="22"/>
    </row>
    <row r="27633" spans="3:3" x14ac:dyDescent="0.2">
      <c r="C27633" s="22"/>
    </row>
    <row r="27634" spans="3:3" x14ac:dyDescent="0.2">
      <c r="C27634" s="22"/>
    </row>
    <row r="27635" spans="3:3" x14ac:dyDescent="0.2">
      <c r="C27635" s="22"/>
    </row>
    <row r="27636" spans="3:3" x14ac:dyDescent="0.2">
      <c r="C27636" s="22"/>
    </row>
    <row r="27637" spans="3:3" x14ac:dyDescent="0.2">
      <c r="C27637" s="22"/>
    </row>
    <row r="27638" spans="3:3" x14ac:dyDescent="0.2">
      <c r="C27638" s="22"/>
    </row>
    <row r="27639" spans="3:3" x14ac:dyDescent="0.2">
      <c r="C27639" s="22"/>
    </row>
    <row r="27640" spans="3:3" x14ac:dyDescent="0.2">
      <c r="C27640" s="22"/>
    </row>
    <row r="27641" spans="3:3" x14ac:dyDescent="0.2">
      <c r="C27641" s="22"/>
    </row>
    <row r="27642" spans="3:3" x14ac:dyDescent="0.2">
      <c r="C27642" s="22"/>
    </row>
    <row r="27643" spans="3:3" x14ac:dyDescent="0.2">
      <c r="C27643" s="22"/>
    </row>
    <row r="27644" spans="3:3" x14ac:dyDescent="0.2">
      <c r="C27644" s="22"/>
    </row>
    <row r="27645" spans="3:3" x14ac:dyDescent="0.2">
      <c r="C27645" s="22"/>
    </row>
    <row r="27646" spans="3:3" x14ac:dyDescent="0.2">
      <c r="C27646" s="22"/>
    </row>
    <row r="27647" spans="3:3" x14ac:dyDescent="0.2">
      <c r="C27647" s="22"/>
    </row>
    <row r="27648" spans="3:3" x14ac:dyDescent="0.2">
      <c r="C27648" s="22"/>
    </row>
    <row r="27649" spans="3:3" x14ac:dyDescent="0.2">
      <c r="C27649" s="22"/>
    </row>
    <row r="27650" spans="3:3" x14ac:dyDescent="0.2">
      <c r="C27650" s="22"/>
    </row>
    <row r="27651" spans="3:3" x14ac:dyDescent="0.2">
      <c r="C27651" s="22"/>
    </row>
    <row r="27652" spans="3:3" x14ac:dyDescent="0.2">
      <c r="C27652" s="22"/>
    </row>
    <row r="27653" spans="3:3" x14ac:dyDescent="0.2">
      <c r="C27653" s="22"/>
    </row>
    <row r="27654" spans="3:3" x14ac:dyDescent="0.2">
      <c r="C27654" s="22"/>
    </row>
    <row r="27655" spans="3:3" x14ac:dyDescent="0.2">
      <c r="C27655" s="22"/>
    </row>
    <row r="27656" spans="3:3" x14ac:dyDescent="0.2">
      <c r="C27656" s="22"/>
    </row>
    <row r="27657" spans="3:3" x14ac:dyDescent="0.2">
      <c r="C27657" s="22"/>
    </row>
    <row r="27658" spans="3:3" x14ac:dyDescent="0.2">
      <c r="C27658" s="22"/>
    </row>
    <row r="27659" spans="3:3" x14ac:dyDescent="0.2">
      <c r="C27659" s="22"/>
    </row>
    <row r="27660" spans="3:3" x14ac:dyDescent="0.2">
      <c r="C27660" s="22"/>
    </row>
    <row r="27661" spans="3:3" x14ac:dyDescent="0.2">
      <c r="C27661" s="22"/>
    </row>
    <row r="27662" spans="3:3" x14ac:dyDescent="0.2">
      <c r="C27662" s="22"/>
    </row>
    <row r="27663" spans="3:3" x14ac:dyDescent="0.2">
      <c r="C27663" s="22"/>
    </row>
    <row r="27664" spans="3:3" x14ac:dyDescent="0.2">
      <c r="C27664" s="22"/>
    </row>
    <row r="27665" spans="3:3" x14ac:dyDescent="0.2">
      <c r="C27665" s="22"/>
    </row>
    <row r="27666" spans="3:3" x14ac:dyDescent="0.2">
      <c r="C27666" s="22"/>
    </row>
    <row r="27667" spans="3:3" x14ac:dyDescent="0.2">
      <c r="C27667" s="22"/>
    </row>
    <row r="27668" spans="3:3" x14ac:dyDescent="0.2">
      <c r="C27668" s="22"/>
    </row>
    <row r="27669" spans="3:3" x14ac:dyDescent="0.2">
      <c r="C27669" s="22"/>
    </row>
    <row r="27670" spans="3:3" x14ac:dyDescent="0.2">
      <c r="C27670" s="22"/>
    </row>
    <row r="27671" spans="3:3" x14ac:dyDescent="0.2">
      <c r="C27671" s="22"/>
    </row>
    <row r="27672" spans="3:3" x14ac:dyDescent="0.2">
      <c r="C27672" s="22"/>
    </row>
    <row r="27673" spans="3:3" x14ac:dyDescent="0.2">
      <c r="C27673" s="22"/>
    </row>
    <row r="27674" spans="3:3" x14ac:dyDescent="0.2">
      <c r="C27674" s="22"/>
    </row>
    <row r="27675" spans="3:3" x14ac:dyDescent="0.2">
      <c r="C27675" s="22"/>
    </row>
    <row r="27676" spans="3:3" x14ac:dyDescent="0.2">
      <c r="C27676" s="22"/>
    </row>
    <row r="27677" spans="3:3" x14ac:dyDescent="0.2">
      <c r="C27677" s="22"/>
    </row>
    <row r="27678" spans="3:3" x14ac:dyDescent="0.2">
      <c r="C27678" s="22"/>
    </row>
    <row r="27679" spans="3:3" x14ac:dyDescent="0.2">
      <c r="C27679" s="22"/>
    </row>
    <row r="27680" spans="3:3" x14ac:dyDescent="0.2">
      <c r="C27680" s="22"/>
    </row>
    <row r="27681" spans="3:3" x14ac:dyDescent="0.2">
      <c r="C27681" s="22"/>
    </row>
    <row r="27682" spans="3:3" x14ac:dyDescent="0.2">
      <c r="C27682" s="22"/>
    </row>
    <row r="27683" spans="3:3" x14ac:dyDescent="0.2">
      <c r="C27683" s="22"/>
    </row>
    <row r="27684" spans="3:3" x14ac:dyDescent="0.2">
      <c r="C27684" s="22"/>
    </row>
    <row r="27685" spans="3:3" x14ac:dyDescent="0.2">
      <c r="C27685" s="22"/>
    </row>
    <row r="27686" spans="3:3" x14ac:dyDescent="0.2">
      <c r="C27686" s="22"/>
    </row>
    <row r="27687" spans="3:3" x14ac:dyDescent="0.2">
      <c r="C27687" s="22"/>
    </row>
    <row r="27688" spans="3:3" x14ac:dyDescent="0.2">
      <c r="C27688" s="22"/>
    </row>
    <row r="27689" spans="3:3" x14ac:dyDescent="0.2">
      <c r="C27689" s="22"/>
    </row>
    <row r="27690" spans="3:3" x14ac:dyDescent="0.2">
      <c r="C27690" s="22"/>
    </row>
    <row r="27691" spans="3:3" x14ac:dyDescent="0.2">
      <c r="C27691" s="22"/>
    </row>
    <row r="27692" spans="3:3" x14ac:dyDescent="0.2">
      <c r="C27692" s="22"/>
    </row>
    <row r="27693" spans="3:3" x14ac:dyDescent="0.2">
      <c r="C27693" s="22"/>
    </row>
    <row r="27694" spans="3:3" x14ac:dyDescent="0.2">
      <c r="C27694" s="22"/>
    </row>
    <row r="27695" spans="3:3" x14ac:dyDescent="0.2">
      <c r="C27695" s="22"/>
    </row>
    <row r="27696" spans="3:3" x14ac:dyDescent="0.2">
      <c r="C27696" s="22"/>
    </row>
    <row r="27697" spans="3:3" x14ac:dyDescent="0.2">
      <c r="C27697" s="22"/>
    </row>
    <row r="27698" spans="3:3" x14ac:dyDescent="0.2">
      <c r="C27698" s="22"/>
    </row>
    <row r="27699" spans="3:3" x14ac:dyDescent="0.2">
      <c r="C27699" s="22"/>
    </row>
    <row r="27700" spans="3:3" x14ac:dyDescent="0.2">
      <c r="C27700" s="22"/>
    </row>
    <row r="27701" spans="3:3" x14ac:dyDescent="0.2">
      <c r="C27701" s="22"/>
    </row>
    <row r="27702" spans="3:3" x14ac:dyDescent="0.2">
      <c r="C27702" s="22"/>
    </row>
    <row r="27703" spans="3:3" x14ac:dyDescent="0.2">
      <c r="C27703" s="22"/>
    </row>
    <row r="27704" spans="3:3" x14ac:dyDescent="0.2">
      <c r="C27704" s="22"/>
    </row>
    <row r="27705" spans="3:3" x14ac:dyDescent="0.2">
      <c r="C27705" s="22"/>
    </row>
    <row r="27706" spans="3:3" x14ac:dyDescent="0.2">
      <c r="C27706" s="22"/>
    </row>
    <row r="27707" spans="3:3" x14ac:dyDescent="0.2">
      <c r="C27707" s="22"/>
    </row>
    <row r="27708" spans="3:3" x14ac:dyDescent="0.2">
      <c r="C27708" s="22"/>
    </row>
    <row r="27709" spans="3:3" x14ac:dyDescent="0.2">
      <c r="C27709" s="22"/>
    </row>
    <row r="27710" spans="3:3" x14ac:dyDescent="0.2">
      <c r="C27710" s="22"/>
    </row>
    <row r="27711" spans="3:3" x14ac:dyDescent="0.2">
      <c r="C27711" s="22"/>
    </row>
    <row r="27712" spans="3:3" x14ac:dyDescent="0.2">
      <c r="C27712" s="22"/>
    </row>
    <row r="27713" spans="3:3" x14ac:dyDescent="0.2">
      <c r="C27713" s="22"/>
    </row>
    <row r="27714" spans="3:3" x14ac:dyDescent="0.2">
      <c r="C27714" s="22"/>
    </row>
    <row r="27715" spans="3:3" x14ac:dyDescent="0.2">
      <c r="C27715" s="22"/>
    </row>
    <row r="27716" spans="3:3" x14ac:dyDescent="0.2">
      <c r="C27716" s="22"/>
    </row>
    <row r="27717" spans="3:3" x14ac:dyDescent="0.2">
      <c r="C27717" s="22"/>
    </row>
    <row r="27718" spans="3:3" x14ac:dyDescent="0.2">
      <c r="C27718" s="22"/>
    </row>
    <row r="27719" spans="3:3" x14ac:dyDescent="0.2">
      <c r="C27719" s="22"/>
    </row>
    <row r="27720" spans="3:3" x14ac:dyDescent="0.2">
      <c r="C27720" s="22"/>
    </row>
    <row r="27721" spans="3:3" x14ac:dyDescent="0.2">
      <c r="C27721" s="22"/>
    </row>
    <row r="27722" spans="3:3" x14ac:dyDescent="0.2">
      <c r="C27722" s="22"/>
    </row>
    <row r="27723" spans="3:3" x14ac:dyDescent="0.2">
      <c r="C27723" s="22"/>
    </row>
    <row r="27724" spans="3:3" x14ac:dyDescent="0.2">
      <c r="C27724" s="22"/>
    </row>
    <row r="27725" spans="3:3" x14ac:dyDescent="0.2">
      <c r="C27725" s="22"/>
    </row>
    <row r="27726" spans="3:3" x14ac:dyDescent="0.2">
      <c r="C27726" s="22"/>
    </row>
    <row r="27727" spans="3:3" x14ac:dyDescent="0.2">
      <c r="C27727" s="22"/>
    </row>
    <row r="27728" spans="3:3" x14ac:dyDescent="0.2">
      <c r="C27728" s="22"/>
    </row>
    <row r="27729" spans="3:3" x14ac:dyDescent="0.2">
      <c r="C27729" s="22"/>
    </row>
    <row r="27730" spans="3:3" x14ac:dyDescent="0.2">
      <c r="C27730" s="22"/>
    </row>
    <row r="27731" spans="3:3" x14ac:dyDescent="0.2">
      <c r="C27731" s="22"/>
    </row>
    <row r="27732" spans="3:3" x14ac:dyDescent="0.2">
      <c r="C27732" s="22"/>
    </row>
    <row r="27733" spans="3:3" x14ac:dyDescent="0.2">
      <c r="C27733" s="22"/>
    </row>
    <row r="27734" spans="3:3" x14ac:dyDescent="0.2">
      <c r="C27734" s="22"/>
    </row>
    <row r="27735" spans="3:3" x14ac:dyDescent="0.2">
      <c r="C27735" s="22"/>
    </row>
    <row r="27736" spans="3:3" x14ac:dyDescent="0.2">
      <c r="C27736" s="22"/>
    </row>
    <row r="27737" spans="3:3" x14ac:dyDescent="0.2">
      <c r="C27737" s="22"/>
    </row>
    <row r="27738" spans="3:3" x14ac:dyDescent="0.2">
      <c r="C27738" s="22"/>
    </row>
    <row r="27739" spans="3:3" x14ac:dyDescent="0.2">
      <c r="C27739" s="22"/>
    </row>
    <row r="27740" spans="3:3" x14ac:dyDescent="0.2">
      <c r="C27740" s="22"/>
    </row>
    <row r="27741" spans="3:3" x14ac:dyDescent="0.2">
      <c r="C27741" s="22"/>
    </row>
    <row r="27742" spans="3:3" x14ac:dyDescent="0.2">
      <c r="C27742" s="22"/>
    </row>
    <row r="27743" spans="3:3" x14ac:dyDescent="0.2">
      <c r="C27743" s="22"/>
    </row>
    <row r="27744" spans="3:3" x14ac:dyDescent="0.2">
      <c r="C27744" s="22"/>
    </row>
    <row r="27745" spans="3:3" x14ac:dyDescent="0.2">
      <c r="C27745" s="22"/>
    </row>
    <row r="27746" spans="3:3" x14ac:dyDescent="0.2">
      <c r="C27746" s="22"/>
    </row>
    <row r="27747" spans="3:3" x14ac:dyDescent="0.2">
      <c r="C27747" s="22"/>
    </row>
    <row r="27748" spans="3:3" x14ac:dyDescent="0.2">
      <c r="C27748" s="22"/>
    </row>
    <row r="27749" spans="3:3" x14ac:dyDescent="0.2">
      <c r="C27749" s="22"/>
    </row>
    <row r="27750" spans="3:3" x14ac:dyDescent="0.2">
      <c r="C27750" s="22"/>
    </row>
    <row r="27751" spans="3:3" x14ac:dyDescent="0.2">
      <c r="C27751" s="22"/>
    </row>
    <row r="27752" spans="3:3" x14ac:dyDescent="0.2">
      <c r="C27752" s="22"/>
    </row>
    <row r="27753" spans="3:3" x14ac:dyDescent="0.2">
      <c r="C27753" s="22"/>
    </row>
    <row r="27754" spans="3:3" x14ac:dyDescent="0.2">
      <c r="C27754" s="22"/>
    </row>
    <row r="27755" spans="3:3" x14ac:dyDescent="0.2">
      <c r="C27755" s="22"/>
    </row>
    <row r="27756" spans="3:3" x14ac:dyDescent="0.2">
      <c r="C27756" s="22"/>
    </row>
    <row r="27757" spans="3:3" x14ac:dyDescent="0.2">
      <c r="C27757" s="22"/>
    </row>
    <row r="27758" spans="3:3" x14ac:dyDescent="0.2">
      <c r="C27758" s="22"/>
    </row>
    <row r="27759" spans="3:3" x14ac:dyDescent="0.2">
      <c r="C27759" s="22"/>
    </row>
    <row r="27760" spans="3:3" x14ac:dyDescent="0.2">
      <c r="C27760" s="22"/>
    </row>
    <row r="27761" spans="3:3" x14ac:dyDescent="0.2">
      <c r="C27761" s="22"/>
    </row>
    <row r="27762" spans="3:3" x14ac:dyDescent="0.2">
      <c r="C27762" s="22"/>
    </row>
    <row r="27763" spans="3:3" x14ac:dyDescent="0.2">
      <c r="C27763" s="22"/>
    </row>
    <row r="27764" spans="3:3" x14ac:dyDescent="0.2">
      <c r="C27764" s="22"/>
    </row>
    <row r="27765" spans="3:3" x14ac:dyDescent="0.2">
      <c r="C27765" s="22"/>
    </row>
    <row r="27766" spans="3:3" x14ac:dyDescent="0.2">
      <c r="C27766" s="22"/>
    </row>
    <row r="27767" spans="3:3" x14ac:dyDescent="0.2">
      <c r="C27767" s="22"/>
    </row>
    <row r="27768" spans="3:3" x14ac:dyDescent="0.2">
      <c r="C27768" s="22"/>
    </row>
    <row r="27769" spans="3:3" x14ac:dyDescent="0.2">
      <c r="C27769" s="22"/>
    </row>
    <row r="27770" spans="3:3" x14ac:dyDescent="0.2">
      <c r="C27770" s="22"/>
    </row>
    <row r="27771" spans="3:3" x14ac:dyDescent="0.2">
      <c r="C27771" s="22"/>
    </row>
    <row r="27772" spans="3:3" x14ac:dyDescent="0.2">
      <c r="C27772" s="22"/>
    </row>
    <row r="27773" spans="3:3" x14ac:dyDescent="0.2">
      <c r="C27773" s="22"/>
    </row>
    <row r="27774" spans="3:3" x14ac:dyDescent="0.2">
      <c r="C27774" s="22"/>
    </row>
    <row r="27775" spans="3:3" x14ac:dyDescent="0.2">
      <c r="C27775" s="22"/>
    </row>
    <row r="27776" spans="3:3" x14ac:dyDescent="0.2">
      <c r="C27776" s="22"/>
    </row>
    <row r="27777" spans="3:3" x14ac:dyDescent="0.2">
      <c r="C27777" s="22"/>
    </row>
    <row r="27778" spans="3:3" x14ac:dyDescent="0.2">
      <c r="C27778" s="22"/>
    </row>
    <row r="27779" spans="3:3" x14ac:dyDescent="0.2">
      <c r="C27779" s="22"/>
    </row>
    <row r="27780" spans="3:3" x14ac:dyDescent="0.2">
      <c r="C27780" s="22"/>
    </row>
    <row r="27781" spans="3:3" x14ac:dyDescent="0.2">
      <c r="C27781" s="22"/>
    </row>
    <row r="27782" spans="3:3" x14ac:dyDescent="0.2">
      <c r="C27782" s="22"/>
    </row>
    <row r="27783" spans="3:3" x14ac:dyDescent="0.2">
      <c r="C27783" s="22"/>
    </row>
    <row r="27784" spans="3:3" x14ac:dyDescent="0.2">
      <c r="C27784" s="22"/>
    </row>
    <row r="27785" spans="3:3" x14ac:dyDescent="0.2">
      <c r="C27785" s="22"/>
    </row>
    <row r="27786" spans="3:3" x14ac:dyDescent="0.2">
      <c r="C27786" s="22"/>
    </row>
    <row r="27787" spans="3:3" x14ac:dyDescent="0.2">
      <c r="C27787" s="22"/>
    </row>
    <row r="27788" spans="3:3" x14ac:dyDescent="0.2">
      <c r="C27788" s="22"/>
    </row>
    <row r="27789" spans="3:3" x14ac:dyDescent="0.2">
      <c r="C27789" s="22"/>
    </row>
    <row r="27790" spans="3:3" x14ac:dyDescent="0.2">
      <c r="C27790" s="22"/>
    </row>
    <row r="27791" spans="3:3" x14ac:dyDescent="0.2">
      <c r="C27791" s="22"/>
    </row>
    <row r="27792" spans="3:3" x14ac:dyDescent="0.2">
      <c r="C27792" s="22"/>
    </row>
    <row r="27793" spans="3:3" x14ac:dyDescent="0.2">
      <c r="C27793" s="22"/>
    </row>
    <row r="27794" spans="3:3" x14ac:dyDescent="0.2">
      <c r="C27794" s="22"/>
    </row>
    <row r="27795" spans="3:3" x14ac:dyDescent="0.2">
      <c r="C27795" s="22"/>
    </row>
    <row r="27796" spans="3:3" x14ac:dyDescent="0.2">
      <c r="C27796" s="22"/>
    </row>
    <row r="27797" spans="3:3" x14ac:dyDescent="0.2">
      <c r="C27797" s="22"/>
    </row>
    <row r="27798" spans="3:3" x14ac:dyDescent="0.2">
      <c r="C27798" s="22"/>
    </row>
    <row r="27799" spans="3:3" x14ac:dyDescent="0.2">
      <c r="C27799" s="22"/>
    </row>
    <row r="27800" spans="3:3" x14ac:dyDescent="0.2">
      <c r="C27800" s="22"/>
    </row>
    <row r="27801" spans="3:3" x14ac:dyDescent="0.2">
      <c r="C27801" s="22"/>
    </row>
    <row r="27802" spans="3:3" x14ac:dyDescent="0.2">
      <c r="C27802" s="22"/>
    </row>
    <row r="27803" spans="3:3" x14ac:dyDescent="0.2">
      <c r="C27803" s="22"/>
    </row>
    <row r="27804" spans="3:3" x14ac:dyDescent="0.2">
      <c r="C27804" s="22"/>
    </row>
    <row r="27805" spans="3:3" x14ac:dyDescent="0.2">
      <c r="C27805" s="22"/>
    </row>
    <row r="27806" spans="3:3" x14ac:dyDescent="0.2">
      <c r="C27806" s="22"/>
    </row>
    <row r="27807" spans="3:3" x14ac:dyDescent="0.2">
      <c r="C27807" s="22"/>
    </row>
    <row r="27808" spans="3:3" x14ac:dyDescent="0.2">
      <c r="C27808" s="22"/>
    </row>
    <row r="27809" spans="3:3" x14ac:dyDescent="0.2">
      <c r="C27809" s="22"/>
    </row>
    <row r="27810" spans="3:3" x14ac:dyDescent="0.2">
      <c r="C27810" s="22"/>
    </row>
    <row r="27811" spans="3:3" x14ac:dyDescent="0.2">
      <c r="C27811" s="22"/>
    </row>
    <row r="27812" spans="3:3" x14ac:dyDescent="0.2">
      <c r="C27812" s="22"/>
    </row>
    <row r="27813" spans="3:3" x14ac:dyDescent="0.2">
      <c r="C27813" s="22"/>
    </row>
    <row r="27814" spans="3:3" x14ac:dyDescent="0.2">
      <c r="C27814" s="22"/>
    </row>
    <row r="27815" spans="3:3" x14ac:dyDescent="0.2">
      <c r="C27815" s="22"/>
    </row>
    <row r="27816" spans="3:3" x14ac:dyDescent="0.2">
      <c r="C27816" s="22"/>
    </row>
    <row r="27817" spans="3:3" x14ac:dyDescent="0.2">
      <c r="C27817" s="22"/>
    </row>
    <row r="27818" spans="3:3" x14ac:dyDescent="0.2">
      <c r="C27818" s="22"/>
    </row>
    <row r="27819" spans="3:3" x14ac:dyDescent="0.2">
      <c r="C27819" s="22"/>
    </row>
    <row r="27820" spans="3:3" x14ac:dyDescent="0.2">
      <c r="C27820" s="22"/>
    </row>
    <row r="27821" spans="3:3" x14ac:dyDescent="0.2">
      <c r="C27821" s="22"/>
    </row>
    <row r="27822" spans="3:3" x14ac:dyDescent="0.2">
      <c r="C27822" s="22"/>
    </row>
    <row r="27823" spans="3:3" x14ac:dyDescent="0.2">
      <c r="C27823" s="22"/>
    </row>
    <row r="27824" spans="3:3" x14ac:dyDescent="0.2">
      <c r="C27824" s="22"/>
    </row>
    <row r="27825" spans="3:3" x14ac:dyDescent="0.2">
      <c r="C27825" s="22"/>
    </row>
    <row r="27826" spans="3:3" x14ac:dyDescent="0.2">
      <c r="C27826" s="22"/>
    </row>
    <row r="27827" spans="3:3" x14ac:dyDescent="0.2">
      <c r="C27827" s="22"/>
    </row>
    <row r="27828" spans="3:3" x14ac:dyDescent="0.2">
      <c r="C27828" s="22"/>
    </row>
    <row r="27829" spans="3:3" x14ac:dyDescent="0.2">
      <c r="C27829" s="22"/>
    </row>
    <row r="27830" spans="3:3" x14ac:dyDescent="0.2">
      <c r="C27830" s="22"/>
    </row>
    <row r="27831" spans="3:3" x14ac:dyDescent="0.2">
      <c r="C27831" s="22"/>
    </row>
    <row r="27832" spans="3:3" x14ac:dyDescent="0.2">
      <c r="C27832" s="22"/>
    </row>
    <row r="27833" spans="3:3" x14ac:dyDescent="0.2">
      <c r="C27833" s="22"/>
    </row>
    <row r="27834" spans="3:3" x14ac:dyDescent="0.2">
      <c r="C27834" s="22"/>
    </row>
    <row r="27835" spans="3:3" x14ac:dyDescent="0.2">
      <c r="C27835" s="22"/>
    </row>
    <row r="27836" spans="3:3" x14ac:dyDescent="0.2">
      <c r="C27836" s="22"/>
    </row>
    <row r="27837" spans="3:3" x14ac:dyDescent="0.2">
      <c r="C27837" s="22"/>
    </row>
    <row r="27838" spans="3:3" x14ac:dyDescent="0.2">
      <c r="C27838" s="22"/>
    </row>
    <row r="27839" spans="3:3" x14ac:dyDescent="0.2">
      <c r="C27839" s="22"/>
    </row>
    <row r="27840" spans="3:3" x14ac:dyDescent="0.2">
      <c r="C27840" s="22"/>
    </row>
    <row r="27841" spans="3:3" x14ac:dyDescent="0.2">
      <c r="C27841" s="22"/>
    </row>
    <row r="27842" spans="3:3" x14ac:dyDescent="0.2">
      <c r="C27842" s="22"/>
    </row>
    <row r="27843" spans="3:3" x14ac:dyDescent="0.2">
      <c r="C27843" s="22"/>
    </row>
    <row r="27844" spans="3:3" x14ac:dyDescent="0.2">
      <c r="C27844" s="22"/>
    </row>
    <row r="27845" spans="3:3" x14ac:dyDescent="0.2">
      <c r="C27845" s="22"/>
    </row>
    <row r="27846" spans="3:3" x14ac:dyDescent="0.2">
      <c r="C27846" s="22"/>
    </row>
    <row r="27847" spans="3:3" x14ac:dyDescent="0.2">
      <c r="C27847" s="22"/>
    </row>
    <row r="27848" spans="3:3" x14ac:dyDescent="0.2">
      <c r="C27848" s="22"/>
    </row>
    <row r="27849" spans="3:3" x14ac:dyDescent="0.2">
      <c r="C27849" s="22"/>
    </row>
    <row r="27850" spans="3:3" x14ac:dyDescent="0.2">
      <c r="C27850" s="22"/>
    </row>
    <row r="27851" spans="3:3" x14ac:dyDescent="0.2">
      <c r="C27851" s="22"/>
    </row>
    <row r="27852" spans="3:3" x14ac:dyDescent="0.2">
      <c r="C27852" s="22"/>
    </row>
    <row r="27853" spans="3:3" x14ac:dyDescent="0.2">
      <c r="C27853" s="22"/>
    </row>
    <row r="27854" spans="3:3" x14ac:dyDescent="0.2">
      <c r="C27854" s="22"/>
    </row>
    <row r="27855" spans="3:3" x14ac:dyDescent="0.2">
      <c r="C27855" s="22"/>
    </row>
    <row r="27856" spans="3:3" x14ac:dyDescent="0.2">
      <c r="C27856" s="22"/>
    </row>
    <row r="27857" spans="3:3" x14ac:dyDescent="0.2">
      <c r="C27857" s="22"/>
    </row>
    <row r="27858" spans="3:3" x14ac:dyDescent="0.2">
      <c r="C27858" s="22"/>
    </row>
    <row r="27859" spans="3:3" x14ac:dyDescent="0.2">
      <c r="C27859" s="22"/>
    </row>
    <row r="27860" spans="3:3" x14ac:dyDescent="0.2">
      <c r="C27860" s="22"/>
    </row>
    <row r="27861" spans="3:3" x14ac:dyDescent="0.2">
      <c r="C27861" s="22"/>
    </row>
    <row r="27862" spans="3:3" x14ac:dyDescent="0.2">
      <c r="C27862" s="22"/>
    </row>
    <row r="27863" spans="3:3" x14ac:dyDescent="0.2">
      <c r="C27863" s="22"/>
    </row>
    <row r="27864" spans="3:3" x14ac:dyDescent="0.2">
      <c r="C27864" s="22"/>
    </row>
    <row r="27865" spans="3:3" x14ac:dyDescent="0.2">
      <c r="C27865" s="22"/>
    </row>
    <row r="27866" spans="3:3" x14ac:dyDescent="0.2">
      <c r="C27866" s="22"/>
    </row>
    <row r="27867" spans="3:3" x14ac:dyDescent="0.2">
      <c r="C27867" s="22"/>
    </row>
    <row r="27868" spans="3:3" x14ac:dyDescent="0.2">
      <c r="C27868" s="22"/>
    </row>
    <row r="27869" spans="3:3" x14ac:dyDescent="0.2">
      <c r="C27869" s="22"/>
    </row>
    <row r="27870" spans="3:3" x14ac:dyDescent="0.2">
      <c r="C27870" s="22"/>
    </row>
    <row r="27871" spans="3:3" x14ac:dyDescent="0.2">
      <c r="C27871" s="22"/>
    </row>
    <row r="27872" spans="3:3" x14ac:dyDescent="0.2">
      <c r="C27872" s="22"/>
    </row>
    <row r="27873" spans="3:3" x14ac:dyDescent="0.2">
      <c r="C27873" s="22"/>
    </row>
    <row r="27874" spans="3:3" x14ac:dyDescent="0.2">
      <c r="C27874" s="22"/>
    </row>
    <row r="27875" spans="3:3" x14ac:dyDescent="0.2">
      <c r="C27875" s="22"/>
    </row>
    <row r="27876" spans="3:3" x14ac:dyDescent="0.2">
      <c r="C27876" s="22"/>
    </row>
    <row r="27877" spans="3:3" x14ac:dyDescent="0.2">
      <c r="C27877" s="22"/>
    </row>
    <row r="27878" spans="3:3" x14ac:dyDescent="0.2">
      <c r="C27878" s="22"/>
    </row>
    <row r="27879" spans="3:3" x14ac:dyDescent="0.2">
      <c r="C27879" s="22"/>
    </row>
    <row r="27880" spans="3:3" x14ac:dyDescent="0.2">
      <c r="C27880" s="22"/>
    </row>
    <row r="27881" spans="3:3" x14ac:dyDescent="0.2">
      <c r="C27881" s="22"/>
    </row>
    <row r="27882" spans="3:3" x14ac:dyDescent="0.2">
      <c r="C27882" s="22"/>
    </row>
    <row r="27883" spans="3:3" x14ac:dyDescent="0.2">
      <c r="C27883" s="22"/>
    </row>
    <row r="27884" spans="3:3" x14ac:dyDescent="0.2">
      <c r="C27884" s="22"/>
    </row>
    <row r="27885" spans="3:3" x14ac:dyDescent="0.2">
      <c r="C27885" s="22"/>
    </row>
    <row r="27886" spans="3:3" x14ac:dyDescent="0.2">
      <c r="C27886" s="22"/>
    </row>
    <row r="27887" spans="3:3" x14ac:dyDescent="0.2">
      <c r="C27887" s="22"/>
    </row>
    <row r="27888" spans="3:3" x14ac:dyDescent="0.2">
      <c r="C27888" s="22"/>
    </row>
    <row r="27889" spans="3:3" x14ac:dyDescent="0.2">
      <c r="C27889" s="22"/>
    </row>
    <row r="27890" spans="3:3" x14ac:dyDescent="0.2">
      <c r="C27890" s="22"/>
    </row>
    <row r="27891" spans="3:3" x14ac:dyDescent="0.2">
      <c r="C27891" s="22"/>
    </row>
    <row r="27892" spans="3:3" x14ac:dyDescent="0.2">
      <c r="C27892" s="22"/>
    </row>
    <row r="27893" spans="3:3" x14ac:dyDescent="0.2">
      <c r="C27893" s="22"/>
    </row>
    <row r="27894" spans="3:3" x14ac:dyDescent="0.2">
      <c r="C27894" s="22"/>
    </row>
    <row r="27895" spans="3:3" x14ac:dyDescent="0.2">
      <c r="C27895" s="22"/>
    </row>
    <row r="27896" spans="3:3" x14ac:dyDescent="0.2">
      <c r="C27896" s="22"/>
    </row>
    <row r="27897" spans="3:3" x14ac:dyDescent="0.2">
      <c r="C27897" s="22"/>
    </row>
    <row r="27898" spans="3:3" x14ac:dyDescent="0.2">
      <c r="C27898" s="22"/>
    </row>
    <row r="27899" spans="3:3" x14ac:dyDescent="0.2">
      <c r="C27899" s="22"/>
    </row>
    <row r="27900" spans="3:3" x14ac:dyDescent="0.2">
      <c r="C27900" s="22"/>
    </row>
    <row r="27901" spans="3:3" x14ac:dyDescent="0.2">
      <c r="C27901" s="22"/>
    </row>
    <row r="27902" spans="3:3" x14ac:dyDescent="0.2">
      <c r="C27902" s="22"/>
    </row>
    <row r="27903" spans="3:3" x14ac:dyDescent="0.2">
      <c r="C27903" s="22"/>
    </row>
    <row r="27904" spans="3:3" x14ac:dyDescent="0.2">
      <c r="C27904" s="22"/>
    </row>
    <row r="27905" spans="3:3" x14ac:dyDescent="0.2">
      <c r="C27905" s="22"/>
    </row>
    <row r="27906" spans="3:3" x14ac:dyDescent="0.2">
      <c r="C27906" s="22"/>
    </row>
    <row r="27907" spans="3:3" x14ac:dyDescent="0.2">
      <c r="C27907" s="22"/>
    </row>
    <row r="27908" spans="3:3" x14ac:dyDescent="0.2">
      <c r="C27908" s="22"/>
    </row>
    <row r="27909" spans="3:3" x14ac:dyDescent="0.2">
      <c r="C27909" s="22"/>
    </row>
    <row r="27910" spans="3:3" x14ac:dyDescent="0.2">
      <c r="C27910" s="22"/>
    </row>
    <row r="27911" spans="3:3" x14ac:dyDescent="0.2">
      <c r="C27911" s="22"/>
    </row>
    <row r="27912" spans="3:3" x14ac:dyDescent="0.2">
      <c r="C27912" s="22"/>
    </row>
    <row r="27913" spans="3:3" x14ac:dyDescent="0.2">
      <c r="C27913" s="22"/>
    </row>
    <row r="27914" spans="3:3" x14ac:dyDescent="0.2">
      <c r="C27914" s="22"/>
    </row>
    <row r="27915" spans="3:3" x14ac:dyDescent="0.2">
      <c r="C27915" s="22"/>
    </row>
    <row r="27916" spans="3:3" x14ac:dyDescent="0.2">
      <c r="C27916" s="22"/>
    </row>
    <row r="27917" spans="3:3" x14ac:dyDescent="0.2">
      <c r="C27917" s="22"/>
    </row>
    <row r="27918" spans="3:3" x14ac:dyDescent="0.2">
      <c r="C27918" s="22"/>
    </row>
    <row r="27919" spans="3:3" x14ac:dyDescent="0.2">
      <c r="C27919" s="22"/>
    </row>
    <row r="27920" spans="3:3" x14ac:dyDescent="0.2">
      <c r="C27920" s="22"/>
    </row>
    <row r="27921" spans="3:3" x14ac:dyDescent="0.2">
      <c r="C27921" s="22"/>
    </row>
    <row r="27922" spans="3:3" x14ac:dyDescent="0.2">
      <c r="C27922" s="22"/>
    </row>
    <row r="27923" spans="3:3" x14ac:dyDescent="0.2">
      <c r="C27923" s="22"/>
    </row>
    <row r="27924" spans="3:3" x14ac:dyDescent="0.2">
      <c r="C27924" s="22"/>
    </row>
    <row r="27925" spans="3:3" x14ac:dyDescent="0.2">
      <c r="C27925" s="22"/>
    </row>
    <row r="27926" spans="3:3" x14ac:dyDescent="0.2">
      <c r="C27926" s="22"/>
    </row>
    <row r="27927" spans="3:3" x14ac:dyDescent="0.2">
      <c r="C27927" s="22"/>
    </row>
    <row r="27928" spans="3:3" x14ac:dyDescent="0.2">
      <c r="C27928" s="22"/>
    </row>
    <row r="27929" spans="3:3" x14ac:dyDescent="0.2">
      <c r="C27929" s="22"/>
    </row>
    <row r="27930" spans="3:3" x14ac:dyDescent="0.2">
      <c r="C27930" s="22"/>
    </row>
    <row r="27931" spans="3:3" x14ac:dyDescent="0.2">
      <c r="C27931" s="22"/>
    </row>
    <row r="27932" spans="3:3" x14ac:dyDescent="0.2">
      <c r="C27932" s="22"/>
    </row>
    <row r="27933" spans="3:3" x14ac:dyDescent="0.2">
      <c r="C27933" s="22"/>
    </row>
    <row r="27934" spans="3:3" x14ac:dyDescent="0.2">
      <c r="C27934" s="22"/>
    </row>
    <row r="27935" spans="3:3" x14ac:dyDescent="0.2">
      <c r="C27935" s="22"/>
    </row>
    <row r="27936" spans="3:3" x14ac:dyDescent="0.2">
      <c r="C27936" s="22"/>
    </row>
    <row r="27937" spans="3:3" x14ac:dyDescent="0.2">
      <c r="C27937" s="22"/>
    </row>
    <row r="27938" spans="3:3" x14ac:dyDescent="0.2">
      <c r="C27938" s="22"/>
    </row>
    <row r="27939" spans="3:3" x14ac:dyDescent="0.2">
      <c r="C27939" s="22"/>
    </row>
    <row r="27940" spans="3:3" x14ac:dyDescent="0.2">
      <c r="C27940" s="22"/>
    </row>
    <row r="27941" spans="3:3" x14ac:dyDescent="0.2">
      <c r="C27941" s="22"/>
    </row>
    <row r="27942" spans="3:3" x14ac:dyDescent="0.2">
      <c r="C27942" s="22"/>
    </row>
    <row r="27943" spans="3:3" x14ac:dyDescent="0.2">
      <c r="C27943" s="22"/>
    </row>
    <row r="27944" spans="3:3" x14ac:dyDescent="0.2">
      <c r="C27944" s="22"/>
    </row>
    <row r="27945" spans="3:3" x14ac:dyDescent="0.2">
      <c r="C27945" s="22"/>
    </row>
    <row r="27946" spans="3:3" x14ac:dyDescent="0.2">
      <c r="C27946" s="22"/>
    </row>
    <row r="27947" spans="3:3" x14ac:dyDescent="0.2">
      <c r="C27947" s="22"/>
    </row>
    <row r="27948" spans="3:3" x14ac:dyDescent="0.2">
      <c r="C27948" s="22"/>
    </row>
    <row r="27949" spans="3:3" x14ac:dyDescent="0.2">
      <c r="C27949" s="22"/>
    </row>
    <row r="27950" spans="3:3" x14ac:dyDescent="0.2">
      <c r="C27950" s="22"/>
    </row>
    <row r="27951" spans="3:3" x14ac:dyDescent="0.2">
      <c r="C27951" s="22"/>
    </row>
    <row r="27952" spans="3:3" x14ac:dyDescent="0.2">
      <c r="C27952" s="22"/>
    </row>
    <row r="27953" spans="3:3" x14ac:dyDescent="0.2">
      <c r="C27953" s="22"/>
    </row>
    <row r="27954" spans="3:3" x14ac:dyDescent="0.2">
      <c r="C27954" s="22"/>
    </row>
    <row r="27955" spans="3:3" x14ac:dyDescent="0.2">
      <c r="C27955" s="22"/>
    </row>
    <row r="27956" spans="3:3" x14ac:dyDescent="0.2">
      <c r="C27956" s="22"/>
    </row>
    <row r="27957" spans="3:3" x14ac:dyDescent="0.2">
      <c r="C27957" s="22"/>
    </row>
    <row r="27958" spans="3:3" x14ac:dyDescent="0.2">
      <c r="C27958" s="22"/>
    </row>
    <row r="27959" spans="3:3" x14ac:dyDescent="0.2">
      <c r="C27959" s="22"/>
    </row>
    <row r="27960" spans="3:3" x14ac:dyDescent="0.2">
      <c r="C27960" s="22"/>
    </row>
    <row r="27961" spans="3:3" x14ac:dyDescent="0.2">
      <c r="C27961" s="22"/>
    </row>
    <row r="27962" spans="3:3" x14ac:dyDescent="0.2">
      <c r="C27962" s="22"/>
    </row>
    <row r="27963" spans="3:3" x14ac:dyDescent="0.2">
      <c r="C27963" s="22"/>
    </row>
    <row r="27964" spans="3:3" x14ac:dyDescent="0.2">
      <c r="C27964" s="22"/>
    </row>
    <row r="27965" spans="3:3" x14ac:dyDescent="0.2">
      <c r="C27965" s="22"/>
    </row>
    <row r="27966" spans="3:3" x14ac:dyDescent="0.2">
      <c r="C27966" s="22"/>
    </row>
    <row r="27967" spans="3:3" x14ac:dyDescent="0.2">
      <c r="C27967" s="22"/>
    </row>
    <row r="27968" spans="3:3" x14ac:dyDescent="0.2">
      <c r="C27968" s="22"/>
    </row>
    <row r="27969" spans="3:3" x14ac:dyDescent="0.2">
      <c r="C27969" s="22"/>
    </row>
    <row r="27970" spans="3:3" x14ac:dyDescent="0.2">
      <c r="C27970" s="22"/>
    </row>
    <row r="27971" spans="3:3" x14ac:dyDescent="0.2">
      <c r="C27971" s="22"/>
    </row>
    <row r="27972" spans="3:3" x14ac:dyDescent="0.2">
      <c r="C27972" s="22"/>
    </row>
    <row r="27973" spans="3:3" x14ac:dyDescent="0.2">
      <c r="C27973" s="22"/>
    </row>
    <row r="27974" spans="3:3" x14ac:dyDescent="0.2">
      <c r="C27974" s="22"/>
    </row>
    <row r="27975" spans="3:3" x14ac:dyDescent="0.2">
      <c r="C27975" s="22"/>
    </row>
    <row r="27976" spans="3:3" x14ac:dyDescent="0.2">
      <c r="C27976" s="22"/>
    </row>
    <row r="27977" spans="3:3" x14ac:dyDescent="0.2">
      <c r="C27977" s="22"/>
    </row>
    <row r="27978" spans="3:3" x14ac:dyDescent="0.2">
      <c r="C27978" s="22"/>
    </row>
    <row r="27979" spans="3:3" x14ac:dyDescent="0.2">
      <c r="C27979" s="22"/>
    </row>
    <row r="27980" spans="3:3" x14ac:dyDescent="0.2">
      <c r="C27980" s="22"/>
    </row>
    <row r="27981" spans="3:3" x14ac:dyDescent="0.2">
      <c r="C27981" s="22"/>
    </row>
    <row r="27982" spans="3:3" x14ac:dyDescent="0.2">
      <c r="C27982" s="22"/>
    </row>
    <row r="27983" spans="3:3" x14ac:dyDescent="0.2">
      <c r="C27983" s="22"/>
    </row>
    <row r="27984" spans="3:3" x14ac:dyDescent="0.2">
      <c r="C27984" s="22"/>
    </row>
    <row r="27985" spans="3:3" x14ac:dyDescent="0.2">
      <c r="C27985" s="22"/>
    </row>
    <row r="27986" spans="3:3" x14ac:dyDescent="0.2">
      <c r="C27986" s="22"/>
    </row>
    <row r="27987" spans="3:3" x14ac:dyDescent="0.2">
      <c r="C27987" s="22"/>
    </row>
    <row r="27988" spans="3:3" x14ac:dyDescent="0.2">
      <c r="C27988" s="22"/>
    </row>
    <row r="27989" spans="3:3" x14ac:dyDescent="0.2">
      <c r="C27989" s="22"/>
    </row>
    <row r="27990" spans="3:3" x14ac:dyDescent="0.2">
      <c r="C27990" s="22"/>
    </row>
    <row r="27991" spans="3:3" x14ac:dyDescent="0.2">
      <c r="C27991" s="22"/>
    </row>
    <row r="27992" spans="3:3" x14ac:dyDescent="0.2">
      <c r="C27992" s="22"/>
    </row>
    <row r="27993" spans="3:3" x14ac:dyDescent="0.2">
      <c r="C27993" s="22"/>
    </row>
    <row r="27994" spans="3:3" x14ac:dyDescent="0.2">
      <c r="C27994" s="22"/>
    </row>
    <row r="27995" spans="3:3" x14ac:dyDescent="0.2">
      <c r="C27995" s="22"/>
    </row>
    <row r="27996" spans="3:3" x14ac:dyDescent="0.2">
      <c r="C27996" s="22"/>
    </row>
    <row r="27997" spans="3:3" x14ac:dyDescent="0.2">
      <c r="C27997" s="22"/>
    </row>
    <row r="27998" spans="3:3" x14ac:dyDescent="0.2">
      <c r="C27998" s="22"/>
    </row>
    <row r="27999" spans="3:3" x14ac:dyDescent="0.2">
      <c r="C27999" s="22"/>
    </row>
    <row r="28000" spans="3:3" x14ac:dyDescent="0.2">
      <c r="C28000" s="22"/>
    </row>
    <row r="28001" spans="3:3" x14ac:dyDescent="0.2">
      <c r="C28001" s="22"/>
    </row>
    <row r="28002" spans="3:3" x14ac:dyDescent="0.2">
      <c r="C28002" s="22"/>
    </row>
    <row r="28003" spans="3:3" x14ac:dyDescent="0.2">
      <c r="C28003" s="22"/>
    </row>
    <row r="28004" spans="3:3" x14ac:dyDescent="0.2">
      <c r="C28004" s="22"/>
    </row>
    <row r="28005" spans="3:3" x14ac:dyDescent="0.2">
      <c r="C28005" s="22"/>
    </row>
    <row r="28006" spans="3:3" x14ac:dyDescent="0.2">
      <c r="C28006" s="22"/>
    </row>
    <row r="28007" spans="3:3" x14ac:dyDescent="0.2">
      <c r="C28007" s="22"/>
    </row>
    <row r="28008" spans="3:3" x14ac:dyDescent="0.2">
      <c r="C28008" s="22"/>
    </row>
    <row r="28009" spans="3:3" x14ac:dyDescent="0.2">
      <c r="C28009" s="22"/>
    </row>
    <row r="28010" spans="3:3" x14ac:dyDescent="0.2">
      <c r="C28010" s="22"/>
    </row>
    <row r="28011" spans="3:3" x14ac:dyDescent="0.2">
      <c r="C28011" s="22"/>
    </row>
    <row r="28012" spans="3:3" x14ac:dyDescent="0.2">
      <c r="C28012" s="22"/>
    </row>
    <row r="28013" spans="3:3" x14ac:dyDescent="0.2">
      <c r="C28013" s="22"/>
    </row>
    <row r="28014" spans="3:3" x14ac:dyDescent="0.2">
      <c r="C28014" s="22"/>
    </row>
    <row r="28015" spans="3:3" x14ac:dyDescent="0.2">
      <c r="C28015" s="22"/>
    </row>
    <row r="28016" spans="3:3" x14ac:dyDescent="0.2">
      <c r="C28016" s="22"/>
    </row>
    <row r="28017" spans="3:3" x14ac:dyDescent="0.2">
      <c r="C28017" s="22"/>
    </row>
    <row r="28018" spans="3:3" x14ac:dyDescent="0.2">
      <c r="C28018" s="22"/>
    </row>
    <row r="28019" spans="3:3" x14ac:dyDescent="0.2">
      <c r="C28019" s="22"/>
    </row>
    <row r="28020" spans="3:3" x14ac:dyDescent="0.2">
      <c r="C28020" s="22"/>
    </row>
    <row r="28021" spans="3:3" x14ac:dyDescent="0.2">
      <c r="C28021" s="22"/>
    </row>
    <row r="28022" spans="3:3" x14ac:dyDescent="0.2">
      <c r="C28022" s="22"/>
    </row>
    <row r="28023" spans="3:3" x14ac:dyDescent="0.2">
      <c r="C28023" s="22"/>
    </row>
    <row r="28024" spans="3:3" x14ac:dyDescent="0.2">
      <c r="C28024" s="22"/>
    </row>
    <row r="28025" spans="3:3" x14ac:dyDescent="0.2">
      <c r="C28025" s="22"/>
    </row>
    <row r="28026" spans="3:3" x14ac:dyDescent="0.2">
      <c r="C28026" s="22"/>
    </row>
    <row r="28027" spans="3:3" x14ac:dyDescent="0.2">
      <c r="C28027" s="22"/>
    </row>
    <row r="28028" spans="3:3" x14ac:dyDescent="0.2">
      <c r="C28028" s="22"/>
    </row>
    <row r="28029" spans="3:3" x14ac:dyDescent="0.2">
      <c r="C28029" s="22"/>
    </row>
    <row r="28030" spans="3:3" x14ac:dyDescent="0.2">
      <c r="C28030" s="22"/>
    </row>
    <row r="28031" spans="3:3" x14ac:dyDescent="0.2">
      <c r="C28031" s="22"/>
    </row>
    <row r="28032" spans="3:3" x14ac:dyDescent="0.2">
      <c r="C28032" s="22"/>
    </row>
    <row r="28033" spans="3:3" x14ac:dyDescent="0.2">
      <c r="C28033" s="22"/>
    </row>
    <row r="28034" spans="3:3" x14ac:dyDescent="0.2">
      <c r="C28034" s="22"/>
    </row>
    <row r="28035" spans="3:3" x14ac:dyDescent="0.2">
      <c r="C28035" s="22"/>
    </row>
    <row r="28036" spans="3:3" x14ac:dyDescent="0.2">
      <c r="C28036" s="22"/>
    </row>
    <row r="28037" spans="3:3" x14ac:dyDescent="0.2">
      <c r="C28037" s="22"/>
    </row>
    <row r="28038" spans="3:3" x14ac:dyDescent="0.2">
      <c r="C28038" s="22"/>
    </row>
    <row r="28039" spans="3:3" x14ac:dyDescent="0.2">
      <c r="C28039" s="22"/>
    </row>
    <row r="28040" spans="3:3" x14ac:dyDescent="0.2">
      <c r="C28040" s="22"/>
    </row>
    <row r="28041" spans="3:3" x14ac:dyDescent="0.2">
      <c r="C28041" s="22"/>
    </row>
    <row r="28042" spans="3:3" x14ac:dyDescent="0.2">
      <c r="C28042" s="22"/>
    </row>
    <row r="28043" spans="3:3" x14ac:dyDescent="0.2">
      <c r="C28043" s="22"/>
    </row>
    <row r="28044" spans="3:3" x14ac:dyDescent="0.2">
      <c r="C28044" s="22"/>
    </row>
    <row r="28045" spans="3:3" x14ac:dyDescent="0.2">
      <c r="C28045" s="22"/>
    </row>
    <row r="28046" spans="3:3" x14ac:dyDescent="0.2">
      <c r="C28046" s="22"/>
    </row>
    <row r="28047" spans="3:3" x14ac:dyDescent="0.2">
      <c r="C28047" s="22"/>
    </row>
    <row r="28048" spans="3:3" x14ac:dyDescent="0.2">
      <c r="C28048" s="22"/>
    </row>
    <row r="28049" spans="3:3" x14ac:dyDescent="0.2">
      <c r="C28049" s="22"/>
    </row>
    <row r="28050" spans="3:3" x14ac:dyDescent="0.2">
      <c r="C28050" s="22"/>
    </row>
    <row r="28051" spans="3:3" x14ac:dyDescent="0.2">
      <c r="C28051" s="22"/>
    </row>
    <row r="28052" spans="3:3" x14ac:dyDescent="0.2">
      <c r="C28052" s="22"/>
    </row>
    <row r="28053" spans="3:3" x14ac:dyDescent="0.2">
      <c r="C28053" s="22"/>
    </row>
    <row r="28054" spans="3:3" x14ac:dyDescent="0.2">
      <c r="C28054" s="22"/>
    </row>
    <row r="28055" spans="3:3" x14ac:dyDescent="0.2">
      <c r="C28055" s="22"/>
    </row>
    <row r="28056" spans="3:3" x14ac:dyDescent="0.2">
      <c r="C28056" s="22"/>
    </row>
    <row r="28057" spans="3:3" x14ac:dyDescent="0.2">
      <c r="C28057" s="22"/>
    </row>
    <row r="28058" spans="3:3" x14ac:dyDescent="0.2">
      <c r="C28058" s="22"/>
    </row>
    <row r="28059" spans="3:3" x14ac:dyDescent="0.2">
      <c r="C28059" s="22"/>
    </row>
    <row r="28060" spans="3:3" x14ac:dyDescent="0.2">
      <c r="C28060" s="22"/>
    </row>
    <row r="28061" spans="3:3" x14ac:dyDescent="0.2">
      <c r="C28061" s="22"/>
    </row>
    <row r="28062" spans="3:3" x14ac:dyDescent="0.2">
      <c r="C28062" s="22"/>
    </row>
    <row r="28063" spans="3:3" x14ac:dyDescent="0.2">
      <c r="C28063" s="22"/>
    </row>
    <row r="28064" spans="3:3" x14ac:dyDescent="0.2">
      <c r="C28064" s="22"/>
    </row>
    <row r="28065" spans="3:3" x14ac:dyDescent="0.2">
      <c r="C28065" s="22"/>
    </row>
    <row r="28066" spans="3:3" x14ac:dyDescent="0.2">
      <c r="C28066" s="22"/>
    </row>
    <row r="28067" spans="3:3" x14ac:dyDescent="0.2">
      <c r="C28067" s="22"/>
    </row>
    <row r="28068" spans="3:3" x14ac:dyDescent="0.2">
      <c r="C28068" s="22"/>
    </row>
    <row r="28069" spans="3:3" x14ac:dyDescent="0.2">
      <c r="C28069" s="22"/>
    </row>
    <row r="28070" spans="3:3" x14ac:dyDescent="0.2">
      <c r="C28070" s="22"/>
    </row>
    <row r="28071" spans="3:3" x14ac:dyDescent="0.2">
      <c r="C28071" s="22"/>
    </row>
    <row r="28072" spans="3:3" x14ac:dyDescent="0.2">
      <c r="C28072" s="22"/>
    </row>
    <row r="28073" spans="3:3" x14ac:dyDescent="0.2">
      <c r="C28073" s="22"/>
    </row>
    <row r="28074" spans="3:3" x14ac:dyDescent="0.2">
      <c r="C28074" s="22"/>
    </row>
    <row r="28075" spans="3:3" x14ac:dyDescent="0.2">
      <c r="C28075" s="22"/>
    </row>
    <row r="28076" spans="3:3" x14ac:dyDescent="0.2">
      <c r="C28076" s="22"/>
    </row>
    <row r="28077" spans="3:3" x14ac:dyDescent="0.2">
      <c r="C28077" s="22"/>
    </row>
    <row r="28078" spans="3:3" x14ac:dyDescent="0.2">
      <c r="C28078" s="22"/>
    </row>
    <row r="28079" spans="3:3" x14ac:dyDescent="0.2">
      <c r="C28079" s="22"/>
    </row>
    <row r="28080" spans="3:3" x14ac:dyDescent="0.2">
      <c r="C28080" s="22"/>
    </row>
    <row r="28081" spans="3:3" x14ac:dyDescent="0.2">
      <c r="C28081" s="22"/>
    </row>
    <row r="28082" spans="3:3" x14ac:dyDescent="0.2">
      <c r="C28082" s="22"/>
    </row>
    <row r="28083" spans="3:3" x14ac:dyDescent="0.2">
      <c r="C28083" s="22"/>
    </row>
    <row r="28084" spans="3:3" x14ac:dyDescent="0.2">
      <c r="C28084" s="22"/>
    </row>
    <row r="28085" spans="3:3" x14ac:dyDescent="0.2">
      <c r="C28085" s="22"/>
    </row>
    <row r="28086" spans="3:3" x14ac:dyDescent="0.2">
      <c r="C28086" s="22"/>
    </row>
    <row r="28087" spans="3:3" x14ac:dyDescent="0.2">
      <c r="C28087" s="22"/>
    </row>
    <row r="28088" spans="3:3" x14ac:dyDescent="0.2">
      <c r="C28088" s="22"/>
    </row>
    <row r="28089" spans="3:3" x14ac:dyDescent="0.2">
      <c r="C28089" s="22"/>
    </row>
    <row r="28090" spans="3:3" x14ac:dyDescent="0.2">
      <c r="C28090" s="22"/>
    </row>
    <row r="28091" spans="3:3" x14ac:dyDescent="0.2">
      <c r="C28091" s="22"/>
    </row>
    <row r="28092" spans="3:3" x14ac:dyDescent="0.2">
      <c r="C28092" s="22"/>
    </row>
    <row r="28093" spans="3:3" x14ac:dyDescent="0.2">
      <c r="C28093" s="22"/>
    </row>
    <row r="28094" spans="3:3" x14ac:dyDescent="0.2">
      <c r="C28094" s="22"/>
    </row>
    <row r="28095" spans="3:3" x14ac:dyDescent="0.2">
      <c r="C28095" s="22"/>
    </row>
    <row r="28096" spans="3:3" x14ac:dyDescent="0.2">
      <c r="C28096" s="22"/>
    </row>
    <row r="28097" spans="3:3" x14ac:dyDescent="0.2">
      <c r="C28097" s="22"/>
    </row>
    <row r="28098" spans="3:3" x14ac:dyDescent="0.2">
      <c r="C28098" s="22"/>
    </row>
    <row r="28099" spans="3:3" x14ac:dyDescent="0.2">
      <c r="C28099" s="22"/>
    </row>
    <row r="28100" spans="3:3" x14ac:dyDescent="0.2">
      <c r="C28100" s="22"/>
    </row>
    <row r="28101" spans="3:3" x14ac:dyDescent="0.2">
      <c r="C28101" s="22"/>
    </row>
    <row r="28102" spans="3:3" x14ac:dyDescent="0.2">
      <c r="C28102" s="22"/>
    </row>
    <row r="28103" spans="3:3" x14ac:dyDescent="0.2">
      <c r="C28103" s="22"/>
    </row>
    <row r="28104" spans="3:3" x14ac:dyDescent="0.2">
      <c r="C28104" s="22"/>
    </row>
    <row r="28105" spans="3:3" x14ac:dyDescent="0.2">
      <c r="C28105" s="22"/>
    </row>
    <row r="28106" spans="3:3" x14ac:dyDescent="0.2">
      <c r="C28106" s="22"/>
    </row>
    <row r="28107" spans="3:3" x14ac:dyDescent="0.2">
      <c r="C28107" s="22"/>
    </row>
    <row r="28108" spans="3:3" x14ac:dyDescent="0.2">
      <c r="C28108" s="22"/>
    </row>
    <row r="28109" spans="3:3" x14ac:dyDescent="0.2">
      <c r="C28109" s="22"/>
    </row>
    <row r="28110" spans="3:3" x14ac:dyDescent="0.2">
      <c r="C28110" s="22"/>
    </row>
    <row r="28111" spans="3:3" x14ac:dyDescent="0.2">
      <c r="C28111" s="22"/>
    </row>
    <row r="28112" spans="3:3" x14ac:dyDescent="0.2">
      <c r="C28112" s="22"/>
    </row>
    <row r="28113" spans="3:3" x14ac:dyDescent="0.2">
      <c r="C28113" s="22"/>
    </row>
    <row r="28114" spans="3:3" x14ac:dyDescent="0.2">
      <c r="C28114" s="22"/>
    </row>
    <row r="28115" spans="3:3" x14ac:dyDescent="0.2">
      <c r="C28115" s="22"/>
    </row>
    <row r="28116" spans="3:3" x14ac:dyDescent="0.2">
      <c r="C28116" s="22"/>
    </row>
    <row r="28117" spans="3:3" x14ac:dyDescent="0.2">
      <c r="C28117" s="22"/>
    </row>
    <row r="28118" spans="3:3" x14ac:dyDescent="0.2">
      <c r="C28118" s="22"/>
    </row>
    <row r="28119" spans="3:3" x14ac:dyDescent="0.2">
      <c r="C28119" s="22"/>
    </row>
    <row r="28120" spans="3:3" x14ac:dyDescent="0.2">
      <c r="C28120" s="22"/>
    </row>
    <row r="28121" spans="3:3" x14ac:dyDescent="0.2">
      <c r="C28121" s="22"/>
    </row>
    <row r="28122" spans="3:3" x14ac:dyDescent="0.2">
      <c r="C28122" s="22"/>
    </row>
    <row r="28123" spans="3:3" x14ac:dyDescent="0.2">
      <c r="C28123" s="22"/>
    </row>
    <row r="28124" spans="3:3" x14ac:dyDescent="0.2">
      <c r="C28124" s="22"/>
    </row>
    <row r="28125" spans="3:3" x14ac:dyDescent="0.2">
      <c r="C28125" s="22"/>
    </row>
    <row r="28126" spans="3:3" x14ac:dyDescent="0.2">
      <c r="C28126" s="22"/>
    </row>
    <row r="28127" spans="3:3" x14ac:dyDescent="0.2">
      <c r="C28127" s="22"/>
    </row>
    <row r="28128" spans="3:3" x14ac:dyDescent="0.2">
      <c r="C28128" s="22"/>
    </row>
    <row r="28129" spans="3:3" x14ac:dyDescent="0.2">
      <c r="C28129" s="22"/>
    </row>
    <row r="28130" spans="3:3" x14ac:dyDescent="0.2">
      <c r="C28130" s="22"/>
    </row>
    <row r="28131" spans="3:3" x14ac:dyDescent="0.2">
      <c r="C28131" s="22"/>
    </row>
    <row r="28132" spans="3:3" x14ac:dyDescent="0.2">
      <c r="C28132" s="22"/>
    </row>
    <row r="28133" spans="3:3" x14ac:dyDescent="0.2">
      <c r="C28133" s="22"/>
    </row>
    <row r="28134" spans="3:3" x14ac:dyDescent="0.2">
      <c r="C28134" s="22"/>
    </row>
    <row r="28135" spans="3:3" x14ac:dyDescent="0.2">
      <c r="C28135" s="22"/>
    </row>
    <row r="28136" spans="3:3" x14ac:dyDescent="0.2">
      <c r="C28136" s="22"/>
    </row>
    <row r="28137" spans="3:3" x14ac:dyDescent="0.2">
      <c r="C28137" s="22"/>
    </row>
    <row r="28138" spans="3:3" x14ac:dyDescent="0.2">
      <c r="C28138" s="22"/>
    </row>
    <row r="28139" spans="3:3" x14ac:dyDescent="0.2">
      <c r="C28139" s="22"/>
    </row>
    <row r="28140" spans="3:3" x14ac:dyDescent="0.2">
      <c r="C28140" s="22"/>
    </row>
    <row r="28141" spans="3:3" x14ac:dyDescent="0.2">
      <c r="C28141" s="22"/>
    </row>
    <row r="28142" spans="3:3" x14ac:dyDescent="0.2">
      <c r="C28142" s="22"/>
    </row>
    <row r="28143" spans="3:3" x14ac:dyDescent="0.2">
      <c r="C28143" s="22"/>
    </row>
    <row r="28144" spans="3:3" x14ac:dyDescent="0.2">
      <c r="C28144" s="22"/>
    </row>
    <row r="28145" spans="3:3" x14ac:dyDescent="0.2">
      <c r="C28145" s="22"/>
    </row>
    <row r="28146" spans="3:3" x14ac:dyDescent="0.2">
      <c r="C28146" s="22"/>
    </row>
    <row r="28147" spans="3:3" x14ac:dyDescent="0.2">
      <c r="C28147" s="22"/>
    </row>
    <row r="28148" spans="3:3" x14ac:dyDescent="0.2">
      <c r="C28148" s="22"/>
    </row>
    <row r="28149" spans="3:3" x14ac:dyDescent="0.2">
      <c r="C28149" s="22"/>
    </row>
    <row r="28150" spans="3:3" x14ac:dyDescent="0.2">
      <c r="C28150" s="22"/>
    </row>
    <row r="28151" spans="3:3" x14ac:dyDescent="0.2">
      <c r="C28151" s="22"/>
    </row>
    <row r="28152" spans="3:3" x14ac:dyDescent="0.2">
      <c r="C28152" s="22"/>
    </row>
    <row r="28153" spans="3:3" x14ac:dyDescent="0.2">
      <c r="C28153" s="22"/>
    </row>
    <row r="28154" spans="3:3" x14ac:dyDescent="0.2">
      <c r="C28154" s="22"/>
    </row>
    <row r="28155" spans="3:3" x14ac:dyDescent="0.2">
      <c r="C28155" s="22"/>
    </row>
    <row r="28156" spans="3:3" x14ac:dyDescent="0.2">
      <c r="C28156" s="22"/>
    </row>
    <row r="28157" spans="3:3" x14ac:dyDescent="0.2">
      <c r="C28157" s="22"/>
    </row>
    <row r="28158" spans="3:3" x14ac:dyDescent="0.2">
      <c r="C28158" s="22"/>
    </row>
    <row r="28159" spans="3:3" x14ac:dyDescent="0.2">
      <c r="C28159" s="22"/>
    </row>
    <row r="28160" spans="3:3" x14ac:dyDescent="0.2">
      <c r="C28160" s="22"/>
    </row>
    <row r="28161" spans="3:3" x14ac:dyDescent="0.2">
      <c r="C28161" s="22"/>
    </row>
    <row r="28162" spans="3:3" x14ac:dyDescent="0.2">
      <c r="C28162" s="22"/>
    </row>
    <row r="28163" spans="3:3" x14ac:dyDescent="0.2">
      <c r="C28163" s="22"/>
    </row>
    <row r="28164" spans="3:3" x14ac:dyDescent="0.2">
      <c r="C28164" s="22"/>
    </row>
    <row r="28165" spans="3:3" x14ac:dyDescent="0.2">
      <c r="C28165" s="22"/>
    </row>
    <row r="28166" spans="3:3" x14ac:dyDescent="0.2">
      <c r="C28166" s="22"/>
    </row>
    <row r="28167" spans="3:3" x14ac:dyDescent="0.2">
      <c r="C28167" s="22"/>
    </row>
    <row r="28168" spans="3:3" x14ac:dyDescent="0.2">
      <c r="C28168" s="22"/>
    </row>
    <row r="28169" spans="3:3" x14ac:dyDescent="0.2">
      <c r="C28169" s="22"/>
    </row>
    <row r="28170" spans="3:3" x14ac:dyDescent="0.2">
      <c r="C28170" s="22"/>
    </row>
    <row r="28171" spans="3:3" x14ac:dyDescent="0.2">
      <c r="C28171" s="22"/>
    </row>
    <row r="28172" spans="3:3" x14ac:dyDescent="0.2">
      <c r="C28172" s="22"/>
    </row>
    <row r="28173" spans="3:3" x14ac:dyDescent="0.2">
      <c r="C28173" s="22"/>
    </row>
    <row r="28174" spans="3:3" x14ac:dyDescent="0.2">
      <c r="C28174" s="22"/>
    </row>
    <row r="28175" spans="3:3" x14ac:dyDescent="0.2">
      <c r="C28175" s="22"/>
    </row>
    <row r="28176" spans="3:3" x14ac:dyDescent="0.2">
      <c r="C28176" s="22"/>
    </row>
    <row r="28177" spans="3:3" x14ac:dyDescent="0.2">
      <c r="C28177" s="22"/>
    </row>
    <row r="28178" spans="3:3" x14ac:dyDescent="0.2">
      <c r="C28178" s="22"/>
    </row>
    <row r="28179" spans="3:3" x14ac:dyDescent="0.2">
      <c r="C28179" s="22"/>
    </row>
    <row r="28180" spans="3:3" x14ac:dyDescent="0.2">
      <c r="C28180" s="22"/>
    </row>
    <row r="28181" spans="3:3" x14ac:dyDescent="0.2">
      <c r="C28181" s="22"/>
    </row>
    <row r="28182" spans="3:3" x14ac:dyDescent="0.2">
      <c r="C28182" s="22"/>
    </row>
    <row r="28183" spans="3:3" x14ac:dyDescent="0.2">
      <c r="C28183" s="22"/>
    </row>
    <row r="28184" spans="3:3" x14ac:dyDescent="0.2">
      <c r="C28184" s="22"/>
    </row>
    <row r="28185" spans="3:3" x14ac:dyDescent="0.2">
      <c r="C28185" s="22"/>
    </row>
    <row r="28186" spans="3:3" x14ac:dyDescent="0.2">
      <c r="C28186" s="22"/>
    </row>
    <row r="28187" spans="3:3" x14ac:dyDescent="0.2">
      <c r="C28187" s="22"/>
    </row>
    <row r="28188" spans="3:3" x14ac:dyDescent="0.2">
      <c r="C28188" s="22"/>
    </row>
    <row r="28189" spans="3:3" x14ac:dyDescent="0.2">
      <c r="C28189" s="22"/>
    </row>
    <row r="28190" spans="3:3" x14ac:dyDescent="0.2">
      <c r="C28190" s="22"/>
    </row>
    <row r="28191" spans="3:3" x14ac:dyDescent="0.2">
      <c r="C28191" s="22"/>
    </row>
    <row r="28192" spans="3:3" x14ac:dyDescent="0.2">
      <c r="C28192" s="22"/>
    </row>
    <row r="28193" spans="3:3" x14ac:dyDescent="0.2">
      <c r="C28193" s="22"/>
    </row>
    <row r="28194" spans="3:3" x14ac:dyDescent="0.2">
      <c r="C28194" s="22"/>
    </row>
    <row r="28195" spans="3:3" x14ac:dyDescent="0.2">
      <c r="C28195" s="22"/>
    </row>
    <row r="28196" spans="3:3" x14ac:dyDescent="0.2">
      <c r="C28196" s="22"/>
    </row>
    <row r="28197" spans="3:3" x14ac:dyDescent="0.2">
      <c r="C28197" s="22"/>
    </row>
    <row r="28198" spans="3:3" x14ac:dyDescent="0.2">
      <c r="C28198" s="22"/>
    </row>
    <row r="28199" spans="3:3" x14ac:dyDescent="0.2">
      <c r="C28199" s="22"/>
    </row>
    <row r="28200" spans="3:3" x14ac:dyDescent="0.2">
      <c r="C28200" s="22"/>
    </row>
    <row r="28201" spans="3:3" x14ac:dyDescent="0.2">
      <c r="C28201" s="22"/>
    </row>
    <row r="28202" spans="3:3" x14ac:dyDescent="0.2">
      <c r="C28202" s="22"/>
    </row>
    <row r="28203" spans="3:3" x14ac:dyDescent="0.2">
      <c r="C28203" s="22"/>
    </row>
    <row r="28204" spans="3:3" x14ac:dyDescent="0.2">
      <c r="C28204" s="22"/>
    </row>
    <row r="28205" spans="3:3" x14ac:dyDescent="0.2">
      <c r="C28205" s="22"/>
    </row>
    <row r="28206" spans="3:3" x14ac:dyDescent="0.2">
      <c r="C28206" s="22"/>
    </row>
    <row r="28207" spans="3:3" x14ac:dyDescent="0.2">
      <c r="C28207" s="22"/>
    </row>
    <row r="28208" spans="3:3" x14ac:dyDescent="0.2">
      <c r="C28208" s="22"/>
    </row>
    <row r="28209" spans="3:3" x14ac:dyDescent="0.2">
      <c r="C28209" s="22"/>
    </row>
    <row r="28210" spans="3:3" x14ac:dyDescent="0.2">
      <c r="C28210" s="22"/>
    </row>
    <row r="28211" spans="3:3" x14ac:dyDescent="0.2">
      <c r="C28211" s="22"/>
    </row>
    <row r="28212" spans="3:3" x14ac:dyDescent="0.2">
      <c r="C28212" s="22"/>
    </row>
    <row r="28213" spans="3:3" x14ac:dyDescent="0.2">
      <c r="C28213" s="22"/>
    </row>
    <row r="28214" spans="3:3" x14ac:dyDescent="0.2">
      <c r="C28214" s="22"/>
    </row>
    <row r="28215" spans="3:3" x14ac:dyDescent="0.2">
      <c r="C28215" s="22"/>
    </row>
    <row r="28216" spans="3:3" x14ac:dyDescent="0.2">
      <c r="C28216" s="22"/>
    </row>
    <row r="28217" spans="3:3" x14ac:dyDescent="0.2">
      <c r="C28217" s="22"/>
    </row>
    <row r="28218" spans="3:3" x14ac:dyDescent="0.2">
      <c r="C28218" s="22"/>
    </row>
    <row r="28219" spans="3:3" x14ac:dyDescent="0.2">
      <c r="C28219" s="22"/>
    </row>
    <row r="28220" spans="3:3" x14ac:dyDescent="0.2">
      <c r="C28220" s="22"/>
    </row>
    <row r="28221" spans="3:3" x14ac:dyDescent="0.2">
      <c r="C28221" s="22"/>
    </row>
    <row r="28222" spans="3:3" x14ac:dyDescent="0.2">
      <c r="C28222" s="22"/>
    </row>
    <row r="28223" spans="3:3" x14ac:dyDescent="0.2">
      <c r="C28223" s="22"/>
    </row>
    <row r="28224" spans="3:3" x14ac:dyDescent="0.2">
      <c r="C28224" s="22"/>
    </row>
    <row r="28225" spans="3:3" x14ac:dyDescent="0.2">
      <c r="C28225" s="22"/>
    </row>
    <row r="28226" spans="3:3" x14ac:dyDescent="0.2">
      <c r="C28226" s="22"/>
    </row>
    <row r="28227" spans="3:3" x14ac:dyDescent="0.2">
      <c r="C28227" s="22"/>
    </row>
    <row r="28228" spans="3:3" x14ac:dyDescent="0.2">
      <c r="C28228" s="22"/>
    </row>
    <row r="28229" spans="3:3" x14ac:dyDescent="0.2">
      <c r="C28229" s="22"/>
    </row>
    <row r="28230" spans="3:3" x14ac:dyDescent="0.2">
      <c r="C28230" s="22"/>
    </row>
    <row r="28231" spans="3:3" x14ac:dyDescent="0.2">
      <c r="C28231" s="22"/>
    </row>
    <row r="28232" spans="3:3" x14ac:dyDescent="0.2">
      <c r="C28232" s="22"/>
    </row>
    <row r="28233" spans="3:3" x14ac:dyDescent="0.2">
      <c r="C28233" s="22"/>
    </row>
    <row r="28234" spans="3:3" x14ac:dyDescent="0.2">
      <c r="C28234" s="22"/>
    </row>
    <row r="28235" spans="3:3" x14ac:dyDescent="0.2">
      <c r="C28235" s="22"/>
    </row>
    <row r="28236" spans="3:3" x14ac:dyDescent="0.2">
      <c r="C28236" s="22"/>
    </row>
    <row r="28237" spans="3:3" x14ac:dyDescent="0.2">
      <c r="C28237" s="22"/>
    </row>
    <row r="28238" spans="3:3" x14ac:dyDescent="0.2">
      <c r="C28238" s="22"/>
    </row>
    <row r="28239" spans="3:3" x14ac:dyDescent="0.2">
      <c r="C28239" s="22"/>
    </row>
    <row r="28240" spans="3:3" x14ac:dyDescent="0.2">
      <c r="C28240" s="22"/>
    </row>
    <row r="28241" spans="3:3" x14ac:dyDescent="0.2">
      <c r="C28241" s="22"/>
    </row>
    <row r="28242" spans="3:3" x14ac:dyDescent="0.2">
      <c r="C28242" s="22"/>
    </row>
    <row r="28243" spans="3:3" x14ac:dyDescent="0.2">
      <c r="C28243" s="22"/>
    </row>
    <row r="28244" spans="3:3" x14ac:dyDescent="0.2">
      <c r="C28244" s="22"/>
    </row>
    <row r="28245" spans="3:3" x14ac:dyDescent="0.2">
      <c r="C28245" s="22"/>
    </row>
    <row r="28246" spans="3:3" x14ac:dyDescent="0.2">
      <c r="C28246" s="22"/>
    </row>
    <row r="28247" spans="3:3" x14ac:dyDescent="0.2">
      <c r="C28247" s="22"/>
    </row>
    <row r="28248" spans="3:3" x14ac:dyDescent="0.2">
      <c r="C28248" s="22"/>
    </row>
    <row r="28249" spans="3:3" x14ac:dyDescent="0.2">
      <c r="C28249" s="22"/>
    </row>
    <row r="28250" spans="3:3" x14ac:dyDescent="0.2">
      <c r="C28250" s="22"/>
    </row>
    <row r="28251" spans="3:3" x14ac:dyDescent="0.2">
      <c r="C28251" s="22"/>
    </row>
    <row r="28252" spans="3:3" x14ac:dyDescent="0.2">
      <c r="C28252" s="22"/>
    </row>
    <row r="28253" spans="3:3" x14ac:dyDescent="0.2">
      <c r="C28253" s="22"/>
    </row>
    <row r="28254" spans="3:3" x14ac:dyDescent="0.2">
      <c r="C28254" s="22"/>
    </row>
    <row r="28255" spans="3:3" x14ac:dyDescent="0.2">
      <c r="C28255" s="22"/>
    </row>
    <row r="28256" spans="3:3" x14ac:dyDescent="0.2">
      <c r="C28256" s="22"/>
    </row>
    <row r="28257" spans="3:3" x14ac:dyDescent="0.2">
      <c r="C28257" s="22"/>
    </row>
    <row r="28258" spans="3:3" x14ac:dyDescent="0.2">
      <c r="C28258" s="22"/>
    </row>
    <row r="28259" spans="3:3" x14ac:dyDescent="0.2">
      <c r="C28259" s="22"/>
    </row>
    <row r="28260" spans="3:3" x14ac:dyDescent="0.2">
      <c r="C28260" s="22"/>
    </row>
    <row r="28261" spans="3:3" x14ac:dyDescent="0.2">
      <c r="C28261" s="22"/>
    </row>
    <row r="28262" spans="3:3" x14ac:dyDescent="0.2">
      <c r="C28262" s="22"/>
    </row>
    <row r="28263" spans="3:3" x14ac:dyDescent="0.2">
      <c r="C28263" s="22"/>
    </row>
    <row r="28264" spans="3:3" x14ac:dyDescent="0.2">
      <c r="C28264" s="22"/>
    </row>
    <row r="28265" spans="3:3" x14ac:dyDescent="0.2">
      <c r="C28265" s="22"/>
    </row>
    <row r="28266" spans="3:3" x14ac:dyDescent="0.2">
      <c r="C28266" s="22"/>
    </row>
    <row r="28267" spans="3:3" x14ac:dyDescent="0.2">
      <c r="C28267" s="22"/>
    </row>
    <row r="28268" spans="3:3" x14ac:dyDescent="0.2">
      <c r="C28268" s="22"/>
    </row>
    <row r="28269" spans="3:3" x14ac:dyDescent="0.2">
      <c r="C28269" s="22"/>
    </row>
    <row r="28270" spans="3:3" x14ac:dyDescent="0.2">
      <c r="C28270" s="22"/>
    </row>
    <row r="28271" spans="3:3" x14ac:dyDescent="0.2">
      <c r="C28271" s="22"/>
    </row>
    <row r="28272" spans="3:3" x14ac:dyDescent="0.2">
      <c r="C28272" s="22"/>
    </row>
    <row r="28273" spans="3:3" x14ac:dyDescent="0.2">
      <c r="C28273" s="22"/>
    </row>
    <row r="28274" spans="3:3" x14ac:dyDescent="0.2">
      <c r="C28274" s="22"/>
    </row>
    <row r="28275" spans="3:3" x14ac:dyDescent="0.2">
      <c r="C28275" s="22"/>
    </row>
    <row r="28276" spans="3:3" x14ac:dyDescent="0.2">
      <c r="C28276" s="22"/>
    </row>
    <row r="28277" spans="3:3" x14ac:dyDescent="0.2">
      <c r="C28277" s="22"/>
    </row>
    <row r="28278" spans="3:3" x14ac:dyDescent="0.2">
      <c r="C28278" s="22"/>
    </row>
    <row r="28279" spans="3:3" x14ac:dyDescent="0.2">
      <c r="C28279" s="22"/>
    </row>
    <row r="28280" spans="3:3" x14ac:dyDescent="0.2">
      <c r="C28280" s="22"/>
    </row>
    <row r="28281" spans="3:3" x14ac:dyDescent="0.2">
      <c r="C28281" s="22"/>
    </row>
    <row r="28282" spans="3:3" x14ac:dyDescent="0.2">
      <c r="C28282" s="22"/>
    </row>
    <row r="28283" spans="3:3" x14ac:dyDescent="0.2">
      <c r="C28283" s="22"/>
    </row>
    <row r="28284" spans="3:3" x14ac:dyDescent="0.2">
      <c r="C28284" s="22"/>
    </row>
    <row r="28285" spans="3:3" x14ac:dyDescent="0.2">
      <c r="C28285" s="22"/>
    </row>
    <row r="28286" spans="3:3" x14ac:dyDescent="0.2">
      <c r="C28286" s="22"/>
    </row>
    <row r="28287" spans="3:3" x14ac:dyDescent="0.2">
      <c r="C28287" s="22"/>
    </row>
    <row r="28288" spans="3:3" x14ac:dyDescent="0.2">
      <c r="C28288" s="22"/>
    </row>
    <row r="28289" spans="3:3" x14ac:dyDescent="0.2">
      <c r="C28289" s="22"/>
    </row>
    <row r="28290" spans="3:3" x14ac:dyDescent="0.2">
      <c r="C28290" s="22"/>
    </row>
    <row r="28291" spans="3:3" x14ac:dyDescent="0.2">
      <c r="C28291" s="22"/>
    </row>
    <row r="28292" spans="3:3" x14ac:dyDescent="0.2">
      <c r="C28292" s="22"/>
    </row>
    <row r="28293" spans="3:3" x14ac:dyDescent="0.2">
      <c r="C28293" s="22"/>
    </row>
    <row r="28294" spans="3:3" x14ac:dyDescent="0.2">
      <c r="C28294" s="22"/>
    </row>
    <row r="28295" spans="3:3" x14ac:dyDescent="0.2">
      <c r="C28295" s="22"/>
    </row>
    <row r="28296" spans="3:3" x14ac:dyDescent="0.2">
      <c r="C28296" s="22"/>
    </row>
    <row r="28297" spans="3:3" x14ac:dyDescent="0.2">
      <c r="C28297" s="22"/>
    </row>
    <row r="28298" spans="3:3" x14ac:dyDescent="0.2">
      <c r="C28298" s="22"/>
    </row>
    <row r="28299" spans="3:3" x14ac:dyDescent="0.2">
      <c r="C28299" s="22"/>
    </row>
    <row r="28300" spans="3:3" x14ac:dyDescent="0.2">
      <c r="C28300" s="22"/>
    </row>
    <row r="28301" spans="3:3" x14ac:dyDescent="0.2">
      <c r="C28301" s="22"/>
    </row>
    <row r="28302" spans="3:3" x14ac:dyDescent="0.2">
      <c r="C28302" s="22"/>
    </row>
    <row r="28303" spans="3:3" x14ac:dyDescent="0.2">
      <c r="C28303" s="22"/>
    </row>
    <row r="28304" spans="3:3" x14ac:dyDescent="0.2">
      <c r="C28304" s="22"/>
    </row>
    <row r="28305" spans="3:3" x14ac:dyDescent="0.2">
      <c r="C28305" s="22"/>
    </row>
    <row r="28306" spans="3:3" x14ac:dyDescent="0.2">
      <c r="C28306" s="22"/>
    </row>
    <row r="28307" spans="3:3" x14ac:dyDescent="0.2">
      <c r="C28307" s="22"/>
    </row>
    <row r="28308" spans="3:3" x14ac:dyDescent="0.2">
      <c r="C28308" s="22"/>
    </row>
    <row r="28309" spans="3:3" x14ac:dyDescent="0.2">
      <c r="C28309" s="22"/>
    </row>
    <row r="28310" spans="3:3" x14ac:dyDescent="0.2">
      <c r="C28310" s="22"/>
    </row>
    <row r="28311" spans="3:3" x14ac:dyDescent="0.2">
      <c r="C28311" s="22"/>
    </row>
    <row r="28312" spans="3:3" x14ac:dyDescent="0.2">
      <c r="C28312" s="22"/>
    </row>
    <row r="28313" spans="3:3" x14ac:dyDescent="0.2">
      <c r="C28313" s="22"/>
    </row>
    <row r="28314" spans="3:3" x14ac:dyDescent="0.2">
      <c r="C28314" s="22"/>
    </row>
    <row r="28315" spans="3:3" x14ac:dyDescent="0.2">
      <c r="C28315" s="22"/>
    </row>
    <row r="28316" spans="3:3" x14ac:dyDescent="0.2">
      <c r="C28316" s="22"/>
    </row>
    <row r="28317" spans="3:3" x14ac:dyDescent="0.2">
      <c r="C28317" s="22"/>
    </row>
    <row r="28318" spans="3:3" x14ac:dyDescent="0.2">
      <c r="C28318" s="22"/>
    </row>
    <row r="28319" spans="3:3" x14ac:dyDescent="0.2">
      <c r="C28319" s="22"/>
    </row>
    <row r="28320" spans="3:3" x14ac:dyDescent="0.2">
      <c r="C28320" s="22"/>
    </row>
    <row r="28321" spans="3:3" x14ac:dyDescent="0.2">
      <c r="C28321" s="22"/>
    </row>
    <row r="28322" spans="3:3" x14ac:dyDescent="0.2">
      <c r="C28322" s="22"/>
    </row>
    <row r="28323" spans="3:3" x14ac:dyDescent="0.2">
      <c r="C28323" s="22"/>
    </row>
    <row r="28324" spans="3:3" x14ac:dyDescent="0.2">
      <c r="C28324" s="22"/>
    </row>
    <row r="28325" spans="3:3" x14ac:dyDescent="0.2">
      <c r="C28325" s="22"/>
    </row>
    <row r="28326" spans="3:3" x14ac:dyDescent="0.2">
      <c r="C28326" s="22"/>
    </row>
    <row r="28327" spans="3:3" x14ac:dyDescent="0.2">
      <c r="C28327" s="22"/>
    </row>
    <row r="28328" spans="3:3" x14ac:dyDescent="0.2">
      <c r="C28328" s="22"/>
    </row>
    <row r="28329" spans="3:3" x14ac:dyDescent="0.2">
      <c r="C28329" s="22"/>
    </row>
    <row r="28330" spans="3:3" x14ac:dyDescent="0.2">
      <c r="C28330" s="22"/>
    </row>
    <row r="28331" spans="3:3" x14ac:dyDescent="0.2">
      <c r="C28331" s="22"/>
    </row>
    <row r="28332" spans="3:3" x14ac:dyDescent="0.2">
      <c r="C28332" s="22"/>
    </row>
    <row r="28333" spans="3:3" x14ac:dyDescent="0.2">
      <c r="C28333" s="22"/>
    </row>
    <row r="28334" spans="3:3" x14ac:dyDescent="0.2">
      <c r="C28334" s="22"/>
    </row>
    <row r="28335" spans="3:3" x14ac:dyDescent="0.2">
      <c r="C28335" s="22"/>
    </row>
    <row r="28336" spans="3:3" x14ac:dyDescent="0.2">
      <c r="C28336" s="22"/>
    </row>
    <row r="28337" spans="3:3" x14ac:dyDescent="0.2">
      <c r="C28337" s="22"/>
    </row>
    <row r="28338" spans="3:3" x14ac:dyDescent="0.2">
      <c r="C28338" s="22"/>
    </row>
    <row r="28339" spans="3:3" x14ac:dyDescent="0.2">
      <c r="C28339" s="22"/>
    </row>
    <row r="28340" spans="3:3" x14ac:dyDescent="0.2">
      <c r="C28340" s="22"/>
    </row>
    <row r="28341" spans="3:3" x14ac:dyDescent="0.2">
      <c r="C28341" s="22"/>
    </row>
    <row r="28342" spans="3:3" x14ac:dyDescent="0.2">
      <c r="C28342" s="22"/>
    </row>
    <row r="28343" spans="3:3" x14ac:dyDescent="0.2">
      <c r="C28343" s="22"/>
    </row>
    <row r="28344" spans="3:3" x14ac:dyDescent="0.2">
      <c r="C28344" s="22"/>
    </row>
    <row r="28345" spans="3:3" x14ac:dyDescent="0.2">
      <c r="C28345" s="22"/>
    </row>
    <row r="28346" spans="3:3" x14ac:dyDescent="0.2">
      <c r="C28346" s="22"/>
    </row>
    <row r="28347" spans="3:3" x14ac:dyDescent="0.2">
      <c r="C28347" s="22"/>
    </row>
    <row r="28348" spans="3:3" x14ac:dyDescent="0.2">
      <c r="C28348" s="22"/>
    </row>
    <row r="28349" spans="3:3" x14ac:dyDescent="0.2">
      <c r="C28349" s="22"/>
    </row>
    <row r="28350" spans="3:3" x14ac:dyDescent="0.2">
      <c r="C28350" s="22"/>
    </row>
    <row r="28351" spans="3:3" x14ac:dyDescent="0.2">
      <c r="C28351" s="22"/>
    </row>
    <row r="28352" spans="3:3" x14ac:dyDescent="0.2">
      <c r="C28352" s="22"/>
    </row>
    <row r="28353" spans="3:3" x14ac:dyDescent="0.2">
      <c r="C28353" s="22"/>
    </row>
    <row r="28354" spans="3:3" x14ac:dyDescent="0.2">
      <c r="C28354" s="22"/>
    </row>
    <row r="28355" spans="3:3" x14ac:dyDescent="0.2">
      <c r="C28355" s="22"/>
    </row>
    <row r="28356" spans="3:3" x14ac:dyDescent="0.2">
      <c r="C28356" s="22"/>
    </row>
    <row r="28357" spans="3:3" x14ac:dyDescent="0.2">
      <c r="C28357" s="22"/>
    </row>
    <row r="28358" spans="3:3" x14ac:dyDescent="0.2">
      <c r="C28358" s="22"/>
    </row>
    <row r="28359" spans="3:3" x14ac:dyDescent="0.2">
      <c r="C28359" s="22"/>
    </row>
    <row r="28360" spans="3:3" x14ac:dyDescent="0.2">
      <c r="C28360" s="22"/>
    </row>
    <row r="28361" spans="3:3" x14ac:dyDescent="0.2">
      <c r="C28361" s="22"/>
    </row>
    <row r="28362" spans="3:3" x14ac:dyDescent="0.2">
      <c r="C28362" s="22"/>
    </row>
    <row r="28363" spans="3:3" x14ac:dyDescent="0.2">
      <c r="C28363" s="22"/>
    </row>
    <row r="28364" spans="3:3" x14ac:dyDescent="0.2">
      <c r="C28364" s="22"/>
    </row>
    <row r="28365" spans="3:3" x14ac:dyDescent="0.2">
      <c r="C28365" s="22"/>
    </row>
    <row r="28366" spans="3:3" x14ac:dyDescent="0.2">
      <c r="C28366" s="22"/>
    </row>
    <row r="28367" spans="3:3" x14ac:dyDescent="0.2">
      <c r="C28367" s="22"/>
    </row>
    <row r="28368" spans="3:3" x14ac:dyDescent="0.2">
      <c r="C28368" s="22"/>
    </row>
    <row r="28369" spans="3:3" x14ac:dyDescent="0.2">
      <c r="C28369" s="22"/>
    </row>
    <row r="28370" spans="3:3" x14ac:dyDescent="0.2">
      <c r="C28370" s="22"/>
    </row>
    <row r="28371" spans="3:3" x14ac:dyDescent="0.2">
      <c r="C28371" s="22"/>
    </row>
    <row r="28372" spans="3:3" x14ac:dyDescent="0.2">
      <c r="C28372" s="22"/>
    </row>
    <row r="28373" spans="3:3" x14ac:dyDescent="0.2">
      <c r="C28373" s="22"/>
    </row>
    <row r="28374" spans="3:3" x14ac:dyDescent="0.2">
      <c r="C28374" s="22"/>
    </row>
    <row r="28375" spans="3:3" x14ac:dyDescent="0.2">
      <c r="C28375" s="22"/>
    </row>
    <row r="28376" spans="3:3" x14ac:dyDescent="0.2">
      <c r="C28376" s="22"/>
    </row>
    <row r="28377" spans="3:3" x14ac:dyDescent="0.2">
      <c r="C28377" s="22"/>
    </row>
    <row r="28378" spans="3:3" x14ac:dyDescent="0.2">
      <c r="C28378" s="22"/>
    </row>
    <row r="28379" spans="3:3" x14ac:dyDescent="0.2">
      <c r="C28379" s="22"/>
    </row>
    <row r="28380" spans="3:3" x14ac:dyDescent="0.2">
      <c r="C28380" s="22"/>
    </row>
    <row r="28381" spans="3:3" x14ac:dyDescent="0.2">
      <c r="C28381" s="22"/>
    </row>
    <row r="28382" spans="3:3" x14ac:dyDescent="0.2">
      <c r="C28382" s="22"/>
    </row>
    <row r="28383" spans="3:3" x14ac:dyDescent="0.2">
      <c r="C28383" s="22"/>
    </row>
    <row r="28384" spans="3:3" x14ac:dyDescent="0.2">
      <c r="C28384" s="22"/>
    </row>
    <row r="28385" spans="3:3" x14ac:dyDescent="0.2">
      <c r="C28385" s="22"/>
    </row>
    <row r="28386" spans="3:3" x14ac:dyDescent="0.2">
      <c r="C28386" s="22"/>
    </row>
    <row r="28387" spans="3:3" x14ac:dyDescent="0.2">
      <c r="C28387" s="22"/>
    </row>
    <row r="28388" spans="3:3" x14ac:dyDescent="0.2">
      <c r="C28388" s="22"/>
    </row>
    <row r="28389" spans="3:3" x14ac:dyDescent="0.2">
      <c r="C28389" s="22"/>
    </row>
    <row r="28390" spans="3:3" x14ac:dyDescent="0.2">
      <c r="C28390" s="22"/>
    </row>
    <row r="28391" spans="3:3" x14ac:dyDescent="0.2">
      <c r="C28391" s="22"/>
    </row>
    <row r="28392" spans="3:3" x14ac:dyDescent="0.2">
      <c r="C28392" s="22"/>
    </row>
    <row r="28393" spans="3:3" x14ac:dyDescent="0.2">
      <c r="C28393" s="22"/>
    </row>
    <row r="28394" spans="3:3" x14ac:dyDescent="0.2">
      <c r="C28394" s="22"/>
    </row>
    <row r="28395" spans="3:3" x14ac:dyDescent="0.2">
      <c r="C28395" s="22"/>
    </row>
    <row r="28396" spans="3:3" x14ac:dyDescent="0.2">
      <c r="C28396" s="22"/>
    </row>
    <row r="28397" spans="3:3" x14ac:dyDescent="0.2">
      <c r="C28397" s="22"/>
    </row>
    <row r="28398" spans="3:3" x14ac:dyDescent="0.2">
      <c r="C28398" s="22"/>
    </row>
    <row r="28399" spans="3:3" x14ac:dyDescent="0.2">
      <c r="C28399" s="22"/>
    </row>
    <row r="28400" spans="3:3" x14ac:dyDescent="0.2">
      <c r="C28400" s="22"/>
    </row>
    <row r="28401" spans="3:3" x14ac:dyDescent="0.2">
      <c r="C28401" s="22"/>
    </row>
    <row r="28402" spans="3:3" x14ac:dyDescent="0.2">
      <c r="C28402" s="22"/>
    </row>
    <row r="28403" spans="3:3" x14ac:dyDescent="0.2">
      <c r="C28403" s="22"/>
    </row>
    <row r="28404" spans="3:3" x14ac:dyDescent="0.2">
      <c r="C28404" s="22"/>
    </row>
    <row r="28405" spans="3:3" x14ac:dyDescent="0.2">
      <c r="C28405" s="22"/>
    </row>
    <row r="28406" spans="3:3" x14ac:dyDescent="0.2">
      <c r="C28406" s="22"/>
    </row>
    <row r="28407" spans="3:3" x14ac:dyDescent="0.2">
      <c r="C28407" s="22"/>
    </row>
    <row r="28408" spans="3:3" x14ac:dyDescent="0.2">
      <c r="C28408" s="22"/>
    </row>
    <row r="28409" spans="3:3" x14ac:dyDescent="0.2">
      <c r="C28409" s="22"/>
    </row>
    <row r="28410" spans="3:3" x14ac:dyDescent="0.2">
      <c r="C28410" s="22"/>
    </row>
    <row r="28411" spans="3:3" x14ac:dyDescent="0.2">
      <c r="C28411" s="22"/>
    </row>
    <row r="28412" spans="3:3" x14ac:dyDescent="0.2">
      <c r="C28412" s="22"/>
    </row>
    <row r="28413" spans="3:3" x14ac:dyDescent="0.2">
      <c r="C28413" s="22"/>
    </row>
    <row r="28414" spans="3:3" x14ac:dyDescent="0.2">
      <c r="C28414" s="22"/>
    </row>
    <row r="28415" spans="3:3" x14ac:dyDescent="0.2">
      <c r="C28415" s="22"/>
    </row>
    <row r="28416" spans="3:3" x14ac:dyDescent="0.2">
      <c r="C28416" s="22"/>
    </row>
    <row r="28417" spans="3:3" x14ac:dyDescent="0.2">
      <c r="C28417" s="22"/>
    </row>
    <row r="28418" spans="3:3" x14ac:dyDescent="0.2">
      <c r="C28418" s="22"/>
    </row>
    <row r="28419" spans="3:3" x14ac:dyDescent="0.2">
      <c r="C28419" s="22"/>
    </row>
    <row r="28420" spans="3:3" x14ac:dyDescent="0.2">
      <c r="C28420" s="22"/>
    </row>
    <row r="28421" spans="3:3" x14ac:dyDescent="0.2">
      <c r="C28421" s="22"/>
    </row>
    <row r="28422" spans="3:3" x14ac:dyDescent="0.2">
      <c r="C28422" s="22"/>
    </row>
    <row r="28423" spans="3:3" x14ac:dyDescent="0.2">
      <c r="C28423" s="22"/>
    </row>
    <row r="28424" spans="3:3" x14ac:dyDescent="0.2">
      <c r="C28424" s="22"/>
    </row>
    <row r="28425" spans="3:3" x14ac:dyDescent="0.2">
      <c r="C28425" s="22"/>
    </row>
    <row r="28426" spans="3:3" x14ac:dyDescent="0.2">
      <c r="C28426" s="22"/>
    </row>
    <row r="28427" spans="3:3" x14ac:dyDescent="0.2">
      <c r="C28427" s="22"/>
    </row>
    <row r="28428" spans="3:3" x14ac:dyDescent="0.2">
      <c r="C28428" s="22"/>
    </row>
    <row r="28429" spans="3:3" x14ac:dyDescent="0.2">
      <c r="C28429" s="22"/>
    </row>
    <row r="28430" spans="3:3" x14ac:dyDescent="0.2">
      <c r="C28430" s="22"/>
    </row>
    <row r="28431" spans="3:3" x14ac:dyDescent="0.2">
      <c r="C28431" s="22"/>
    </row>
    <row r="28432" spans="3:3" x14ac:dyDescent="0.2">
      <c r="C28432" s="22"/>
    </row>
    <row r="28433" spans="3:3" x14ac:dyDescent="0.2">
      <c r="C28433" s="22"/>
    </row>
    <row r="28434" spans="3:3" x14ac:dyDescent="0.2">
      <c r="C28434" s="22"/>
    </row>
    <row r="28435" spans="3:3" x14ac:dyDescent="0.2">
      <c r="C28435" s="22"/>
    </row>
    <row r="28436" spans="3:3" x14ac:dyDescent="0.2">
      <c r="C28436" s="22"/>
    </row>
    <row r="28437" spans="3:3" x14ac:dyDescent="0.2">
      <c r="C28437" s="22"/>
    </row>
    <row r="28438" spans="3:3" x14ac:dyDescent="0.2">
      <c r="C28438" s="22"/>
    </row>
    <row r="28439" spans="3:3" x14ac:dyDescent="0.2">
      <c r="C28439" s="22"/>
    </row>
    <row r="28440" spans="3:3" x14ac:dyDescent="0.2">
      <c r="C28440" s="22"/>
    </row>
    <row r="28441" spans="3:3" x14ac:dyDescent="0.2">
      <c r="C28441" s="22"/>
    </row>
    <row r="28442" spans="3:3" x14ac:dyDescent="0.2">
      <c r="C28442" s="22"/>
    </row>
    <row r="28443" spans="3:3" x14ac:dyDescent="0.2">
      <c r="C28443" s="22"/>
    </row>
    <row r="28444" spans="3:3" x14ac:dyDescent="0.2">
      <c r="C28444" s="22"/>
    </row>
    <row r="28445" spans="3:3" x14ac:dyDescent="0.2">
      <c r="C28445" s="22"/>
    </row>
    <row r="28446" spans="3:3" x14ac:dyDescent="0.2">
      <c r="C28446" s="22"/>
    </row>
    <row r="28447" spans="3:3" x14ac:dyDescent="0.2">
      <c r="C28447" s="22"/>
    </row>
    <row r="28448" spans="3:3" x14ac:dyDescent="0.2">
      <c r="C28448" s="22"/>
    </row>
    <row r="28449" spans="3:3" x14ac:dyDescent="0.2">
      <c r="C28449" s="22"/>
    </row>
    <row r="28450" spans="3:3" x14ac:dyDescent="0.2">
      <c r="C28450" s="22"/>
    </row>
    <row r="28451" spans="3:3" x14ac:dyDescent="0.2">
      <c r="C28451" s="22"/>
    </row>
    <row r="28452" spans="3:3" x14ac:dyDescent="0.2">
      <c r="C28452" s="22"/>
    </row>
    <row r="28453" spans="3:3" x14ac:dyDescent="0.2">
      <c r="C28453" s="22"/>
    </row>
    <row r="28454" spans="3:3" x14ac:dyDescent="0.2">
      <c r="C28454" s="22"/>
    </row>
    <row r="28455" spans="3:3" x14ac:dyDescent="0.2">
      <c r="C28455" s="22"/>
    </row>
    <row r="28456" spans="3:3" x14ac:dyDescent="0.2">
      <c r="C28456" s="22"/>
    </row>
    <row r="28457" spans="3:3" x14ac:dyDescent="0.2">
      <c r="C28457" s="22"/>
    </row>
    <row r="28458" spans="3:3" x14ac:dyDescent="0.2">
      <c r="C28458" s="22"/>
    </row>
    <row r="28459" spans="3:3" x14ac:dyDescent="0.2">
      <c r="C28459" s="22"/>
    </row>
    <row r="28460" spans="3:3" x14ac:dyDescent="0.2">
      <c r="C28460" s="22"/>
    </row>
    <row r="28461" spans="3:3" x14ac:dyDescent="0.2">
      <c r="C28461" s="22"/>
    </row>
    <row r="28462" spans="3:3" x14ac:dyDescent="0.2">
      <c r="C28462" s="22"/>
    </row>
    <row r="28463" spans="3:3" x14ac:dyDescent="0.2">
      <c r="C28463" s="22"/>
    </row>
    <row r="28464" spans="3:3" x14ac:dyDescent="0.2">
      <c r="C28464" s="22"/>
    </row>
    <row r="28465" spans="3:3" x14ac:dyDescent="0.2">
      <c r="C28465" s="22"/>
    </row>
    <row r="28466" spans="3:3" x14ac:dyDescent="0.2">
      <c r="C28466" s="22"/>
    </row>
    <row r="28467" spans="3:3" x14ac:dyDescent="0.2">
      <c r="C28467" s="22"/>
    </row>
    <row r="28468" spans="3:3" x14ac:dyDescent="0.2">
      <c r="C28468" s="22"/>
    </row>
    <row r="28469" spans="3:3" x14ac:dyDescent="0.2">
      <c r="C28469" s="22"/>
    </row>
    <row r="28470" spans="3:3" x14ac:dyDescent="0.2">
      <c r="C28470" s="22"/>
    </row>
    <row r="28471" spans="3:3" x14ac:dyDescent="0.2">
      <c r="C28471" s="22"/>
    </row>
    <row r="28472" spans="3:3" x14ac:dyDescent="0.2">
      <c r="C28472" s="22"/>
    </row>
    <row r="28473" spans="3:3" x14ac:dyDescent="0.2">
      <c r="C28473" s="22"/>
    </row>
    <row r="28474" spans="3:3" x14ac:dyDescent="0.2">
      <c r="C28474" s="22"/>
    </row>
    <row r="28475" spans="3:3" x14ac:dyDescent="0.2">
      <c r="C28475" s="22"/>
    </row>
    <row r="28476" spans="3:3" x14ac:dyDescent="0.2">
      <c r="C28476" s="22"/>
    </row>
    <row r="28477" spans="3:3" x14ac:dyDescent="0.2">
      <c r="C28477" s="22"/>
    </row>
    <row r="28478" spans="3:3" x14ac:dyDescent="0.2">
      <c r="C28478" s="22"/>
    </row>
    <row r="28479" spans="3:3" x14ac:dyDescent="0.2">
      <c r="C28479" s="22"/>
    </row>
    <row r="28480" spans="3:3" x14ac:dyDescent="0.2">
      <c r="C28480" s="22"/>
    </row>
    <row r="28481" spans="3:3" x14ac:dyDescent="0.2">
      <c r="C28481" s="22"/>
    </row>
    <row r="28482" spans="3:3" x14ac:dyDescent="0.2">
      <c r="C28482" s="22"/>
    </row>
    <row r="28483" spans="3:3" x14ac:dyDescent="0.2">
      <c r="C28483" s="22"/>
    </row>
    <row r="28484" spans="3:3" x14ac:dyDescent="0.2">
      <c r="C28484" s="22"/>
    </row>
    <row r="28485" spans="3:3" x14ac:dyDescent="0.2">
      <c r="C28485" s="22"/>
    </row>
    <row r="28486" spans="3:3" x14ac:dyDescent="0.2">
      <c r="C28486" s="22"/>
    </row>
    <row r="28487" spans="3:3" x14ac:dyDescent="0.2">
      <c r="C28487" s="22"/>
    </row>
    <row r="28488" spans="3:3" x14ac:dyDescent="0.2">
      <c r="C28488" s="22"/>
    </row>
    <row r="28489" spans="3:3" x14ac:dyDescent="0.2">
      <c r="C28489" s="22"/>
    </row>
    <row r="28490" spans="3:3" x14ac:dyDescent="0.2">
      <c r="C28490" s="22"/>
    </row>
    <row r="28491" spans="3:3" x14ac:dyDescent="0.2">
      <c r="C28491" s="22"/>
    </row>
    <row r="28492" spans="3:3" x14ac:dyDescent="0.2">
      <c r="C28492" s="22"/>
    </row>
    <row r="28493" spans="3:3" x14ac:dyDescent="0.2">
      <c r="C28493" s="22"/>
    </row>
    <row r="28494" spans="3:3" x14ac:dyDescent="0.2">
      <c r="C28494" s="22"/>
    </row>
    <row r="28495" spans="3:3" x14ac:dyDescent="0.2">
      <c r="C28495" s="22"/>
    </row>
    <row r="28496" spans="3:3" x14ac:dyDescent="0.2">
      <c r="C28496" s="22"/>
    </row>
    <row r="28497" spans="3:3" x14ac:dyDescent="0.2">
      <c r="C28497" s="22"/>
    </row>
    <row r="28498" spans="3:3" x14ac:dyDescent="0.2">
      <c r="C28498" s="22"/>
    </row>
    <row r="28499" spans="3:3" x14ac:dyDescent="0.2">
      <c r="C28499" s="22"/>
    </row>
    <row r="28500" spans="3:3" x14ac:dyDescent="0.2">
      <c r="C28500" s="22"/>
    </row>
    <row r="28501" spans="3:3" x14ac:dyDescent="0.2">
      <c r="C28501" s="22"/>
    </row>
    <row r="28502" spans="3:3" x14ac:dyDescent="0.2">
      <c r="C28502" s="22"/>
    </row>
    <row r="28503" spans="3:3" x14ac:dyDescent="0.2">
      <c r="C28503" s="22"/>
    </row>
    <row r="28504" spans="3:3" x14ac:dyDescent="0.2">
      <c r="C28504" s="22"/>
    </row>
    <row r="28505" spans="3:3" x14ac:dyDescent="0.2">
      <c r="C28505" s="22"/>
    </row>
    <row r="28506" spans="3:3" x14ac:dyDescent="0.2">
      <c r="C28506" s="22"/>
    </row>
    <row r="28507" spans="3:3" x14ac:dyDescent="0.2">
      <c r="C28507" s="22"/>
    </row>
    <row r="28508" spans="3:3" x14ac:dyDescent="0.2">
      <c r="C28508" s="22"/>
    </row>
    <row r="28509" spans="3:3" x14ac:dyDescent="0.2">
      <c r="C28509" s="22"/>
    </row>
    <row r="28510" spans="3:3" x14ac:dyDescent="0.2">
      <c r="C28510" s="22"/>
    </row>
    <row r="28511" spans="3:3" x14ac:dyDescent="0.2">
      <c r="C28511" s="22"/>
    </row>
    <row r="28512" spans="3:3" x14ac:dyDescent="0.2">
      <c r="C28512" s="22"/>
    </row>
    <row r="28513" spans="3:3" x14ac:dyDescent="0.2">
      <c r="C28513" s="22"/>
    </row>
    <row r="28514" spans="3:3" x14ac:dyDescent="0.2">
      <c r="C28514" s="22"/>
    </row>
    <row r="28515" spans="3:3" x14ac:dyDescent="0.2">
      <c r="C28515" s="22"/>
    </row>
    <row r="28516" spans="3:3" x14ac:dyDescent="0.2">
      <c r="C28516" s="22"/>
    </row>
    <row r="28517" spans="3:3" x14ac:dyDescent="0.2">
      <c r="C28517" s="22"/>
    </row>
    <row r="28518" spans="3:3" x14ac:dyDescent="0.2">
      <c r="C28518" s="22"/>
    </row>
    <row r="28519" spans="3:3" x14ac:dyDescent="0.2">
      <c r="C28519" s="22"/>
    </row>
    <row r="28520" spans="3:3" x14ac:dyDescent="0.2">
      <c r="C28520" s="22"/>
    </row>
    <row r="28521" spans="3:3" x14ac:dyDescent="0.2">
      <c r="C28521" s="22"/>
    </row>
    <row r="28522" spans="3:3" x14ac:dyDescent="0.2">
      <c r="C28522" s="22"/>
    </row>
    <row r="28523" spans="3:3" x14ac:dyDescent="0.2">
      <c r="C28523" s="22"/>
    </row>
    <row r="28524" spans="3:3" x14ac:dyDescent="0.2">
      <c r="C28524" s="22"/>
    </row>
    <row r="28525" spans="3:3" x14ac:dyDescent="0.2">
      <c r="C28525" s="22"/>
    </row>
    <row r="28526" spans="3:3" x14ac:dyDescent="0.2">
      <c r="C28526" s="22"/>
    </row>
    <row r="28527" spans="3:3" x14ac:dyDescent="0.2">
      <c r="C28527" s="22"/>
    </row>
    <row r="28528" spans="3:3" x14ac:dyDescent="0.2">
      <c r="C28528" s="22"/>
    </row>
    <row r="28529" spans="3:3" x14ac:dyDescent="0.2">
      <c r="C28529" s="22"/>
    </row>
    <row r="28530" spans="3:3" x14ac:dyDescent="0.2">
      <c r="C28530" s="22"/>
    </row>
    <row r="28531" spans="3:3" x14ac:dyDescent="0.2">
      <c r="C28531" s="22"/>
    </row>
    <row r="28532" spans="3:3" x14ac:dyDescent="0.2">
      <c r="C28532" s="22"/>
    </row>
    <row r="28533" spans="3:3" x14ac:dyDescent="0.2">
      <c r="C28533" s="22"/>
    </row>
    <row r="28534" spans="3:3" x14ac:dyDescent="0.2">
      <c r="C28534" s="22"/>
    </row>
    <row r="28535" spans="3:3" x14ac:dyDescent="0.2">
      <c r="C28535" s="22"/>
    </row>
    <row r="28536" spans="3:3" x14ac:dyDescent="0.2">
      <c r="C28536" s="22"/>
    </row>
    <row r="28537" spans="3:3" x14ac:dyDescent="0.2">
      <c r="C28537" s="22"/>
    </row>
    <row r="28538" spans="3:3" x14ac:dyDescent="0.2">
      <c r="C28538" s="22"/>
    </row>
    <row r="28539" spans="3:3" x14ac:dyDescent="0.2">
      <c r="C28539" s="22"/>
    </row>
    <row r="28540" spans="3:3" x14ac:dyDescent="0.2">
      <c r="C28540" s="22"/>
    </row>
    <row r="28541" spans="3:3" x14ac:dyDescent="0.2">
      <c r="C28541" s="22"/>
    </row>
    <row r="28542" spans="3:3" x14ac:dyDescent="0.2">
      <c r="C28542" s="22"/>
    </row>
    <row r="28543" spans="3:3" x14ac:dyDescent="0.2">
      <c r="C28543" s="22"/>
    </row>
    <row r="28544" spans="3:3" x14ac:dyDescent="0.2">
      <c r="C28544" s="22"/>
    </row>
    <row r="28545" spans="3:3" x14ac:dyDescent="0.2">
      <c r="C28545" s="22"/>
    </row>
    <row r="28546" spans="3:3" x14ac:dyDescent="0.2">
      <c r="C28546" s="22"/>
    </row>
    <row r="28547" spans="3:3" x14ac:dyDescent="0.2">
      <c r="C28547" s="22"/>
    </row>
    <row r="28548" spans="3:3" x14ac:dyDescent="0.2">
      <c r="C28548" s="22"/>
    </row>
    <row r="28549" spans="3:3" x14ac:dyDescent="0.2">
      <c r="C28549" s="22"/>
    </row>
    <row r="28550" spans="3:3" x14ac:dyDescent="0.2">
      <c r="C28550" s="22"/>
    </row>
    <row r="28551" spans="3:3" x14ac:dyDescent="0.2">
      <c r="C28551" s="22"/>
    </row>
    <row r="28552" spans="3:3" x14ac:dyDescent="0.2">
      <c r="C28552" s="22"/>
    </row>
    <row r="28553" spans="3:3" x14ac:dyDescent="0.2">
      <c r="C28553" s="22"/>
    </row>
    <row r="28554" spans="3:3" x14ac:dyDescent="0.2">
      <c r="C28554" s="22"/>
    </row>
    <row r="28555" spans="3:3" x14ac:dyDescent="0.2">
      <c r="C28555" s="22"/>
    </row>
    <row r="28556" spans="3:3" x14ac:dyDescent="0.2">
      <c r="C28556" s="22"/>
    </row>
    <row r="28557" spans="3:3" x14ac:dyDescent="0.2">
      <c r="C28557" s="22"/>
    </row>
    <row r="28558" spans="3:3" x14ac:dyDescent="0.2">
      <c r="C28558" s="22"/>
    </row>
    <row r="28559" spans="3:3" x14ac:dyDescent="0.2">
      <c r="C28559" s="22"/>
    </row>
    <row r="28560" spans="3:3" x14ac:dyDescent="0.2">
      <c r="C28560" s="22"/>
    </row>
    <row r="28561" spans="3:3" x14ac:dyDescent="0.2">
      <c r="C28561" s="22"/>
    </row>
    <row r="28562" spans="3:3" x14ac:dyDescent="0.2">
      <c r="C28562" s="22"/>
    </row>
    <row r="28563" spans="3:3" x14ac:dyDescent="0.2">
      <c r="C28563" s="22"/>
    </row>
    <row r="28564" spans="3:3" x14ac:dyDescent="0.2">
      <c r="C28564" s="22"/>
    </row>
    <row r="28565" spans="3:3" x14ac:dyDescent="0.2">
      <c r="C28565" s="22"/>
    </row>
    <row r="28566" spans="3:3" x14ac:dyDescent="0.2">
      <c r="C28566" s="22"/>
    </row>
    <row r="28567" spans="3:3" x14ac:dyDescent="0.2">
      <c r="C28567" s="22"/>
    </row>
    <row r="28568" spans="3:3" x14ac:dyDescent="0.2">
      <c r="C28568" s="22"/>
    </row>
    <row r="28569" spans="3:3" x14ac:dyDescent="0.2">
      <c r="C28569" s="22"/>
    </row>
    <row r="28570" spans="3:3" x14ac:dyDescent="0.2">
      <c r="C28570" s="22"/>
    </row>
    <row r="28571" spans="3:3" x14ac:dyDescent="0.2">
      <c r="C28571" s="22"/>
    </row>
    <row r="28572" spans="3:3" x14ac:dyDescent="0.2">
      <c r="C28572" s="22"/>
    </row>
    <row r="28573" spans="3:3" x14ac:dyDescent="0.2">
      <c r="C28573" s="22"/>
    </row>
    <row r="28574" spans="3:3" x14ac:dyDescent="0.2">
      <c r="C28574" s="22"/>
    </row>
    <row r="28575" spans="3:3" x14ac:dyDescent="0.2">
      <c r="C28575" s="22"/>
    </row>
    <row r="28576" spans="3:3" x14ac:dyDescent="0.2">
      <c r="C28576" s="22"/>
    </row>
    <row r="28577" spans="3:3" x14ac:dyDescent="0.2">
      <c r="C28577" s="22"/>
    </row>
    <row r="28578" spans="3:3" x14ac:dyDescent="0.2">
      <c r="C28578" s="22"/>
    </row>
    <row r="28579" spans="3:3" x14ac:dyDescent="0.2">
      <c r="C28579" s="22"/>
    </row>
    <row r="28580" spans="3:3" x14ac:dyDescent="0.2">
      <c r="C28580" s="22"/>
    </row>
    <row r="28581" spans="3:3" x14ac:dyDescent="0.2">
      <c r="C28581" s="22"/>
    </row>
    <row r="28582" spans="3:3" x14ac:dyDescent="0.2">
      <c r="C28582" s="22"/>
    </row>
    <row r="28583" spans="3:3" x14ac:dyDescent="0.2">
      <c r="C28583" s="22"/>
    </row>
    <row r="28584" spans="3:3" x14ac:dyDescent="0.2">
      <c r="C28584" s="22"/>
    </row>
    <row r="28585" spans="3:3" x14ac:dyDescent="0.2">
      <c r="C28585" s="22"/>
    </row>
    <row r="28586" spans="3:3" x14ac:dyDescent="0.2">
      <c r="C28586" s="22"/>
    </row>
    <row r="28587" spans="3:3" x14ac:dyDescent="0.2">
      <c r="C28587" s="22"/>
    </row>
    <row r="28588" spans="3:3" x14ac:dyDescent="0.2">
      <c r="C28588" s="22"/>
    </row>
    <row r="28589" spans="3:3" x14ac:dyDescent="0.2">
      <c r="C28589" s="22"/>
    </row>
    <row r="28590" spans="3:3" x14ac:dyDescent="0.2">
      <c r="C28590" s="22"/>
    </row>
    <row r="28591" spans="3:3" x14ac:dyDescent="0.2">
      <c r="C28591" s="22"/>
    </row>
    <row r="28592" spans="3:3" x14ac:dyDescent="0.2">
      <c r="C28592" s="22"/>
    </row>
    <row r="28593" spans="3:3" x14ac:dyDescent="0.2">
      <c r="C28593" s="22"/>
    </row>
    <row r="28594" spans="3:3" x14ac:dyDescent="0.2">
      <c r="C28594" s="22"/>
    </row>
    <row r="28595" spans="3:3" x14ac:dyDescent="0.2">
      <c r="C28595" s="22"/>
    </row>
    <row r="28596" spans="3:3" x14ac:dyDescent="0.2">
      <c r="C28596" s="22"/>
    </row>
    <row r="28597" spans="3:3" x14ac:dyDescent="0.2">
      <c r="C28597" s="22"/>
    </row>
    <row r="28598" spans="3:3" x14ac:dyDescent="0.2">
      <c r="C28598" s="22"/>
    </row>
    <row r="28599" spans="3:3" x14ac:dyDescent="0.2">
      <c r="C28599" s="22"/>
    </row>
    <row r="28600" spans="3:3" x14ac:dyDescent="0.2">
      <c r="C28600" s="22"/>
    </row>
    <row r="28601" spans="3:3" x14ac:dyDescent="0.2">
      <c r="C28601" s="22"/>
    </row>
    <row r="28602" spans="3:3" x14ac:dyDescent="0.2">
      <c r="C28602" s="22"/>
    </row>
    <row r="28603" spans="3:3" x14ac:dyDescent="0.2">
      <c r="C28603" s="22"/>
    </row>
    <row r="28604" spans="3:3" x14ac:dyDescent="0.2">
      <c r="C28604" s="22"/>
    </row>
    <row r="28605" spans="3:3" x14ac:dyDescent="0.2">
      <c r="C28605" s="22"/>
    </row>
    <row r="28606" spans="3:3" x14ac:dyDescent="0.2">
      <c r="C28606" s="22"/>
    </row>
    <row r="28607" spans="3:3" x14ac:dyDescent="0.2">
      <c r="C28607" s="22"/>
    </row>
    <row r="28608" spans="3:3" x14ac:dyDescent="0.2">
      <c r="C28608" s="22"/>
    </row>
    <row r="28609" spans="3:3" x14ac:dyDescent="0.2">
      <c r="C28609" s="22"/>
    </row>
    <row r="28610" spans="3:3" x14ac:dyDescent="0.2">
      <c r="C28610" s="22"/>
    </row>
    <row r="28611" spans="3:3" x14ac:dyDescent="0.2">
      <c r="C28611" s="22"/>
    </row>
    <row r="28612" spans="3:3" x14ac:dyDescent="0.2">
      <c r="C28612" s="22"/>
    </row>
    <row r="28613" spans="3:3" x14ac:dyDescent="0.2">
      <c r="C28613" s="22"/>
    </row>
    <row r="28614" spans="3:3" x14ac:dyDescent="0.2">
      <c r="C28614" s="22"/>
    </row>
    <row r="28615" spans="3:3" x14ac:dyDescent="0.2">
      <c r="C28615" s="22"/>
    </row>
    <row r="28616" spans="3:3" x14ac:dyDescent="0.2">
      <c r="C28616" s="22"/>
    </row>
    <row r="28617" spans="3:3" x14ac:dyDescent="0.2">
      <c r="C28617" s="22"/>
    </row>
    <row r="28618" spans="3:3" x14ac:dyDescent="0.2">
      <c r="C28618" s="22"/>
    </row>
    <row r="28619" spans="3:3" x14ac:dyDescent="0.2">
      <c r="C28619" s="22"/>
    </row>
    <row r="28620" spans="3:3" x14ac:dyDescent="0.2">
      <c r="C28620" s="22"/>
    </row>
    <row r="28621" spans="3:3" x14ac:dyDescent="0.2">
      <c r="C28621" s="22"/>
    </row>
    <row r="28622" spans="3:3" x14ac:dyDescent="0.2">
      <c r="C28622" s="22"/>
    </row>
    <row r="28623" spans="3:3" x14ac:dyDescent="0.2">
      <c r="C28623" s="22"/>
    </row>
    <row r="28624" spans="3:3" x14ac:dyDescent="0.2">
      <c r="C28624" s="22"/>
    </row>
    <row r="28625" spans="3:3" x14ac:dyDescent="0.2">
      <c r="C28625" s="22"/>
    </row>
    <row r="28626" spans="3:3" x14ac:dyDescent="0.2">
      <c r="C28626" s="22"/>
    </row>
    <row r="28627" spans="3:3" x14ac:dyDescent="0.2">
      <c r="C28627" s="22"/>
    </row>
    <row r="28628" spans="3:3" x14ac:dyDescent="0.2">
      <c r="C28628" s="22"/>
    </row>
    <row r="28629" spans="3:3" x14ac:dyDescent="0.2">
      <c r="C28629" s="22"/>
    </row>
    <row r="28630" spans="3:3" x14ac:dyDescent="0.2">
      <c r="C28630" s="22"/>
    </row>
    <row r="28631" spans="3:3" x14ac:dyDescent="0.2">
      <c r="C28631" s="22"/>
    </row>
    <row r="28632" spans="3:3" x14ac:dyDescent="0.2">
      <c r="C28632" s="22"/>
    </row>
    <row r="28633" spans="3:3" x14ac:dyDescent="0.2">
      <c r="C28633" s="22"/>
    </row>
    <row r="28634" spans="3:3" x14ac:dyDescent="0.2">
      <c r="C28634" s="22"/>
    </row>
    <row r="28635" spans="3:3" x14ac:dyDescent="0.2">
      <c r="C28635" s="22"/>
    </row>
    <row r="28636" spans="3:3" x14ac:dyDescent="0.2">
      <c r="C28636" s="22"/>
    </row>
    <row r="28637" spans="3:3" x14ac:dyDescent="0.2">
      <c r="C28637" s="22"/>
    </row>
    <row r="28638" spans="3:3" x14ac:dyDescent="0.2">
      <c r="C28638" s="22"/>
    </row>
    <row r="28639" spans="3:3" x14ac:dyDescent="0.2">
      <c r="C28639" s="22"/>
    </row>
    <row r="28640" spans="3:3" x14ac:dyDescent="0.2">
      <c r="C28640" s="22"/>
    </row>
    <row r="28641" spans="3:3" x14ac:dyDescent="0.2">
      <c r="C28641" s="22"/>
    </row>
    <row r="28642" spans="3:3" x14ac:dyDescent="0.2">
      <c r="C28642" s="22"/>
    </row>
    <row r="28643" spans="3:3" x14ac:dyDescent="0.2">
      <c r="C28643" s="22"/>
    </row>
    <row r="28644" spans="3:3" x14ac:dyDescent="0.2">
      <c r="C28644" s="22"/>
    </row>
    <row r="28645" spans="3:3" x14ac:dyDescent="0.2">
      <c r="C28645" s="22"/>
    </row>
    <row r="28646" spans="3:3" x14ac:dyDescent="0.2">
      <c r="C28646" s="22"/>
    </row>
    <row r="28647" spans="3:3" x14ac:dyDescent="0.2">
      <c r="C28647" s="22"/>
    </row>
    <row r="28648" spans="3:3" x14ac:dyDescent="0.2">
      <c r="C28648" s="22"/>
    </row>
    <row r="28649" spans="3:3" x14ac:dyDescent="0.2">
      <c r="C28649" s="22"/>
    </row>
    <row r="28650" spans="3:3" x14ac:dyDescent="0.2">
      <c r="C28650" s="22"/>
    </row>
    <row r="28651" spans="3:3" x14ac:dyDescent="0.2">
      <c r="C28651" s="22"/>
    </row>
    <row r="28652" spans="3:3" x14ac:dyDescent="0.2">
      <c r="C28652" s="22"/>
    </row>
    <row r="28653" spans="3:3" x14ac:dyDescent="0.2">
      <c r="C28653" s="22"/>
    </row>
    <row r="28654" spans="3:3" x14ac:dyDescent="0.2">
      <c r="C28654" s="22"/>
    </row>
    <row r="28655" spans="3:3" x14ac:dyDescent="0.2">
      <c r="C28655" s="22"/>
    </row>
    <row r="28656" spans="3:3" x14ac:dyDescent="0.2">
      <c r="C28656" s="22"/>
    </row>
    <row r="28657" spans="3:3" x14ac:dyDescent="0.2">
      <c r="C28657" s="22"/>
    </row>
    <row r="28658" spans="3:3" x14ac:dyDescent="0.2">
      <c r="C28658" s="22"/>
    </row>
    <row r="28659" spans="3:3" x14ac:dyDescent="0.2">
      <c r="C28659" s="22"/>
    </row>
    <row r="28660" spans="3:3" x14ac:dyDescent="0.2">
      <c r="C28660" s="22"/>
    </row>
    <row r="28661" spans="3:3" x14ac:dyDescent="0.2">
      <c r="C28661" s="22"/>
    </row>
    <row r="28662" spans="3:3" x14ac:dyDescent="0.2">
      <c r="C28662" s="22"/>
    </row>
    <row r="28663" spans="3:3" x14ac:dyDescent="0.2">
      <c r="C28663" s="22"/>
    </row>
    <row r="28664" spans="3:3" x14ac:dyDescent="0.2">
      <c r="C28664" s="22"/>
    </row>
    <row r="28665" spans="3:3" x14ac:dyDescent="0.2">
      <c r="C28665" s="22"/>
    </row>
    <row r="28666" spans="3:3" x14ac:dyDescent="0.2">
      <c r="C28666" s="22"/>
    </row>
    <row r="28667" spans="3:3" x14ac:dyDescent="0.2">
      <c r="C28667" s="22"/>
    </row>
    <row r="28668" spans="3:3" x14ac:dyDescent="0.2">
      <c r="C28668" s="22"/>
    </row>
    <row r="28669" spans="3:3" x14ac:dyDescent="0.2">
      <c r="C28669" s="22"/>
    </row>
    <row r="28670" spans="3:3" x14ac:dyDescent="0.2">
      <c r="C28670" s="22"/>
    </row>
    <row r="28671" spans="3:3" x14ac:dyDescent="0.2">
      <c r="C28671" s="22"/>
    </row>
    <row r="28672" spans="3:3" x14ac:dyDescent="0.2">
      <c r="C28672" s="22"/>
    </row>
    <row r="28673" spans="3:3" x14ac:dyDescent="0.2">
      <c r="C28673" s="22"/>
    </row>
    <row r="28674" spans="3:3" x14ac:dyDescent="0.2">
      <c r="C28674" s="22"/>
    </row>
    <row r="28675" spans="3:3" x14ac:dyDescent="0.2">
      <c r="C28675" s="22"/>
    </row>
    <row r="28676" spans="3:3" x14ac:dyDescent="0.2">
      <c r="C28676" s="22"/>
    </row>
    <row r="28677" spans="3:3" x14ac:dyDescent="0.2">
      <c r="C28677" s="22"/>
    </row>
    <row r="28678" spans="3:3" x14ac:dyDescent="0.2">
      <c r="C28678" s="22"/>
    </row>
    <row r="28679" spans="3:3" x14ac:dyDescent="0.2">
      <c r="C28679" s="22"/>
    </row>
    <row r="28680" spans="3:3" x14ac:dyDescent="0.2">
      <c r="C28680" s="22"/>
    </row>
    <row r="28681" spans="3:3" x14ac:dyDescent="0.2">
      <c r="C28681" s="22"/>
    </row>
    <row r="28682" spans="3:3" x14ac:dyDescent="0.2">
      <c r="C28682" s="22"/>
    </row>
    <row r="28683" spans="3:3" x14ac:dyDescent="0.2">
      <c r="C28683" s="22"/>
    </row>
    <row r="28684" spans="3:3" x14ac:dyDescent="0.2">
      <c r="C28684" s="22"/>
    </row>
    <row r="28685" spans="3:3" x14ac:dyDescent="0.2">
      <c r="C28685" s="22"/>
    </row>
    <row r="28686" spans="3:3" x14ac:dyDescent="0.2">
      <c r="C28686" s="22"/>
    </row>
    <row r="28687" spans="3:3" x14ac:dyDescent="0.2">
      <c r="C28687" s="22"/>
    </row>
    <row r="28688" spans="3:3" x14ac:dyDescent="0.2">
      <c r="C28688" s="22"/>
    </row>
    <row r="28689" spans="3:3" x14ac:dyDescent="0.2">
      <c r="C28689" s="22"/>
    </row>
    <row r="28690" spans="3:3" x14ac:dyDescent="0.2">
      <c r="C28690" s="22"/>
    </row>
    <row r="28691" spans="3:3" x14ac:dyDescent="0.2">
      <c r="C28691" s="22"/>
    </row>
    <row r="28692" spans="3:3" x14ac:dyDescent="0.2">
      <c r="C28692" s="22"/>
    </row>
    <row r="28693" spans="3:3" x14ac:dyDescent="0.2">
      <c r="C28693" s="22"/>
    </row>
    <row r="28694" spans="3:3" x14ac:dyDescent="0.2">
      <c r="C28694" s="22"/>
    </row>
    <row r="28695" spans="3:3" x14ac:dyDescent="0.2">
      <c r="C28695" s="22"/>
    </row>
    <row r="28696" spans="3:3" x14ac:dyDescent="0.2">
      <c r="C28696" s="22"/>
    </row>
    <row r="28697" spans="3:3" x14ac:dyDescent="0.2">
      <c r="C28697" s="22"/>
    </row>
    <row r="28698" spans="3:3" x14ac:dyDescent="0.2">
      <c r="C28698" s="22"/>
    </row>
    <row r="28699" spans="3:3" x14ac:dyDescent="0.2">
      <c r="C28699" s="22"/>
    </row>
    <row r="28700" spans="3:3" x14ac:dyDescent="0.2">
      <c r="C28700" s="22"/>
    </row>
    <row r="28701" spans="3:3" x14ac:dyDescent="0.2">
      <c r="C28701" s="22"/>
    </row>
    <row r="28702" spans="3:3" x14ac:dyDescent="0.2">
      <c r="C28702" s="22"/>
    </row>
    <row r="28703" spans="3:3" x14ac:dyDescent="0.2">
      <c r="C28703" s="22"/>
    </row>
    <row r="28704" spans="3:3" x14ac:dyDescent="0.2">
      <c r="C28704" s="22"/>
    </row>
    <row r="28705" spans="3:3" x14ac:dyDescent="0.2">
      <c r="C28705" s="22"/>
    </row>
    <row r="28706" spans="3:3" x14ac:dyDescent="0.2">
      <c r="C28706" s="22"/>
    </row>
    <row r="28707" spans="3:3" x14ac:dyDescent="0.2">
      <c r="C28707" s="22"/>
    </row>
    <row r="28708" spans="3:3" x14ac:dyDescent="0.2">
      <c r="C28708" s="22"/>
    </row>
    <row r="28709" spans="3:3" x14ac:dyDescent="0.2">
      <c r="C28709" s="22"/>
    </row>
    <row r="28710" spans="3:3" x14ac:dyDescent="0.2">
      <c r="C28710" s="22"/>
    </row>
    <row r="28711" spans="3:3" x14ac:dyDescent="0.2">
      <c r="C28711" s="22"/>
    </row>
    <row r="28712" spans="3:3" x14ac:dyDescent="0.2">
      <c r="C28712" s="22"/>
    </row>
    <row r="28713" spans="3:3" x14ac:dyDescent="0.2">
      <c r="C28713" s="22"/>
    </row>
    <row r="28714" spans="3:3" x14ac:dyDescent="0.2">
      <c r="C28714" s="22"/>
    </row>
    <row r="28715" spans="3:3" x14ac:dyDescent="0.2">
      <c r="C28715" s="22"/>
    </row>
    <row r="28716" spans="3:3" x14ac:dyDescent="0.2">
      <c r="C28716" s="22"/>
    </row>
    <row r="28717" spans="3:3" x14ac:dyDescent="0.2">
      <c r="C28717" s="22"/>
    </row>
    <row r="28718" spans="3:3" x14ac:dyDescent="0.2">
      <c r="C28718" s="22"/>
    </row>
    <row r="28719" spans="3:3" x14ac:dyDescent="0.2">
      <c r="C28719" s="22"/>
    </row>
    <row r="28720" spans="3:3" x14ac:dyDescent="0.2">
      <c r="C28720" s="22"/>
    </row>
    <row r="28721" spans="3:3" x14ac:dyDescent="0.2">
      <c r="C28721" s="22"/>
    </row>
    <row r="28722" spans="3:3" x14ac:dyDescent="0.2">
      <c r="C28722" s="22"/>
    </row>
    <row r="28723" spans="3:3" x14ac:dyDescent="0.2">
      <c r="C28723" s="22"/>
    </row>
    <row r="28724" spans="3:3" x14ac:dyDescent="0.2">
      <c r="C28724" s="22"/>
    </row>
    <row r="28725" spans="3:3" x14ac:dyDescent="0.2">
      <c r="C28725" s="22"/>
    </row>
    <row r="28726" spans="3:3" x14ac:dyDescent="0.2">
      <c r="C28726" s="22"/>
    </row>
    <row r="28727" spans="3:3" x14ac:dyDescent="0.2">
      <c r="C28727" s="22"/>
    </row>
    <row r="28728" spans="3:3" x14ac:dyDescent="0.2">
      <c r="C28728" s="22"/>
    </row>
    <row r="28729" spans="3:3" x14ac:dyDescent="0.2">
      <c r="C28729" s="22"/>
    </row>
    <row r="28730" spans="3:3" x14ac:dyDescent="0.2">
      <c r="C28730" s="22"/>
    </row>
    <row r="28731" spans="3:3" x14ac:dyDescent="0.2">
      <c r="C28731" s="22"/>
    </row>
    <row r="28732" spans="3:3" x14ac:dyDescent="0.2">
      <c r="C28732" s="22"/>
    </row>
    <row r="28733" spans="3:3" x14ac:dyDescent="0.2">
      <c r="C28733" s="22"/>
    </row>
    <row r="28734" spans="3:3" x14ac:dyDescent="0.2">
      <c r="C28734" s="22"/>
    </row>
    <row r="28735" spans="3:3" x14ac:dyDescent="0.2">
      <c r="C28735" s="22"/>
    </row>
    <row r="28736" spans="3:3" x14ac:dyDescent="0.2">
      <c r="C28736" s="22"/>
    </row>
    <row r="28737" spans="3:3" x14ac:dyDescent="0.2">
      <c r="C28737" s="22"/>
    </row>
    <row r="28738" spans="3:3" x14ac:dyDescent="0.2">
      <c r="C28738" s="22"/>
    </row>
    <row r="28739" spans="3:3" x14ac:dyDescent="0.2">
      <c r="C28739" s="22"/>
    </row>
    <row r="28740" spans="3:3" x14ac:dyDescent="0.2">
      <c r="C28740" s="22"/>
    </row>
    <row r="28741" spans="3:3" x14ac:dyDescent="0.2">
      <c r="C28741" s="22"/>
    </row>
    <row r="28742" spans="3:3" x14ac:dyDescent="0.2">
      <c r="C28742" s="22"/>
    </row>
    <row r="28743" spans="3:3" x14ac:dyDescent="0.2">
      <c r="C28743" s="22"/>
    </row>
    <row r="28744" spans="3:3" x14ac:dyDescent="0.2">
      <c r="C28744" s="22"/>
    </row>
    <row r="28745" spans="3:3" x14ac:dyDescent="0.2">
      <c r="C28745" s="22"/>
    </row>
    <row r="28746" spans="3:3" x14ac:dyDescent="0.2">
      <c r="C28746" s="22"/>
    </row>
    <row r="28747" spans="3:3" x14ac:dyDescent="0.2">
      <c r="C28747" s="22"/>
    </row>
    <row r="28748" spans="3:3" x14ac:dyDescent="0.2">
      <c r="C28748" s="22"/>
    </row>
    <row r="28749" spans="3:3" x14ac:dyDescent="0.2">
      <c r="C28749" s="22"/>
    </row>
    <row r="28750" spans="3:3" x14ac:dyDescent="0.2">
      <c r="C28750" s="22"/>
    </row>
    <row r="28751" spans="3:3" x14ac:dyDescent="0.2">
      <c r="C28751" s="22"/>
    </row>
    <row r="28752" spans="3:3" x14ac:dyDescent="0.2">
      <c r="C28752" s="22"/>
    </row>
    <row r="28753" spans="3:3" x14ac:dyDescent="0.2">
      <c r="C28753" s="22"/>
    </row>
    <row r="28754" spans="3:3" x14ac:dyDescent="0.2">
      <c r="C28754" s="22"/>
    </row>
    <row r="28755" spans="3:3" x14ac:dyDescent="0.2">
      <c r="C28755" s="22"/>
    </row>
    <row r="28756" spans="3:3" x14ac:dyDescent="0.2">
      <c r="C28756" s="22"/>
    </row>
    <row r="28757" spans="3:3" x14ac:dyDescent="0.2">
      <c r="C28757" s="22"/>
    </row>
    <row r="28758" spans="3:3" x14ac:dyDescent="0.2">
      <c r="C28758" s="22"/>
    </row>
    <row r="28759" spans="3:3" x14ac:dyDescent="0.2">
      <c r="C28759" s="22"/>
    </row>
    <row r="28760" spans="3:3" x14ac:dyDescent="0.2">
      <c r="C28760" s="22"/>
    </row>
    <row r="28761" spans="3:3" x14ac:dyDescent="0.2">
      <c r="C28761" s="22"/>
    </row>
    <row r="28762" spans="3:3" x14ac:dyDescent="0.2">
      <c r="C28762" s="22"/>
    </row>
    <row r="28763" spans="3:3" x14ac:dyDescent="0.2">
      <c r="C28763" s="22"/>
    </row>
    <row r="28764" spans="3:3" x14ac:dyDescent="0.2">
      <c r="C28764" s="22"/>
    </row>
    <row r="28765" spans="3:3" x14ac:dyDescent="0.2">
      <c r="C28765" s="22"/>
    </row>
    <row r="28766" spans="3:3" x14ac:dyDescent="0.2">
      <c r="C28766" s="22"/>
    </row>
    <row r="28767" spans="3:3" x14ac:dyDescent="0.2">
      <c r="C28767" s="22"/>
    </row>
    <row r="28768" spans="3:3" x14ac:dyDescent="0.2">
      <c r="C28768" s="22"/>
    </row>
    <row r="28769" spans="3:3" x14ac:dyDescent="0.2">
      <c r="C28769" s="22"/>
    </row>
    <row r="28770" spans="3:3" x14ac:dyDescent="0.2">
      <c r="C28770" s="22"/>
    </row>
    <row r="28771" spans="3:3" x14ac:dyDescent="0.2">
      <c r="C28771" s="22"/>
    </row>
    <row r="28772" spans="3:3" x14ac:dyDescent="0.2">
      <c r="C28772" s="22"/>
    </row>
    <row r="28773" spans="3:3" x14ac:dyDescent="0.2">
      <c r="C28773" s="22"/>
    </row>
    <row r="28774" spans="3:3" x14ac:dyDescent="0.2">
      <c r="C28774" s="22"/>
    </row>
    <row r="28775" spans="3:3" x14ac:dyDescent="0.2">
      <c r="C28775" s="22"/>
    </row>
    <row r="28776" spans="3:3" x14ac:dyDescent="0.2">
      <c r="C28776" s="22"/>
    </row>
    <row r="28777" spans="3:3" x14ac:dyDescent="0.2">
      <c r="C28777" s="22"/>
    </row>
    <row r="28778" spans="3:3" x14ac:dyDescent="0.2">
      <c r="C28778" s="22"/>
    </row>
    <row r="28779" spans="3:3" x14ac:dyDescent="0.2">
      <c r="C28779" s="22"/>
    </row>
    <row r="28780" spans="3:3" x14ac:dyDescent="0.2">
      <c r="C28780" s="22"/>
    </row>
    <row r="28781" spans="3:3" x14ac:dyDescent="0.2">
      <c r="C28781" s="22"/>
    </row>
    <row r="28782" spans="3:3" x14ac:dyDescent="0.2">
      <c r="C28782" s="22"/>
    </row>
    <row r="28783" spans="3:3" x14ac:dyDescent="0.2">
      <c r="C28783" s="22"/>
    </row>
    <row r="28784" spans="3:3" x14ac:dyDescent="0.2">
      <c r="C28784" s="22"/>
    </row>
    <row r="28785" spans="3:3" x14ac:dyDescent="0.2">
      <c r="C28785" s="22"/>
    </row>
    <row r="28786" spans="3:3" x14ac:dyDescent="0.2">
      <c r="C28786" s="22"/>
    </row>
    <row r="28787" spans="3:3" x14ac:dyDescent="0.2">
      <c r="C28787" s="22"/>
    </row>
    <row r="28788" spans="3:3" x14ac:dyDescent="0.2">
      <c r="C28788" s="22"/>
    </row>
    <row r="28789" spans="3:3" x14ac:dyDescent="0.2">
      <c r="C28789" s="22"/>
    </row>
    <row r="28790" spans="3:3" x14ac:dyDescent="0.2">
      <c r="C28790" s="22"/>
    </row>
    <row r="28791" spans="3:3" x14ac:dyDescent="0.2">
      <c r="C28791" s="22"/>
    </row>
    <row r="28792" spans="3:3" x14ac:dyDescent="0.2">
      <c r="C28792" s="22"/>
    </row>
    <row r="28793" spans="3:3" x14ac:dyDescent="0.2">
      <c r="C28793" s="22"/>
    </row>
    <row r="28794" spans="3:3" x14ac:dyDescent="0.2">
      <c r="C28794" s="22"/>
    </row>
    <row r="28795" spans="3:3" x14ac:dyDescent="0.2">
      <c r="C28795" s="22"/>
    </row>
    <row r="28796" spans="3:3" x14ac:dyDescent="0.2">
      <c r="C28796" s="22"/>
    </row>
    <row r="28797" spans="3:3" x14ac:dyDescent="0.2">
      <c r="C28797" s="22"/>
    </row>
    <row r="28798" spans="3:3" x14ac:dyDescent="0.2">
      <c r="C28798" s="22"/>
    </row>
    <row r="28799" spans="3:3" x14ac:dyDescent="0.2">
      <c r="C28799" s="22"/>
    </row>
    <row r="28800" spans="3:3" x14ac:dyDescent="0.2">
      <c r="C28800" s="22"/>
    </row>
    <row r="28801" spans="3:3" x14ac:dyDescent="0.2">
      <c r="C28801" s="22"/>
    </row>
    <row r="28802" spans="3:3" x14ac:dyDescent="0.2">
      <c r="C28802" s="22"/>
    </row>
    <row r="28803" spans="3:3" x14ac:dyDescent="0.2">
      <c r="C28803" s="22"/>
    </row>
    <row r="28804" spans="3:3" x14ac:dyDescent="0.2">
      <c r="C28804" s="22"/>
    </row>
    <row r="28805" spans="3:3" x14ac:dyDescent="0.2">
      <c r="C28805" s="22"/>
    </row>
    <row r="28806" spans="3:3" x14ac:dyDescent="0.2">
      <c r="C28806" s="22"/>
    </row>
    <row r="28807" spans="3:3" x14ac:dyDescent="0.2">
      <c r="C28807" s="22"/>
    </row>
    <row r="28808" spans="3:3" x14ac:dyDescent="0.2">
      <c r="C28808" s="22"/>
    </row>
    <row r="28809" spans="3:3" x14ac:dyDescent="0.2">
      <c r="C28809" s="22"/>
    </row>
    <row r="28810" spans="3:3" x14ac:dyDescent="0.2">
      <c r="C28810" s="22"/>
    </row>
    <row r="28811" spans="3:3" x14ac:dyDescent="0.2">
      <c r="C28811" s="22"/>
    </row>
    <row r="28812" spans="3:3" x14ac:dyDescent="0.2">
      <c r="C28812" s="22"/>
    </row>
    <row r="28813" spans="3:3" x14ac:dyDescent="0.2">
      <c r="C28813" s="22"/>
    </row>
    <row r="28814" spans="3:3" x14ac:dyDescent="0.2">
      <c r="C28814" s="22"/>
    </row>
    <row r="28815" spans="3:3" x14ac:dyDescent="0.2">
      <c r="C28815" s="22"/>
    </row>
    <row r="28816" spans="3:3" x14ac:dyDescent="0.2">
      <c r="C28816" s="22"/>
    </row>
    <row r="28817" spans="3:3" x14ac:dyDescent="0.2">
      <c r="C28817" s="22"/>
    </row>
    <row r="28818" spans="3:3" x14ac:dyDescent="0.2">
      <c r="C28818" s="22"/>
    </row>
    <row r="28819" spans="3:3" x14ac:dyDescent="0.2">
      <c r="C28819" s="22"/>
    </row>
    <row r="28820" spans="3:3" x14ac:dyDescent="0.2">
      <c r="C28820" s="22"/>
    </row>
    <row r="28821" spans="3:3" x14ac:dyDescent="0.2">
      <c r="C28821" s="22"/>
    </row>
    <row r="28822" spans="3:3" x14ac:dyDescent="0.2">
      <c r="C28822" s="22"/>
    </row>
    <row r="28823" spans="3:3" x14ac:dyDescent="0.2">
      <c r="C28823" s="22"/>
    </row>
    <row r="28824" spans="3:3" x14ac:dyDescent="0.2">
      <c r="C28824" s="22"/>
    </row>
    <row r="28825" spans="3:3" x14ac:dyDescent="0.2">
      <c r="C28825" s="22"/>
    </row>
    <row r="28826" spans="3:3" x14ac:dyDescent="0.2">
      <c r="C28826" s="22"/>
    </row>
    <row r="28827" spans="3:3" x14ac:dyDescent="0.2">
      <c r="C28827" s="22"/>
    </row>
    <row r="28828" spans="3:3" x14ac:dyDescent="0.2">
      <c r="C28828" s="22"/>
    </row>
    <row r="28829" spans="3:3" x14ac:dyDescent="0.2">
      <c r="C28829" s="22"/>
    </row>
    <row r="28830" spans="3:3" x14ac:dyDescent="0.2">
      <c r="C28830" s="22"/>
    </row>
    <row r="28831" spans="3:3" x14ac:dyDescent="0.2">
      <c r="C28831" s="22"/>
    </row>
    <row r="28832" spans="3:3" x14ac:dyDescent="0.2">
      <c r="C28832" s="22"/>
    </row>
    <row r="28833" spans="3:3" x14ac:dyDescent="0.2">
      <c r="C28833" s="22"/>
    </row>
    <row r="28834" spans="3:3" x14ac:dyDescent="0.2">
      <c r="C28834" s="22"/>
    </row>
    <row r="28835" spans="3:3" x14ac:dyDescent="0.2">
      <c r="C28835" s="22"/>
    </row>
    <row r="28836" spans="3:3" x14ac:dyDescent="0.2">
      <c r="C28836" s="22"/>
    </row>
    <row r="28837" spans="3:3" x14ac:dyDescent="0.2">
      <c r="C28837" s="22"/>
    </row>
    <row r="28838" spans="3:3" x14ac:dyDescent="0.2">
      <c r="C28838" s="22"/>
    </row>
    <row r="28839" spans="3:3" x14ac:dyDescent="0.2">
      <c r="C28839" s="22"/>
    </row>
    <row r="28840" spans="3:3" x14ac:dyDescent="0.2">
      <c r="C28840" s="22"/>
    </row>
    <row r="28841" spans="3:3" x14ac:dyDescent="0.2">
      <c r="C28841" s="22"/>
    </row>
    <row r="28842" spans="3:3" x14ac:dyDescent="0.2">
      <c r="C28842" s="22"/>
    </row>
    <row r="28843" spans="3:3" x14ac:dyDescent="0.2">
      <c r="C28843" s="22"/>
    </row>
    <row r="28844" spans="3:3" x14ac:dyDescent="0.2">
      <c r="C28844" s="22"/>
    </row>
    <row r="28845" spans="3:3" x14ac:dyDescent="0.2">
      <c r="C28845" s="22"/>
    </row>
    <row r="28846" spans="3:3" x14ac:dyDescent="0.2">
      <c r="C28846" s="22"/>
    </row>
    <row r="28847" spans="3:3" x14ac:dyDescent="0.2">
      <c r="C28847" s="22"/>
    </row>
    <row r="28848" spans="3:3" x14ac:dyDescent="0.2">
      <c r="C28848" s="22"/>
    </row>
    <row r="28849" spans="3:3" x14ac:dyDescent="0.2">
      <c r="C28849" s="22"/>
    </row>
    <row r="28850" spans="3:3" x14ac:dyDescent="0.2">
      <c r="C28850" s="22"/>
    </row>
    <row r="28851" spans="3:3" x14ac:dyDescent="0.2">
      <c r="C28851" s="22"/>
    </row>
    <row r="28852" spans="3:3" x14ac:dyDescent="0.2">
      <c r="C28852" s="22"/>
    </row>
    <row r="28853" spans="3:3" x14ac:dyDescent="0.2">
      <c r="C28853" s="22"/>
    </row>
    <row r="28854" spans="3:3" x14ac:dyDescent="0.2">
      <c r="C28854" s="22"/>
    </row>
    <row r="28855" spans="3:3" x14ac:dyDescent="0.2">
      <c r="C28855" s="22"/>
    </row>
    <row r="28856" spans="3:3" x14ac:dyDescent="0.2">
      <c r="C28856" s="22"/>
    </row>
    <row r="28857" spans="3:3" x14ac:dyDescent="0.2">
      <c r="C28857" s="22"/>
    </row>
    <row r="28858" spans="3:3" x14ac:dyDescent="0.2">
      <c r="C28858" s="22"/>
    </row>
    <row r="28859" spans="3:3" x14ac:dyDescent="0.2">
      <c r="C28859" s="22"/>
    </row>
    <row r="28860" spans="3:3" x14ac:dyDescent="0.2">
      <c r="C28860" s="22"/>
    </row>
    <row r="28861" spans="3:3" x14ac:dyDescent="0.2">
      <c r="C28861" s="22"/>
    </row>
    <row r="28862" spans="3:3" x14ac:dyDescent="0.2">
      <c r="C28862" s="22"/>
    </row>
    <row r="28863" spans="3:3" x14ac:dyDescent="0.2">
      <c r="C28863" s="22"/>
    </row>
    <row r="28864" spans="3:3" x14ac:dyDescent="0.2">
      <c r="C28864" s="22"/>
    </row>
    <row r="28865" spans="3:3" x14ac:dyDescent="0.2">
      <c r="C28865" s="22"/>
    </row>
    <row r="28866" spans="3:3" x14ac:dyDescent="0.2">
      <c r="C28866" s="22"/>
    </row>
    <row r="28867" spans="3:3" x14ac:dyDescent="0.2">
      <c r="C28867" s="22"/>
    </row>
    <row r="28868" spans="3:3" x14ac:dyDescent="0.2">
      <c r="C28868" s="22"/>
    </row>
    <row r="28869" spans="3:3" x14ac:dyDescent="0.2">
      <c r="C28869" s="22"/>
    </row>
    <row r="28870" spans="3:3" x14ac:dyDescent="0.2">
      <c r="C28870" s="22"/>
    </row>
    <row r="28871" spans="3:3" x14ac:dyDescent="0.2">
      <c r="C28871" s="22"/>
    </row>
    <row r="28872" spans="3:3" x14ac:dyDescent="0.2">
      <c r="C28872" s="22"/>
    </row>
    <row r="28873" spans="3:3" x14ac:dyDescent="0.2">
      <c r="C28873" s="22"/>
    </row>
    <row r="28874" spans="3:3" x14ac:dyDescent="0.2">
      <c r="C28874" s="22"/>
    </row>
    <row r="28875" spans="3:3" x14ac:dyDescent="0.2">
      <c r="C28875" s="22"/>
    </row>
    <row r="28876" spans="3:3" x14ac:dyDescent="0.2">
      <c r="C28876" s="22"/>
    </row>
    <row r="28877" spans="3:3" x14ac:dyDescent="0.2">
      <c r="C28877" s="22"/>
    </row>
    <row r="28878" spans="3:3" x14ac:dyDescent="0.2">
      <c r="C28878" s="22"/>
    </row>
    <row r="28879" spans="3:3" x14ac:dyDescent="0.2">
      <c r="C28879" s="22"/>
    </row>
    <row r="28880" spans="3:3" x14ac:dyDescent="0.2">
      <c r="C28880" s="22"/>
    </row>
    <row r="28881" spans="3:3" x14ac:dyDescent="0.2">
      <c r="C28881" s="22"/>
    </row>
    <row r="28882" spans="3:3" x14ac:dyDescent="0.2">
      <c r="C28882" s="22"/>
    </row>
    <row r="28883" spans="3:3" x14ac:dyDescent="0.2">
      <c r="C28883" s="22"/>
    </row>
    <row r="28884" spans="3:3" x14ac:dyDescent="0.2">
      <c r="C28884" s="22"/>
    </row>
    <row r="28885" spans="3:3" x14ac:dyDescent="0.2">
      <c r="C28885" s="22"/>
    </row>
    <row r="28886" spans="3:3" x14ac:dyDescent="0.2">
      <c r="C28886" s="22"/>
    </row>
    <row r="28887" spans="3:3" x14ac:dyDescent="0.2">
      <c r="C28887" s="22"/>
    </row>
    <row r="28888" spans="3:3" x14ac:dyDescent="0.2">
      <c r="C28888" s="22"/>
    </row>
    <row r="28889" spans="3:3" x14ac:dyDescent="0.2">
      <c r="C28889" s="22"/>
    </row>
    <row r="28890" spans="3:3" x14ac:dyDescent="0.2">
      <c r="C28890" s="22"/>
    </row>
    <row r="28891" spans="3:3" x14ac:dyDescent="0.2">
      <c r="C28891" s="22"/>
    </row>
    <row r="28892" spans="3:3" x14ac:dyDescent="0.2">
      <c r="C28892" s="22"/>
    </row>
    <row r="28893" spans="3:3" x14ac:dyDescent="0.2">
      <c r="C28893" s="22"/>
    </row>
    <row r="28894" spans="3:3" x14ac:dyDescent="0.2">
      <c r="C28894" s="22"/>
    </row>
    <row r="28895" spans="3:3" x14ac:dyDescent="0.2">
      <c r="C28895" s="22"/>
    </row>
    <row r="28896" spans="3:3" x14ac:dyDescent="0.2">
      <c r="C28896" s="22"/>
    </row>
    <row r="28897" spans="3:3" x14ac:dyDescent="0.2">
      <c r="C28897" s="22"/>
    </row>
    <row r="28898" spans="3:3" x14ac:dyDescent="0.2">
      <c r="C28898" s="22"/>
    </row>
    <row r="28899" spans="3:3" x14ac:dyDescent="0.2">
      <c r="C28899" s="22"/>
    </row>
    <row r="28900" spans="3:3" x14ac:dyDescent="0.2">
      <c r="C28900" s="22"/>
    </row>
    <row r="28901" spans="3:3" x14ac:dyDescent="0.2">
      <c r="C28901" s="22"/>
    </row>
    <row r="28902" spans="3:3" x14ac:dyDescent="0.2">
      <c r="C28902" s="22"/>
    </row>
    <row r="28903" spans="3:3" x14ac:dyDescent="0.2">
      <c r="C28903" s="22"/>
    </row>
    <row r="28904" spans="3:3" x14ac:dyDescent="0.2">
      <c r="C28904" s="22"/>
    </row>
    <row r="28905" spans="3:3" x14ac:dyDescent="0.2">
      <c r="C28905" s="22"/>
    </row>
    <row r="28906" spans="3:3" x14ac:dyDescent="0.2">
      <c r="C28906" s="22"/>
    </row>
    <row r="28907" spans="3:3" x14ac:dyDescent="0.2">
      <c r="C28907" s="22"/>
    </row>
    <row r="28908" spans="3:3" x14ac:dyDescent="0.2">
      <c r="C28908" s="22"/>
    </row>
    <row r="28909" spans="3:3" x14ac:dyDescent="0.2">
      <c r="C28909" s="22"/>
    </row>
    <row r="28910" spans="3:3" x14ac:dyDescent="0.2">
      <c r="C28910" s="22"/>
    </row>
    <row r="28911" spans="3:3" x14ac:dyDescent="0.2">
      <c r="C28911" s="22"/>
    </row>
    <row r="28912" spans="3:3" x14ac:dyDescent="0.2">
      <c r="C28912" s="22"/>
    </row>
    <row r="28913" spans="3:3" x14ac:dyDescent="0.2">
      <c r="C28913" s="22"/>
    </row>
    <row r="28914" spans="3:3" x14ac:dyDescent="0.2">
      <c r="C28914" s="22"/>
    </row>
    <row r="28915" spans="3:3" x14ac:dyDescent="0.2">
      <c r="C28915" s="22"/>
    </row>
    <row r="28916" spans="3:3" x14ac:dyDescent="0.2">
      <c r="C28916" s="22"/>
    </row>
    <row r="28917" spans="3:3" x14ac:dyDescent="0.2">
      <c r="C28917" s="22"/>
    </row>
    <row r="28918" spans="3:3" x14ac:dyDescent="0.2">
      <c r="C28918" s="22"/>
    </row>
    <row r="28919" spans="3:3" x14ac:dyDescent="0.2">
      <c r="C28919" s="22"/>
    </row>
    <row r="28920" spans="3:3" x14ac:dyDescent="0.2">
      <c r="C28920" s="22"/>
    </row>
    <row r="28921" spans="3:3" x14ac:dyDescent="0.2">
      <c r="C28921" s="22"/>
    </row>
    <row r="28922" spans="3:3" x14ac:dyDescent="0.2">
      <c r="C28922" s="22"/>
    </row>
    <row r="28923" spans="3:3" x14ac:dyDescent="0.2">
      <c r="C28923" s="22"/>
    </row>
    <row r="28924" spans="3:3" x14ac:dyDescent="0.2">
      <c r="C28924" s="22"/>
    </row>
    <row r="28925" spans="3:3" x14ac:dyDescent="0.2">
      <c r="C28925" s="22"/>
    </row>
    <row r="28926" spans="3:3" x14ac:dyDescent="0.2">
      <c r="C28926" s="22"/>
    </row>
    <row r="28927" spans="3:3" x14ac:dyDescent="0.2">
      <c r="C28927" s="22"/>
    </row>
    <row r="28928" spans="3:3" x14ac:dyDescent="0.2">
      <c r="C28928" s="22"/>
    </row>
    <row r="28929" spans="3:3" x14ac:dyDescent="0.2">
      <c r="C28929" s="22"/>
    </row>
    <row r="28930" spans="3:3" x14ac:dyDescent="0.2">
      <c r="C28930" s="22"/>
    </row>
    <row r="28931" spans="3:3" x14ac:dyDescent="0.2">
      <c r="C28931" s="22"/>
    </row>
    <row r="28932" spans="3:3" x14ac:dyDescent="0.2">
      <c r="C28932" s="22"/>
    </row>
    <row r="28933" spans="3:3" x14ac:dyDescent="0.2">
      <c r="C28933" s="22"/>
    </row>
    <row r="28934" spans="3:3" x14ac:dyDescent="0.2">
      <c r="C28934" s="22"/>
    </row>
    <row r="28935" spans="3:3" x14ac:dyDescent="0.2">
      <c r="C28935" s="22"/>
    </row>
    <row r="28936" spans="3:3" x14ac:dyDescent="0.2">
      <c r="C28936" s="22"/>
    </row>
    <row r="28937" spans="3:3" x14ac:dyDescent="0.2">
      <c r="C28937" s="22"/>
    </row>
    <row r="28938" spans="3:3" x14ac:dyDescent="0.2">
      <c r="C28938" s="22"/>
    </row>
    <row r="28939" spans="3:3" x14ac:dyDescent="0.2">
      <c r="C28939" s="22"/>
    </row>
    <row r="28940" spans="3:3" x14ac:dyDescent="0.2">
      <c r="C28940" s="22"/>
    </row>
    <row r="28941" spans="3:3" x14ac:dyDescent="0.2">
      <c r="C28941" s="22"/>
    </row>
    <row r="28942" spans="3:3" x14ac:dyDescent="0.2">
      <c r="C28942" s="22"/>
    </row>
    <row r="28943" spans="3:3" x14ac:dyDescent="0.2">
      <c r="C28943" s="22"/>
    </row>
    <row r="28944" spans="3:3" x14ac:dyDescent="0.2">
      <c r="C28944" s="22"/>
    </row>
    <row r="28945" spans="3:3" x14ac:dyDescent="0.2">
      <c r="C28945" s="22"/>
    </row>
    <row r="28946" spans="3:3" x14ac:dyDescent="0.2">
      <c r="C28946" s="22"/>
    </row>
    <row r="28947" spans="3:3" x14ac:dyDescent="0.2">
      <c r="C28947" s="22"/>
    </row>
    <row r="28948" spans="3:3" x14ac:dyDescent="0.2">
      <c r="C28948" s="22"/>
    </row>
    <row r="28949" spans="3:3" x14ac:dyDescent="0.2">
      <c r="C28949" s="22"/>
    </row>
    <row r="28950" spans="3:3" x14ac:dyDescent="0.2">
      <c r="C28950" s="22"/>
    </row>
    <row r="28951" spans="3:3" x14ac:dyDescent="0.2">
      <c r="C28951" s="22"/>
    </row>
    <row r="28952" spans="3:3" x14ac:dyDescent="0.2">
      <c r="C28952" s="22"/>
    </row>
    <row r="28953" spans="3:3" x14ac:dyDescent="0.2">
      <c r="C28953" s="22"/>
    </row>
    <row r="28954" spans="3:3" x14ac:dyDescent="0.2">
      <c r="C28954" s="22"/>
    </row>
    <row r="28955" spans="3:3" x14ac:dyDescent="0.2">
      <c r="C28955" s="22"/>
    </row>
    <row r="28956" spans="3:3" x14ac:dyDescent="0.2">
      <c r="C28956" s="22"/>
    </row>
    <row r="28957" spans="3:3" x14ac:dyDescent="0.2">
      <c r="C28957" s="22"/>
    </row>
    <row r="28958" spans="3:3" x14ac:dyDescent="0.2">
      <c r="C28958" s="22"/>
    </row>
    <row r="28959" spans="3:3" x14ac:dyDescent="0.2">
      <c r="C28959" s="22"/>
    </row>
    <row r="28960" spans="3:3" x14ac:dyDescent="0.2">
      <c r="C28960" s="22"/>
    </row>
    <row r="28961" spans="3:3" x14ac:dyDescent="0.2">
      <c r="C28961" s="22"/>
    </row>
    <row r="28962" spans="3:3" x14ac:dyDescent="0.2">
      <c r="C28962" s="22"/>
    </row>
    <row r="28963" spans="3:3" x14ac:dyDescent="0.2">
      <c r="C28963" s="22"/>
    </row>
    <row r="28964" spans="3:3" x14ac:dyDescent="0.2">
      <c r="C28964" s="22"/>
    </row>
    <row r="28965" spans="3:3" x14ac:dyDescent="0.2">
      <c r="C28965" s="22"/>
    </row>
    <row r="28966" spans="3:3" x14ac:dyDescent="0.2">
      <c r="C28966" s="22"/>
    </row>
    <row r="28967" spans="3:3" x14ac:dyDescent="0.2">
      <c r="C28967" s="22"/>
    </row>
    <row r="28968" spans="3:3" x14ac:dyDescent="0.2">
      <c r="C28968" s="22"/>
    </row>
    <row r="28969" spans="3:3" x14ac:dyDescent="0.2">
      <c r="C28969" s="22"/>
    </row>
    <row r="28970" spans="3:3" x14ac:dyDescent="0.2">
      <c r="C28970" s="22"/>
    </row>
    <row r="28971" spans="3:3" x14ac:dyDescent="0.2">
      <c r="C28971" s="22"/>
    </row>
    <row r="28972" spans="3:3" x14ac:dyDescent="0.2">
      <c r="C28972" s="22"/>
    </row>
    <row r="28973" spans="3:3" x14ac:dyDescent="0.2">
      <c r="C28973" s="22"/>
    </row>
    <row r="28974" spans="3:3" x14ac:dyDescent="0.2">
      <c r="C28974" s="22"/>
    </row>
    <row r="28975" spans="3:3" x14ac:dyDescent="0.2">
      <c r="C28975" s="22"/>
    </row>
    <row r="28976" spans="3:3" x14ac:dyDescent="0.2">
      <c r="C28976" s="22"/>
    </row>
    <row r="28977" spans="3:3" x14ac:dyDescent="0.2">
      <c r="C28977" s="22"/>
    </row>
    <row r="28978" spans="3:3" x14ac:dyDescent="0.2">
      <c r="C28978" s="22"/>
    </row>
    <row r="28979" spans="3:3" x14ac:dyDescent="0.2">
      <c r="C28979" s="22"/>
    </row>
    <row r="28980" spans="3:3" x14ac:dyDescent="0.2">
      <c r="C28980" s="22"/>
    </row>
    <row r="28981" spans="3:3" x14ac:dyDescent="0.2">
      <c r="C28981" s="22"/>
    </row>
    <row r="28982" spans="3:3" x14ac:dyDescent="0.2">
      <c r="C28982" s="22"/>
    </row>
    <row r="28983" spans="3:3" x14ac:dyDescent="0.2">
      <c r="C28983" s="22"/>
    </row>
    <row r="28984" spans="3:3" x14ac:dyDescent="0.2">
      <c r="C28984" s="22"/>
    </row>
    <row r="28985" spans="3:3" x14ac:dyDescent="0.2">
      <c r="C28985" s="22"/>
    </row>
    <row r="28986" spans="3:3" x14ac:dyDescent="0.2">
      <c r="C28986" s="22"/>
    </row>
    <row r="28987" spans="3:3" x14ac:dyDescent="0.2">
      <c r="C28987" s="22"/>
    </row>
    <row r="28988" spans="3:3" x14ac:dyDescent="0.2">
      <c r="C28988" s="22"/>
    </row>
    <row r="28989" spans="3:3" x14ac:dyDescent="0.2">
      <c r="C28989" s="22"/>
    </row>
    <row r="28990" spans="3:3" x14ac:dyDescent="0.2">
      <c r="C28990" s="22"/>
    </row>
    <row r="28991" spans="3:3" x14ac:dyDescent="0.2">
      <c r="C28991" s="22"/>
    </row>
    <row r="28992" spans="3:3" x14ac:dyDescent="0.2">
      <c r="C28992" s="22"/>
    </row>
    <row r="28993" spans="3:3" x14ac:dyDescent="0.2">
      <c r="C28993" s="22"/>
    </row>
    <row r="28994" spans="3:3" x14ac:dyDescent="0.2">
      <c r="C28994" s="22"/>
    </row>
    <row r="28995" spans="3:3" x14ac:dyDescent="0.2">
      <c r="C28995" s="22"/>
    </row>
    <row r="28996" spans="3:3" x14ac:dyDescent="0.2">
      <c r="C28996" s="22"/>
    </row>
    <row r="28997" spans="3:3" x14ac:dyDescent="0.2">
      <c r="C28997" s="22"/>
    </row>
    <row r="28998" spans="3:3" x14ac:dyDescent="0.2">
      <c r="C28998" s="22"/>
    </row>
    <row r="28999" spans="3:3" x14ac:dyDescent="0.2">
      <c r="C28999" s="22"/>
    </row>
    <row r="29000" spans="3:3" x14ac:dyDescent="0.2">
      <c r="C29000" s="22"/>
    </row>
    <row r="29001" spans="3:3" x14ac:dyDescent="0.2">
      <c r="C29001" s="22"/>
    </row>
    <row r="29002" spans="3:3" x14ac:dyDescent="0.2">
      <c r="C29002" s="22"/>
    </row>
    <row r="29003" spans="3:3" x14ac:dyDescent="0.2">
      <c r="C29003" s="22"/>
    </row>
    <row r="29004" spans="3:3" x14ac:dyDescent="0.2">
      <c r="C29004" s="22"/>
    </row>
    <row r="29005" spans="3:3" x14ac:dyDescent="0.2">
      <c r="C29005" s="22"/>
    </row>
    <row r="29006" spans="3:3" x14ac:dyDescent="0.2">
      <c r="C29006" s="22"/>
    </row>
    <row r="29007" spans="3:3" x14ac:dyDescent="0.2">
      <c r="C29007" s="22"/>
    </row>
    <row r="29008" spans="3:3" x14ac:dyDescent="0.2">
      <c r="C29008" s="22"/>
    </row>
    <row r="29009" spans="3:3" x14ac:dyDescent="0.2">
      <c r="C29009" s="22"/>
    </row>
    <row r="29010" spans="3:3" x14ac:dyDescent="0.2">
      <c r="C29010" s="22"/>
    </row>
    <row r="29011" spans="3:3" x14ac:dyDescent="0.2">
      <c r="C29011" s="22"/>
    </row>
    <row r="29012" spans="3:3" x14ac:dyDescent="0.2">
      <c r="C29012" s="22"/>
    </row>
    <row r="29013" spans="3:3" x14ac:dyDescent="0.2">
      <c r="C29013" s="22"/>
    </row>
    <row r="29014" spans="3:3" x14ac:dyDescent="0.2">
      <c r="C29014" s="22"/>
    </row>
    <row r="29015" spans="3:3" x14ac:dyDescent="0.2">
      <c r="C29015" s="22"/>
    </row>
    <row r="29016" spans="3:3" x14ac:dyDescent="0.2">
      <c r="C29016" s="22"/>
    </row>
    <row r="29017" spans="3:3" x14ac:dyDescent="0.2">
      <c r="C29017" s="22"/>
    </row>
    <row r="29018" spans="3:3" x14ac:dyDescent="0.2">
      <c r="C29018" s="22"/>
    </row>
    <row r="29019" spans="3:3" x14ac:dyDescent="0.2">
      <c r="C29019" s="22"/>
    </row>
    <row r="29020" spans="3:3" x14ac:dyDescent="0.2">
      <c r="C29020" s="22"/>
    </row>
    <row r="29021" spans="3:3" x14ac:dyDescent="0.2">
      <c r="C29021" s="22"/>
    </row>
    <row r="29022" spans="3:3" x14ac:dyDescent="0.2">
      <c r="C29022" s="22"/>
    </row>
    <row r="29023" spans="3:3" x14ac:dyDescent="0.2">
      <c r="C29023" s="22"/>
    </row>
    <row r="29024" spans="3:3" x14ac:dyDescent="0.2">
      <c r="C29024" s="22"/>
    </row>
    <row r="29025" spans="3:3" x14ac:dyDescent="0.2">
      <c r="C29025" s="22"/>
    </row>
    <row r="29026" spans="3:3" x14ac:dyDescent="0.2">
      <c r="C29026" s="22"/>
    </row>
    <row r="29027" spans="3:3" x14ac:dyDescent="0.2">
      <c r="C29027" s="22"/>
    </row>
    <row r="29028" spans="3:3" x14ac:dyDescent="0.2">
      <c r="C29028" s="22"/>
    </row>
    <row r="29029" spans="3:3" x14ac:dyDescent="0.2">
      <c r="C29029" s="22"/>
    </row>
    <row r="29030" spans="3:3" x14ac:dyDescent="0.2">
      <c r="C29030" s="22"/>
    </row>
    <row r="29031" spans="3:3" x14ac:dyDescent="0.2">
      <c r="C29031" s="22"/>
    </row>
    <row r="29032" spans="3:3" x14ac:dyDescent="0.2">
      <c r="C29032" s="22"/>
    </row>
    <row r="29033" spans="3:3" x14ac:dyDescent="0.2">
      <c r="C29033" s="22"/>
    </row>
    <row r="29034" spans="3:3" x14ac:dyDescent="0.2">
      <c r="C29034" s="22"/>
    </row>
    <row r="29035" spans="3:3" x14ac:dyDescent="0.2">
      <c r="C29035" s="22"/>
    </row>
    <row r="29036" spans="3:3" x14ac:dyDescent="0.2">
      <c r="C29036" s="22"/>
    </row>
    <row r="29037" spans="3:3" x14ac:dyDescent="0.2">
      <c r="C29037" s="22"/>
    </row>
    <row r="29038" spans="3:3" x14ac:dyDescent="0.2">
      <c r="C29038" s="22"/>
    </row>
    <row r="29039" spans="3:3" x14ac:dyDescent="0.2">
      <c r="C29039" s="22"/>
    </row>
    <row r="29040" spans="3:3" x14ac:dyDescent="0.2">
      <c r="C29040" s="22"/>
    </row>
    <row r="29041" spans="3:3" x14ac:dyDescent="0.2">
      <c r="C29041" s="22"/>
    </row>
    <row r="29042" spans="3:3" x14ac:dyDescent="0.2">
      <c r="C29042" s="22"/>
    </row>
    <row r="29043" spans="3:3" x14ac:dyDescent="0.2">
      <c r="C29043" s="22"/>
    </row>
    <row r="29044" spans="3:3" x14ac:dyDescent="0.2">
      <c r="C29044" s="22"/>
    </row>
    <row r="29045" spans="3:3" x14ac:dyDescent="0.2">
      <c r="C29045" s="22"/>
    </row>
    <row r="29046" spans="3:3" x14ac:dyDescent="0.2">
      <c r="C29046" s="22"/>
    </row>
    <row r="29047" spans="3:3" x14ac:dyDescent="0.2">
      <c r="C29047" s="22"/>
    </row>
    <row r="29048" spans="3:3" x14ac:dyDescent="0.2">
      <c r="C29048" s="22"/>
    </row>
    <row r="29049" spans="3:3" x14ac:dyDescent="0.2">
      <c r="C29049" s="22"/>
    </row>
    <row r="29050" spans="3:3" x14ac:dyDescent="0.2">
      <c r="C29050" s="22"/>
    </row>
    <row r="29051" spans="3:3" x14ac:dyDescent="0.2">
      <c r="C29051" s="22"/>
    </row>
    <row r="29052" spans="3:3" x14ac:dyDescent="0.2">
      <c r="C29052" s="22"/>
    </row>
    <row r="29053" spans="3:3" x14ac:dyDescent="0.2">
      <c r="C29053" s="22"/>
    </row>
    <row r="29054" spans="3:3" x14ac:dyDescent="0.2">
      <c r="C29054" s="22"/>
    </row>
    <row r="29055" spans="3:3" x14ac:dyDescent="0.2">
      <c r="C29055" s="22"/>
    </row>
    <row r="29056" spans="3:3" x14ac:dyDescent="0.2">
      <c r="C29056" s="22"/>
    </row>
    <row r="29057" spans="3:3" x14ac:dyDescent="0.2">
      <c r="C29057" s="22"/>
    </row>
    <row r="29058" spans="3:3" x14ac:dyDescent="0.2">
      <c r="C29058" s="22"/>
    </row>
    <row r="29059" spans="3:3" x14ac:dyDescent="0.2">
      <c r="C29059" s="22"/>
    </row>
    <row r="29060" spans="3:3" x14ac:dyDescent="0.2">
      <c r="C29060" s="22"/>
    </row>
    <row r="29061" spans="3:3" x14ac:dyDescent="0.2">
      <c r="C29061" s="22"/>
    </row>
    <row r="29062" spans="3:3" x14ac:dyDescent="0.2">
      <c r="C29062" s="22"/>
    </row>
    <row r="29063" spans="3:3" x14ac:dyDescent="0.2">
      <c r="C29063" s="22"/>
    </row>
    <row r="29064" spans="3:3" x14ac:dyDescent="0.2">
      <c r="C29064" s="22"/>
    </row>
    <row r="29065" spans="3:3" x14ac:dyDescent="0.2">
      <c r="C29065" s="22"/>
    </row>
    <row r="29066" spans="3:3" x14ac:dyDescent="0.2">
      <c r="C29066" s="22"/>
    </row>
    <row r="29067" spans="3:3" x14ac:dyDescent="0.2">
      <c r="C29067" s="22"/>
    </row>
    <row r="29068" spans="3:3" x14ac:dyDescent="0.2">
      <c r="C29068" s="22"/>
    </row>
    <row r="29069" spans="3:3" x14ac:dyDescent="0.2">
      <c r="C29069" s="22"/>
    </row>
    <row r="29070" spans="3:3" x14ac:dyDescent="0.2">
      <c r="C29070" s="22"/>
    </row>
    <row r="29071" spans="3:3" x14ac:dyDescent="0.2">
      <c r="C29071" s="22"/>
    </row>
    <row r="29072" spans="3:3" x14ac:dyDescent="0.2">
      <c r="C29072" s="22"/>
    </row>
    <row r="29073" spans="3:3" x14ac:dyDescent="0.2">
      <c r="C29073" s="22"/>
    </row>
    <row r="29074" spans="3:3" x14ac:dyDescent="0.2">
      <c r="C29074" s="22"/>
    </row>
    <row r="29075" spans="3:3" x14ac:dyDescent="0.2">
      <c r="C29075" s="22"/>
    </row>
    <row r="29076" spans="3:3" x14ac:dyDescent="0.2">
      <c r="C29076" s="22"/>
    </row>
    <row r="29077" spans="3:3" x14ac:dyDescent="0.2">
      <c r="C29077" s="22"/>
    </row>
    <row r="29078" spans="3:3" x14ac:dyDescent="0.2">
      <c r="C29078" s="22"/>
    </row>
    <row r="29079" spans="3:3" x14ac:dyDescent="0.2">
      <c r="C29079" s="22"/>
    </row>
    <row r="29080" spans="3:3" x14ac:dyDescent="0.2">
      <c r="C29080" s="22"/>
    </row>
    <row r="29081" spans="3:3" x14ac:dyDescent="0.2">
      <c r="C29081" s="22"/>
    </row>
    <row r="29082" spans="3:3" x14ac:dyDescent="0.2">
      <c r="C29082" s="22"/>
    </row>
    <row r="29083" spans="3:3" x14ac:dyDescent="0.2">
      <c r="C29083" s="22"/>
    </row>
    <row r="29084" spans="3:3" x14ac:dyDescent="0.2">
      <c r="C29084" s="22"/>
    </row>
    <row r="29085" spans="3:3" x14ac:dyDescent="0.2">
      <c r="C29085" s="22"/>
    </row>
    <row r="29086" spans="3:3" x14ac:dyDescent="0.2">
      <c r="C29086" s="22"/>
    </row>
    <row r="29087" spans="3:3" x14ac:dyDescent="0.2">
      <c r="C29087" s="22"/>
    </row>
    <row r="29088" spans="3:3" x14ac:dyDescent="0.2">
      <c r="C29088" s="22"/>
    </row>
    <row r="29089" spans="3:3" x14ac:dyDescent="0.2">
      <c r="C29089" s="22"/>
    </row>
    <row r="29090" spans="3:3" x14ac:dyDescent="0.2">
      <c r="C29090" s="22"/>
    </row>
    <row r="29091" spans="3:3" x14ac:dyDescent="0.2">
      <c r="C29091" s="22"/>
    </row>
    <row r="29092" spans="3:3" x14ac:dyDescent="0.2">
      <c r="C29092" s="22"/>
    </row>
    <row r="29093" spans="3:3" x14ac:dyDescent="0.2">
      <c r="C29093" s="22"/>
    </row>
    <row r="29094" spans="3:3" x14ac:dyDescent="0.2">
      <c r="C29094" s="22"/>
    </row>
    <row r="29095" spans="3:3" x14ac:dyDescent="0.2">
      <c r="C29095" s="22"/>
    </row>
    <row r="29096" spans="3:3" x14ac:dyDescent="0.2">
      <c r="C29096" s="22"/>
    </row>
    <row r="29097" spans="3:3" x14ac:dyDescent="0.2">
      <c r="C29097" s="22"/>
    </row>
    <row r="29098" spans="3:3" x14ac:dyDescent="0.2">
      <c r="C29098" s="22"/>
    </row>
    <row r="29099" spans="3:3" x14ac:dyDescent="0.2">
      <c r="C29099" s="22"/>
    </row>
    <row r="29100" spans="3:3" x14ac:dyDescent="0.2">
      <c r="C29100" s="22"/>
    </row>
    <row r="29101" spans="3:3" x14ac:dyDescent="0.2">
      <c r="C29101" s="22"/>
    </row>
    <row r="29102" spans="3:3" x14ac:dyDescent="0.2">
      <c r="C29102" s="22"/>
    </row>
    <row r="29103" spans="3:3" x14ac:dyDescent="0.2">
      <c r="C29103" s="22"/>
    </row>
    <row r="29104" spans="3:3" x14ac:dyDescent="0.2">
      <c r="C29104" s="22"/>
    </row>
    <row r="29105" spans="3:3" x14ac:dyDescent="0.2">
      <c r="C29105" s="22"/>
    </row>
    <row r="29106" spans="3:3" x14ac:dyDescent="0.2">
      <c r="C29106" s="22"/>
    </row>
    <row r="29107" spans="3:3" x14ac:dyDescent="0.2">
      <c r="C29107" s="22"/>
    </row>
    <row r="29108" spans="3:3" x14ac:dyDescent="0.2">
      <c r="C29108" s="22"/>
    </row>
    <row r="29109" spans="3:3" x14ac:dyDescent="0.2">
      <c r="C29109" s="22"/>
    </row>
    <row r="29110" spans="3:3" x14ac:dyDescent="0.2">
      <c r="C29110" s="22"/>
    </row>
    <row r="29111" spans="3:3" x14ac:dyDescent="0.2">
      <c r="C29111" s="22"/>
    </row>
    <row r="29112" spans="3:3" x14ac:dyDescent="0.2">
      <c r="C29112" s="22"/>
    </row>
    <row r="29113" spans="3:3" x14ac:dyDescent="0.2">
      <c r="C29113" s="22"/>
    </row>
    <row r="29114" spans="3:3" x14ac:dyDescent="0.2">
      <c r="C29114" s="22"/>
    </row>
    <row r="29115" spans="3:3" x14ac:dyDescent="0.2">
      <c r="C29115" s="22"/>
    </row>
    <row r="29116" spans="3:3" x14ac:dyDescent="0.2">
      <c r="C29116" s="22"/>
    </row>
    <row r="29117" spans="3:3" x14ac:dyDescent="0.2">
      <c r="C29117" s="22"/>
    </row>
    <row r="29118" spans="3:3" x14ac:dyDescent="0.2">
      <c r="C29118" s="22"/>
    </row>
    <row r="29119" spans="3:3" x14ac:dyDescent="0.2">
      <c r="C29119" s="22"/>
    </row>
    <row r="29120" spans="3:3" x14ac:dyDescent="0.2">
      <c r="C29120" s="22"/>
    </row>
    <row r="29121" spans="3:3" x14ac:dyDescent="0.2">
      <c r="C29121" s="22"/>
    </row>
    <row r="29122" spans="3:3" x14ac:dyDescent="0.2">
      <c r="C29122" s="22"/>
    </row>
    <row r="29123" spans="3:3" x14ac:dyDescent="0.2">
      <c r="C29123" s="22"/>
    </row>
    <row r="29124" spans="3:3" x14ac:dyDescent="0.2">
      <c r="C29124" s="22"/>
    </row>
    <row r="29125" spans="3:3" x14ac:dyDescent="0.2">
      <c r="C29125" s="22"/>
    </row>
    <row r="29126" spans="3:3" x14ac:dyDescent="0.2">
      <c r="C29126" s="22"/>
    </row>
    <row r="29127" spans="3:3" x14ac:dyDescent="0.2">
      <c r="C29127" s="22"/>
    </row>
    <row r="29128" spans="3:3" x14ac:dyDescent="0.2">
      <c r="C29128" s="22"/>
    </row>
    <row r="29129" spans="3:3" x14ac:dyDescent="0.2">
      <c r="C29129" s="22"/>
    </row>
    <row r="29130" spans="3:3" x14ac:dyDescent="0.2">
      <c r="C29130" s="22"/>
    </row>
    <row r="29131" spans="3:3" x14ac:dyDescent="0.2">
      <c r="C29131" s="22"/>
    </row>
    <row r="29132" spans="3:3" x14ac:dyDescent="0.2">
      <c r="C29132" s="22"/>
    </row>
    <row r="29133" spans="3:3" x14ac:dyDescent="0.2">
      <c r="C29133" s="22"/>
    </row>
    <row r="29134" spans="3:3" x14ac:dyDescent="0.2">
      <c r="C29134" s="22"/>
    </row>
    <row r="29135" spans="3:3" x14ac:dyDescent="0.2">
      <c r="C29135" s="22"/>
    </row>
    <row r="29136" spans="3:3" x14ac:dyDescent="0.2">
      <c r="C29136" s="22"/>
    </row>
    <row r="29137" spans="3:3" x14ac:dyDescent="0.2">
      <c r="C29137" s="22"/>
    </row>
    <row r="29138" spans="3:3" x14ac:dyDescent="0.2">
      <c r="C29138" s="22"/>
    </row>
    <row r="29139" spans="3:3" x14ac:dyDescent="0.2">
      <c r="C29139" s="22"/>
    </row>
    <row r="29140" spans="3:3" x14ac:dyDescent="0.2">
      <c r="C29140" s="22"/>
    </row>
    <row r="29141" spans="3:3" x14ac:dyDescent="0.2">
      <c r="C29141" s="22"/>
    </row>
    <row r="29142" spans="3:3" x14ac:dyDescent="0.2">
      <c r="C29142" s="22"/>
    </row>
    <row r="29143" spans="3:3" x14ac:dyDescent="0.2">
      <c r="C29143" s="22"/>
    </row>
    <row r="29144" spans="3:3" x14ac:dyDescent="0.2">
      <c r="C29144" s="22"/>
    </row>
    <row r="29145" spans="3:3" x14ac:dyDescent="0.2">
      <c r="C29145" s="22"/>
    </row>
    <row r="29146" spans="3:3" x14ac:dyDescent="0.2">
      <c r="C29146" s="22"/>
    </row>
    <row r="29147" spans="3:3" x14ac:dyDescent="0.2">
      <c r="C29147" s="22"/>
    </row>
    <row r="29148" spans="3:3" x14ac:dyDescent="0.2">
      <c r="C29148" s="22"/>
    </row>
    <row r="29149" spans="3:3" x14ac:dyDescent="0.2">
      <c r="C29149" s="22"/>
    </row>
    <row r="29150" spans="3:3" x14ac:dyDescent="0.2">
      <c r="C29150" s="22"/>
    </row>
    <row r="29151" spans="3:3" x14ac:dyDescent="0.2">
      <c r="C29151" s="22"/>
    </row>
    <row r="29152" spans="3:3" x14ac:dyDescent="0.2">
      <c r="C29152" s="22"/>
    </row>
    <row r="29153" spans="3:3" x14ac:dyDescent="0.2">
      <c r="C29153" s="22"/>
    </row>
    <row r="29154" spans="3:3" x14ac:dyDescent="0.2">
      <c r="C29154" s="22"/>
    </row>
    <row r="29155" spans="3:3" x14ac:dyDescent="0.2">
      <c r="C29155" s="22"/>
    </row>
    <row r="29156" spans="3:3" x14ac:dyDescent="0.2">
      <c r="C29156" s="22"/>
    </row>
    <row r="29157" spans="3:3" x14ac:dyDescent="0.2">
      <c r="C29157" s="22"/>
    </row>
    <row r="29158" spans="3:3" x14ac:dyDescent="0.2">
      <c r="C29158" s="22"/>
    </row>
    <row r="29159" spans="3:3" x14ac:dyDescent="0.2">
      <c r="C29159" s="22"/>
    </row>
    <row r="29160" spans="3:3" x14ac:dyDescent="0.2">
      <c r="C29160" s="22"/>
    </row>
    <row r="29161" spans="3:3" x14ac:dyDescent="0.2">
      <c r="C29161" s="22"/>
    </row>
    <row r="29162" spans="3:3" x14ac:dyDescent="0.2">
      <c r="C29162" s="22"/>
    </row>
    <row r="29163" spans="3:3" x14ac:dyDescent="0.2">
      <c r="C29163" s="22"/>
    </row>
    <row r="29164" spans="3:3" x14ac:dyDescent="0.2">
      <c r="C29164" s="22"/>
    </row>
    <row r="29165" spans="3:3" x14ac:dyDescent="0.2">
      <c r="C29165" s="22"/>
    </row>
    <row r="29166" spans="3:3" x14ac:dyDescent="0.2">
      <c r="C29166" s="22"/>
    </row>
    <row r="29167" spans="3:3" x14ac:dyDescent="0.2">
      <c r="C29167" s="22"/>
    </row>
    <row r="29168" spans="3:3" x14ac:dyDescent="0.2">
      <c r="C29168" s="22"/>
    </row>
    <row r="29169" spans="3:3" x14ac:dyDescent="0.2">
      <c r="C29169" s="22"/>
    </row>
    <row r="29170" spans="3:3" x14ac:dyDescent="0.2">
      <c r="C29170" s="22"/>
    </row>
    <row r="29171" spans="3:3" x14ac:dyDescent="0.2">
      <c r="C29171" s="22"/>
    </row>
    <row r="29172" spans="3:3" x14ac:dyDescent="0.2">
      <c r="C29172" s="22"/>
    </row>
    <row r="29173" spans="3:3" x14ac:dyDescent="0.2">
      <c r="C29173" s="22"/>
    </row>
    <row r="29174" spans="3:3" x14ac:dyDescent="0.2">
      <c r="C29174" s="22"/>
    </row>
    <row r="29175" spans="3:3" x14ac:dyDescent="0.2">
      <c r="C29175" s="22"/>
    </row>
    <row r="29176" spans="3:3" x14ac:dyDescent="0.2">
      <c r="C29176" s="22"/>
    </row>
    <row r="29177" spans="3:3" x14ac:dyDescent="0.2">
      <c r="C29177" s="22"/>
    </row>
    <row r="29178" spans="3:3" x14ac:dyDescent="0.2">
      <c r="C29178" s="22"/>
    </row>
    <row r="29179" spans="3:3" x14ac:dyDescent="0.2">
      <c r="C29179" s="22"/>
    </row>
    <row r="29180" spans="3:3" x14ac:dyDescent="0.2">
      <c r="C29180" s="22"/>
    </row>
    <row r="29181" spans="3:3" x14ac:dyDescent="0.2">
      <c r="C29181" s="22"/>
    </row>
    <row r="29182" spans="3:3" x14ac:dyDescent="0.2">
      <c r="C29182" s="22"/>
    </row>
    <row r="29183" spans="3:3" x14ac:dyDescent="0.2">
      <c r="C29183" s="22"/>
    </row>
    <row r="29184" spans="3:3" x14ac:dyDescent="0.2">
      <c r="C29184" s="22"/>
    </row>
    <row r="29185" spans="3:3" x14ac:dyDescent="0.2">
      <c r="C29185" s="22"/>
    </row>
    <row r="29186" spans="3:3" x14ac:dyDescent="0.2">
      <c r="C29186" s="22"/>
    </row>
    <row r="29187" spans="3:3" x14ac:dyDescent="0.2">
      <c r="C29187" s="22"/>
    </row>
    <row r="29188" spans="3:3" x14ac:dyDescent="0.2">
      <c r="C29188" s="22"/>
    </row>
    <row r="29189" spans="3:3" x14ac:dyDescent="0.2">
      <c r="C29189" s="22"/>
    </row>
    <row r="29190" spans="3:3" x14ac:dyDescent="0.2">
      <c r="C29190" s="22"/>
    </row>
    <row r="29191" spans="3:3" x14ac:dyDescent="0.2">
      <c r="C29191" s="22"/>
    </row>
    <row r="29192" spans="3:3" x14ac:dyDescent="0.2">
      <c r="C29192" s="22"/>
    </row>
    <row r="29193" spans="3:3" x14ac:dyDescent="0.2">
      <c r="C29193" s="22"/>
    </row>
    <row r="29194" spans="3:3" x14ac:dyDescent="0.2">
      <c r="C29194" s="22"/>
    </row>
    <row r="29195" spans="3:3" x14ac:dyDescent="0.2">
      <c r="C29195" s="22"/>
    </row>
    <row r="29196" spans="3:3" x14ac:dyDescent="0.2">
      <c r="C29196" s="22"/>
    </row>
    <row r="29197" spans="3:3" x14ac:dyDescent="0.2">
      <c r="C29197" s="22"/>
    </row>
    <row r="29198" spans="3:3" x14ac:dyDescent="0.2">
      <c r="C29198" s="22"/>
    </row>
    <row r="29199" spans="3:3" x14ac:dyDescent="0.2">
      <c r="C29199" s="22"/>
    </row>
    <row r="29200" spans="3:3" x14ac:dyDescent="0.2">
      <c r="C29200" s="22"/>
    </row>
    <row r="29201" spans="3:3" x14ac:dyDescent="0.2">
      <c r="C29201" s="22"/>
    </row>
    <row r="29202" spans="3:3" x14ac:dyDescent="0.2">
      <c r="C29202" s="22"/>
    </row>
    <row r="29203" spans="3:3" x14ac:dyDescent="0.2">
      <c r="C29203" s="22"/>
    </row>
    <row r="29204" spans="3:3" x14ac:dyDescent="0.2">
      <c r="C29204" s="22"/>
    </row>
    <row r="29205" spans="3:3" x14ac:dyDescent="0.2">
      <c r="C29205" s="22"/>
    </row>
    <row r="29206" spans="3:3" x14ac:dyDescent="0.2">
      <c r="C29206" s="22"/>
    </row>
    <row r="29207" spans="3:3" x14ac:dyDescent="0.2">
      <c r="C29207" s="22"/>
    </row>
    <row r="29208" spans="3:3" x14ac:dyDescent="0.2">
      <c r="C29208" s="22"/>
    </row>
    <row r="29209" spans="3:3" x14ac:dyDescent="0.2">
      <c r="C29209" s="22"/>
    </row>
    <row r="29210" spans="3:3" x14ac:dyDescent="0.2">
      <c r="C29210" s="22"/>
    </row>
    <row r="29211" spans="3:3" x14ac:dyDescent="0.2">
      <c r="C29211" s="22"/>
    </row>
    <row r="29212" spans="3:3" x14ac:dyDescent="0.2">
      <c r="C29212" s="22"/>
    </row>
    <row r="29213" spans="3:3" x14ac:dyDescent="0.2">
      <c r="C29213" s="22"/>
    </row>
    <row r="29214" spans="3:3" x14ac:dyDescent="0.2">
      <c r="C29214" s="22"/>
    </row>
    <row r="29215" spans="3:3" x14ac:dyDescent="0.2">
      <c r="C29215" s="22"/>
    </row>
    <row r="29216" spans="3:3" x14ac:dyDescent="0.2">
      <c r="C29216" s="22"/>
    </row>
    <row r="29217" spans="3:3" x14ac:dyDescent="0.2">
      <c r="C29217" s="22"/>
    </row>
    <row r="29218" spans="3:3" x14ac:dyDescent="0.2">
      <c r="C29218" s="22"/>
    </row>
    <row r="29219" spans="3:3" x14ac:dyDescent="0.2">
      <c r="C29219" s="22"/>
    </row>
    <row r="29220" spans="3:3" x14ac:dyDescent="0.2">
      <c r="C29220" s="22"/>
    </row>
    <row r="29221" spans="3:3" x14ac:dyDescent="0.2">
      <c r="C29221" s="22"/>
    </row>
    <row r="29222" spans="3:3" x14ac:dyDescent="0.2">
      <c r="C29222" s="22"/>
    </row>
    <row r="29223" spans="3:3" x14ac:dyDescent="0.2">
      <c r="C29223" s="22"/>
    </row>
    <row r="29224" spans="3:3" x14ac:dyDescent="0.2">
      <c r="C29224" s="22"/>
    </row>
    <row r="29225" spans="3:3" x14ac:dyDescent="0.2">
      <c r="C29225" s="22"/>
    </row>
    <row r="29226" spans="3:3" x14ac:dyDescent="0.2">
      <c r="C29226" s="22"/>
    </row>
    <row r="29227" spans="3:3" x14ac:dyDescent="0.2">
      <c r="C29227" s="22"/>
    </row>
    <row r="29228" spans="3:3" x14ac:dyDescent="0.2">
      <c r="C29228" s="22"/>
    </row>
    <row r="29229" spans="3:3" x14ac:dyDescent="0.2">
      <c r="C29229" s="22"/>
    </row>
    <row r="29230" spans="3:3" x14ac:dyDescent="0.2">
      <c r="C29230" s="22"/>
    </row>
    <row r="29231" spans="3:3" x14ac:dyDescent="0.2">
      <c r="C29231" s="22"/>
    </row>
    <row r="29232" spans="3:3" x14ac:dyDescent="0.2">
      <c r="C29232" s="22"/>
    </row>
    <row r="29233" spans="3:3" x14ac:dyDescent="0.2">
      <c r="C29233" s="22"/>
    </row>
    <row r="29234" spans="3:3" x14ac:dyDescent="0.2">
      <c r="C29234" s="22"/>
    </row>
    <row r="29235" spans="3:3" x14ac:dyDescent="0.2">
      <c r="C29235" s="22"/>
    </row>
    <row r="29236" spans="3:3" x14ac:dyDescent="0.2">
      <c r="C29236" s="22"/>
    </row>
    <row r="29237" spans="3:3" x14ac:dyDescent="0.2">
      <c r="C29237" s="22"/>
    </row>
    <row r="29238" spans="3:3" x14ac:dyDescent="0.2">
      <c r="C29238" s="22"/>
    </row>
    <row r="29239" spans="3:3" x14ac:dyDescent="0.2">
      <c r="C29239" s="22"/>
    </row>
    <row r="29240" spans="3:3" x14ac:dyDescent="0.2">
      <c r="C29240" s="22"/>
    </row>
    <row r="29241" spans="3:3" x14ac:dyDescent="0.2">
      <c r="C29241" s="22"/>
    </row>
    <row r="29242" spans="3:3" x14ac:dyDescent="0.2">
      <c r="C29242" s="22"/>
    </row>
    <row r="29243" spans="3:3" x14ac:dyDescent="0.2">
      <c r="C29243" s="22"/>
    </row>
    <row r="29244" spans="3:3" x14ac:dyDescent="0.2">
      <c r="C29244" s="22"/>
    </row>
    <row r="29245" spans="3:3" x14ac:dyDescent="0.2">
      <c r="C29245" s="22"/>
    </row>
    <row r="29246" spans="3:3" x14ac:dyDescent="0.2">
      <c r="C29246" s="22"/>
    </row>
    <row r="29247" spans="3:3" x14ac:dyDescent="0.2">
      <c r="C29247" s="22"/>
    </row>
    <row r="29248" spans="3:3" x14ac:dyDescent="0.2">
      <c r="C29248" s="22"/>
    </row>
    <row r="29249" spans="3:3" x14ac:dyDescent="0.2">
      <c r="C29249" s="22"/>
    </row>
    <row r="29250" spans="3:3" x14ac:dyDescent="0.2">
      <c r="C29250" s="22"/>
    </row>
    <row r="29251" spans="3:3" x14ac:dyDescent="0.2">
      <c r="C29251" s="22"/>
    </row>
    <row r="29252" spans="3:3" x14ac:dyDescent="0.2">
      <c r="C29252" s="22"/>
    </row>
    <row r="29253" spans="3:3" x14ac:dyDescent="0.2">
      <c r="C29253" s="22"/>
    </row>
    <row r="29254" spans="3:3" x14ac:dyDescent="0.2">
      <c r="C29254" s="22"/>
    </row>
    <row r="29255" spans="3:3" x14ac:dyDescent="0.2">
      <c r="C29255" s="22"/>
    </row>
    <row r="29256" spans="3:3" x14ac:dyDescent="0.2">
      <c r="C29256" s="22"/>
    </row>
    <row r="29257" spans="3:3" x14ac:dyDescent="0.2">
      <c r="C29257" s="22"/>
    </row>
    <row r="29258" spans="3:3" x14ac:dyDescent="0.2">
      <c r="C29258" s="22"/>
    </row>
    <row r="29259" spans="3:3" x14ac:dyDescent="0.2">
      <c r="C29259" s="22"/>
    </row>
    <row r="29260" spans="3:3" x14ac:dyDescent="0.2">
      <c r="C29260" s="22"/>
    </row>
    <row r="29261" spans="3:3" x14ac:dyDescent="0.2">
      <c r="C29261" s="22"/>
    </row>
    <row r="29262" spans="3:3" x14ac:dyDescent="0.2">
      <c r="C29262" s="22"/>
    </row>
    <row r="29263" spans="3:3" x14ac:dyDescent="0.2">
      <c r="C29263" s="22"/>
    </row>
    <row r="29264" spans="3:3" x14ac:dyDescent="0.2">
      <c r="C29264" s="22"/>
    </row>
    <row r="29265" spans="3:3" x14ac:dyDescent="0.2">
      <c r="C29265" s="22"/>
    </row>
    <row r="29266" spans="3:3" x14ac:dyDescent="0.2">
      <c r="C29266" s="22"/>
    </row>
    <row r="29267" spans="3:3" x14ac:dyDescent="0.2">
      <c r="C29267" s="22"/>
    </row>
    <row r="29268" spans="3:3" x14ac:dyDescent="0.2">
      <c r="C29268" s="22"/>
    </row>
    <row r="29269" spans="3:3" x14ac:dyDescent="0.2">
      <c r="C29269" s="22"/>
    </row>
    <row r="29270" spans="3:3" x14ac:dyDescent="0.2">
      <c r="C29270" s="22"/>
    </row>
    <row r="29271" spans="3:3" x14ac:dyDescent="0.2">
      <c r="C29271" s="22"/>
    </row>
    <row r="29272" spans="3:3" x14ac:dyDescent="0.2">
      <c r="C29272" s="22"/>
    </row>
    <row r="29273" spans="3:3" x14ac:dyDescent="0.2">
      <c r="C29273" s="22"/>
    </row>
    <row r="29274" spans="3:3" x14ac:dyDescent="0.2">
      <c r="C29274" s="22"/>
    </row>
    <row r="29275" spans="3:3" x14ac:dyDescent="0.2">
      <c r="C29275" s="22"/>
    </row>
    <row r="29276" spans="3:3" x14ac:dyDescent="0.2">
      <c r="C29276" s="22"/>
    </row>
    <row r="29277" spans="3:3" x14ac:dyDescent="0.2">
      <c r="C29277" s="22"/>
    </row>
    <row r="29278" spans="3:3" x14ac:dyDescent="0.2">
      <c r="C29278" s="22"/>
    </row>
    <row r="29279" spans="3:3" x14ac:dyDescent="0.2">
      <c r="C29279" s="22"/>
    </row>
    <row r="29280" spans="3:3" x14ac:dyDescent="0.2">
      <c r="C29280" s="22"/>
    </row>
    <row r="29281" spans="3:3" x14ac:dyDescent="0.2">
      <c r="C29281" s="22"/>
    </row>
    <row r="29282" spans="3:3" x14ac:dyDescent="0.2">
      <c r="C29282" s="22"/>
    </row>
    <row r="29283" spans="3:3" x14ac:dyDescent="0.2">
      <c r="C29283" s="22"/>
    </row>
    <row r="29284" spans="3:3" x14ac:dyDescent="0.2">
      <c r="C29284" s="22"/>
    </row>
    <row r="29285" spans="3:3" x14ac:dyDescent="0.2">
      <c r="C29285" s="22"/>
    </row>
    <row r="29286" spans="3:3" x14ac:dyDescent="0.2">
      <c r="C29286" s="22"/>
    </row>
    <row r="29287" spans="3:3" x14ac:dyDescent="0.2">
      <c r="C29287" s="22"/>
    </row>
    <row r="29288" spans="3:3" x14ac:dyDescent="0.2">
      <c r="C29288" s="22"/>
    </row>
    <row r="29289" spans="3:3" x14ac:dyDescent="0.2">
      <c r="C29289" s="22"/>
    </row>
    <row r="29290" spans="3:3" x14ac:dyDescent="0.2">
      <c r="C29290" s="22"/>
    </row>
    <row r="29291" spans="3:3" x14ac:dyDescent="0.2">
      <c r="C29291" s="22"/>
    </row>
    <row r="29292" spans="3:3" x14ac:dyDescent="0.2">
      <c r="C29292" s="22"/>
    </row>
    <row r="29293" spans="3:3" x14ac:dyDescent="0.2">
      <c r="C29293" s="22"/>
    </row>
    <row r="29294" spans="3:3" x14ac:dyDescent="0.2">
      <c r="C29294" s="22"/>
    </row>
    <row r="29295" spans="3:3" x14ac:dyDescent="0.2">
      <c r="C29295" s="22"/>
    </row>
    <row r="29296" spans="3:3" x14ac:dyDescent="0.2">
      <c r="C29296" s="22"/>
    </row>
    <row r="29297" spans="3:3" x14ac:dyDescent="0.2">
      <c r="C29297" s="22"/>
    </row>
    <row r="29298" spans="3:3" x14ac:dyDescent="0.2">
      <c r="C29298" s="22"/>
    </row>
    <row r="29299" spans="3:3" x14ac:dyDescent="0.2">
      <c r="C29299" s="22"/>
    </row>
    <row r="29300" spans="3:3" x14ac:dyDescent="0.2">
      <c r="C29300" s="22"/>
    </row>
    <row r="29301" spans="3:3" x14ac:dyDescent="0.2">
      <c r="C29301" s="22"/>
    </row>
    <row r="29302" spans="3:3" x14ac:dyDescent="0.2">
      <c r="C29302" s="22"/>
    </row>
    <row r="29303" spans="3:3" x14ac:dyDescent="0.2">
      <c r="C29303" s="22"/>
    </row>
    <row r="29304" spans="3:3" x14ac:dyDescent="0.2">
      <c r="C29304" s="22"/>
    </row>
    <row r="29305" spans="3:3" x14ac:dyDescent="0.2">
      <c r="C29305" s="22"/>
    </row>
    <row r="29306" spans="3:3" x14ac:dyDescent="0.2">
      <c r="C29306" s="22"/>
    </row>
    <row r="29307" spans="3:3" x14ac:dyDescent="0.2">
      <c r="C29307" s="22"/>
    </row>
    <row r="29308" spans="3:3" x14ac:dyDescent="0.2">
      <c r="C29308" s="22"/>
    </row>
    <row r="29309" spans="3:3" x14ac:dyDescent="0.2">
      <c r="C29309" s="22"/>
    </row>
    <row r="29310" spans="3:3" x14ac:dyDescent="0.2">
      <c r="C29310" s="22"/>
    </row>
    <row r="29311" spans="3:3" x14ac:dyDescent="0.2">
      <c r="C29311" s="22"/>
    </row>
    <row r="29312" spans="3:3" x14ac:dyDescent="0.2">
      <c r="C29312" s="22"/>
    </row>
    <row r="29313" spans="3:3" x14ac:dyDescent="0.2">
      <c r="C29313" s="22"/>
    </row>
    <row r="29314" spans="3:3" x14ac:dyDescent="0.2">
      <c r="C29314" s="22"/>
    </row>
    <row r="29315" spans="3:3" x14ac:dyDescent="0.2">
      <c r="C29315" s="22"/>
    </row>
    <row r="29316" spans="3:3" x14ac:dyDescent="0.2">
      <c r="C29316" s="22"/>
    </row>
    <row r="29317" spans="3:3" x14ac:dyDescent="0.2">
      <c r="C29317" s="22"/>
    </row>
    <row r="29318" spans="3:3" x14ac:dyDescent="0.2">
      <c r="C29318" s="22"/>
    </row>
    <row r="29319" spans="3:3" x14ac:dyDescent="0.2">
      <c r="C29319" s="22"/>
    </row>
    <row r="29320" spans="3:3" x14ac:dyDescent="0.2">
      <c r="C29320" s="22"/>
    </row>
    <row r="29321" spans="3:3" x14ac:dyDescent="0.2">
      <c r="C29321" s="22"/>
    </row>
    <row r="29322" spans="3:3" x14ac:dyDescent="0.2">
      <c r="C29322" s="22"/>
    </row>
    <row r="29323" spans="3:3" x14ac:dyDescent="0.2">
      <c r="C29323" s="22"/>
    </row>
    <row r="29324" spans="3:3" x14ac:dyDescent="0.2">
      <c r="C29324" s="22"/>
    </row>
    <row r="29325" spans="3:3" x14ac:dyDescent="0.2">
      <c r="C29325" s="22"/>
    </row>
    <row r="29326" spans="3:3" x14ac:dyDescent="0.2">
      <c r="C29326" s="22"/>
    </row>
    <row r="29327" spans="3:3" x14ac:dyDescent="0.2">
      <c r="C29327" s="22"/>
    </row>
    <row r="29328" spans="3:3" x14ac:dyDescent="0.2">
      <c r="C29328" s="22"/>
    </row>
    <row r="29329" spans="3:3" x14ac:dyDescent="0.2">
      <c r="C29329" s="22"/>
    </row>
    <row r="29330" spans="3:3" x14ac:dyDescent="0.2">
      <c r="C29330" s="22"/>
    </row>
    <row r="29331" spans="3:3" x14ac:dyDescent="0.2">
      <c r="C29331" s="22"/>
    </row>
    <row r="29332" spans="3:3" x14ac:dyDescent="0.2">
      <c r="C29332" s="22"/>
    </row>
    <row r="29333" spans="3:3" x14ac:dyDescent="0.2">
      <c r="C29333" s="22"/>
    </row>
    <row r="29334" spans="3:3" x14ac:dyDescent="0.2">
      <c r="C29334" s="22"/>
    </row>
    <row r="29335" spans="3:3" x14ac:dyDescent="0.2">
      <c r="C29335" s="22"/>
    </row>
    <row r="29336" spans="3:3" x14ac:dyDescent="0.2">
      <c r="C29336" s="22"/>
    </row>
    <row r="29337" spans="3:3" x14ac:dyDescent="0.2">
      <c r="C29337" s="22"/>
    </row>
    <row r="29338" spans="3:3" x14ac:dyDescent="0.2">
      <c r="C29338" s="22"/>
    </row>
    <row r="29339" spans="3:3" x14ac:dyDescent="0.2">
      <c r="C29339" s="22"/>
    </row>
    <row r="29340" spans="3:3" x14ac:dyDescent="0.2">
      <c r="C29340" s="22"/>
    </row>
    <row r="29341" spans="3:3" x14ac:dyDescent="0.2">
      <c r="C29341" s="22"/>
    </row>
    <row r="29342" spans="3:3" x14ac:dyDescent="0.2">
      <c r="C29342" s="22"/>
    </row>
    <row r="29343" spans="3:3" x14ac:dyDescent="0.2">
      <c r="C29343" s="22"/>
    </row>
    <row r="29344" spans="3:3" x14ac:dyDescent="0.2">
      <c r="C29344" s="22"/>
    </row>
    <row r="29345" spans="3:3" x14ac:dyDescent="0.2">
      <c r="C29345" s="22"/>
    </row>
    <row r="29346" spans="3:3" x14ac:dyDescent="0.2">
      <c r="C29346" s="22"/>
    </row>
    <row r="29347" spans="3:3" x14ac:dyDescent="0.2">
      <c r="C29347" s="22"/>
    </row>
    <row r="29348" spans="3:3" x14ac:dyDescent="0.2">
      <c r="C29348" s="22"/>
    </row>
    <row r="29349" spans="3:3" x14ac:dyDescent="0.2">
      <c r="C29349" s="22"/>
    </row>
    <row r="29350" spans="3:3" x14ac:dyDescent="0.2">
      <c r="C29350" s="22"/>
    </row>
    <row r="29351" spans="3:3" x14ac:dyDescent="0.2">
      <c r="C29351" s="22"/>
    </row>
    <row r="29352" spans="3:3" x14ac:dyDescent="0.2">
      <c r="C29352" s="22"/>
    </row>
    <row r="29353" spans="3:3" x14ac:dyDescent="0.2">
      <c r="C29353" s="22"/>
    </row>
    <row r="29354" spans="3:3" x14ac:dyDescent="0.2">
      <c r="C29354" s="22"/>
    </row>
    <row r="29355" spans="3:3" x14ac:dyDescent="0.2">
      <c r="C29355" s="22"/>
    </row>
    <row r="29356" spans="3:3" x14ac:dyDescent="0.2">
      <c r="C29356" s="22"/>
    </row>
    <row r="29357" spans="3:3" x14ac:dyDescent="0.2">
      <c r="C29357" s="22"/>
    </row>
    <row r="29358" spans="3:3" x14ac:dyDescent="0.2">
      <c r="C29358" s="22"/>
    </row>
    <row r="29359" spans="3:3" x14ac:dyDescent="0.2">
      <c r="C29359" s="22"/>
    </row>
    <row r="29360" spans="3:3" x14ac:dyDescent="0.2">
      <c r="C29360" s="22"/>
    </row>
    <row r="29361" spans="3:3" x14ac:dyDescent="0.2">
      <c r="C29361" s="22"/>
    </row>
    <row r="29362" spans="3:3" x14ac:dyDescent="0.2">
      <c r="C29362" s="22"/>
    </row>
    <row r="29363" spans="3:3" x14ac:dyDescent="0.2">
      <c r="C29363" s="22"/>
    </row>
    <row r="29364" spans="3:3" x14ac:dyDescent="0.2">
      <c r="C29364" s="22"/>
    </row>
    <row r="29365" spans="3:3" x14ac:dyDescent="0.2">
      <c r="C29365" s="22"/>
    </row>
    <row r="29366" spans="3:3" x14ac:dyDescent="0.2">
      <c r="C29366" s="22"/>
    </row>
    <row r="29367" spans="3:3" x14ac:dyDescent="0.2">
      <c r="C29367" s="22"/>
    </row>
    <row r="29368" spans="3:3" x14ac:dyDescent="0.2">
      <c r="C29368" s="22"/>
    </row>
    <row r="29369" spans="3:3" x14ac:dyDescent="0.2">
      <c r="C29369" s="22"/>
    </row>
    <row r="29370" spans="3:3" x14ac:dyDescent="0.2">
      <c r="C29370" s="22"/>
    </row>
    <row r="29371" spans="3:3" x14ac:dyDescent="0.2">
      <c r="C29371" s="22"/>
    </row>
    <row r="29372" spans="3:3" x14ac:dyDescent="0.2">
      <c r="C29372" s="22"/>
    </row>
    <row r="29373" spans="3:3" x14ac:dyDescent="0.2">
      <c r="C29373" s="22"/>
    </row>
    <row r="29374" spans="3:3" x14ac:dyDescent="0.2">
      <c r="C29374" s="22"/>
    </row>
    <row r="29375" spans="3:3" x14ac:dyDescent="0.2">
      <c r="C29375" s="22"/>
    </row>
    <row r="29376" spans="3:3" x14ac:dyDescent="0.2">
      <c r="C29376" s="22"/>
    </row>
    <row r="29377" spans="3:3" x14ac:dyDescent="0.2">
      <c r="C29377" s="22"/>
    </row>
    <row r="29378" spans="3:3" x14ac:dyDescent="0.2">
      <c r="C29378" s="22"/>
    </row>
    <row r="29379" spans="3:3" x14ac:dyDescent="0.2">
      <c r="C29379" s="22"/>
    </row>
    <row r="29380" spans="3:3" x14ac:dyDescent="0.2">
      <c r="C29380" s="22"/>
    </row>
    <row r="29381" spans="3:3" x14ac:dyDescent="0.2">
      <c r="C29381" s="22"/>
    </row>
    <row r="29382" spans="3:3" x14ac:dyDescent="0.2">
      <c r="C29382" s="22"/>
    </row>
    <row r="29383" spans="3:3" x14ac:dyDescent="0.2">
      <c r="C29383" s="22"/>
    </row>
    <row r="29384" spans="3:3" x14ac:dyDescent="0.2">
      <c r="C29384" s="22"/>
    </row>
    <row r="29385" spans="3:3" x14ac:dyDescent="0.2">
      <c r="C29385" s="22"/>
    </row>
    <row r="29386" spans="3:3" x14ac:dyDescent="0.2">
      <c r="C29386" s="22"/>
    </row>
    <row r="29387" spans="3:3" x14ac:dyDescent="0.2">
      <c r="C29387" s="22"/>
    </row>
    <row r="29388" spans="3:3" x14ac:dyDescent="0.2">
      <c r="C29388" s="22"/>
    </row>
    <row r="29389" spans="3:3" x14ac:dyDescent="0.2">
      <c r="C29389" s="22"/>
    </row>
    <row r="29390" spans="3:3" x14ac:dyDescent="0.2">
      <c r="C29390" s="22"/>
    </row>
    <row r="29391" spans="3:3" x14ac:dyDescent="0.2">
      <c r="C29391" s="22"/>
    </row>
    <row r="29392" spans="3:3" x14ac:dyDescent="0.2">
      <c r="C29392" s="22"/>
    </row>
    <row r="29393" spans="3:3" x14ac:dyDescent="0.2">
      <c r="C29393" s="22"/>
    </row>
    <row r="29394" spans="3:3" x14ac:dyDescent="0.2">
      <c r="C29394" s="22"/>
    </row>
    <row r="29395" spans="3:3" x14ac:dyDescent="0.2">
      <c r="C29395" s="22"/>
    </row>
    <row r="29396" spans="3:3" x14ac:dyDescent="0.2">
      <c r="C29396" s="22"/>
    </row>
    <row r="29397" spans="3:3" x14ac:dyDescent="0.2">
      <c r="C29397" s="22"/>
    </row>
    <row r="29398" spans="3:3" x14ac:dyDescent="0.2">
      <c r="C29398" s="22"/>
    </row>
    <row r="29399" spans="3:3" x14ac:dyDescent="0.2">
      <c r="C29399" s="22"/>
    </row>
    <row r="29400" spans="3:3" x14ac:dyDescent="0.2">
      <c r="C29400" s="22"/>
    </row>
    <row r="29401" spans="3:3" x14ac:dyDescent="0.2">
      <c r="C29401" s="22"/>
    </row>
    <row r="29402" spans="3:3" x14ac:dyDescent="0.2">
      <c r="C29402" s="22"/>
    </row>
    <row r="29403" spans="3:3" x14ac:dyDescent="0.2">
      <c r="C29403" s="22"/>
    </row>
    <row r="29404" spans="3:3" x14ac:dyDescent="0.2">
      <c r="C29404" s="22"/>
    </row>
    <row r="29405" spans="3:3" x14ac:dyDescent="0.2">
      <c r="C29405" s="22"/>
    </row>
    <row r="29406" spans="3:3" x14ac:dyDescent="0.2">
      <c r="C29406" s="22"/>
    </row>
    <row r="29407" spans="3:3" x14ac:dyDescent="0.2">
      <c r="C29407" s="22"/>
    </row>
    <row r="29408" spans="3:3" x14ac:dyDescent="0.2">
      <c r="C29408" s="22"/>
    </row>
    <row r="29409" spans="3:3" x14ac:dyDescent="0.2">
      <c r="C29409" s="22"/>
    </row>
    <row r="29410" spans="3:3" x14ac:dyDescent="0.2">
      <c r="C29410" s="22"/>
    </row>
    <row r="29411" spans="3:3" x14ac:dyDescent="0.2">
      <c r="C29411" s="22"/>
    </row>
    <row r="29412" spans="3:3" x14ac:dyDescent="0.2">
      <c r="C29412" s="22"/>
    </row>
    <row r="29413" spans="3:3" x14ac:dyDescent="0.2">
      <c r="C29413" s="22"/>
    </row>
    <row r="29414" spans="3:3" x14ac:dyDescent="0.2">
      <c r="C29414" s="22"/>
    </row>
    <row r="29415" spans="3:3" x14ac:dyDescent="0.2">
      <c r="C29415" s="22"/>
    </row>
    <row r="29416" spans="3:3" x14ac:dyDescent="0.2">
      <c r="C29416" s="22"/>
    </row>
    <row r="29417" spans="3:3" x14ac:dyDescent="0.2">
      <c r="C29417" s="22"/>
    </row>
    <row r="29418" spans="3:3" x14ac:dyDescent="0.2">
      <c r="C29418" s="22"/>
    </row>
    <row r="29419" spans="3:3" x14ac:dyDescent="0.2">
      <c r="C29419" s="22"/>
    </row>
    <row r="29420" spans="3:3" x14ac:dyDescent="0.2">
      <c r="C29420" s="22"/>
    </row>
    <row r="29421" spans="3:3" x14ac:dyDescent="0.2">
      <c r="C29421" s="22"/>
    </row>
    <row r="29422" spans="3:3" x14ac:dyDescent="0.2">
      <c r="C29422" s="22"/>
    </row>
    <row r="29423" spans="3:3" x14ac:dyDescent="0.2">
      <c r="C29423" s="22"/>
    </row>
    <row r="29424" spans="3:3" x14ac:dyDescent="0.2">
      <c r="C29424" s="22"/>
    </row>
    <row r="29425" spans="3:3" x14ac:dyDescent="0.2">
      <c r="C29425" s="22"/>
    </row>
    <row r="29426" spans="3:3" x14ac:dyDescent="0.2">
      <c r="C29426" s="22"/>
    </row>
    <row r="29427" spans="3:3" x14ac:dyDescent="0.2">
      <c r="C29427" s="22"/>
    </row>
    <row r="29428" spans="3:3" x14ac:dyDescent="0.2">
      <c r="C29428" s="22"/>
    </row>
    <row r="29429" spans="3:3" x14ac:dyDescent="0.2">
      <c r="C29429" s="22"/>
    </row>
    <row r="29430" spans="3:3" x14ac:dyDescent="0.2">
      <c r="C29430" s="22"/>
    </row>
    <row r="29431" spans="3:3" x14ac:dyDescent="0.2">
      <c r="C29431" s="22"/>
    </row>
    <row r="29432" spans="3:3" x14ac:dyDescent="0.2">
      <c r="C29432" s="22"/>
    </row>
    <row r="29433" spans="3:3" x14ac:dyDescent="0.2">
      <c r="C29433" s="22"/>
    </row>
    <row r="29434" spans="3:3" x14ac:dyDescent="0.2">
      <c r="C29434" s="22"/>
    </row>
    <row r="29435" spans="3:3" x14ac:dyDescent="0.2">
      <c r="C29435" s="22"/>
    </row>
    <row r="29436" spans="3:3" x14ac:dyDescent="0.2">
      <c r="C29436" s="22"/>
    </row>
    <row r="29437" spans="3:3" x14ac:dyDescent="0.2">
      <c r="C29437" s="22"/>
    </row>
    <row r="29438" spans="3:3" x14ac:dyDescent="0.2">
      <c r="C29438" s="22"/>
    </row>
    <row r="29439" spans="3:3" x14ac:dyDescent="0.2">
      <c r="C29439" s="22"/>
    </row>
    <row r="29440" spans="3:3" x14ac:dyDescent="0.2">
      <c r="C29440" s="22"/>
    </row>
    <row r="29441" spans="3:3" x14ac:dyDescent="0.2">
      <c r="C29441" s="22"/>
    </row>
    <row r="29442" spans="3:3" x14ac:dyDescent="0.2">
      <c r="C29442" s="22"/>
    </row>
    <row r="29443" spans="3:3" x14ac:dyDescent="0.2">
      <c r="C29443" s="22"/>
    </row>
    <row r="29444" spans="3:3" x14ac:dyDescent="0.2">
      <c r="C29444" s="22"/>
    </row>
    <row r="29445" spans="3:3" x14ac:dyDescent="0.2">
      <c r="C29445" s="22"/>
    </row>
    <row r="29446" spans="3:3" x14ac:dyDescent="0.2">
      <c r="C29446" s="22"/>
    </row>
    <row r="29447" spans="3:3" x14ac:dyDescent="0.2">
      <c r="C29447" s="22"/>
    </row>
    <row r="29448" spans="3:3" x14ac:dyDescent="0.2">
      <c r="C29448" s="22"/>
    </row>
    <row r="29449" spans="3:3" x14ac:dyDescent="0.2">
      <c r="C29449" s="22"/>
    </row>
    <row r="29450" spans="3:3" x14ac:dyDescent="0.2">
      <c r="C29450" s="22"/>
    </row>
    <row r="29451" spans="3:3" x14ac:dyDescent="0.2">
      <c r="C29451" s="22"/>
    </row>
    <row r="29452" spans="3:3" x14ac:dyDescent="0.2">
      <c r="C29452" s="22"/>
    </row>
    <row r="29453" spans="3:3" x14ac:dyDescent="0.2">
      <c r="C29453" s="22"/>
    </row>
    <row r="29454" spans="3:3" x14ac:dyDescent="0.2">
      <c r="C29454" s="22"/>
    </row>
    <row r="29455" spans="3:3" x14ac:dyDescent="0.2">
      <c r="C29455" s="22"/>
    </row>
    <row r="29456" spans="3:3" x14ac:dyDescent="0.2">
      <c r="C29456" s="22"/>
    </row>
    <row r="29457" spans="3:3" x14ac:dyDescent="0.2">
      <c r="C29457" s="22"/>
    </row>
    <row r="29458" spans="3:3" x14ac:dyDescent="0.2">
      <c r="C29458" s="22"/>
    </row>
    <row r="29459" spans="3:3" x14ac:dyDescent="0.2">
      <c r="C29459" s="22"/>
    </row>
    <row r="29460" spans="3:3" x14ac:dyDescent="0.2">
      <c r="C29460" s="22"/>
    </row>
    <row r="29461" spans="3:3" x14ac:dyDescent="0.2">
      <c r="C29461" s="22"/>
    </row>
    <row r="29462" spans="3:3" x14ac:dyDescent="0.2">
      <c r="C29462" s="22"/>
    </row>
    <row r="29463" spans="3:3" x14ac:dyDescent="0.2">
      <c r="C29463" s="22"/>
    </row>
    <row r="29464" spans="3:3" x14ac:dyDescent="0.2">
      <c r="C29464" s="22"/>
    </row>
    <row r="29465" spans="3:3" x14ac:dyDescent="0.2">
      <c r="C29465" s="22"/>
    </row>
    <row r="29466" spans="3:3" x14ac:dyDescent="0.2">
      <c r="C29466" s="22"/>
    </row>
    <row r="29467" spans="3:3" x14ac:dyDescent="0.2">
      <c r="C29467" s="22"/>
    </row>
    <row r="29468" spans="3:3" x14ac:dyDescent="0.2">
      <c r="C29468" s="22"/>
    </row>
    <row r="29469" spans="3:3" x14ac:dyDescent="0.2">
      <c r="C29469" s="22"/>
    </row>
    <row r="29470" spans="3:3" x14ac:dyDescent="0.2">
      <c r="C29470" s="22"/>
    </row>
    <row r="29471" spans="3:3" x14ac:dyDescent="0.2">
      <c r="C29471" s="22"/>
    </row>
    <row r="29472" spans="3:3" x14ac:dyDescent="0.2">
      <c r="C29472" s="22"/>
    </row>
    <row r="29473" spans="3:3" x14ac:dyDescent="0.2">
      <c r="C29473" s="22"/>
    </row>
    <row r="29474" spans="3:3" x14ac:dyDescent="0.2">
      <c r="C29474" s="22"/>
    </row>
    <row r="29475" spans="3:3" x14ac:dyDescent="0.2">
      <c r="C29475" s="22"/>
    </row>
    <row r="29476" spans="3:3" x14ac:dyDescent="0.2">
      <c r="C29476" s="22"/>
    </row>
    <row r="29477" spans="3:3" x14ac:dyDescent="0.2">
      <c r="C29477" s="22"/>
    </row>
    <row r="29478" spans="3:3" x14ac:dyDescent="0.2">
      <c r="C29478" s="22"/>
    </row>
    <row r="29479" spans="3:3" x14ac:dyDescent="0.2">
      <c r="C29479" s="22"/>
    </row>
    <row r="29480" spans="3:3" x14ac:dyDescent="0.2">
      <c r="C29480" s="22"/>
    </row>
    <row r="29481" spans="3:3" x14ac:dyDescent="0.2">
      <c r="C29481" s="22"/>
    </row>
    <row r="29482" spans="3:3" x14ac:dyDescent="0.2">
      <c r="C29482" s="22"/>
    </row>
    <row r="29483" spans="3:3" x14ac:dyDescent="0.2">
      <c r="C29483" s="22"/>
    </row>
    <row r="29484" spans="3:3" x14ac:dyDescent="0.2">
      <c r="C29484" s="22"/>
    </row>
    <row r="29485" spans="3:3" x14ac:dyDescent="0.2">
      <c r="C29485" s="22"/>
    </row>
    <row r="29486" spans="3:3" x14ac:dyDescent="0.2">
      <c r="C29486" s="22"/>
    </row>
    <row r="29487" spans="3:3" x14ac:dyDescent="0.2">
      <c r="C29487" s="22"/>
    </row>
    <row r="29488" spans="3:3" x14ac:dyDescent="0.2">
      <c r="C29488" s="22"/>
    </row>
    <row r="29489" spans="3:3" x14ac:dyDescent="0.2">
      <c r="C29489" s="22"/>
    </row>
    <row r="29490" spans="3:3" x14ac:dyDescent="0.2">
      <c r="C29490" s="22"/>
    </row>
    <row r="29491" spans="3:3" x14ac:dyDescent="0.2">
      <c r="C29491" s="22"/>
    </row>
    <row r="29492" spans="3:3" x14ac:dyDescent="0.2">
      <c r="C29492" s="22"/>
    </row>
    <row r="29493" spans="3:3" x14ac:dyDescent="0.2">
      <c r="C29493" s="22"/>
    </row>
    <row r="29494" spans="3:3" x14ac:dyDescent="0.2">
      <c r="C29494" s="22"/>
    </row>
    <row r="29495" spans="3:3" x14ac:dyDescent="0.2">
      <c r="C29495" s="22"/>
    </row>
    <row r="29496" spans="3:3" x14ac:dyDescent="0.2">
      <c r="C29496" s="22"/>
    </row>
    <row r="29497" spans="3:3" x14ac:dyDescent="0.2">
      <c r="C29497" s="22"/>
    </row>
    <row r="29498" spans="3:3" x14ac:dyDescent="0.2">
      <c r="C29498" s="22"/>
    </row>
    <row r="29499" spans="3:3" x14ac:dyDescent="0.2">
      <c r="C29499" s="22"/>
    </row>
    <row r="29500" spans="3:3" x14ac:dyDescent="0.2">
      <c r="C29500" s="22"/>
    </row>
    <row r="29501" spans="3:3" x14ac:dyDescent="0.2">
      <c r="C29501" s="22"/>
    </row>
    <row r="29502" spans="3:3" x14ac:dyDescent="0.2">
      <c r="C29502" s="22"/>
    </row>
    <row r="29503" spans="3:3" x14ac:dyDescent="0.2">
      <c r="C29503" s="22"/>
    </row>
    <row r="29504" spans="3:3" x14ac:dyDescent="0.2">
      <c r="C29504" s="22"/>
    </row>
    <row r="29505" spans="3:3" x14ac:dyDescent="0.2">
      <c r="C29505" s="22"/>
    </row>
    <row r="29506" spans="3:3" x14ac:dyDescent="0.2">
      <c r="C29506" s="22"/>
    </row>
    <row r="29507" spans="3:3" x14ac:dyDescent="0.2">
      <c r="C29507" s="22"/>
    </row>
    <row r="29508" spans="3:3" x14ac:dyDescent="0.2">
      <c r="C29508" s="22"/>
    </row>
    <row r="29509" spans="3:3" x14ac:dyDescent="0.2">
      <c r="C29509" s="22"/>
    </row>
    <row r="29510" spans="3:3" x14ac:dyDescent="0.2">
      <c r="C29510" s="22"/>
    </row>
    <row r="29511" spans="3:3" x14ac:dyDescent="0.2">
      <c r="C29511" s="22"/>
    </row>
    <row r="29512" spans="3:3" x14ac:dyDescent="0.2">
      <c r="C29512" s="22"/>
    </row>
    <row r="29513" spans="3:3" x14ac:dyDescent="0.2">
      <c r="C29513" s="22"/>
    </row>
    <row r="29514" spans="3:3" x14ac:dyDescent="0.2">
      <c r="C29514" s="22"/>
    </row>
    <row r="29515" spans="3:3" x14ac:dyDescent="0.2">
      <c r="C29515" s="22"/>
    </row>
    <row r="29516" spans="3:3" x14ac:dyDescent="0.2">
      <c r="C29516" s="22"/>
    </row>
    <row r="29517" spans="3:3" x14ac:dyDescent="0.2">
      <c r="C29517" s="22"/>
    </row>
    <row r="29518" spans="3:3" x14ac:dyDescent="0.2">
      <c r="C29518" s="22"/>
    </row>
    <row r="29519" spans="3:3" x14ac:dyDescent="0.2">
      <c r="C29519" s="22"/>
    </row>
    <row r="29520" spans="3:3" x14ac:dyDescent="0.2">
      <c r="C29520" s="22"/>
    </row>
    <row r="29521" spans="3:3" x14ac:dyDescent="0.2">
      <c r="C29521" s="22"/>
    </row>
    <row r="29522" spans="3:3" x14ac:dyDescent="0.2">
      <c r="C29522" s="22"/>
    </row>
    <row r="29523" spans="3:3" x14ac:dyDescent="0.2">
      <c r="C29523" s="22"/>
    </row>
    <row r="29524" spans="3:3" x14ac:dyDescent="0.2">
      <c r="C29524" s="22"/>
    </row>
    <row r="29525" spans="3:3" x14ac:dyDescent="0.2">
      <c r="C29525" s="22"/>
    </row>
    <row r="29526" spans="3:3" x14ac:dyDescent="0.2">
      <c r="C29526" s="22"/>
    </row>
    <row r="29527" spans="3:3" x14ac:dyDescent="0.2">
      <c r="C29527" s="22"/>
    </row>
    <row r="29528" spans="3:3" x14ac:dyDescent="0.2">
      <c r="C29528" s="22"/>
    </row>
    <row r="29529" spans="3:3" x14ac:dyDescent="0.2">
      <c r="C29529" s="22"/>
    </row>
    <row r="29530" spans="3:3" x14ac:dyDescent="0.2">
      <c r="C29530" s="22"/>
    </row>
    <row r="29531" spans="3:3" x14ac:dyDescent="0.2">
      <c r="C29531" s="22"/>
    </row>
    <row r="29532" spans="3:3" x14ac:dyDescent="0.2">
      <c r="C29532" s="22"/>
    </row>
    <row r="29533" spans="3:3" x14ac:dyDescent="0.2">
      <c r="C29533" s="22"/>
    </row>
    <row r="29534" spans="3:3" x14ac:dyDescent="0.2">
      <c r="C29534" s="22"/>
    </row>
    <row r="29535" spans="3:3" x14ac:dyDescent="0.2">
      <c r="C29535" s="22"/>
    </row>
    <row r="29536" spans="3:3" x14ac:dyDescent="0.2">
      <c r="C29536" s="22"/>
    </row>
    <row r="29537" spans="3:3" x14ac:dyDescent="0.2">
      <c r="C29537" s="22"/>
    </row>
    <row r="29538" spans="3:3" x14ac:dyDescent="0.2">
      <c r="C29538" s="22"/>
    </row>
    <row r="29539" spans="3:3" x14ac:dyDescent="0.2">
      <c r="C29539" s="22"/>
    </row>
    <row r="29540" spans="3:3" x14ac:dyDescent="0.2">
      <c r="C29540" s="22"/>
    </row>
    <row r="29541" spans="3:3" x14ac:dyDescent="0.2">
      <c r="C29541" s="22"/>
    </row>
    <row r="29542" spans="3:3" x14ac:dyDescent="0.2">
      <c r="C29542" s="22"/>
    </row>
    <row r="29543" spans="3:3" x14ac:dyDescent="0.2">
      <c r="C29543" s="22"/>
    </row>
    <row r="29544" spans="3:3" x14ac:dyDescent="0.2">
      <c r="C29544" s="22"/>
    </row>
    <row r="29545" spans="3:3" x14ac:dyDescent="0.2">
      <c r="C29545" s="22"/>
    </row>
    <row r="29546" spans="3:3" x14ac:dyDescent="0.2">
      <c r="C29546" s="22"/>
    </row>
    <row r="29547" spans="3:3" x14ac:dyDescent="0.2">
      <c r="C29547" s="22"/>
    </row>
    <row r="29548" spans="3:3" x14ac:dyDescent="0.2">
      <c r="C29548" s="22"/>
    </row>
    <row r="29549" spans="3:3" x14ac:dyDescent="0.2">
      <c r="C29549" s="22"/>
    </row>
    <row r="29550" spans="3:3" x14ac:dyDescent="0.2">
      <c r="C29550" s="22"/>
    </row>
    <row r="29551" spans="3:3" x14ac:dyDescent="0.2">
      <c r="C29551" s="22"/>
    </row>
    <row r="29552" spans="3:3" x14ac:dyDescent="0.2">
      <c r="C29552" s="22"/>
    </row>
    <row r="29553" spans="3:3" x14ac:dyDescent="0.2">
      <c r="C29553" s="22"/>
    </row>
    <row r="29554" spans="3:3" x14ac:dyDescent="0.2">
      <c r="C29554" s="22"/>
    </row>
    <row r="29555" spans="3:3" x14ac:dyDescent="0.2">
      <c r="C29555" s="22"/>
    </row>
    <row r="29556" spans="3:3" x14ac:dyDescent="0.2">
      <c r="C29556" s="22"/>
    </row>
    <row r="29557" spans="3:3" x14ac:dyDescent="0.2">
      <c r="C29557" s="22"/>
    </row>
    <row r="29558" spans="3:3" x14ac:dyDescent="0.2">
      <c r="C29558" s="22"/>
    </row>
    <row r="29559" spans="3:3" x14ac:dyDescent="0.2">
      <c r="C29559" s="22"/>
    </row>
    <row r="29560" spans="3:3" x14ac:dyDescent="0.2">
      <c r="C29560" s="22"/>
    </row>
    <row r="29561" spans="3:3" x14ac:dyDescent="0.2">
      <c r="C29561" s="22"/>
    </row>
    <row r="29562" spans="3:3" x14ac:dyDescent="0.2">
      <c r="C29562" s="22"/>
    </row>
    <row r="29563" spans="3:3" x14ac:dyDescent="0.2">
      <c r="C29563" s="22"/>
    </row>
    <row r="29564" spans="3:3" x14ac:dyDescent="0.2">
      <c r="C29564" s="22"/>
    </row>
    <row r="29565" spans="3:3" x14ac:dyDescent="0.2">
      <c r="C29565" s="22"/>
    </row>
    <row r="29566" spans="3:3" x14ac:dyDescent="0.2">
      <c r="C29566" s="22"/>
    </row>
    <row r="29567" spans="3:3" x14ac:dyDescent="0.2">
      <c r="C29567" s="22"/>
    </row>
    <row r="29568" spans="3:3" x14ac:dyDescent="0.2">
      <c r="C29568" s="22"/>
    </row>
    <row r="29569" spans="3:3" x14ac:dyDescent="0.2">
      <c r="C29569" s="22"/>
    </row>
    <row r="29570" spans="3:3" x14ac:dyDescent="0.2">
      <c r="C29570" s="22"/>
    </row>
    <row r="29571" spans="3:3" x14ac:dyDescent="0.2">
      <c r="C29571" s="22"/>
    </row>
    <row r="29572" spans="3:3" x14ac:dyDescent="0.2">
      <c r="C29572" s="22"/>
    </row>
    <row r="29573" spans="3:3" x14ac:dyDescent="0.2">
      <c r="C29573" s="22"/>
    </row>
    <row r="29574" spans="3:3" x14ac:dyDescent="0.2">
      <c r="C29574" s="22"/>
    </row>
    <row r="29575" spans="3:3" x14ac:dyDescent="0.2">
      <c r="C29575" s="22"/>
    </row>
    <row r="29576" spans="3:3" x14ac:dyDescent="0.2">
      <c r="C29576" s="22"/>
    </row>
    <row r="29577" spans="3:3" x14ac:dyDescent="0.2">
      <c r="C29577" s="22"/>
    </row>
    <row r="29578" spans="3:3" x14ac:dyDescent="0.2">
      <c r="C29578" s="22"/>
    </row>
    <row r="29579" spans="3:3" x14ac:dyDescent="0.2">
      <c r="C29579" s="22"/>
    </row>
    <row r="29580" spans="3:3" x14ac:dyDescent="0.2">
      <c r="C29580" s="22"/>
    </row>
    <row r="29581" spans="3:3" x14ac:dyDescent="0.2">
      <c r="C29581" s="22"/>
    </row>
    <row r="29582" spans="3:3" x14ac:dyDescent="0.2">
      <c r="C29582" s="22"/>
    </row>
    <row r="29583" spans="3:3" x14ac:dyDescent="0.2">
      <c r="C29583" s="22"/>
    </row>
    <row r="29584" spans="3:3" x14ac:dyDescent="0.2">
      <c r="C29584" s="22"/>
    </row>
    <row r="29585" spans="3:3" x14ac:dyDescent="0.2">
      <c r="C29585" s="22"/>
    </row>
    <row r="29586" spans="3:3" x14ac:dyDescent="0.2">
      <c r="C29586" s="22"/>
    </row>
    <row r="29587" spans="3:3" x14ac:dyDescent="0.2">
      <c r="C29587" s="22"/>
    </row>
    <row r="29588" spans="3:3" x14ac:dyDescent="0.2">
      <c r="C29588" s="22"/>
    </row>
    <row r="29589" spans="3:3" x14ac:dyDescent="0.2">
      <c r="C29589" s="22"/>
    </row>
    <row r="29590" spans="3:3" x14ac:dyDescent="0.2">
      <c r="C29590" s="22"/>
    </row>
    <row r="29591" spans="3:3" x14ac:dyDescent="0.2">
      <c r="C29591" s="22"/>
    </row>
    <row r="29592" spans="3:3" x14ac:dyDescent="0.2">
      <c r="C29592" s="22"/>
    </row>
    <row r="29593" spans="3:3" x14ac:dyDescent="0.2">
      <c r="C29593" s="22"/>
    </row>
    <row r="29594" spans="3:3" x14ac:dyDescent="0.2">
      <c r="C29594" s="22"/>
    </row>
    <row r="29595" spans="3:3" x14ac:dyDescent="0.2">
      <c r="C29595" s="22"/>
    </row>
    <row r="29596" spans="3:3" x14ac:dyDescent="0.2">
      <c r="C29596" s="22"/>
    </row>
    <row r="29597" spans="3:3" x14ac:dyDescent="0.2">
      <c r="C29597" s="22"/>
    </row>
    <row r="29598" spans="3:3" x14ac:dyDescent="0.2">
      <c r="C29598" s="22"/>
    </row>
    <row r="29599" spans="3:3" x14ac:dyDescent="0.2">
      <c r="C29599" s="22"/>
    </row>
    <row r="29600" spans="3:3" x14ac:dyDescent="0.2">
      <c r="C29600" s="22"/>
    </row>
    <row r="29601" spans="3:3" x14ac:dyDescent="0.2">
      <c r="C29601" s="22"/>
    </row>
    <row r="29602" spans="3:3" x14ac:dyDescent="0.2">
      <c r="C29602" s="22"/>
    </row>
    <row r="29603" spans="3:3" x14ac:dyDescent="0.2">
      <c r="C29603" s="22"/>
    </row>
    <row r="29604" spans="3:3" x14ac:dyDescent="0.2">
      <c r="C29604" s="22"/>
    </row>
    <row r="29605" spans="3:3" x14ac:dyDescent="0.2">
      <c r="C29605" s="22"/>
    </row>
    <row r="29606" spans="3:3" x14ac:dyDescent="0.2">
      <c r="C29606" s="22"/>
    </row>
    <row r="29607" spans="3:3" x14ac:dyDescent="0.2">
      <c r="C29607" s="22"/>
    </row>
    <row r="29608" spans="3:3" x14ac:dyDescent="0.2">
      <c r="C29608" s="22"/>
    </row>
    <row r="29609" spans="3:3" x14ac:dyDescent="0.2">
      <c r="C29609" s="22"/>
    </row>
    <row r="29610" spans="3:3" x14ac:dyDescent="0.2">
      <c r="C29610" s="22"/>
    </row>
    <row r="29611" spans="3:3" x14ac:dyDescent="0.2">
      <c r="C29611" s="22"/>
    </row>
    <row r="29612" spans="3:3" x14ac:dyDescent="0.2">
      <c r="C29612" s="22"/>
    </row>
    <row r="29613" spans="3:3" x14ac:dyDescent="0.2">
      <c r="C29613" s="22"/>
    </row>
    <row r="29614" spans="3:3" x14ac:dyDescent="0.2">
      <c r="C29614" s="22"/>
    </row>
    <row r="29615" spans="3:3" x14ac:dyDescent="0.2">
      <c r="C29615" s="22"/>
    </row>
    <row r="29616" spans="3:3" x14ac:dyDescent="0.2">
      <c r="C29616" s="22"/>
    </row>
    <row r="29617" spans="3:3" x14ac:dyDescent="0.2">
      <c r="C29617" s="22"/>
    </row>
    <row r="29618" spans="3:3" x14ac:dyDescent="0.2">
      <c r="C29618" s="22"/>
    </row>
    <row r="29619" spans="3:3" x14ac:dyDescent="0.2">
      <c r="C29619" s="22"/>
    </row>
    <row r="29620" spans="3:3" x14ac:dyDescent="0.2">
      <c r="C29620" s="22"/>
    </row>
    <row r="29621" spans="3:3" x14ac:dyDescent="0.2">
      <c r="C29621" s="22"/>
    </row>
    <row r="29622" spans="3:3" x14ac:dyDescent="0.2">
      <c r="C29622" s="22"/>
    </row>
    <row r="29623" spans="3:3" x14ac:dyDescent="0.2">
      <c r="C29623" s="22"/>
    </row>
    <row r="29624" spans="3:3" x14ac:dyDescent="0.2">
      <c r="C29624" s="22"/>
    </row>
    <row r="29625" spans="3:3" x14ac:dyDescent="0.2">
      <c r="C29625" s="22"/>
    </row>
    <row r="29626" spans="3:3" x14ac:dyDescent="0.2">
      <c r="C29626" s="22"/>
    </row>
    <row r="29627" spans="3:3" x14ac:dyDescent="0.2">
      <c r="C29627" s="22"/>
    </row>
    <row r="29628" spans="3:3" x14ac:dyDescent="0.2">
      <c r="C29628" s="22"/>
    </row>
    <row r="29629" spans="3:3" x14ac:dyDescent="0.2">
      <c r="C29629" s="22"/>
    </row>
    <row r="29630" spans="3:3" x14ac:dyDescent="0.2">
      <c r="C29630" s="22"/>
    </row>
    <row r="29631" spans="3:3" x14ac:dyDescent="0.2">
      <c r="C29631" s="22"/>
    </row>
    <row r="29632" spans="3:3" x14ac:dyDescent="0.2">
      <c r="C29632" s="22"/>
    </row>
    <row r="29633" spans="3:3" x14ac:dyDescent="0.2">
      <c r="C29633" s="22"/>
    </row>
    <row r="29634" spans="3:3" x14ac:dyDescent="0.2">
      <c r="C29634" s="22"/>
    </row>
    <row r="29635" spans="3:3" x14ac:dyDescent="0.2">
      <c r="C29635" s="22"/>
    </row>
    <row r="29636" spans="3:3" x14ac:dyDescent="0.2">
      <c r="C29636" s="22"/>
    </row>
    <row r="29637" spans="3:3" x14ac:dyDescent="0.2">
      <c r="C29637" s="22"/>
    </row>
    <row r="29638" spans="3:3" x14ac:dyDescent="0.2">
      <c r="C29638" s="22"/>
    </row>
    <row r="29639" spans="3:3" x14ac:dyDescent="0.2">
      <c r="C29639" s="22"/>
    </row>
    <row r="29640" spans="3:3" x14ac:dyDescent="0.2">
      <c r="C29640" s="22"/>
    </row>
    <row r="29641" spans="3:3" x14ac:dyDescent="0.2">
      <c r="C29641" s="22"/>
    </row>
    <row r="29642" spans="3:3" x14ac:dyDescent="0.2">
      <c r="C29642" s="22"/>
    </row>
    <row r="29643" spans="3:3" x14ac:dyDescent="0.2">
      <c r="C29643" s="22"/>
    </row>
    <row r="29644" spans="3:3" x14ac:dyDescent="0.2">
      <c r="C29644" s="22"/>
    </row>
    <row r="29645" spans="3:3" x14ac:dyDescent="0.2">
      <c r="C29645" s="22"/>
    </row>
    <row r="29646" spans="3:3" x14ac:dyDescent="0.2">
      <c r="C29646" s="22"/>
    </row>
    <row r="29647" spans="3:3" x14ac:dyDescent="0.2">
      <c r="C29647" s="22"/>
    </row>
    <row r="29648" spans="3:3" x14ac:dyDescent="0.2">
      <c r="C29648" s="22"/>
    </row>
    <row r="29649" spans="3:3" x14ac:dyDescent="0.2">
      <c r="C29649" s="22"/>
    </row>
    <row r="29650" spans="3:3" x14ac:dyDescent="0.2">
      <c r="C29650" s="22"/>
    </row>
    <row r="29651" spans="3:3" x14ac:dyDescent="0.2">
      <c r="C29651" s="22"/>
    </row>
    <row r="29652" spans="3:3" x14ac:dyDescent="0.2">
      <c r="C29652" s="22"/>
    </row>
    <row r="29653" spans="3:3" x14ac:dyDescent="0.2">
      <c r="C29653" s="22"/>
    </row>
    <row r="29654" spans="3:3" x14ac:dyDescent="0.2">
      <c r="C29654" s="22"/>
    </row>
    <row r="29655" spans="3:3" x14ac:dyDescent="0.2">
      <c r="C29655" s="22"/>
    </row>
    <row r="29656" spans="3:3" x14ac:dyDescent="0.2">
      <c r="C29656" s="22"/>
    </row>
    <row r="29657" spans="3:3" x14ac:dyDescent="0.2">
      <c r="C29657" s="22"/>
    </row>
    <row r="29658" spans="3:3" x14ac:dyDescent="0.2">
      <c r="C29658" s="22"/>
    </row>
    <row r="29659" spans="3:3" x14ac:dyDescent="0.2">
      <c r="C29659" s="22"/>
    </row>
    <row r="29660" spans="3:3" x14ac:dyDescent="0.2">
      <c r="C29660" s="22"/>
    </row>
    <row r="29661" spans="3:3" x14ac:dyDescent="0.2">
      <c r="C29661" s="22"/>
    </row>
    <row r="29662" spans="3:3" x14ac:dyDescent="0.2">
      <c r="C29662" s="22"/>
    </row>
    <row r="29663" spans="3:3" x14ac:dyDescent="0.2">
      <c r="C29663" s="22"/>
    </row>
    <row r="29664" spans="3:3" x14ac:dyDescent="0.2">
      <c r="C29664" s="22"/>
    </row>
    <row r="29665" spans="3:3" x14ac:dyDescent="0.2">
      <c r="C29665" s="22"/>
    </row>
    <row r="29666" spans="3:3" x14ac:dyDescent="0.2">
      <c r="C29666" s="22"/>
    </row>
    <row r="29667" spans="3:3" x14ac:dyDescent="0.2">
      <c r="C29667" s="22"/>
    </row>
    <row r="29668" spans="3:3" x14ac:dyDescent="0.2">
      <c r="C29668" s="22"/>
    </row>
    <row r="29669" spans="3:3" x14ac:dyDescent="0.2">
      <c r="C29669" s="22"/>
    </row>
    <row r="29670" spans="3:3" x14ac:dyDescent="0.2">
      <c r="C29670" s="22"/>
    </row>
    <row r="29671" spans="3:3" x14ac:dyDescent="0.2">
      <c r="C29671" s="22"/>
    </row>
    <row r="29672" spans="3:3" x14ac:dyDescent="0.2">
      <c r="C29672" s="22"/>
    </row>
    <row r="29673" spans="3:3" x14ac:dyDescent="0.2">
      <c r="C29673" s="22"/>
    </row>
    <row r="29674" spans="3:3" x14ac:dyDescent="0.2">
      <c r="C29674" s="22"/>
    </row>
    <row r="29675" spans="3:3" x14ac:dyDescent="0.2">
      <c r="C29675" s="22"/>
    </row>
    <row r="29676" spans="3:3" x14ac:dyDescent="0.2">
      <c r="C29676" s="22"/>
    </row>
    <row r="29677" spans="3:3" x14ac:dyDescent="0.2">
      <c r="C29677" s="22"/>
    </row>
    <row r="29678" spans="3:3" x14ac:dyDescent="0.2">
      <c r="C29678" s="22"/>
    </row>
    <row r="29679" spans="3:3" x14ac:dyDescent="0.2">
      <c r="C29679" s="22"/>
    </row>
    <row r="29680" spans="3:3" x14ac:dyDescent="0.2">
      <c r="C29680" s="22"/>
    </row>
    <row r="29681" spans="3:3" x14ac:dyDescent="0.2">
      <c r="C29681" s="22"/>
    </row>
    <row r="29682" spans="3:3" x14ac:dyDescent="0.2">
      <c r="C29682" s="22"/>
    </row>
    <row r="29683" spans="3:3" x14ac:dyDescent="0.2">
      <c r="C29683" s="22"/>
    </row>
    <row r="29684" spans="3:3" x14ac:dyDescent="0.2">
      <c r="C29684" s="22"/>
    </row>
    <row r="29685" spans="3:3" x14ac:dyDescent="0.2">
      <c r="C29685" s="22"/>
    </row>
    <row r="29686" spans="3:3" x14ac:dyDescent="0.2">
      <c r="C29686" s="22"/>
    </row>
    <row r="29687" spans="3:3" x14ac:dyDescent="0.2">
      <c r="C29687" s="22"/>
    </row>
    <row r="29688" spans="3:3" x14ac:dyDescent="0.2">
      <c r="C29688" s="22"/>
    </row>
    <row r="29689" spans="3:3" x14ac:dyDescent="0.2">
      <c r="C29689" s="22"/>
    </row>
    <row r="29690" spans="3:3" x14ac:dyDescent="0.2">
      <c r="C29690" s="22"/>
    </row>
    <row r="29691" spans="3:3" x14ac:dyDescent="0.2">
      <c r="C29691" s="22"/>
    </row>
    <row r="29692" spans="3:3" x14ac:dyDescent="0.2">
      <c r="C29692" s="22"/>
    </row>
    <row r="29693" spans="3:3" x14ac:dyDescent="0.2">
      <c r="C29693" s="22"/>
    </row>
    <row r="29694" spans="3:3" x14ac:dyDescent="0.2">
      <c r="C29694" s="22"/>
    </row>
    <row r="29695" spans="3:3" x14ac:dyDescent="0.2">
      <c r="C29695" s="22"/>
    </row>
    <row r="29696" spans="3:3" x14ac:dyDescent="0.2">
      <c r="C29696" s="22"/>
    </row>
    <row r="29697" spans="3:3" x14ac:dyDescent="0.2">
      <c r="C29697" s="22"/>
    </row>
    <row r="29698" spans="3:3" x14ac:dyDescent="0.2">
      <c r="C29698" s="22"/>
    </row>
    <row r="29699" spans="3:3" x14ac:dyDescent="0.2">
      <c r="C29699" s="22"/>
    </row>
    <row r="29700" spans="3:3" x14ac:dyDescent="0.2">
      <c r="C29700" s="22"/>
    </row>
    <row r="29701" spans="3:3" x14ac:dyDescent="0.2">
      <c r="C29701" s="22"/>
    </row>
    <row r="29702" spans="3:3" x14ac:dyDescent="0.2">
      <c r="C29702" s="22"/>
    </row>
    <row r="29703" spans="3:3" x14ac:dyDescent="0.2">
      <c r="C29703" s="22"/>
    </row>
    <row r="29704" spans="3:3" x14ac:dyDescent="0.2">
      <c r="C29704" s="22"/>
    </row>
    <row r="29705" spans="3:3" x14ac:dyDescent="0.2">
      <c r="C29705" s="22"/>
    </row>
    <row r="29706" spans="3:3" x14ac:dyDescent="0.2">
      <c r="C29706" s="22"/>
    </row>
    <row r="29707" spans="3:3" x14ac:dyDescent="0.2">
      <c r="C29707" s="22"/>
    </row>
    <row r="29708" spans="3:3" x14ac:dyDescent="0.2">
      <c r="C29708" s="22"/>
    </row>
    <row r="29709" spans="3:3" x14ac:dyDescent="0.2">
      <c r="C29709" s="22"/>
    </row>
    <row r="29710" spans="3:3" x14ac:dyDescent="0.2">
      <c r="C29710" s="22"/>
    </row>
    <row r="29711" spans="3:3" x14ac:dyDescent="0.2">
      <c r="C29711" s="22"/>
    </row>
    <row r="29712" spans="3:3" x14ac:dyDescent="0.2">
      <c r="C29712" s="22"/>
    </row>
    <row r="29713" spans="3:3" x14ac:dyDescent="0.2">
      <c r="C29713" s="22"/>
    </row>
    <row r="29714" spans="3:3" x14ac:dyDescent="0.2">
      <c r="C29714" s="22"/>
    </row>
    <row r="29715" spans="3:3" x14ac:dyDescent="0.2">
      <c r="C29715" s="22"/>
    </row>
    <row r="29716" spans="3:3" x14ac:dyDescent="0.2">
      <c r="C29716" s="22"/>
    </row>
    <row r="29717" spans="3:3" x14ac:dyDescent="0.2">
      <c r="C29717" s="22"/>
    </row>
    <row r="29718" spans="3:3" x14ac:dyDescent="0.2">
      <c r="C29718" s="22"/>
    </row>
    <row r="29719" spans="3:3" x14ac:dyDescent="0.2">
      <c r="C29719" s="22"/>
    </row>
    <row r="29720" spans="3:3" x14ac:dyDescent="0.2">
      <c r="C29720" s="22"/>
    </row>
    <row r="29721" spans="3:3" x14ac:dyDescent="0.2">
      <c r="C29721" s="22"/>
    </row>
    <row r="29722" spans="3:3" x14ac:dyDescent="0.2">
      <c r="C29722" s="22"/>
    </row>
    <row r="29723" spans="3:3" x14ac:dyDescent="0.2">
      <c r="C29723" s="22"/>
    </row>
    <row r="29724" spans="3:3" x14ac:dyDescent="0.2">
      <c r="C29724" s="22"/>
    </row>
    <row r="29725" spans="3:3" x14ac:dyDescent="0.2">
      <c r="C29725" s="22"/>
    </row>
    <row r="29726" spans="3:3" x14ac:dyDescent="0.2">
      <c r="C29726" s="22"/>
    </row>
    <row r="29727" spans="3:3" x14ac:dyDescent="0.2">
      <c r="C29727" s="22"/>
    </row>
    <row r="29728" spans="3:3" x14ac:dyDescent="0.2">
      <c r="C29728" s="22"/>
    </row>
    <row r="29729" spans="3:3" x14ac:dyDescent="0.2">
      <c r="C29729" s="22"/>
    </row>
    <row r="29730" spans="3:3" x14ac:dyDescent="0.2">
      <c r="C29730" s="22"/>
    </row>
    <row r="29731" spans="3:3" x14ac:dyDescent="0.2">
      <c r="C29731" s="22"/>
    </row>
    <row r="29732" spans="3:3" x14ac:dyDescent="0.2">
      <c r="C29732" s="22"/>
    </row>
    <row r="29733" spans="3:3" x14ac:dyDescent="0.2">
      <c r="C29733" s="22"/>
    </row>
    <row r="29734" spans="3:3" x14ac:dyDescent="0.2">
      <c r="C29734" s="22"/>
    </row>
    <row r="29735" spans="3:3" x14ac:dyDescent="0.2">
      <c r="C29735" s="22"/>
    </row>
    <row r="29736" spans="3:3" x14ac:dyDescent="0.2">
      <c r="C29736" s="22"/>
    </row>
    <row r="29737" spans="3:3" x14ac:dyDescent="0.2">
      <c r="C29737" s="22"/>
    </row>
    <row r="29738" spans="3:3" x14ac:dyDescent="0.2">
      <c r="C29738" s="22"/>
    </row>
    <row r="29739" spans="3:3" x14ac:dyDescent="0.2">
      <c r="C29739" s="22"/>
    </row>
    <row r="29740" spans="3:3" x14ac:dyDescent="0.2">
      <c r="C29740" s="22"/>
    </row>
    <row r="29741" spans="3:3" x14ac:dyDescent="0.2">
      <c r="C29741" s="22"/>
    </row>
    <row r="29742" spans="3:3" x14ac:dyDescent="0.2">
      <c r="C29742" s="22"/>
    </row>
    <row r="29743" spans="3:3" x14ac:dyDescent="0.2">
      <c r="C29743" s="22"/>
    </row>
    <row r="29744" spans="3:3" x14ac:dyDescent="0.2">
      <c r="C29744" s="22"/>
    </row>
    <row r="29745" spans="3:3" x14ac:dyDescent="0.2">
      <c r="C29745" s="22"/>
    </row>
    <row r="29746" spans="3:3" x14ac:dyDescent="0.2">
      <c r="C29746" s="22"/>
    </row>
    <row r="29747" spans="3:3" x14ac:dyDescent="0.2">
      <c r="C29747" s="22"/>
    </row>
    <row r="29748" spans="3:3" x14ac:dyDescent="0.2">
      <c r="C29748" s="22"/>
    </row>
    <row r="29749" spans="3:3" x14ac:dyDescent="0.2">
      <c r="C29749" s="22"/>
    </row>
    <row r="29750" spans="3:3" x14ac:dyDescent="0.2">
      <c r="C29750" s="22"/>
    </row>
    <row r="29751" spans="3:3" x14ac:dyDescent="0.2">
      <c r="C29751" s="22"/>
    </row>
    <row r="29752" spans="3:3" x14ac:dyDescent="0.2">
      <c r="C29752" s="22"/>
    </row>
    <row r="29753" spans="3:3" x14ac:dyDescent="0.2">
      <c r="C29753" s="22"/>
    </row>
    <row r="29754" spans="3:3" x14ac:dyDescent="0.2">
      <c r="C29754" s="22"/>
    </row>
    <row r="29755" spans="3:3" x14ac:dyDescent="0.2">
      <c r="C29755" s="22"/>
    </row>
    <row r="29756" spans="3:3" x14ac:dyDescent="0.2">
      <c r="C29756" s="22"/>
    </row>
    <row r="29757" spans="3:3" x14ac:dyDescent="0.2">
      <c r="C29757" s="22"/>
    </row>
    <row r="29758" spans="3:3" x14ac:dyDescent="0.2">
      <c r="C29758" s="22"/>
    </row>
    <row r="29759" spans="3:3" x14ac:dyDescent="0.2">
      <c r="C29759" s="22"/>
    </row>
    <row r="29760" spans="3:3" x14ac:dyDescent="0.2">
      <c r="C29760" s="22"/>
    </row>
    <row r="29761" spans="3:3" x14ac:dyDescent="0.2">
      <c r="C29761" s="22"/>
    </row>
    <row r="29762" spans="3:3" x14ac:dyDescent="0.2">
      <c r="C29762" s="22"/>
    </row>
    <row r="29763" spans="3:3" x14ac:dyDescent="0.2">
      <c r="C29763" s="22"/>
    </row>
    <row r="29764" spans="3:3" x14ac:dyDescent="0.2">
      <c r="C29764" s="22"/>
    </row>
    <row r="29765" spans="3:3" x14ac:dyDescent="0.2">
      <c r="C29765" s="22"/>
    </row>
    <row r="29766" spans="3:3" x14ac:dyDescent="0.2">
      <c r="C29766" s="22"/>
    </row>
    <row r="29767" spans="3:3" x14ac:dyDescent="0.2">
      <c r="C29767" s="22"/>
    </row>
    <row r="29768" spans="3:3" x14ac:dyDescent="0.2">
      <c r="C29768" s="22"/>
    </row>
    <row r="29769" spans="3:3" x14ac:dyDescent="0.2">
      <c r="C29769" s="22"/>
    </row>
    <row r="29770" spans="3:3" x14ac:dyDescent="0.2">
      <c r="C29770" s="22"/>
    </row>
    <row r="29771" spans="3:3" x14ac:dyDescent="0.2">
      <c r="C29771" s="22"/>
    </row>
    <row r="29772" spans="3:3" x14ac:dyDescent="0.2">
      <c r="C29772" s="22"/>
    </row>
    <row r="29773" spans="3:3" x14ac:dyDescent="0.2">
      <c r="C29773" s="22"/>
    </row>
    <row r="29774" spans="3:3" x14ac:dyDescent="0.2">
      <c r="C29774" s="22"/>
    </row>
    <row r="29775" spans="3:3" x14ac:dyDescent="0.2">
      <c r="C29775" s="22"/>
    </row>
    <row r="29776" spans="3:3" x14ac:dyDescent="0.2">
      <c r="C29776" s="22"/>
    </row>
    <row r="29777" spans="3:3" x14ac:dyDescent="0.2">
      <c r="C29777" s="22"/>
    </row>
    <row r="29778" spans="3:3" x14ac:dyDescent="0.2">
      <c r="C29778" s="22"/>
    </row>
    <row r="29779" spans="3:3" x14ac:dyDescent="0.2">
      <c r="C29779" s="22"/>
    </row>
    <row r="29780" spans="3:3" x14ac:dyDescent="0.2">
      <c r="C29780" s="22"/>
    </row>
    <row r="29781" spans="3:3" x14ac:dyDescent="0.2">
      <c r="C29781" s="22"/>
    </row>
    <row r="29782" spans="3:3" x14ac:dyDescent="0.2">
      <c r="C29782" s="22"/>
    </row>
    <row r="29783" spans="3:3" x14ac:dyDescent="0.2">
      <c r="C29783" s="22"/>
    </row>
    <row r="29784" spans="3:3" x14ac:dyDescent="0.2">
      <c r="C29784" s="22"/>
    </row>
    <row r="29785" spans="3:3" x14ac:dyDescent="0.2">
      <c r="C29785" s="22"/>
    </row>
    <row r="29786" spans="3:3" x14ac:dyDescent="0.2">
      <c r="C29786" s="22"/>
    </row>
    <row r="29787" spans="3:3" x14ac:dyDescent="0.2">
      <c r="C29787" s="22"/>
    </row>
    <row r="29788" spans="3:3" x14ac:dyDescent="0.2">
      <c r="C29788" s="22"/>
    </row>
    <row r="29789" spans="3:3" x14ac:dyDescent="0.2">
      <c r="C29789" s="22"/>
    </row>
    <row r="29790" spans="3:3" x14ac:dyDescent="0.2">
      <c r="C29790" s="22"/>
    </row>
    <row r="29791" spans="3:3" x14ac:dyDescent="0.2">
      <c r="C29791" s="22"/>
    </row>
    <row r="29792" spans="3:3" x14ac:dyDescent="0.2">
      <c r="C29792" s="22"/>
    </row>
    <row r="29793" spans="3:3" x14ac:dyDescent="0.2">
      <c r="C29793" s="22"/>
    </row>
    <row r="29794" spans="3:3" x14ac:dyDescent="0.2">
      <c r="C29794" s="22"/>
    </row>
    <row r="29795" spans="3:3" x14ac:dyDescent="0.2">
      <c r="C29795" s="22"/>
    </row>
    <row r="29796" spans="3:3" x14ac:dyDescent="0.2">
      <c r="C29796" s="22"/>
    </row>
    <row r="29797" spans="3:3" x14ac:dyDescent="0.2">
      <c r="C29797" s="22"/>
    </row>
    <row r="29798" spans="3:3" x14ac:dyDescent="0.2">
      <c r="C29798" s="22"/>
    </row>
    <row r="29799" spans="3:3" x14ac:dyDescent="0.2">
      <c r="C29799" s="22"/>
    </row>
    <row r="29800" spans="3:3" x14ac:dyDescent="0.2">
      <c r="C29800" s="22"/>
    </row>
    <row r="29801" spans="3:3" x14ac:dyDescent="0.2">
      <c r="C29801" s="22"/>
    </row>
    <row r="29802" spans="3:3" x14ac:dyDescent="0.2">
      <c r="C29802" s="22"/>
    </row>
    <row r="29803" spans="3:3" x14ac:dyDescent="0.2">
      <c r="C29803" s="22"/>
    </row>
    <row r="29804" spans="3:3" x14ac:dyDescent="0.2">
      <c r="C29804" s="22"/>
    </row>
    <row r="29805" spans="3:3" x14ac:dyDescent="0.2">
      <c r="C29805" s="22"/>
    </row>
    <row r="29806" spans="3:3" x14ac:dyDescent="0.2">
      <c r="C29806" s="22"/>
    </row>
    <row r="29807" spans="3:3" x14ac:dyDescent="0.2">
      <c r="C29807" s="22"/>
    </row>
    <row r="29808" spans="3:3" x14ac:dyDescent="0.2">
      <c r="C29808" s="22"/>
    </row>
    <row r="29809" spans="3:3" x14ac:dyDescent="0.2">
      <c r="C29809" s="22"/>
    </row>
    <row r="29810" spans="3:3" x14ac:dyDescent="0.2">
      <c r="C29810" s="22"/>
    </row>
    <row r="29811" spans="3:3" x14ac:dyDescent="0.2">
      <c r="C29811" s="22"/>
    </row>
    <row r="29812" spans="3:3" x14ac:dyDescent="0.2">
      <c r="C29812" s="22"/>
    </row>
    <row r="29813" spans="3:3" x14ac:dyDescent="0.2">
      <c r="C29813" s="22"/>
    </row>
    <row r="29814" spans="3:3" x14ac:dyDescent="0.2">
      <c r="C29814" s="22"/>
    </row>
    <row r="29815" spans="3:3" x14ac:dyDescent="0.2">
      <c r="C29815" s="22"/>
    </row>
    <row r="29816" spans="3:3" x14ac:dyDescent="0.2">
      <c r="C29816" s="22"/>
    </row>
    <row r="29817" spans="3:3" x14ac:dyDescent="0.2">
      <c r="C29817" s="22"/>
    </row>
    <row r="29818" spans="3:3" x14ac:dyDescent="0.2">
      <c r="C29818" s="22"/>
    </row>
    <row r="29819" spans="3:3" x14ac:dyDescent="0.2">
      <c r="C29819" s="22"/>
    </row>
    <row r="29820" spans="3:3" x14ac:dyDescent="0.2">
      <c r="C29820" s="22"/>
    </row>
    <row r="29821" spans="3:3" x14ac:dyDescent="0.2">
      <c r="C29821" s="22"/>
    </row>
    <row r="29822" spans="3:3" x14ac:dyDescent="0.2">
      <c r="C29822" s="22"/>
    </row>
    <row r="29823" spans="3:3" x14ac:dyDescent="0.2">
      <c r="C29823" s="22"/>
    </row>
    <row r="29824" spans="3:3" x14ac:dyDescent="0.2">
      <c r="C29824" s="22"/>
    </row>
    <row r="29825" spans="3:3" x14ac:dyDescent="0.2">
      <c r="C29825" s="22"/>
    </row>
    <row r="29826" spans="3:3" x14ac:dyDescent="0.2">
      <c r="C29826" s="22"/>
    </row>
    <row r="29827" spans="3:3" x14ac:dyDescent="0.2">
      <c r="C29827" s="22"/>
    </row>
    <row r="29828" spans="3:3" x14ac:dyDescent="0.2">
      <c r="C29828" s="22"/>
    </row>
    <row r="29829" spans="3:3" x14ac:dyDescent="0.2">
      <c r="C29829" s="22"/>
    </row>
    <row r="29830" spans="3:3" x14ac:dyDescent="0.2">
      <c r="C29830" s="22"/>
    </row>
    <row r="29831" spans="3:3" x14ac:dyDescent="0.2">
      <c r="C29831" s="22"/>
    </row>
    <row r="29832" spans="3:3" x14ac:dyDescent="0.2">
      <c r="C29832" s="22"/>
    </row>
    <row r="29833" spans="3:3" x14ac:dyDescent="0.2">
      <c r="C29833" s="22"/>
    </row>
    <row r="29834" spans="3:3" x14ac:dyDescent="0.2">
      <c r="C29834" s="22"/>
    </row>
    <row r="29835" spans="3:3" x14ac:dyDescent="0.2">
      <c r="C29835" s="22"/>
    </row>
    <row r="29836" spans="3:3" x14ac:dyDescent="0.2">
      <c r="C29836" s="22"/>
    </row>
    <row r="29837" spans="3:3" x14ac:dyDescent="0.2">
      <c r="C29837" s="22"/>
    </row>
    <row r="29838" spans="3:3" x14ac:dyDescent="0.2">
      <c r="C29838" s="22"/>
    </row>
    <row r="29839" spans="3:3" x14ac:dyDescent="0.2">
      <c r="C29839" s="22"/>
    </row>
    <row r="29840" spans="3:3" x14ac:dyDescent="0.2">
      <c r="C29840" s="22"/>
    </row>
    <row r="29841" spans="3:3" x14ac:dyDescent="0.2">
      <c r="C29841" s="22"/>
    </row>
    <row r="29842" spans="3:3" x14ac:dyDescent="0.2">
      <c r="C29842" s="22"/>
    </row>
    <row r="29843" spans="3:3" x14ac:dyDescent="0.2">
      <c r="C29843" s="22"/>
    </row>
    <row r="29844" spans="3:3" x14ac:dyDescent="0.2">
      <c r="C29844" s="22"/>
    </row>
    <row r="29845" spans="3:3" x14ac:dyDescent="0.2">
      <c r="C29845" s="22"/>
    </row>
    <row r="29846" spans="3:3" x14ac:dyDescent="0.2">
      <c r="C29846" s="22"/>
    </row>
    <row r="29847" spans="3:3" x14ac:dyDescent="0.2">
      <c r="C29847" s="22"/>
    </row>
    <row r="29848" spans="3:3" x14ac:dyDescent="0.2">
      <c r="C29848" s="22"/>
    </row>
    <row r="29849" spans="3:3" x14ac:dyDescent="0.2">
      <c r="C29849" s="22"/>
    </row>
    <row r="29850" spans="3:3" x14ac:dyDescent="0.2">
      <c r="C29850" s="22"/>
    </row>
    <row r="29851" spans="3:3" x14ac:dyDescent="0.2">
      <c r="C29851" s="22"/>
    </row>
    <row r="29852" spans="3:3" x14ac:dyDescent="0.2">
      <c r="C29852" s="22"/>
    </row>
    <row r="29853" spans="3:3" x14ac:dyDescent="0.2">
      <c r="C29853" s="22"/>
    </row>
    <row r="29854" spans="3:3" x14ac:dyDescent="0.2">
      <c r="C29854" s="22"/>
    </row>
    <row r="29855" spans="3:3" x14ac:dyDescent="0.2">
      <c r="C29855" s="22"/>
    </row>
    <row r="29856" spans="3:3" x14ac:dyDescent="0.2">
      <c r="C29856" s="22"/>
    </row>
    <row r="29857" spans="3:3" x14ac:dyDescent="0.2">
      <c r="C29857" s="22"/>
    </row>
    <row r="29858" spans="3:3" x14ac:dyDescent="0.2">
      <c r="C29858" s="22"/>
    </row>
    <row r="29859" spans="3:3" x14ac:dyDescent="0.2">
      <c r="C29859" s="22"/>
    </row>
    <row r="29860" spans="3:3" x14ac:dyDescent="0.2">
      <c r="C29860" s="22"/>
    </row>
    <row r="29861" spans="3:3" x14ac:dyDescent="0.2">
      <c r="C29861" s="22"/>
    </row>
    <row r="29862" spans="3:3" x14ac:dyDescent="0.2">
      <c r="C29862" s="22"/>
    </row>
    <row r="29863" spans="3:3" x14ac:dyDescent="0.2">
      <c r="C29863" s="22"/>
    </row>
    <row r="29864" spans="3:3" x14ac:dyDescent="0.2">
      <c r="C29864" s="22"/>
    </row>
    <row r="29865" spans="3:3" x14ac:dyDescent="0.2">
      <c r="C29865" s="22"/>
    </row>
    <row r="29866" spans="3:3" x14ac:dyDescent="0.2">
      <c r="C29866" s="22"/>
    </row>
    <row r="29867" spans="3:3" x14ac:dyDescent="0.2">
      <c r="C29867" s="22"/>
    </row>
    <row r="29868" spans="3:3" x14ac:dyDescent="0.2">
      <c r="C29868" s="22"/>
    </row>
    <row r="29869" spans="3:3" x14ac:dyDescent="0.2">
      <c r="C29869" s="22"/>
    </row>
    <row r="29870" spans="3:3" x14ac:dyDescent="0.2">
      <c r="C29870" s="22"/>
    </row>
    <row r="29871" spans="3:3" x14ac:dyDescent="0.2">
      <c r="C29871" s="22"/>
    </row>
    <row r="29872" spans="3:3" x14ac:dyDescent="0.2">
      <c r="C29872" s="22"/>
    </row>
    <row r="29873" spans="3:3" x14ac:dyDescent="0.2">
      <c r="C29873" s="22"/>
    </row>
    <row r="29874" spans="3:3" x14ac:dyDescent="0.2">
      <c r="C29874" s="22"/>
    </row>
    <row r="29875" spans="3:3" x14ac:dyDescent="0.2">
      <c r="C29875" s="22"/>
    </row>
    <row r="29876" spans="3:3" x14ac:dyDescent="0.2">
      <c r="C29876" s="22"/>
    </row>
    <row r="29877" spans="3:3" x14ac:dyDescent="0.2">
      <c r="C29877" s="22"/>
    </row>
    <row r="29878" spans="3:3" x14ac:dyDescent="0.2">
      <c r="C29878" s="22"/>
    </row>
    <row r="29879" spans="3:3" x14ac:dyDescent="0.2">
      <c r="C29879" s="22"/>
    </row>
    <row r="29880" spans="3:3" x14ac:dyDescent="0.2">
      <c r="C29880" s="22"/>
    </row>
    <row r="29881" spans="3:3" x14ac:dyDescent="0.2">
      <c r="C29881" s="22"/>
    </row>
    <row r="29882" spans="3:3" x14ac:dyDescent="0.2">
      <c r="C29882" s="22"/>
    </row>
    <row r="29883" spans="3:3" x14ac:dyDescent="0.2">
      <c r="C29883" s="22"/>
    </row>
    <row r="29884" spans="3:3" x14ac:dyDescent="0.2">
      <c r="C29884" s="22"/>
    </row>
    <row r="29885" spans="3:3" x14ac:dyDescent="0.2">
      <c r="C29885" s="22"/>
    </row>
    <row r="29886" spans="3:3" x14ac:dyDescent="0.2">
      <c r="C29886" s="22"/>
    </row>
    <row r="29887" spans="3:3" x14ac:dyDescent="0.2">
      <c r="C29887" s="22"/>
    </row>
    <row r="29888" spans="3:3" x14ac:dyDescent="0.2">
      <c r="C29888" s="22"/>
    </row>
    <row r="29889" spans="3:3" x14ac:dyDescent="0.2">
      <c r="C29889" s="22"/>
    </row>
    <row r="29890" spans="3:3" x14ac:dyDescent="0.2">
      <c r="C29890" s="22"/>
    </row>
    <row r="29891" spans="3:3" x14ac:dyDescent="0.2">
      <c r="C29891" s="22"/>
    </row>
    <row r="29892" spans="3:3" x14ac:dyDescent="0.2">
      <c r="C29892" s="22"/>
    </row>
    <row r="29893" spans="3:3" x14ac:dyDescent="0.2">
      <c r="C29893" s="22"/>
    </row>
    <row r="29894" spans="3:3" x14ac:dyDescent="0.2">
      <c r="C29894" s="22"/>
    </row>
    <row r="29895" spans="3:3" x14ac:dyDescent="0.2">
      <c r="C29895" s="22"/>
    </row>
    <row r="29896" spans="3:3" x14ac:dyDescent="0.2">
      <c r="C29896" s="22"/>
    </row>
    <row r="29897" spans="3:3" x14ac:dyDescent="0.2">
      <c r="C29897" s="22"/>
    </row>
    <row r="29898" spans="3:3" x14ac:dyDescent="0.2">
      <c r="C29898" s="22"/>
    </row>
    <row r="29899" spans="3:3" x14ac:dyDescent="0.2">
      <c r="C29899" s="22"/>
    </row>
    <row r="29900" spans="3:3" x14ac:dyDescent="0.2">
      <c r="C29900" s="22"/>
    </row>
    <row r="29901" spans="3:3" x14ac:dyDescent="0.2">
      <c r="C29901" s="22"/>
    </row>
    <row r="29902" spans="3:3" x14ac:dyDescent="0.2">
      <c r="C29902" s="22"/>
    </row>
    <row r="29903" spans="3:3" x14ac:dyDescent="0.2">
      <c r="C29903" s="22"/>
    </row>
    <row r="29904" spans="3:3" x14ac:dyDescent="0.2">
      <c r="C29904" s="22"/>
    </row>
    <row r="29905" spans="3:3" x14ac:dyDescent="0.2">
      <c r="C29905" s="22"/>
    </row>
    <row r="29906" spans="3:3" x14ac:dyDescent="0.2">
      <c r="C29906" s="22"/>
    </row>
    <row r="29907" spans="3:3" x14ac:dyDescent="0.2">
      <c r="C29907" s="22"/>
    </row>
    <row r="29908" spans="3:3" x14ac:dyDescent="0.2">
      <c r="C29908" s="22"/>
    </row>
    <row r="29909" spans="3:3" x14ac:dyDescent="0.2">
      <c r="C29909" s="22"/>
    </row>
    <row r="29910" spans="3:3" x14ac:dyDescent="0.2">
      <c r="C29910" s="22"/>
    </row>
    <row r="29911" spans="3:3" x14ac:dyDescent="0.2">
      <c r="C29911" s="22"/>
    </row>
    <row r="29912" spans="3:3" x14ac:dyDescent="0.2">
      <c r="C29912" s="22"/>
    </row>
    <row r="29913" spans="3:3" x14ac:dyDescent="0.2">
      <c r="C29913" s="22"/>
    </row>
    <row r="29914" spans="3:3" x14ac:dyDescent="0.2">
      <c r="C29914" s="22"/>
    </row>
    <row r="29915" spans="3:3" x14ac:dyDescent="0.2">
      <c r="C29915" s="22"/>
    </row>
    <row r="29916" spans="3:3" x14ac:dyDescent="0.2">
      <c r="C29916" s="22"/>
    </row>
    <row r="29917" spans="3:3" x14ac:dyDescent="0.2">
      <c r="C29917" s="22"/>
    </row>
    <row r="29918" spans="3:3" x14ac:dyDescent="0.2">
      <c r="C29918" s="22"/>
    </row>
    <row r="29919" spans="3:3" x14ac:dyDescent="0.2">
      <c r="C29919" s="22"/>
    </row>
    <row r="29920" spans="3:3" x14ac:dyDescent="0.2">
      <c r="C29920" s="22"/>
    </row>
    <row r="29921" spans="3:3" x14ac:dyDescent="0.2">
      <c r="C29921" s="22"/>
    </row>
    <row r="29922" spans="3:3" x14ac:dyDescent="0.2">
      <c r="C29922" s="22"/>
    </row>
    <row r="29923" spans="3:3" x14ac:dyDescent="0.2">
      <c r="C29923" s="22"/>
    </row>
    <row r="29924" spans="3:3" x14ac:dyDescent="0.2">
      <c r="C29924" s="22"/>
    </row>
    <row r="29925" spans="3:3" x14ac:dyDescent="0.2">
      <c r="C29925" s="22"/>
    </row>
    <row r="29926" spans="3:3" x14ac:dyDescent="0.2">
      <c r="C29926" s="22"/>
    </row>
    <row r="29927" spans="3:3" x14ac:dyDescent="0.2">
      <c r="C29927" s="22"/>
    </row>
    <row r="29928" spans="3:3" x14ac:dyDescent="0.2">
      <c r="C29928" s="22"/>
    </row>
    <row r="29929" spans="3:3" x14ac:dyDescent="0.2">
      <c r="C29929" s="22"/>
    </row>
    <row r="29930" spans="3:3" x14ac:dyDescent="0.2">
      <c r="C29930" s="22"/>
    </row>
    <row r="29931" spans="3:3" x14ac:dyDescent="0.2">
      <c r="C29931" s="22"/>
    </row>
    <row r="29932" spans="3:3" x14ac:dyDescent="0.2">
      <c r="C29932" s="22"/>
    </row>
    <row r="29933" spans="3:3" x14ac:dyDescent="0.2">
      <c r="C29933" s="22"/>
    </row>
    <row r="29934" spans="3:3" x14ac:dyDescent="0.2">
      <c r="C29934" s="22"/>
    </row>
    <row r="29935" spans="3:3" x14ac:dyDescent="0.2">
      <c r="C29935" s="22"/>
    </row>
    <row r="29936" spans="3:3" x14ac:dyDescent="0.2">
      <c r="C29936" s="22"/>
    </row>
    <row r="29937" spans="3:3" x14ac:dyDescent="0.2">
      <c r="C29937" s="22"/>
    </row>
    <row r="29938" spans="3:3" x14ac:dyDescent="0.2">
      <c r="C29938" s="22"/>
    </row>
    <row r="29939" spans="3:3" x14ac:dyDescent="0.2">
      <c r="C29939" s="22"/>
    </row>
    <row r="29940" spans="3:3" x14ac:dyDescent="0.2">
      <c r="C29940" s="22"/>
    </row>
    <row r="29941" spans="3:3" x14ac:dyDescent="0.2">
      <c r="C29941" s="22"/>
    </row>
    <row r="29942" spans="3:3" x14ac:dyDescent="0.2">
      <c r="C29942" s="22"/>
    </row>
    <row r="29943" spans="3:3" x14ac:dyDescent="0.2">
      <c r="C29943" s="22"/>
    </row>
    <row r="29944" spans="3:3" x14ac:dyDescent="0.2">
      <c r="C29944" s="22"/>
    </row>
    <row r="29945" spans="3:3" x14ac:dyDescent="0.2">
      <c r="C29945" s="22"/>
    </row>
    <row r="29946" spans="3:3" x14ac:dyDescent="0.2">
      <c r="C29946" s="22"/>
    </row>
    <row r="29947" spans="3:3" x14ac:dyDescent="0.2">
      <c r="C29947" s="22"/>
    </row>
    <row r="29948" spans="3:3" x14ac:dyDescent="0.2">
      <c r="C29948" s="22"/>
    </row>
    <row r="29949" spans="3:3" x14ac:dyDescent="0.2">
      <c r="C29949" s="22"/>
    </row>
    <row r="29950" spans="3:3" x14ac:dyDescent="0.2">
      <c r="C29950" s="22"/>
    </row>
    <row r="29951" spans="3:3" x14ac:dyDescent="0.2">
      <c r="C29951" s="22"/>
    </row>
    <row r="29952" spans="3:3" x14ac:dyDescent="0.2">
      <c r="C29952" s="22"/>
    </row>
    <row r="29953" spans="3:3" x14ac:dyDescent="0.2">
      <c r="C29953" s="22"/>
    </row>
    <row r="29954" spans="3:3" x14ac:dyDescent="0.2">
      <c r="C29954" s="22"/>
    </row>
    <row r="29955" spans="3:3" x14ac:dyDescent="0.2">
      <c r="C29955" s="22"/>
    </row>
    <row r="29956" spans="3:3" x14ac:dyDescent="0.2">
      <c r="C29956" s="22"/>
    </row>
    <row r="29957" spans="3:3" x14ac:dyDescent="0.2">
      <c r="C29957" s="22"/>
    </row>
    <row r="29958" spans="3:3" x14ac:dyDescent="0.2">
      <c r="C29958" s="22"/>
    </row>
    <row r="29959" spans="3:3" x14ac:dyDescent="0.2">
      <c r="C29959" s="22"/>
    </row>
    <row r="29960" spans="3:3" x14ac:dyDescent="0.2">
      <c r="C29960" s="22"/>
    </row>
    <row r="29961" spans="3:3" x14ac:dyDescent="0.2">
      <c r="C29961" s="22"/>
    </row>
    <row r="29962" spans="3:3" x14ac:dyDescent="0.2">
      <c r="C29962" s="22"/>
    </row>
    <row r="29963" spans="3:3" x14ac:dyDescent="0.2">
      <c r="C29963" s="22"/>
    </row>
    <row r="29964" spans="3:3" x14ac:dyDescent="0.2">
      <c r="C29964" s="22"/>
    </row>
    <row r="29965" spans="3:3" x14ac:dyDescent="0.2">
      <c r="C29965" s="22"/>
    </row>
    <row r="29966" spans="3:3" x14ac:dyDescent="0.2">
      <c r="C29966" s="22"/>
    </row>
    <row r="29967" spans="3:3" x14ac:dyDescent="0.2">
      <c r="C29967" s="22"/>
    </row>
    <row r="29968" spans="3:3" x14ac:dyDescent="0.2">
      <c r="C29968" s="22"/>
    </row>
    <row r="29969" spans="3:3" x14ac:dyDescent="0.2">
      <c r="C29969" s="22"/>
    </row>
    <row r="29970" spans="3:3" x14ac:dyDescent="0.2">
      <c r="C29970" s="22"/>
    </row>
    <row r="29971" spans="3:3" x14ac:dyDescent="0.2">
      <c r="C29971" s="22"/>
    </row>
    <row r="29972" spans="3:3" x14ac:dyDescent="0.2">
      <c r="C29972" s="22"/>
    </row>
    <row r="29973" spans="3:3" x14ac:dyDescent="0.2">
      <c r="C29973" s="22"/>
    </row>
    <row r="29974" spans="3:3" x14ac:dyDescent="0.2">
      <c r="C29974" s="22"/>
    </row>
    <row r="29975" spans="3:3" x14ac:dyDescent="0.2">
      <c r="C29975" s="22"/>
    </row>
    <row r="29976" spans="3:3" x14ac:dyDescent="0.2">
      <c r="C29976" s="22"/>
    </row>
    <row r="29977" spans="3:3" x14ac:dyDescent="0.2">
      <c r="C29977" s="22"/>
    </row>
    <row r="29978" spans="3:3" x14ac:dyDescent="0.2">
      <c r="C29978" s="22"/>
    </row>
    <row r="29979" spans="3:3" x14ac:dyDescent="0.2">
      <c r="C29979" s="22"/>
    </row>
    <row r="29980" spans="3:3" x14ac:dyDescent="0.2">
      <c r="C29980" s="22"/>
    </row>
    <row r="29981" spans="3:3" x14ac:dyDescent="0.2">
      <c r="C29981" s="22"/>
    </row>
    <row r="29982" spans="3:3" x14ac:dyDescent="0.2">
      <c r="C29982" s="22"/>
    </row>
    <row r="29983" spans="3:3" x14ac:dyDescent="0.2">
      <c r="C29983" s="22"/>
    </row>
    <row r="29984" spans="3:3" x14ac:dyDescent="0.2">
      <c r="C29984" s="22"/>
    </row>
    <row r="29985" spans="3:3" x14ac:dyDescent="0.2">
      <c r="C29985" s="22"/>
    </row>
    <row r="29986" spans="3:3" x14ac:dyDescent="0.2">
      <c r="C29986" s="22"/>
    </row>
    <row r="29987" spans="3:3" x14ac:dyDescent="0.2">
      <c r="C29987" s="22"/>
    </row>
    <row r="29988" spans="3:3" x14ac:dyDescent="0.2">
      <c r="C29988" s="22"/>
    </row>
    <row r="29989" spans="3:3" x14ac:dyDescent="0.2">
      <c r="C29989" s="22"/>
    </row>
    <row r="29990" spans="3:3" x14ac:dyDescent="0.2">
      <c r="C29990" s="22"/>
    </row>
    <row r="29991" spans="3:3" x14ac:dyDescent="0.2">
      <c r="C29991" s="22"/>
    </row>
    <row r="29992" spans="3:3" x14ac:dyDescent="0.2">
      <c r="C29992" s="22"/>
    </row>
    <row r="29993" spans="3:3" x14ac:dyDescent="0.2">
      <c r="C29993" s="22"/>
    </row>
    <row r="29994" spans="3:3" x14ac:dyDescent="0.2">
      <c r="C29994" s="22"/>
    </row>
    <row r="29995" spans="3:3" x14ac:dyDescent="0.2">
      <c r="C29995" s="22"/>
    </row>
    <row r="29996" spans="3:3" x14ac:dyDescent="0.2">
      <c r="C29996" s="22"/>
    </row>
    <row r="29997" spans="3:3" x14ac:dyDescent="0.2">
      <c r="C29997" s="22"/>
    </row>
    <row r="29998" spans="3:3" x14ac:dyDescent="0.2">
      <c r="C29998" s="22"/>
    </row>
    <row r="29999" spans="3:3" x14ac:dyDescent="0.2">
      <c r="C29999" s="22"/>
    </row>
    <row r="30000" spans="3:3" x14ac:dyDescent="0.2">
      <c r="C30000" s="22"/>
    </row>
    <row r="30001" spans="3:3" x14ac:dyDescent="0.2">
      <c r="C30001" s="22"/>
    </row>
    <row r="30002" spans="3:3" x14ac:dyDescent="0.2">
      <c r="C30002" s="22"/>
    </row>
    <row r="30003" spans="3:3" x14ac:dyDescent="0.2">
      <c r="C30003" s="22"/>
    </row>
    <row r="30004" spans="3:3" x14ac:dyDescent="0.2">
      <c r="C30004" s="22"/>
    </row>
    <row r="30005" spans="3:3" x14ac:dyDescent="0.2">
      <c r="C30005" s="22"/>
    </row>
    <row r="30006" spans="3:3" x14ac:dyDescent="0.2">
      <c r="C30006" s="22"/>
    </row>
    <row r="30007" spans="3:3" x14ac:dyDescent="0.2">
      <c r="C30007" s="22"/>
    </row>
    <row r="30008" spans="3:3" x14ac:dyDescent="0.2">
      <c r="C30008" s="22"/>
    </row>
    <row r="30009" spans="3:3" x14ac:dyDescent="0.2">
      <c r="C30009" s="22"/>
    </row>
    <row r="30010" spans="3:3" x14ac:dyDescent="0.2">
      <c r="C30010" s="22"/>
    </row>
    <row r="30011" spans="3:3" x14ac:dyDescent="0.2">
      <c r="C30011" s="22"/>
    </row>
    <row r="30012" spans="3:3" x14ac:dyDescent="0.2">
      <c r="C30012" s="22"/>
    </row>
    <row r="30013" spans="3:3" x14ac:dyDescent="0.2">
      <c r="C30013" s="22"/>
    </row>
    <row r="30014" spans="3:3" x14ac:dyDescent="0.2">
      <c r="C30014" s="22"/>
    </row>
    <row r="30015" spans="3:3" x14ac:dyDescent="0.2">
      <c r="C30015" s="22"/>
    </row>
    <row r="30016" spans="3:3" x14ac:dyDescent="0.2">
      <c r="C30016" s="22"/>
    </row>
    <row r="30017" spans="3:3" x14ac:dyDescent="0.2">
      <c r="C30017" s="22"/>
    </row>
    <row r="30018" spans="3:3" x14ac:dyDescent="0.2">
      <c r="C30018" s="22"/>
    </row>
    <row r="30019" spans="3:3" x14ac:dyDescent="0.2">
      <c r="C30019" s="22"/>
    </row>
    <row r="30020" spans="3:3" x14ac:dyDescent="0.2">
      <c r="C30020" s="22"/>
    </row>
    <row r="30021" spans="3:3" x14ac:dyDescent="0.2">
      <c r="C30021" s="22"/>
    </row>
    <row r="30022" spans="3:3" x14ac:dyDescent="0.2">
      <c r="C30022" s="22"/>
    </row>
    <row r="30023" spans="3:3" x14ac:dyDescent="0.2">
      <c r="C30023" s="22"/>
    </row>
    <row r="30024" spans="3:3" x14ac:dyDescent="0.2">
      <c r="C30024" s="22"/>
    </row>
    <row r="30025" spans="3:3" x14ac:dyDescent="0.2">
      <c r="C30025" s="22"/>
    </row>
    <row r="30026" spans="3:3" x14ac:dyDescent="0.2">
      <c r="C30026" s="22"/>
    </row>
    <row r="30027" spans="3:3" x14ac:dyDescent="0.2">
      <c r="C30027" s="22"/>
    </row>
    <row r="30028" spans="3:3" x14ac:dyDescent="0.2">
      <c r="C30028" s="22"/>
    </row>
    <row r="30029" spans="3:3" x14ac:dyDescent="0.2">
      <c r="C30029" s="22"/>
    </row>
    <row r="30030" spans="3:3" x14ac:dyDescent="0.2">
      <c r="C30030" s="22"/>
    </row>
    <row r="30031" spans="3:3" x14ac:dyDescent="0.2">
      <c r="C30031" s="22"/>
    </row>
    <row r="30032" spans="3:3" x14ac:dyDescent="0.2">
      <c r="C30032" s="22"/>
    </row>
    <row r="30033" spans="3:3" x14ac:dyDescent="0.2">
      <c r="C30033" s="22"/>
    </row>
    <row r="30034" spans="3:3" x14ac:dyDescent="0.2">
      <c r="C30034" s="22"/>
    </row>
    <row r="30035" spans="3:3" x14ac:dyDescent="0.2">
      <c r="C30035" s="22"/>
    </row>
    <row r="30036" spans="3:3" x14ac:dyDescent="0.2">
      <c r="C30036" s="22"/>
    </row>
    <row r="30037" spans="3:3" x14ac:dyDescent="0.2">
      <c r="C30037" s="22"/>
    </row>
    <row r="30038" spans="3:3" x14ac:dyDescent="0.2">
      <c r="C30038" s="22"/>
    </row>
    <row r="30039" spans="3:3" x14ac:dyDescent="0.2">
      <c r="C30039" s="22"/>
    </row>
    <row r="30040" spans="3:3" x14ac:dyDescent="0.2">
      <c r="C30040" s="22"/>
    </row>
    <row r="30041" spans="3:3" x14ac:dyDescent="0.2">
      <c r="C30041" s="22"/>
    </row>
    <row r="30042" spans="3:3" x14ac:dyDescent="0.2">
      <c r="C30042" s="22"/>
    </row>
    <row r="30043" spans="3:3" x14ac:dyDescent="0.2">
      <c r="C30043" s="22"/>
    </row>
    <row r="30044" spans="3:3" x14ac:dyDescent="0.2">
      <c r="C30044" s="22"/>
    </row>
    <row r="30045" spans="3:3" x14ac:dyDescent="0.2">
      <c r="C30045" s="22"/>
    </row>
    <row r="30046" spans="3:3" x14ac:dyDescent="0.2">
      <c r="C30046" s="22"/>
    </row>
    <row r="30047" spans="3:3" x14ac:dyDescent="0.2">
      <c r="C30047" s="22"/>
    </row>
    <row r="30048" spans="3:3" x14ac:dyDescent="0.2">
      <c r="C30048" s="22"/>
    </row>
    <row r="30049" spans="3:3" x14ac:dyDescent="0.2">
      <c r="C30049" s="22"/>
    </row>
    <row r="30050" spans="3:3" x14ac:dyDescent="0.2">
      <c r="C30050" s="22"/>
    </row>
    <row r="30051" spans="3:3" x14ac:dyDescent="0.2">
      <c r="C30051" s="22"/>
    </row>
    <row r="30052" spans="3:3" x14ac:dyDescent="0.2">
      <c r="C30052" s="22"/>
    </row>
    <row r="30053" spans="3:3" x14ac:dyDescent="0.2">
      <c r="C30053" s="22"/>
    </row>
    <row r="30054" spans="3:3" x14ac:dyDescent="0.2">
      <c r="C30054" s="22"/>
    </row>
    <row r="30055" spans="3:3" x14ac:dyDescent="0.2">
      <c r="C30055" s="22"/>
    </row>
    <row r="30056" spans="3:3" x14ac:dyDescent="0.2">
      <c r="C30056" s="22"/>
    </row>
    <row r="30057" spans="3:3" x14ac:dyDescent="0.2">
      <c r="C30057" s="22"/>
    </row>
    <row r="30058" spans="3:3" x14ac:dyDescent="0.2">
      <c r="C30058" s="22"/>
    </row>
    <row r="30059" spans="3:3" x14ac:dyDescent="0.2">
      <c r="C30059" s="22"/>
    </row>
    <row r="30060" spans="3:3" x14ac:dyDescent="0.2">
      <c r="C30060" s="22"/>
    </row>
    <row r="30061" spans="3:3" x14ac:dyDescent="0.2">
      <c r="C30061" s="22"/>
    </row>
    <row r="30062" spans="3:3" x14ac:dyDescent="0.2">
      <c r="C30062" s="22"/>
    </row>
    <row r="30063" spans="3:3" x14ac:dyDescent="0.2">
      <c r="C30063" s="22"/>
    </row>
    <row r="30064" spans="3:3" x14ac:dyDescent="0.2">
      <c r="C30064" s="22"/>
    </row>
    <row r="30065" spans="3:3" x14ac:dyDescent="0.2">
      <c r="C30065" s="22"/>
    </row>
    <row r="30066" spans="3:3" x14ac:dyDescent="0.2">
      <c r="C30066" s="22"/>
    </row>
    <row r="30067" spans="3:3" x14ac:dyDescent="0.2">
      <c r="C30067" s="22"/>
    </row>
    <row r="30068" spans="3:3" x14ac:dyDescent="0.2">
      <c r="C30068" s="22"/>
    </row>
    <row r="30069" spans="3:3" x14ac:dyDescent="0.2">
      <c r="C30069" s="22"/>
    </row>
    <row r="30070" spans="3:3" x14ac:dyDescent="0.2">
      <c r="C30070" s="22"/>
    </row>
    <row r="30071" spans="3:3" x14ac:dyDescent="0.2">
      <c r="C30071" s="22"/>
    </row>
    <row r="30072" spans="3:3" x14ac:dyDescent="0.2">
      <c r="C30072" s="22"/>
    </row>
    <row r="30073" spans="3:3" x14ac:dyDescent="0.2">
      <c r="C30073" s="22"/>
    </row>
    <row r="30074" spans="3:3" x14ac:dyDescent="0.2">
      <c r="C30074" s="22"/>
    </row>
    <row r="30075" spans="3:3" x14ac:dyDescent="0.2">
      <c r="C30075" s="22"/>
    </row>
    <row r="30076" spans="3:3" x14ac:dyDescent="0.2">
      <c r="C30076" s="22"/>
    </row>
    <row r="30077" spans="3:3" x14ac:dyDescent="0.2">
      <c r="C30077" s="22"/>
    </row>
    <row r="30078" spans="3:3" x14ac:dyDescent="0.2">
      <c r="C30078" s="22"/>
    </row>
    <row r="30079" spans="3:3" x14ac:dyDescent="0.2">
      <c r="C30079" s="22"/>
    </row>
    <row r="30080" spans="3:3" x14ac:dyDescent="0.2">
      <c r="C30080" s="22"/>
    </row>
    <row r="30081" spans="3:3" x14ac:dyDescent="0.2">
      <c r="C30081" s="22"/>
    </row>
    <row r="30082" spans="3:3" x14ac:dyDescent="0.2">
      <c r="C30082" s="22"/>
    </row>
    <row r="30083" spans="3:3" x14ac:dyDescent="0.2">
      <c r="C30083" s="22"/>
    </row>
    <row r="30084" spans="3:3" x14ac:dyDescent="0.2">
      <c r="C30084" s="22"/>
    </row>
    <row r="30085" spans="3:3" x14ac:dyDescent="0.2">
      <c r="C30085" s="22"/>
    </row>
    <row r="30086" spans="3:3" x14ac:dyDescent="0.2">
      <c r="C30086" s="22"/>
    </row>
    <row r="30087" spans="3:3" x14ac:dyDescent="0.2">
      <c r="C30087" s="22"/>
    </row>
    <row r="30088" spans="3:3" x14ac:dyDescent="0.2">
      <c r="C30088" s="22"/>
    </row>
    <row r="30089" spans="3:3" x14ac:dyDescent="0.2">
      <c r="C30089" s="22"/>
    </row>
    <row r="30090" spans="3:3" x14ac:dyDescent="0.2">
      <c r="C30090" s="22"/>
    </row>
    <row r="30091" spans="3:3" x14ac:dyDescent="0.2">
      <c r="C30091" s="22"/>
    </row>
    <row r="30092" spans="3:3" x14ac:dyDescent="0.2">
      <c r="C30092" s="22"/>
    </row>
    <row r="30093" spans="3:3" x14ac:dyDescent="0.2">
      <c r="C30093" s="22"/>
    </row>
    <row r="30094" spans="3:3" x14ac:dyDescent="0.2">
      <c r="C30094" s="22"/>
    </row>
    <row r="30095" spans="3:3" x14ac:dyDescent="0.2">
      <c r="C30095" s="22"/>
    </row>
    <row r="30096" spans="3:3" x14ac:dyDescent="0.2">
      <c r="C30096" s="22"/>
    </row>
    <row r="30097" spans="3:3" x14ac:dyDescent="0.2">
      <c r="C30097" s="22"/>
    </row>
    <row r="30098" spans="3:3" x14ac:dyDescent="0.2">
      <c r="C30098" s="22"/>
    </row>
    <row r="30099" spans="3:3" x14ac:dyDescent="0.2">
      <c r="C30099" s="22"/>
    </row>
    <row r="30100" spans="3:3" x14ac:dyDescent="0.2">
      <c r="C30100" s="22"/>
    </row>
    <row r="30101" spans="3:3" x14ac:dyDescent="0.2">
      <c r="C30101" s="22"/>
    </row>
    <row r="30102" spans="3:3" x14ac:dyDescent="0.2">
      <c r="C30102" s="22"/>
    </row>
    <row r="30103" spans="3:3" x14ac:dyDescent="0.2">
      <c r="C30103" s="22"/>
    </row>
    <row r="30104" spans="3:3" x14ac:dyDescent="0.2">
      <c r="C30104" s="22"/>
    </row>
    <row r="30105" spans="3:3" x14ac:dyDescent="0.2">
      <c r="C30105" s="22"/>
    </row>
    <row r="30106" spans="3:3" x14ac:dyDescent="0.2">
      <c r="C30106" s="22"/>
    </row>
    <row r="30107" spans="3:3" x14ac:dyDescent="0.2">
      <c r="C30107" s="22"/>
    </row>
    <row r="30108" spans="3:3" x14ac:dyDescent="0.2">
      <c r="C30108" s="22"/>
    </row>
    <row r="30109" spans="3:3" x14ac:dyDescent="0.2">
      <c r="C30109" s="22"/>
    </row>
    <row r="30110" spans="3:3" x14ac:dyDescent="0.2">
      <c r="C30110" s="22"/>
    </row>
    <row r="30111" spans="3:3" x14ac:dyDescent="0.2">
      <c r="C30111" s="22"/>
    </row>
    <row r="30112" spans="3:3" x14ac:dyDescent="0.2">
      <c r="C30112" s="22"/>
    </row>
    <row r="30113" spans="3:3" x14ac:dyDescent="0.2">
      <c r="C30113" s="22"/>
    </row>
    <row r="30114" spans="3:3" x14ac:dyDescent="0.2">
      <c r="C30114" s="22"/>
    </row>
    <row r="30115" spans="3:3" x14ac:dyDescent="0.2">
      <c r="C30115" s="22"/>
    </row>
    <row r="30116" spans="3:3" x14ac:dyDescent="0.2">
      <c r="C30116" s="22"/>
    </row>
    <row r="30117" spans="3:3" x14ac:dyDescent="0.2">
      <c r="C30117" s="22"/>
    </row>
    <row r="30118" spans="3:3" x14ac:dyDescent="0.2">
      <c r="C30118" s="22"/>
    </row>
    <row r="30119" spans="3:3" x14ac:dyDescent="0.2">
      <c r="C30119" s="22"/>
    </row>
    <row r="30120" spans="3:3" x14ac:dyDescent="0.2">
      <c r="C30120" s="22"/>
    </row>
    <row r="30121" spans="3:3" x14ac:dyDescent="0.2">
      <c r="C30121" s="22"/>
    </row>
    <row r="30122" spans="3:3" x14ac:dyDescent="0.2">
      <c r="C30122" s="22"/>
    </row>
    <row r="30123" spans="3:3" x14ac:dyDescent="0.2">
      <c r="C30123" s="22"/>
    </row>
    <row r="30124" spans="3:3" x14ac:dyDescent="0.2">
      <c r="C30124" s="22"/>
    </row>
    <row r="30125" spans="3:3" x14ac:dyDescent="0.2">
      <c r="C30125" s="22"/>
    </row>
    <row r="30126" spans="3:3" x14ac:dyDescent="0.2">
      <c r="C30126" s="22"/>
    </row>
    <row r="30127" spans="3:3" x14ac:dyDescent="0.2">
      <c r="C30127" s="22"/>
    </row>
    <row r="30128" spans="3:3" x14ac:dyDescent="0.2">
      <c r="C30128" s="22"/>
    </row>
    <row r="30129" spans="3:3" x14ac:dyDescent="0.2">
      <c r="C30129" s="22"/>
    </row>
    <row r="30130" spans="3:3" x14ac:dyDescent="0.2">
      <c r="C30130" s="22"/>
    </row>
    <row r="30131" spans="3:3" x14ac:dyDescent="0.2">
      <c r="C30131" s="22"/>
    </row>
    <row r="30132" spans="3:3" x14ac:dyDescent="0.2">
      <c r="C30132" s="22"/>
    </row>
    <row r="30133" spans="3:3" x14ac:dyDescent="0.2">
      <c r="C30133" s="22"/>
    </row>
    <row r="30134" spans="3:3" x14ac:dyDescent="0.2">
      <c r="C30134" s="22"/>
    </row>
    <row r="30135" spans="3:3" x14ac:dyDescent="0.2">
      <c r="C30135" s="22"/>
    </row>
    <row r="30136" spans="3:3" x14ac:dyDescent="0.2">
      <c r="C30136" s="22"/>
    </row>
    <row r="30137" spans="3:3" x14ac:dyDescent="0.2">
      <c r="C30137" s="22"/>
    </row>
    <row r="30138" spans="3:3" x14ac:dyDescent="0.2">
      <c r="C30138" s="22"/>
    </row>
    <row r="30139" spans="3:3" x14ac:dyDescent="0.2">
      <c r="C30139" s="22"/>
    </row>
    <row r="30140" spans="3:3" x14ac:dyDescent="0.2">
      <c r="C30140" s="22"/>
    </row>
    <row r="30141" spans="3:3" x14ac:dyDescent="0.2">
      <c r="C30141" s="22"/>
    </row>
    <row r="30142" spans="3:3" x14ac:dyDescent="0.2">
      <c r="C30142" s="22"/>
    </row>
    <row r="30143" spans="3:3" x14ac:dyDescent="0.2">
      <c r="C30143" s="22"/>
    </row>
    <row r="30144" spans="3:3" x14ac:dyDescent="0.2">
      <c r="C30144" s="22"/>
    </row>
    <row r="30145" spans="3:3" x14ac:dyDescent="0.2">
      <c r="C30145" s="22"/>
    </row>
    <row r="30146" spans="3:3" x14ac:dyDescent="0.2">
      <c r="C30146" s="22"/>
    </row>
    <row r="30147" spans="3:3" x14ac:dyDescent="0.2">
      <c r="C30147" s="22"/>
    </row>
    <row r="30148" spans="3:3" x14ac:dyDescent="0.2">
      <c r="C30148" s="22"/>
    </row>
    <row r="30149" spans="3:3" x14ac:dyDescent="0.2">
      <c r="C30149" s="22"/>
    </row>
    <row r="30150" spans="3:3" x14ac:dyDescent="0.2">
      <c r="C30150" s="22"/>
    </row>
    <row r="30151" spans="3:3" x14ac:dyDescent="0.2">
      <c r="C30151" s="22"/>
    </row>
    <row r="30152" spans="3:3" x14ac:dyDescent="0.2">
      <c r="C30152" s="22"/>
    </row>
    <row r="30153" spans="3:3" x14ac:dyDescent="0.2">
      <c r="C30153" s="22"/>
    </row>
    <row r="30154" spans="3:3" x14ac:dyDescent="0.2">
      <c r="C30154" s="22"/>
    </row>
    <row r="30155" spans="3:3" x14ac:dyDescent="0.2">
      <c r="C30155" s="22"/>
    </row>
    <row r="30156" spans="3:3" x14ac:dyDescent="0.2">
      <c r="C30156" s="22"/>
    </row>
    <row r="30157" spans="3:3" x14ac:dyDescent="0.2">
      <c r="C30157" s="22"/>
    </row>
    <row r="30158" spans="3:3" x14ac:dyDescent="0.2">
      <c r="C30158" s="22"/>
    </row>
    <row r="30159" spans="3:3" x14ac:dyDescent="0.2">
      <c r="C30159" s="22"/>
    </row>
    <row r="30160" spans="3:3" x14ac:dyDescent="0.2">
      <c r="C30160" s="22"/>
    </row>
    <row r="30161" spans="3:3" x14ac:dyDescent="0.2">
      <c r="C30161" s="22"/>
    </row>
    <row r="30162" spans="3:3" x14ac:dyDescent="0.2">
      <c r="C30162" s="22"/>
    </row>
    <row r="30163" spans="3:3" x14ac:dyDescent="0.2">
      <c r="C30163" s="22"/>
    </row>
    <row r="30164" spans="3:3" x14ac:dyDescent="0.2">
      <c r="C30164" s="22"/>
    </row>
    <row r="30165" spans="3:3" x14ac:dyDescent="0.2">
      <c r="C30165" s="22"/>
    </row>
    <row r="30166" spans="3:3" x14ac:dyDescent="0.2">
      <c r="C30166" s="22"/>
    </row>
    <row r="30167" spans="3:3" x14ac:dyDescent="0.2">
      <c r="C30167" s="22"/>
    </row>
    <row r="30168" spans="3:3" x14ac:dyDescent="0.2">
      <c r="C30168" s="22"/>
    </row>
    <row r="30169" spans="3:3" x14ac:dyDescent="0.2">
      <c r="C30169" s="22"/>
    </row>
    <row r="30170" spans="3:3" x14ac:dyDescent="0.2">
      <c r="C30170" s="22"/>
    </row>
    <row r="30171" spans="3:3" x14ac:dyDescent="0.2">
      <c r="C30171" s="22"/>
    </row>
    <row r="30172" spans="3:3" x14ac:dyDescent="0.2">
      <c r="C30172" s="22"/>
    </row>
    <row r="30173" spans="3:3" x14ac:dyDescent="0.2">
      <c r="C30173" s="22"/>
    </row>
    <row r="30174" spans="3:3" x14ac:dyDescent="0.2">
      <c r="C30174" s="22"/>
    </row>
    <row r="30175" spans="3:3" x14ac:dyDescent="0.2">
      <c r="C30175" s="22"/>
    </row>
    <row r="30176" spans="3:3" x14ac:dyDescent="0.2">
      <c r="C30176" s="22"/>
    </row>
    <row r="30177" spans="3:3" x14ac:dyDescent="0.2">
      <c r="C30177" s="22"/>
    </row>
    <row r="30178" spans="3:3" x14ac:dyDescent="0.2">
      <c r="C30178" s="22"/>
    </row>
    <row r="30179" spans="3:3" x14ac:dyDescent="0.2">
      <c r="C30179" s="22"/>
    </row>
    <row r="30180" spans="3:3" x14ac:dyDescent="0.2">
      <c r="C30180" s="22"/>
    </row>
    <row r="30181" spans="3:3" x14ac:dyDescent="0.2">
      <c r="C30181" s="22"/>
    </row>
    <row r="30182" spans="3:3" x14ac:dyDescent="0.2">
      <c r="C30182" s="22"/>
    </row>
    <row r="30183" spans="3:3" x14ac:dyDescent="0.2">
      <c r="C30183" s="22"/>
    </row>
    <row r="30184" spans="3:3" x14ac:dyDescent="0.2">
      <c r="C30184" s="22"/>
    </row>
    <row r="30185" spans="3:3" x14ac:dyDescent="0.2">
      <c r="C30185" s="22"/>
    </row>
    <row r="30186" spans="3:3" x14ac:dyDescent="0.2">
      <c r="C30186" s="22"/>
    </row>
    <row r="30187" spans="3:3" x14ac:dyDescent="0.2">
      <c r="C30187" s="22"/>
    </row>
    <row r="30188" spans="3:3" x14ac:dyDescent="0.2">
      <c r="C30188" s="22"/>
    </row>
    <row r="30189" spans="3:3" x14ac:dyDescent="0.2">
      <c r="C30189" s="22"/>
    </row>
    <row r="30190" spans="3:3" x14ac:dyDescent="0.2">
      <c r="C30190" s="22"/>
    </row>
    <row r="30191" spans="3:3" x14ac:dyDescent="0.2">
      <c r="C30191" s="22"/>
    </row>
    <row r="30192" spans="3:3" x14ac:dyDescent="0.2">
      <c r="C30192" s="22"/>
    </row>
    <row r="30193" spans="3:3" x14ac:dyDescent="0.2">
      <c r="C30193" s="22"/>
    </row>
    <row r="30194" spans="3:3" x14ac:dyDescent="0.2">
      <c r="C30194" s="22"/>
    </row>
    <row r="30195" spans="3:3" x14ac:dyDescent="0.2">
      <c r="C30195" s="22"/>
    </row>
    <row r="30196" spans="3:3" x14ac:dyDescent="0.2">
      <c r="C30196" s="22"/>
    </row>
    <row r="30197" spans="3:3" x14ac:dyDescent="0.2">
      <c r="C30197" s="22"/>
    </row>
    <row r="30198" spans="3:3" x14ac:dyDescent="0.2">
      <c r="C30198" s="22"/>
    </row>
    <row r="30199" spans="3:3" x14ac:dyDescent="0.2">
      <c r="C30199" s="22"/>
    </row>
    <row r="30200" spans="3:3" x14ac:dyDescent="0.2">
      <c r="C30200" s="22"/>
    </row>
    <row r="30201" spans="3:3" x14ac:dyDescent="0.2">
      <c r="C30201" s="22"/>
    </row>
    <row r="30202" spans="3:3" x14ac:dyDescent="0.2">
      <c r="C30202" s="22"/>
    </row>
    <row r="30203" spans="3:3" x14ac:dyDescent="0.2">
      <c r="C30203" s="22"/>
    </row>
    <row r="30204" spans="3:3" x14ac:dyDescent="0.2">
      <c r="C30204" s="22"/>
    </row>
    <row r="30205" spans="3:3" x14ac:dyDescent="0.2">
      <c r="C30205" s="22"/>
    </row>
    <row r="30206" spans="3:3" x14ac:dyDescent="0.2">
      <c r="C30206" s="22"/>
    </row>
    <row r="30207" spans="3:3" x14ac:dyDescent="0.2">
      <c r="C30207" s="22"/>
    </row>
    <row r="30208" spans="3:3" x14ac:dyDescent="0.2">
      <c r="C30208" s="22"/>
    </row>
    <row r="30209" spans="3:3" x14ac:dyDescent="0.2">
      <c r="C30209" s="22"/>
    </row>
    <row r="30210" spans="3:3" x14ac:dyDescent="0.2">
      <c r="C30210" s="22"/>
    </row>
    <row r="30211" spans="3:3" x14ac:dyDescent="0.2">
      <c r="C30211" s="22"/>
    </row>
    <row r="30212" spans="3:3" x14ac:dyDescent="0.2">
      <c r="C30212" s="22"/>
    </row>
    <row r="30213" spans="3:3" x14ac:dyDescent="0.2">
      <c r="C30213" s="22"/>
    </row>
    <row r="30214" spans="3:3" x14ac:dyDescent="0.2">
      <c r="C30214" s="22"/>
    </row>
    <row r="30215" spans="3:3" x14ac:dyDescent="0.2">
      <c r="C30215" s="22"/>
    </row>
    <row r="30216" spans="3:3" x14ac:dyDescent="0.2">
      <c r="C30216" s="22"/>
    </row>
    <row r="30217" spans="3:3" x14ac:dyDescent="0.2">
      <c r="C30217" s="22"/>
    </row>
    <row r="30218" spans="3:3" x14ac:dyDescent="0.2">
      <c r="C30218" s="22"/>
    </row>
    <row r="30219" spans="3:3" x14ac:dyDescent="0.2">
      <c r="C30219" s="22"/>
    </row>
    <row r="30220" spans="3:3" x14ac:dyDescent="0.2">
      <c r="C30220" s="22"/>
    </row>
    <row r="30221" spans="3:3" x14ac:dyDescent="0.2">
      <c r="C30221" s="22"/>
    </row>
    <row r="30222" spans="3:3" x14ac:dyDescent="0.2">
      <c r="C30222" s="22"/>
    </row>
    <row r="30223" spans="3:3" x14ac:dyDescent="0.2">
      <c r="C30223" s="22"/>
    </row>
    <row r="30224" spans="3:3" x14ac:dyDescent="0.2">
      <c r="C30224" s="22"/>
    </row>
    <row r="30225" spans="3:3" x14ac:dyDescent="0.2">
      <c r="C30225" s="22"/>
    </row>
    <row r="30226" spans="3:3" x14ac:dyDescent="0.2">
      <c r="C30226" s="22"/>
    </row>
    <row r="30227" spans="3:3" x14ac:dyDescent="0.2">
      <c r="C30227" s="22"/>
    </row>
    <row r="30228" spans="3:3" x14ac:dyDescent="0.2">
      <c r="C30228" s="22"/>
    </row>
    <row r="30229" spans="3:3" x14ac:dyDescent="0.2">
      <c r="C30229" s="22"/>
    </row>
    <row r="30230" spans="3:3" x14ac:dyDescent="0.2">
      <c r="C30230" s="22"/>
    </row>
    <row r="30231" spans="3:3" x14ac:dyDescent="0.2">
      <c r="C30231" s="22"/>
    </row>
    <row r="30232" spans="3:3" x14ac:dyDescent="0.2">
      <c r="C30232" s="22"/>
    </row>
    <row r="30233" spans="3:3" x14ac:dyDescent="0.2">
      <c r="C30233" s="22"/>
    </row>
    <row r="30234" spans="3:3" x14ac:dyDescent="0.2">
      <c r="C30234" s="22"/>
    </row>
    <row r="30235" spans="3:3" x14ac:dyDescent="0.2">
      <c r="C30235" s="22"/>
    </row>
    <row r="30236" spans="3:3" x14ac:dyDescent="0.2">
      <c r="C30236" s="22"/>
    </row>
    <row r="30237" spans="3:3" x14ac:dyDescent="0.2">
      <c r="C30237" s="22"/>
    </row>
    <row r="30238" spans="3:3" x14ac:dyDescent="0.2">
      <c r="C30238" s="22"/>
    </row>
    <row r="30239" spans="3:3" x14ac:dyDescent="0.2">
      <c r="C30239" s="22"/>
    </row>
    <row r="30240" spans="3:3" x14ac:dyDescent="0.2">
      <c r="C30240" s="22"/>
    </row>
    <row r="30241" spans="3:3" x14ac:dyDescent="0.2">
      <c r="C30241" s="22"/>
    </row>
    <row r="30242" spans="3:3" x14ac:dyDescent="0.2">
      <c r="C30242" s="22"/>
    </row>
    <row r="30243" spans="3:3" x14ac:dyDescent="0.2">
      <c r="C30243" s="22"/>
    </row>
    <row r="30244" spans="3:3" x14ac:dyDescent="0.2">
      <c r="C30244" s="22"/>
    </row>
    <row r="30245" spans="3:3" x14ac:dyDescent="0.2">
      <c r="C30245" s="22"/>
    </row>
    <row r="30246" spans="3:3" x14ac:dyDescent="0.2">
      <c r="C30246" s="22"/>
    </row>
    <row r="30247" spans="3:3" x14ac:dyDescent="0.2">
      <c r="C30247" s="22"/>
    </row>
    <row r="30248" spans="3:3" x14ac:dyDescent="0.2">
      <c r="C30248" s="22"/>
    </row>
    <row r="30249" spans="3:3" x14ac:dyDescent="0.2">
      <c r="C30249" s="22"/>
    </row>
    <row r="30250" spans="3:3" x14ac:dyDescent="0.2">
      <c r="C30250" s="22"/>
    </row>
    <row r="30251" spans="3:3" x14ac:dyDescent="0.2">
      <c r="C30251" s="22"/>
    </row>
    <row r="30252" spans="3:3" x14ac:dyDescent="0.2">
      <c r="C30252" s="22"/>
    </row>
    <row r="30253" spans="3:3" x14ac:dyDescent="0.2">
      <c r="C30253" s="22"/>
    </row>
    <row r="30254" spans="3:3" x14ac:dyDescent="0.2">
      <c r="C30254" s="22"/>
    </row>
    <row r="30255" spans="3:3" x14ac:dyDescent="0.2">
      <c r="C30255" s="22"/>
    </row>
    <row r="30256" spans="3:3" x14ac:dyDescent="0.2">
      <c r="C30256" s="22"/>
    </row>
    <row r="30257" spans="3:3" x14ac:dyDescent="0.2">
      <c r="C30257" s="22"/>
    </row>
    <row r="30258" spans="3:3" x14ac:dyDescent="0.2">
      <c r="C30258" s="22"/>
    </row>
    <row r="30259" spans="3:3" x14ac:dyDescent="0.2">
      <c r="C30259" s="22"/>
    </row>
    <row r="30260" spans="3:3" x14ac:dyDescent="0.2">
      <c r="C30260" s="22"/>
    </row>
    <row r="30261" spans="3:3" x14ac:dyDescent="0.2">
      <c r="C30261" s="22"/>
    </row>
    <row r="30262" spans="3:3" x14ac:dyDescent="0.2">
      <c r="C30262" s="22"/>
    </row>
    <row r="30263" spans="3:3" x14ac:dyDescent="0.2">
      <c r="C30263" s="22"/>
    </row>
    <row r="30264" spans="3:3" x14ac:dyDescent="0.2">
      <c r="C30264" s="22"/>
    </row>
    <row r="30265" spans="3:3" x14ac:dyDescent="0.2">
      <c r="C30265" s="22"/>
    </row>
    <row r="30266" spans="3:3" x14ac:dyDescent="0.2">
      <c r="C30266" s="22"/>
    </row>
    <row r="30267" spans="3:3" x14ac:dyDescent="0.2">
      <c r="C30267" s="22"/>
    </row>
    <row r="30268" spans="3:3" x14ac:dyDescent="0.2">
      <c r="C30268" s="22"/>
    </row>
    <row r="30269" spans="3:3" x14ac:dyDescent="0.2">
      <c r="C30269" s="22"/>
    </row>
    <row r="30270" spans="3:3" x14ac:dyDescent="0.2">
      <c r="C30270" s="22"/>
    </row>
    <row r="30271" spans="3:3" x14ac:dyDescent="0.2">
      <c r="C30271" s="22"/>
    </row>
    <row r="30272" spans="3:3" x14ac:dyDescent="0.2">
      <c r="C30272" s="22"/>
    </row>
    <row r="30273" spans="3:3" x14ac:dyDescent="0.2">
      <c r="C30273" s="22"/>
    </row>
    <row r="30274" spans="3:3" x14ac:dyDescent="0.2">
      <c r="C30274" s="22"/>
    </row>
    <row r="30275" spans="3:3" x14ac:dyDescent="0.2">
      <c r="C30275" s="22"/>
    </row>
    <row r="30276" spans="3:3" x14ac:dyDescent="0.2">
      <c r="C30276" s="22"/>
    </row>
    <row r="30277" spans="3:3" x14ac:dyDescent="0.2">
      <c r="C30277" s="22"/>
    </row>
    <row r="30278" spans="3:3" x14ac:dyDescent="0.2">
      <c r="C30278" s="22"/>
    </row>
    <row r="30279" spans="3:3" x14ac:dyDescent="0.2">
      <c r="C30279" s="22"/>
    </row>
    <row r="30280" spans="3:3" x14ac:dyDescent="0.2">
      <c r="C30280" s="22"/>
    </row>
    <row r="30281" spans="3:3" x14ac:dyDescent="0.2">
      <c r="C30281" s="22"/>
    </row>
    <row r="30282" spans="3:3" x14ac:dyDescent="0.2">
      <c r="C30282" s="22"/>
    </row>
    <row r="30283" spans="3:3" x14ac:dyDescent="0.2">
      <c r="C30283" s="22"/>
    </row>
    <row r="30284" spans="3:3" x14ac:dyDescent="0.2">
      <c r="C30284" s="22"/>
    </row>
    <row r="30285" spans="3:3" x14ac:dyDescent="0.2">
      <c r="C30285" s="22"/>
    </row>
    <row r="30286" spans="3:3" x14ac:dyDescent="0.2">
      <c r="C30286" s="22"/>
    </row>
    <row r="30287" spans="3:3" x14ac:dyDescent="0.2">
      <c r="C30287" s="22"/>
    </row>
    <row r="30288" spans="3:3" x14ac:dyDescent="0.2">
      <c r="C30288" s="22"/>
    </row>
    <row r="30289" spans="3:3" x14ac:dyDescent="0.2">
      <c r="C30289" s="22"/>
    </row>
    <row r="30290" spans="3:3" x14ac:dyDescent="0.2">
      <c r="C30290" s="22"/>
    </row>
    <row r="30291" spans="3:3" x14ac:dyDescent="0.2">
      <c r="C30291" s="22"/>
    </row>
    <row r="30292" spans="3:3" x14ac:dyDescent="0.2">
      <c r="C30292" s="22"/>
    </row>
    <row r="30293" spans="3:3" x14ac:dyDescent="0.2">
      <c r="C30293" s="22"/>
    </row>
    <row r="30294" spans="3:3" x14ac:dyDescent="0.2">
      <c r="C30294" s="22"/>
    </row>
    <row r="30295" spans="3:3" x14ac:dyDescent="0.2">
      <c r="C30295" s="22"/>
    </row>
    <row r="30296" spans="3:3" x14ac:dyDescent="0.2">
      <c r="C30296" s="22"/>
    </row>
    <row r="30297" spans="3:3" x14ac:dyDescent="0.2">
      <c r="C30297" s="22"/>
    </row>
    <row r="30298" spans="3:3" x14ac:dyDescent="0.2">
      <c r="C30298" s="22"/>
    </row>
    <row r="30299" spans="3:3" x14ac:dyDescent="0.2">
      <c r="C30299" s="22"/>
    </row>
    <row r="30300" spans="3:3" x14ac:dyDescent="0.2">
      <c r="C30300" s="22"/>
    </row>
    <row r="30301" spans="3:3" x14ac:dyDescent="0.2">
      <c r="C30301" s="22"/>
    </row>
    <row r="30302" spans="3:3" x14ac:dyDescent="0.2">
      <c r="C30302" s="22"/>
    </row>
    <row r="30303" spans="3:3" x14ac:dyDescent="0.2">
      <c r="C30303" s="22"/>
    </row>
    <row r="30304" spans="3:3" x14ac:dyDescent="0.2">
      <c r="C30304" s="22"/>
    </row>
    <row r="30305" spans="3:3" x14ac:dyDescent="0.2">
      <c r="C30305" s="22"/>
    </row>
    <row r="30306" spans="3:3" x14ac:dyDescent="0.2">
      <c r="C30306" s="22"/>
    </row>
    <row r="30307" spans="3:3" x14ac:dyDescent="0.2">
      <c r="C30307" s="22"/>
    </row>
    <row r="30308" spans="3:3" x14ac:dyDescent="0.2">
      <c r="C30308" s="22"/>
    </row>
    <row r="30309" spans="3:3" x14ac:dyDescent="0.2">
      <c r="C30309" s="22"/>
    </row>
    <row r="30310" spans="3:3" x14ac:dyDescent="0.2">
      <c r="C30310" s="22"/>
    </row>
    <row r="30311" spans="3:3" x14ac:dyDescent="0.2">
      <c r="C30311" s="22"/>
    </row>
    <row r="30312" spans="3:3" x14ac:dyDescent="0.2">
      <c r="C30312" s="22"/>
    </row>
    <row r="30313" spans="3:3" x14ac:dyDescent="0.2">
      <c r="C30313" s="22"/>
    </row>
    <row r="30314" spans="3:3" x14ac:dyDescent="0.2">
      <c r="C30314" s="22"/>
    </row>
    <row r="30315" spans="3:3" x14ac:dyDescent="0.2">
      <c r="C30315" s="22"/>
    </row>
    <row r="30316" spans="3:3" x14ac:dyDescent="0.2">
      <c r="C30316" s="22"/>
    </row>
    <row r="30317" spans="3:3" x14ac:dyDescent="0.2">
      <c r="C30317" s="22"/>
    </row>
    <row r="30318" spans="3:3" x14ac:dyDescent="0.2">
      <c r="C30318" s="22"/>
    </row>
    <row r="30319" spans="3:3" x14ac:dyDescent="0.2">
      <c r="C30319" s="22"/>
    </row>
    <row r="30320" spans="3:3" x14ac:dyDescent="0.2">
      <c r="C30320" s="22"/>
    </row>
    <row r="30321" spans="3:3" x14ac:dyDescent="0.2">
      <c r="C30321" s="22"/>
    </row>
    <row r="30322" spans="3:3" x14ac:dyDescent="0.2">
      <c r="C30322" s="22"/>
    </row>
    <row r="30323" spans="3:3" x14ac:dyDescent="0.2">
      <c r="C30323" s="22"/>
    </row>
    <row r="30324" spans="3:3" x14ac:dyDescent="0.2">
      <c r="C30324" s="22"/>
    </row>
    <row r="30325" spans="3:3" x14ac:dyDescent="0.2">
      <c r="C30325" s="22"/>
    </row>
    <row r="30326" spans="3:3" x14ac:dyDescent="0.2">
      <c r="C30326" s="22"/>
    </row>
    <row r="30327" spans="3:3" x14ac:dyDescent="0.2">
      <c r="C30327" s="22"/>
    </row>
    <row r="30328" spans="3:3" x14ac:dyDescent="0.2">
      <c r="C30328" s="22"/>
    </row>
    <row r="30329" spans="3:3" x14ac:dyDescent="0.2">
      <c r="C30329" s="22"/>
    </row>
    <row r="30330" spans="3:3" x14ac:dyDescent="0.2">
      <c r="C30330" s="22"/>
    </row>
    <row r="30331" spans="3:3" x14ac:dyDescent="0.2">
      <c r="C30331" s="22"/>
    </row>
    <row r="30332" spans="3:3" x14ac:dyDescent="0.2">
      <c r="C30332" s="22"/>
    </row>
    <row r="30333" spans="3:3" x14ac:dyDescent="0.2">
      <c r="C30333" s="22"/>
    </row>
    <row r="30334" spans="3:3" x14ac:dyDescent="0.2">
      <c r="C30334" s="22"/>
    </row>
    <row r="30335" spans="3:3" x14ac:dyDescent="0.2">
      <c r="C30335" s="22"/>
    </row>
    <row r="30336" spans="3:3" x14ac:dyDescent="0.2">
      <c r="C30336" s="22"/>
    </row>
    <row r="30337" spans="3:3" x14ac:dyDescent="0.2">
      <c r="C30337" s="22"/>
    </row>
    <row r="30338" spans="3:3" x14ac:dyDescent="0.2">
      <c r="C30338" s="22"/>
    </row>
    <row r="30339" spans="3:3" x14ac:dyDescent="0.2">
      <c r="C30339" s="22"/>
    </row>
    <row r="30340" spans="3:3" x14ac:dyDescent="0.2">
      <c r="C30340" s="22"/>
    </row>
    <row r="30341" spans="3:3" x14ac:dyDescent="0.2">
      <c r="C30341" s="22"/>
    </row>
    <row r="30342" spans="3:3" x14ac:dyDescent="0.2">
      <c r="C30342" s="22"/>
    </row>
    <row r="30343" spans="3:3" x14ac:dyDescent="0.2">
      <c r="C30343" s="22"/>
    </row>
    <row r="30344" spans="3:3" x14ac:dyDescent="0.2">
      <c r="C30344" s="22"/>
    </row>
    <row r="30345" spans="3:3" x14ac:dyDescent="0.2">
      <c r="C30345" s="22"/>
    </row>
    <row r="30346" spans="3:3" x14ac:dyDescent="0.2">
      <c r="C30346" s="22"/>
    </row>
    <row r="30347" spans="3:3" x14ac:dyDescent="0.2">
      <c r="C30347" s="22"/>
    </row>
    <row r="30348" spans="3:3" x14ac:dyDescent="0.2">
      <c r="C30348" s="22"/>
    </row>
    <row r="30349" spans="3:3" x14ac:dyDescent="0.2">
      <c r="C30349" s="22"/>
    </row>
    <row r="30350" spans="3:3" x14ac:dyDescent="0.2">
      <c r="C30350" s="22"/>
    </row>
    <row r="30351" spans="3:3" x14ac:dyDescent="0.2">
      <c r="C30351" s="22"/>
    </row>
    <row r="30352" spans="3:3" x14ac:dyDescent="0.2">
      <c r="C30352" s="22"/>
    </row>
    <row r="30353" spans="3:3" x14ac:dyDescent="0.2">
      <c r="C30353" s="22"/>
    </row>
    <row r="30354" spans="3:3" x14ac:dyDescent="0.2">
      <c r="C30354" s="22"/>
    </row>
    <row r="30355" spans="3:3" x14ac:dyDescent="0.2">
      <c r="C30355" s="22"/>
    </row>
    <row r="30356" spans="3:3" x14ac:dyDescent="0.2">
      <c r="C30356" s="22"/>
    </row>
    <row r="30357" spans="3:3" x14ac:dyDescent="0.2">
      <c r="C30357" s="22"/>
    </row>
    <row r="30358" spans="3:3" x14ac:dyDescent="0.2">
      <c r="C30358" s="22"/>
    </row>
    <row r="30359" spans="3:3" x14ac:dyDescent="0.2">
      <c r="C30359" s="22"/>
    </row>
    <row r="30360" spans="3:3" x14ac:dyDescent="0.2">
      <c r="C30360" s="22"/>
    </row>
    <row r="30361" spans="3:3" x14ac:dyDescent="0.2">
      <c r="C30361" s="22"/>
    </row>
    <row r="30362" spans="3:3" x14ac:dyDescent="0.2">
      <c r="C30362" s="22"/>
    </row>
    <row r="30363" spans="3:3" x14ac:dyDescent="0.2">
      <c r="C30363" s="22"/>
    </row>
    <row r="30364" spans="3:3" x14ac:dyDescent="0.2">
      <c r="C30364" s="22"/>
    </row>
    <row r="30365" spans="3:3" x14ac:dyDescent="0.2">
      <c r="C30365" s="22"/>
    </row>
    <row r="30366" spans="3:3" x14ac:dyDescent="0.2">
      <c r="C30366" s="22"/>
    </row>
    <row r="30367" spans="3:3" x14ac:dyDescent="0.2">
      <c r="C30367" s="22"/>
    </row>
    <row r="30368" spans="3:3" x14ac:dyDescent="0.2">
      <c r="C30368" s="22"/>
    </row>
    <row r="30369" spans="3:3" x14ac:dyDescent="0.2">
      <c r="C30369" s="22"/>
    </row>
    <row r="30370" spans="3:3" x14ac:dyDescent="0.2">
      <c r="C30370" s="22"/>
    </row>
    <row r="30371" spans="3:3" x14ac:dyDescent="0.2">
      <c r="C30371" s="22"/>
    </row>
    <row r="30372" spans="3:3" x14ac:dyDescent="0.2">
      <c r="C30372" s="22"/>
    </row>
    <row r="30373" spans="3:3" x14ac:dyDescent="0.2">
      <c r="C30373" s="22"/>
    </row>
    <row r="30374" spans="3:3" x14ac:dyDescent="0.2">
      <c r="C30374" s="22"/>
    </row>
    <row r="30375" spans="3:3" x14ac:dyDescent="0.2">
      <c r="C30375" s="22"/>
    </row>
    <row r="30376" spans="3:3" x14ac:dyDescent="0.2">
      <c r="C30376" s="22"/>
    </row>
    <row r="30377" spans="3:3" x14ac:dyDescent="0.2">
      <c r="C30377" s="22"/>
    </row>
    <row r="30378" spans="3:3" x14ac:dyDescent="0.2">
      <c r="C30378" s="22"/>
    </row>
    <row r="30379" spans="3:3" x14ac:dyDescent="0.2">
      <c r="C30379" s="22"/>
    </row>
    <row r="30380" spans="3:3" x14ac:dyDescent="0.2">
      <c r="C30380" s="22"/>
    </row>
    <row r="30381" spans="3:3" x14ac:dyDescent="0.2">
      <c r="C30381" s="22"/>
    </row>
    <row r="30382" spans="3:3" x14ac:dyDescent="0.2">
      <c r="C30382" s="22"/>
    </row>
    <row r="30383" spans="3:3" x14ac:dyDescent="0.2">
      <c r="C30383" s="22"/>
    </row>
    <row r="30384" spans="3:3" x14ac:dyDescent="0.2">
      <c r="C30384" s="22"/>
    </row>
    <row r="30385" spans="3:3" x14ac:dyDescent="0.2">
      <c r="C30385" s="22"/>
    </row>
    <row r="30386" spans="3:3" x14ac:dyDescent="0.2">
      <c r="C30386" s="22"/>
    </row>
    <row r="30387" spans="3:3" x14ac:dyDescent="0.2">
      <c r="C30387" s="22"/>
    </row>
    <row r="30388" spans="3:3" x14ac:dyDescent="0.2">
      <c r="C30388" s="22"/>
    </row>
    <row r="30389" spans="3:3" x14ac:dyDescent="0.2">
      <c r="C30389" s="22"/>
    </row>
    <row r="30390" spans="3:3" x14ac:dyDescent="0.2">
      <c r="C30390" s="22"/>
    </row>
    <row r="30391" spans="3:3" x14ac:dyDescent="0.2">
      <c r="C30391" s="22"/>
    </row>
    <row r="30392" spans="3:3" x14ac:dyDescent="0.2">
      <c r="C30392" s="22"/>
    </row>
    <row r="30393" spans="3:3" x14ac:dyDescent="0.2">
      <c r="C30393" s="22"/>
    </row>
    <row r="30394" spans="3:3" x14ac:dyDescent="0.2">
      <c r="C30394" s="22"/>
    </row>
    <row r="30395" spans="3:3" x14ac:dyDescent="0.2">
      <c r="C30395" s="22"/>
    </row>
    <row r="30396" spans="3:3" x14ac:dyDescent="0.2">
      <c r="C30396" s="22"/>
    </row>
    <row r="30397" spans="3:3" x14ac:dyDescent="0.2">
      <c r="C30397" s="22"/>
    </row>
    <row r="30398" spans="3:3" x14ac:dyDescent="0.2">
      <c r="C30398" s="22"/>
    </row>
    <row r="30399" spans="3:3" x14ac:dyDescent="0.2">
      <c r="C30399" s="22"/>
    </row>
    <row r="30400" spans="3:3" x14ac:dyDescent="0.2">
      <c r="C30400" s="22"/>
    </row>
    <row r="30401" spans="3:3" x14ac:dyDescent="0.2">
      <c r="C30401" s="22"/>
    </row>
    <row r="30402" spans="3:3" x14ac:dyDescent="0.2">
      <c r="C30402" s="22"/>
    </row>
    <row r="30403" spans="3:3" x14ac:dyDescent="0.2">
      <c r="C30403" s="22"/>
    </row>
    <row r="30404" spans="3:3" x14ac:dyDescent="0.2">
      <c r="C30404" s="22"/>
    </row>
    <row r="30405" spans="3:3" x14ac:dyDescent="0.2">
      <c r="C30405" s="22"/>
    </row>
    <row r="30406" spans="3:3" x14ac:dyDescent="0.2">
      <c r="C30406" s="22"/>
    </row>
    <row r="30407" spans="3:3" x14ac:dyDescent="0.2">
      <c r="C30407" s="22"/>
    </row>
    <row r="30408" spans="3:3" x14ac:dyDescent="0.2">
      <c r="C30408" s="22"/>
    </row>
    <row r="30409" spans="3:3" x14ac:dyDescent="0.2">
      <c r="C30409" s="22"/>
    </row>
    <row r="30410" spans="3:3" x14ac:dyDescent="0.2">
      <c r="C30410" s="22"/>
    </row>
    <row r="30411" spans="3:3" x14ac:dyDescent="0.2">
      <c r="C30411" s="22"/>
    </row>
    <row r="30412" spans="3:3" x14ac:dyDescent="0.2">
      <c r="C30412" s="22"/>
    </row>
    <row r="30413" spans="3:3" x14ac:dyDescent="0.2">
      <c r="C30413" s="22"/>
    </row>
    <row r="30414" spans="3:3" x14ac:dyDescent="0.2">
      <c r="C30414" s="22"/>
    </row>
    <row r="30415" spans="3:3" x14ac:dyDescent="0.2">
      <c r="C30415" s="22"/>
    </row>
    <row r="30416" spans="3:3" x14ac:dyDescent="0.2">
      <c r="C30416" s="22"/>
    </row>
    <row r="30417" spans="3:3" x14ac:dyDescent="0.2">
      <c r="C30417" s="22"/>
    </row>
    <row r="30418" spans="3:3" x14ac:dyDescent="0.2">
      <c r="C30418" s="22"/>
    </row>
    <row r="30419" spans="3:3" x14ac:dyDescent="0.2">
      <c r="C30419" s="22"/>
    </row>
    <row r="30420" spans="3:3" x14ac:dyDescent="0.2">
      <c r="C30420" s="22"/>
    </row>
    <row r="30421" spans="3:3" x14ac:dyDescent="0.2">
      <c r="C30421" s="22"/>
    </row>
    <row r="30422" spans="3:3" x14ac:dyDescent="0.2">
      <c r="C30422" s="22"/>
    </row>
    <row r="30423" spans="3:3" x14ac:dyDescent="0.2">
      <c r="C30423" s="22"/>
    </row>
    <row r="30424" spans="3:3" x14ac:dyDescent="0.2">
      <c r="C30424" s="22"/>
    </row>
    <row r="30425" spans="3:3" x14ac:dyDescent="0.2">
      <c r="C30425" s="22"/>
    </row>
    <row r="30426" spans="3:3" x14ac:dyDescent="0.2">
      <c r="C30426" s="22"/>
    </row>
    <row r="30427" spans="3:3" x14ac:dyDescent="0.2">
      <c r="C30427" s="22"/>
    </row>
    <row r="30428" spans="3:3" x14ac:dyDescent="0.2">
      <c r="C30428" s="22"/>
    </row>
    <row r="30429" spans="3:3" x14ac:dyDescent="0.2">
      <c r="C30429" s="22"/>
    </row>
    <row r="30430" spans="3:3" x14ac:dyDescent="0.2">
      <c r="C30430" s="22"/>
    </row>
    <row r="30431" spans="3:3" x14ac:dyDescent="0.2">
      <c r="C30431" s="22"/>
    </row>
    <row r="30432" spans="3:3" x14ac:dyDescent="0.2">
      <c r="C30432" s="22"/>
    </row>
    <row r="30433" spans="3:3" x14ac:dyDescent="0.2">
      <c r="C30433" s="22"/>
    </row>
    <row r="30434" spans="3:3" x14ac:dyDescent="0.2">
      <c r="C30434" s="22"/>
    </row>
    <row r="30435" spans="3:3" x14ac:dyDescent="0.2">
      <c r="C30435" s="22"/>
    </row>
    <row r="30436" spans="3:3" x14ac:dyDescent="0.2">
      <c r="C30436" s="22"/>
    </row>
    <row r="30437" spans="3:3" x14ac:dyDescent="0.2">
      <c r="C30437" s="22"/>
    </row>
    <row r="30438" spans="3:3" x14ac:dyDescent="0.2">
      <c r="C30438" s="22"/>
    </row>
    <row r="30439" spans="3:3" x14ac:dyDescent="0.2">
      <c r="C30439" s="22"/>
    </row>
    <row r="30440" spans="3:3" x14ac:dyDescent="0.2">
      <c r="C30440" s="22"/>
    </row>
    <row r="30441" spans="3:3" x14ac:dyDescent="0.2">
      <c r="C30441" s="22"/>
    </row>
    <row r="30442" spans="3:3" x14ac:dyDescent="0.2">
      <c r="C30442" s="22"/>
    </row>
    <row r="30443" spans="3:3" x14ac:dyDescent="0.2">
      <c r="C30443" s="22"/>
    </row>
    <row r="30444" spans="3:3" x14ac:dyDescent="0.2">
      <c r="C30444" s="22"/>
    </row>
    <row r="30445" spans="3:3" x14ac:dyDescent="0.2">
      <c r="C30445" s="22"/>
    </row>
    <row r="30446" spans="3:3" x14ac:dyDescent="0.2">
      <c r="C30446" s="22"/>
    </row>
    <row r="30447" spans="3:3" x14ac:dyDescent="0.2">
      <c r="C30447" s="22"/>
    </row>
    <row r="30448" spans="3:3" x14ac:dyDescent="0.2">
      <c r="C30448" s="22"/>
    </row>
    <row r="30449" spans="3:3" x14ac:dyDescent="0.2">
      <c r="C30449" s="22"/>
    </row>
    <row r="30450" spans="3:3" x14ac:dyDescent="0.2">
      <c r="C30450" s="22"/>
    </row>
    <row r="30451" spans="3:3" x14ac:dyDescent="0.2">
      <c r="C30451" s="22"/>
    </row>
    <row r="30452" spans="3:3" x14ac:dyDescent="0.2">
      <c r="C30452" s="22"/>
    </row>
    <row r="30453" spans="3:3" x14ac:dyDescent="0.2">
      <c r="C30453" s="22"/>
    </row>
    <row r="30454" spans="3:3" x14ac:dyDescent="0.2">
      <c r="C30454" s="22"/>
    </row>
    <row r="30455" spans="3:3" x14ac:dyDescent="0.2">
      <c r="C30455" s="22"/>
    </row>
    <row r="30456" spans="3:3" x14ac:dyDescent="0.2">
      <c r="C30456" s="22"/>
    </row>
    <row r="30457" spans="3:3" x14ac:dyDescent="0.2">
      <c r="C30457" s="22"/>
    </row>
    <row r="30458" spans="3:3" x14ac:dyDescent="0.2">
      <c r="C30458" s="22"/>
    </row>
    <row r="30459" spans="3:3" x14ac:dyDescent="0.2">
      <c r="C30459" s="22"/>
    </row>
    <row r="30460" spans="3:3" x14ac:dyDescent="0.2">
      <c r="C30460" s="22"/>
    </row>
    <row r="30461" spans="3:3" x14ac:dyDescent="0.2">
      <c r="C30461" s="22"/>
    </row>
    <row r="30462" spans="3:3" x14ac:dyDescent="0.2">
      <c r="C30462" s="22"/>
    </row>
    <row r="30463" spans="3:3" x14ac:dyDescent="0.2">
      <c r="C30463" s="22"/>
    </row>
    <row r="30464" spans="3:3" x14ac:dyDescent="0.2">
      <c r="C30464" s="22"/>
    </row>
    <row r="30465" spans="3:3" x14ac:dyDescent="0.2">
      <c r="C30465" s="22"/>
    </row>
    <row r="30466" spans="3:3" x14ac:dyDescent="0.2">
      <c r="C30466" s="22"/>
    </row>
    <row r="30467" spans="3:3" x14ac:dyDescent="0.2">
      <c r="C30467" s="22"/>
    </row>
    <row r="30468" spans="3:3" x14ac:dyDescent="0.2">
      <c r="C30468" s="22"/>
    </row>
    <row r="30469" spans="3:3" x14ac:dyDescent="0.2">
      <c r="C30469" s="22"/>
    </row>
    <row r="30470" spans="3:3" x14ac:dyDescent="0.2">
      <c r="C30470" s="22"/>
    </row>
    <row r="30471" spans="3:3" x14ac:dyDescent="0.2">
      <c r="C30471" s="22"/>
    </row>
    <row r="30472" spans="3:3" x14ac:dyDescent="0.2">
      <c r="C30472" s="22"/>
    </row>
    <row r="30473" spans="3:3" x14ac:dyDescent="0.2">
      <c r="C30473" s="22"/>
    </row>
    <row r="30474" spans="3:3" x14ac:dyDescent="0.2">
      <c r="C30474" s="22"/>
    </row>
    <row r="30475" spans="3:3" x14ac:dyDescent="0.2">
      <c r="C30475" s="22"/>
    </row>
    <row r="30476" spans="3:3" x14ac:dyDescent="0.2">
      <c r="C30476" s="22"/>
    </row>
    <row r="30477" spans="3:3" x14ac:dyDescent="0.2">
      <c r="C30477" s="22"/>
    </row>
    <row r="30478" spans="3:3" x14ac:dyDescent="0.2">
      <c r="C30478" s="22"/>
    </row>
    <row r="30479" spans="3:3" x14ac:dyDescent="0.2">
      <c r="C30479" s="22"/>
    </row>
    <row r="30480" spans="3:3" x14ac:dyDescent="0.2">
      <c r="C30480" s="22"/>
    </row>
    <row r="30481" spans="3:3" x14ac:dyDescent="0.2">
      <c r="C30481" s="22"/>
    </row>
    <row r="30482" spans="3:3" x14ac:dyDescent="0.2">
      <c r="C30482" s="22"/>
    </row>
    <row r="30483" spans="3:3" x14ac:dyDescent="0.2">
      <c r="C30483" s="22"/>
    </row>
    <row r="30484" spans="3:3" x14ac:dyDescent="0.2">
      <c r="C30484" s="22"/>
    </row>
    <row r="30485" spans="3:3" x14ac:dyDescent="0.2">
      <c r="C30485" s="22"/>
    </row>
    <row r="30486" spans="3:3" x14ac:dyDescent="0.2">
      <c r="C30486" s="22"/>
    </row>
    <row r="30487" spans="3:3" x14ac:dyDescent="0.2">
      <c r="C30487" s="22"/>
    </row>
    <row r="30488" spans="3:3" x14ac:dyDescent="0.2">
      <c r="C30488" s="22"/>
    </row>
    <row r="30489" spans="3:3" x14ac:dyDescent="0.2">
      <c r="C30489" s="22"/>
    </row>
    <row r="30490" spans="3:3" x14ac:dyDescent="0.2">
      <c r="C30490" s="22"/>
    </row>
    <row r="30491" spans="3:3" x14ac:dyDescent="0.2">
      <c r="C30491" s="22"/>
    </row>
    <row r="30492" spans="3:3" x14ac:dyDescent="0.2">
      <c r="C30492" s="22"/>
    </row>
    <row r="30493" spans="3:3" x14ac:dyDescent="0.2">
      <c r="C30493" s="22"/>
    </row>
    <row r="30494" spans="3:3" x14ac:dyDescent="0.2">
      <c r="C30494" s="22"/>
    </row>
    <row r="30495" spans="3:3" x14ac:dyDescent="0.2">
      <c r="C30495" s="22"/>
    </row>
    <row r="30496" spans="3:3" x14ac:dyDescent="0.2">
      <c r="C30496" s="22"/>
    </row>
    <row r="30497" spans="3:3" x14ac:dyDescent="0.2">
      <c r="C30497" s="22"/>
    </row>
    <row r="30498" spans="3:3" x14ac:dyDescent="0.2">
      <c r="C30498" s="22"/>
    </row>
    <row r="30499" spans="3:3" x14ac:dyDescent="0.2">
      <c r="C30499" s="22"/>
    </row>
    <row r="30500" spans="3:3" x14ac:dyDescent="0.2">
      <c r="C30500" s="22"/>
    </row>
    <row r="30501" spans="3:3" x14ac:dyDescent="0.2">
      <c r="C30501" s="22"/>
    </row>
    <row r="30502" spans="3:3" x14ac:dyDescent="0.2">
      <c r="C30502" s="22"/>
    </row>
    <row r="30503" spans="3:3" x14ac:dyDescent="0.2">
      <c r="C30503" s="22"/>
    </row>
    <row r="30504" spans="3:3" x14ac:dyDescent="0.2">
      <c r="C30504" s="22"/>
    </row>
    <row r="30505" spans="3:3" x14ac:dyDescent="0.2">
      <c r="C30505" s="22"/>
    </row>
    <row r="30506" spans="3:3" x14ac:dyDescent="0.2">
      <c r="C30506" s="22"/>
    </row>
    <row r="30507" spans="3:3" x14ac:dyDescent="0.2">
      <c r="C30507" s="22"/>
    </row>
    <row r="30508" spans="3:3" x14ac:dyDescent="0.2">
      <c r="C30508" s="22"/>
    </row>
    <row r="30509" spans="3:3" x14ac:dyDescent="0.2">
      <c r="C30509" s="22"/>
    </row>
    <row r="30510" spans="3:3" x14ac:dyDescent="0.2">
      <c r="C30510" s="22"/>
    </row>
    <row r="30511" spans="3:3" x14ac:dyDescent="0.2">
      <c r="C30511" s="22"/>
    </row>
    <row r="30512" spans="3:3" x14ac:dyDescent="0.2">
      <c r="C30512" s="22"/>
    </row>
    <row r="30513" spans="3:3" x14ac:dyDescent="0.2">
      <c r="C30513" s="22"/>
    </row>
    <row r="30514" spans="3:3" x14ac:dyDescent="0.2">
      <c r="C30514" s="22"/>
    </row>
    <row r="30515" spans="3:3" x14ac:dyDescent="0.2">
      <c r="C30515" s="22"/>
    </row>
    <row r="30516" spans="3:3" x14ac:dyDescent="0.2">
      <c r="C30516" s="22"/>
    </row>
    <row r="30517" spans="3:3" x14ac:dyDescent="0.2">
      <c r="C30517" s="22"/>
    </row>
    <row r="30518" spans="3:3" x14ac:dyDescent="0.2">
      <c r="C30518" s="22"/>
    </row>
    <row r="30519" spans="3:3" x14ac:dyDescent="0.2">
      <c r="C30519" s="22"/>
    </row>
    <row r="30520" spans="3:3" x14ac:dyDescent="0.2">
      <c r="C30520" s="22"/>
    </row>
    <row r="30521" spans="3:3" x14ac:dyDescent="0.2">
      <c r="C30521" s="22"/>
    </row>
    <row r="30522" spans="3:3" x14ac:dyDescent="0.2">
      <c r="C30522" s="22"/>
    </row>
    <row r="30523" spans="3:3" x14ac:dyDescent="0.2">
      <c r="C30523" s="22"/>
    </row>
    <row r="30524" spans="3:3" x14ac:dyDescent="0.2">
      <c r="C30524" s="22"/>
    </row>
    <row r="30525" spans="3:3" x14ac:dyDescent="0.2">
      <c r="C30525" s="22"/>
    </row>
    <row r="30526" spans="3:3" x14ac:dyDescent="0.2">
      <c r="C30526" s="22"/>
    </row>
    <row r="30527" spans="3:3" x14ac:dyDescent="0.2">
      <c r="C30527" s="22"/>
    </row>
    <row r="30528" spans="3:3" x14ac:dyDescent="0.2">
      <c r="C30528" s="22"/>
    </row>
    <row r="30529" spans="3:3" x14ac:dyDescent="0.2">
      <c r="C30529" s="22"/>
    </row>
    <row r="30530" spans="3:3" x14ac:dyDescent="0.2">
      <c r="C30530" s="22"/>
    </row>
    <row r="30531" spans="3:3" x14ac:dyDescent="0.2">
      <c r="C30531" s="22"/>
    </row>
    <row r="30532" spans="3:3" x14ac:dyDescent="0.2">
      <c r="C30532" s="22"/>
    </row>
    <row r="30533" spans="3:3" x14ac:dyDescent="0.2">
      <c r="C30533" s="22"/>
    </row>
    <row r="30534" spans="3:3" x14ac:dyDescent="0.2">
      <c r="C30534" s="22"/>
    </row>
    <row r="30535" spans="3:3" x14ac:dyDescent="0.2">
      <c r="C30535" s="22"/>
    </row>
    <row r="30536" spans="3:3" x14ac:dyDescent="0.2">
      <c r="C30536" s="22"/>
    </row>
    <row r="30537" spans="3:3" x14ac:dyDescent="0.2">
      <c r="C30537" s="22"/>
    </row>
    <row r="30538" spans="3:3" x14ac:dyDescent="0.2">
      <c r="C30538" s="22"/>
    </row>
    <row r="30539" spans="3:3" x14ac:dyDescent="0.2">
      <c r="C30539" s="22"/>
    </row>
    <row r="30540" spans="3:3" x14ac:dyDescent="0.2">
      <c r="C30540" s="22"/>
    </row>
    <row r="30541" spans="3:3" x14ac:dyDescent="0.2">
      <c r="C30541" s="22"/>
    </row>
    <row r="30542" spans="3:3" x14ac:dyDescent="0.2">
      <c r="C30542" s="22"/>
    </row>
    <row r="30543" spans="3:3" x14ac:dyDescent="0.2">
      <c r="C30543" s="22"/>
    </row>
    <row r="30544" spans="3:3" x14ac:dyDescent="0.2">
      <c r="C30544" s="22"/>
    </row>
    <row r="30545" spans="3:3" x14ac:dyDescent="0.2">
      <c r="C30545" s="22"/>
    </row>
    <row r="30546" spans="3:3" x14ac:dyDescent="0.2">
      <c r="C30546" s="22"/>
    </row>
    <row r="30547" spans="3:3" x14ac:dyDescent="0.2">
      <c r="C30547" s="22"/>
    </row>
    <row r="30548" spans="3:3" x14ac:dyDescent="0.2">
      <c r="C30548" s="22"/>
    </row>
    <row r="30549" spans="3:3" x14ac:dyDescent="0.2">
      <c r="C30549" s="22"/>
    </row>
    <row r="30550" spans="3:3" x14ac:dyDescent="0.2">
      <c r="C30550" s="22"/>
    </row>
    <row r="30551" spans="3:3" x14ac:dyDescent="0.2">
      <c r="C30551" s="22"/>
    </row>
    <row r="30552" spans="3:3" x14ac:dyDescent="0.2">
      <c r="C30552" s="22"/>
    </row>
    <row r="30553" spans="3:3" x14ac:dyDescent="0.2">
      <c r="C30553" s="22"/>
    </row>
    <row r="30554" spans="3:3" x14ac:dyDescent="0.2">
      <c r="C30554" s="22"/>
    </row>
    <row r="30555" spans="3:3" x14ac:dyDescent="0.2">
      <c r="C30555" s="22"/>
    </row>
    <row r="30556" spans="3:3" x14ac:dyDescent="0.2">
      <c r="C30556" s="22"/>
    </row>
    <row r="30557" spans="3:3" x14ac:dyDescent="0.2">
      <c r="C30557" s="22"/>
    </row>
    <row r="30558" spans="3:3" x14ac:dyDescent="0.2">
      <c r="C30558" s="22"/>
    </row>
    <row r="30559" spans="3:3" x14ac:dyDescent="0.2">
      <c r="C30559" s="22"/>
    </row>
    <row r="30560" spans="3:3" x14ac:dyDescent="0.2">
      <c r="C30560" s="22"/>
    </row>
    <row r="30561" spans="3:3" x14ac:dyDescent="0.2">
      <c r="C30561" s="22"/>
    </row>
    <row r="30562" spans="3:3" x14ac:dyDescent="0.2">
      <c r="C30562" s="22"/>
    </row>
    <row r="30563" spans="3:3" x14ac:dyDescent="0.2">
      <c r="C30563" s="22"/>
    </row>
    <row r="30564" spans="3:3" x14ac:dyDescent="0.2">
      <c r="C30564" s="22"/>
    </row>
    <row r="30565" spans="3:3" x14ac:dyDescent="0.2">
      <c r="C30565" s="22"/>
    </row>
    <row r="30566" spans="3:3" x14ac:dyDescent="0.2">
      <c r="C30566" s="22"/>
    </row>
    <row r="30567" spans="3:3" x14ac:dyDescent="0.2">
      <c r="C30567" s="22"/>
    </row>
    <row r="30568" spans="3:3" x14ac:dyDescent="0.2">
      <c r="C30568" s="22"/>
    </row>
    <row r="30569" spans="3:3" x14ac:dyDescent="0.2">
      <c r="C30569" s="22"/>
    </row>
    <row r="30570" spans="3:3" x14ac:dyDescent="0.2">
      <c r="C30570" s="22"/>
    </row>
    <row r="30571" spans="3:3" x14ac:dyDescent="0.2">
      <c r="C30571" s="22"/>
    </row>
    <row r="30572" spans="3:3" x14ac:dyDescent="0.2">
      <c r="C30572" s="22"/>
    </row>
    <row r="30573" spans="3:3" x14ac:dyDescent="0.2">
      <c r="C30573" s="22"/>
    </row>
    <row r="30574" spans="3:3" x14ac:dyDescent="0.2">
      <c r="C30574" s="22"/>
    </row>
    <row r="30575" spans="3:3" x14ac:dyDescent="0.2">
      <c r="C30575" s="22"/>
    </row>
    <row r="30576" spans="3:3" x14ac:dyDescent="0.2">
      <c r="C30576" s="22"/>
    </row>
    <row r="30577" spans="3:3" x14ac:dyDescent="0.2">
      <c r="C30577" s="22"/>
    </row>
    <row r="30578" spans="3:3" x14ac:dyDescent="0.2">
      <c r="C30578" s="22"/>
    </row>
    <row r="30579" spans="3:3" x14ac:dyDescent="0.2">
      <c r="C30579" s="22"/>
    </row>
    <row r="30580" spans="3:3" x14ac:dyDescent="0.2">
      <c r="C30580" s="22"/>
    </row>
    <row r="30581" spans="3:3" x14ac:dyDescent="0.2">
      <c r="C30581" s="22"/>
    </row>
    <row r="30582" spans="3:3" x14ac:dyDescent="0.2">
      <c r="C30582" s="22"/>
    </row>
    <row r="30583" spans="3:3" x14ac:dyDescent="0.2">
      <c r="C30583" s="22"/>
    </row>
    <row r="30584" spans="3:3" x14ac:dyDescent="0.2">
      <c r="C30584" s="22"/>
    </row>
    <row r="30585" spans="3:3" x14ac:dyDescent="0.2">
      <c r="C30585" s="22"/>
    </row>
    <row r="30586" spans="3:3" x14ac:dyDescent="0.2">
      <c r="C30586" s="22"/>
    </row>
    <row r="30587" spans="3:3" x14ac:dyDescent="0.2">
      <c r="C30587" s="22"/>
    </row>
    <row r="30588" spans="3:3" x14ac:dyDescent="0.2">
      <c r="C30588" s="22"/>
    </row>
    <row r="30589" spans="3:3" x14ac:dyDescent="0.2">
      <c r="C30589" s="22"/>
    </row>
    <row r="30590" spans="3:3" x14ac:dyDescent="0.2">
      <c r="C30590" s="22"/>
    </row>
    <row r="30591" spans="3:3" x14ac:dyDescent="0.2">
      <c r="C30591" s="22"/>
    </row>
    <row r="30592" spans="3:3" x14ac:dyDescent="0.2">
      <c r="C30592" s="22"/>
    </row>
    <row r="30593" spans="3:3" x14ac:dyDescent="0.2">
      <c r="C30593" s="22"/>
    </row>
    <row r="30594" spans="3:3" x14ac:dyDescent="0.2">
      <c r="C30594" s="22"/>
    </row>
    <row r="30595" spans="3:3" x14ac:dyDescent="0.2">
      <c r="C30595" s="22"/>
    </row>
    <row r="30596" spans="3:3" x14ac:dyDescent="0.2">
      <c r="C30596" s="22"/>
    </row>
    <row r="30597" spans="3:3" x14ac:dyDescent="0.2">
      <c r="C30597" s="22"/>
    </row>
    <row r="30598" spans="3:3" x14ac:dyDescent="0.2">
      <c r="C30598" s="22"/>
    </row>
    <row r="30599" spans="3:3" x14ac:dyDescent="0.2">
      <c r="C30599" s="22"/>
    </row>
    <row r="30600" spans="3:3" x14ac:dyDescent="0.2">
      <c r="C30600" s="22"/>
    </row>
    <row r="30601" spans="3:3" x14ac:dyDescent="0.2">
      <c r="C30601" s="22"/>
    </row>
    <row r="30602" spans="3:3" x14ac:dyDescent="0.2">
      <c r="C30602" s="22"/>
    </row>
    <row r="30603" spans="3:3" x14ac:dyDescent="0.2">
      <c r="C30603" s="22"/>
    </row>
    <row r="30604" spans="3:3" x14ac:dyDescent="0.2">
      <c r="C30604" s="22"/>
    </row>
    <row r="30605" spans="3:3" x14ac:dyDescent="0.2">
      <c r="C30605" s="22"/>
    </row>
    <row r="30606" spans="3:3" x14ac:dyDescent="0.2">
      <c r="C30606" s="22"/>
    </row>
    <row r="30607" spans="3:3" x14ac:dyDescent="0.2">
      <c r="C30607" s="22"/>
    </row>
    <row r="30608" spans="3:3" x14ac:dyDescent="0.2">
      <c r="C30608" s="22"/>
    </row>
    <row r="30609" spans="3:3" x14ac:dyDescent="0.2">
      <c r="C30609" s="22"/>
    </row>
    <row r="30610" spans="3:3" x14ac:dyDescent="0.2">
      <c r="C30610" s="22"/>
    </row>
    <row r="30611" spans="3:3" x14ac:dyDescent="0.2">
      <c r="C30611" s="22"/>
    </row>
    <row r="30612" spans="3:3" x14ac:dyDescent="0.2">
      <c r="C30612" s="22"/>
    </row>
    <row r="30613" spans="3:3" x14ac:dyDescent="0.2">
      <c r="C30613" s="22"/>
    </row>
    <row r="30614" spans="3:3" x14ac:dyDescent="0.2">
      <c r="C30614" s="22"/>
    </row>
    <row r="30615" spans="3:3" x14ac:dyDescent="0.2">
      <c r="C30615" s="22"/>
    </row>
    <row r="30616" spans="3:3" x14ac:dyDescent="0.2">
      <c r="C30616" s="22"/>
    </row>
    <row r="30617" spans="3:3" x14ac:dyDescent="0.2">
      <c r="C30617" s="22"/>
    </row>
    <row r="30618" spans="3:3" x14ac:dyDescent="0.2">
      <c r="C30618" s="22"/>
    </row>
    <row r="30619" spans="3:3" x14ac:dyDescent="0.2">
      <c r="C30619" s="22"/>
    </row>
    <row r="30620" spans="3:3" x14ac:dyDescent="0.2">
      <c r="C30620" s="22"/>
    </row>
    <row r="30621" spans="3:3" x14ac:dyDescent="0.2">
      <c r="C30621" s="22"/>
    </row>
    <row r="30622" spans="3:3" x14ac:dyDescent="0.2">
      <c r="C30622" s="22"/>
    </row>
    <row r="30623" spans="3:3" x14ac:dyDescent="0.2">
      <c r="C30623" s="22"/>
    </row>
    <row r="30624" spans="3:3" x14ac:dyDescent="0.2">
      <c r="C30624" s="22"/>
    </row>
    <row r="30625" spans="3:3" x14ac:dyDescent="0.2">
      <c r="C30625" s="22"/>
    </row>
    <row r="30626" spans="3:3" x14ac:dyDescent="0.2">
      <c r="C30626" s="22"/>
    </row>
    <row r="30627" spans="3:3" x14ac:dyDescent="0.2">
      <c r="C30627" s="22"/>
    </row>
    <row r="30628" spans="3:3" x14ac:dyDescent="0.2">
      <c r="C30628" s="22"/>
    </row>
    <row r="30629" spans="3:3" x14ac:dyDescent="0.2">
      <c r="C30629" s="22"/>
    </row>
    <row r="30630" spans="3:3" x14ac:dyDescent="0.2">
      <c r="C30630" s="22"/>
    </row>
    <row r="30631" spans="3:3" x14ac:dyDescent="0.2">
      <c r="C30631" s="22"/>
    </row>
    <row r="30632" spans="3:3" x14ac:dyDescent="0.2">
      <c r="C30632" s="22"/>
    </row>
    <row r="30633" spans="3:3" x14ac:dyDescent="0.2">
      <c r="C30633" s="22"/>
    </row>
    <row r="30634" spans="3:3" x14ac:dyDescent="0.2">
      <c r="C30634" s="22"/>
    </row>
    <row r="30635" spans="3:3" x14ac:dyDescent="0.2">
      <c r="C30635" s="22"/>
    </row>
    <row r="30636" spans="3:3" x14ac:dyDescent="0.2">
      <c r="C30636" s="22"/>
    </row>
    <row r="30637" spans="3:3" x14ac:dyDescent="0.2">
      <c r="C30637" s="22"/>
    </row>
    <row r="30638" spans="3:3" x14ac:dyDescent="0.2">
      <c r="C30638" s="22"/>
    </row>
    <row r="30639" spans="3:3" x14ac:dyDescent="0.2">
      <c r="C30639" s="22"/>
    </row>
    <row r="30640" spans="3:3" x14ac:dyDescent="0.2">
      <c r="C30640" s="22"/>
    </row>
    <row r="30641" spans="3:3" x14ac:dyDescent="0.2">
      <c r="C30641" s="22"/>
    </row>
    <row r="30642" spans="3:3" x14ac:dyDescent="0.2">
      <c r="C30642" s="22"/>
    </row>
    <row r="30643" spans="3:3" x14ac:dyDescent="0.2">
      <c r="C30643" s="22"/>
    </row>
    <row r="30644" spans="3:3" x14ac:dyDescent="0.2">
      <c r="C30644" s="22"/>
    </row>
    <row r="30645" spans="3:3" x14ac:dyDescent="0.2">
      <c r="C30645" s="22"/>
    </row>
    <row r="30646" spans="3:3" x14ac:dyDescent="0.2">
      <c r="C30646" s="22"/>
    </row>
    <row r="30647" spans="3:3" x14ac:dyDescent="0.2">
      <c r="C30647" s="22"/>
    </row>
    <row r="30648" spans="3:3" x14ac:dyDescent="0.2">
      <c r="C30648" s="22"/>
    </row>
    <row r="30649" spans="3:3" x14ac:dyDescent="0.2">
      <c r="C30649" s="22"/>
    </row>
    <row r="30650" spans="3:3" x14ac:dyDescent="0.2">
      <c r="C30650" s="22"/>
    </row>
    <row r="30651" spans="3:3" x14ac:dyDescent="0.2">
      <c r="C30651" s="22"/>
    </row>
    <row r="30652" spans="3:3" x14ac:dyDescent="0.2">
      <c r="C30652" s="22"/>
    </row>
    <row r="30653" spans="3:3" x14ac:dyDescent="0.2">
      <c r="C30653" s="22"/>
    </row>
    <row r="30654" spans="3:3" x14ac:dyDescent="0.2">
      <c r="C30654" s="22"/>
    </row>
    <row r="30655" spans="3:3" x14ac:dyDescent="0.2">
      <c r="C30655" s="22"/>
    </row>
    <row r="30656" spans="3:3" x14ac:dyDescent="0.2">
      <c r="C30656" s="22"/>
    </row>
    <row r="30657" spans="3:3" x14ac:dyDescent="0.2">
      <c r="C30657" s="22"/>
    </row>
    <row r="30658" spans="3:3" x14ac:dyDescent="0.2">
      <c r="C30658" s="22"/>
    </row>
    <row r="30659" spans="3:3" x14ac:dyDescent="0.2">
      <c r="C30659" s="22"/>
    </row>
    <row r="30660" spans="3:3" x14ac:dyDescent="0.2">
      <c r="C30660" s="22"/>
    </row>
    <row r="30661" spans="3:3" x14ac:dyDescent="0.2">
      <c r="C30661" s="22"/>
    </row>
    <row r="30662" spans="3:3" x14ac:dyDescent="0.2">
      <c r="C30662" s="22"/>
    </row>
    <row r="30663" spans="3:3" x14ac:dyDescent="0.2">
      <c r="C30663" s="22"/>
    </row>
    <row r="30664" spans="3:3" x14ac:dyDescent="0.2">
      <c r="C30664" s="22"/>
    </row>
    <row r="30665" spans="3:3" x14ac:dyDescent="0.2">
      <c r="C30665" s="22"/>
    </row>
    <row r="30666" spans="3:3" x14ac:dyDescent="0.2">
      <c r="C30666" s="22"/>
    </row>
    <row r="30667" spans="3:3" x14ac:dyDescent="0.2">
      <c r="C30667" s="22"/>
    </row>
    <row r="30668" spans="3:3" x14ac:dyDescent="0.2">
      <c r="C30668" s="22"/>
    </row>
    <row r="30669" spans="3:3" x14ac:dyDescent="0.2">
      <c r="C30669" s="22"/>
    </row>
    <row r="30670" spans="3:3" x14ac:dyDescent="0.2">
      <c r="C30670" s="22"/>
    </row>
    <row r="30671" spans="3:3" x14ac:dyDescent="0.2">
      <c r="C30671" s="22"/>
    </row>
    <row r="30672" spans="3:3" x14ac:dyDescent="0.2">
      <c r="C30672" s="22"/>
    </row>
    <row r="30673" spans="3:3" x14ac:dyDescent="0.2">
      <c r="C30673" s="22"/>
    </row>
    <row r="30674" spans="3:3" x14ac:dyDescent="0.2">
      <c r="C30674" s="22"/>
    </row>
    <row r="30675" spans="3:3" x14ac:dyDescent="0.2">
      <c r="C30675" s="22"/>
    </row>
    <row r="30676" spans="3:3" x14ac:dyDescent="0.2">
      <c r="C30676" s="22"/>
    </row>
    <row r="30677" spans="3:3" x14ac:dyDescent="0.2">
      <c r="C30677" s="22"/>
    </row>
    <row r="30678" spans="3:3" x14ac:dyDescent="0.2">
      <c r="C30678" s="22"/>
    </row>
    <row r="30679" spans="3:3" x14ac:dyDescent="0.2">
      <c r="C30679" s="22"/>
    </row>
    <row r="30680" spans="3:3" x14ac:dyDescent="0.2">
      <c r="C30680" s="22"/>
    </row>
    <row r="30681" spans="3:3" x14ac:dyDescent="0.2">
      <c r="C30681" s="22"/>
    </row>
    <row r="30682" spans="3:3" x14ac:dyDescent="0.2">
      <c r="C30682" s="22"/>
    </row>
    <row r="30683" spans="3:3" x14ac:dyDescent="0.2">
      <c r="C30683" s="22"/>
    </row>
    <row r="30684" spans="3:3" x14ac:dyDescent="0.2">
      <c r="C30684" s="22"/>
    </row>
    <row r="30685" spans="3:3" x14ac:dyDescent="0.2">
      <c r="C30685" s="22"/>
    </row>
    <row r="30686" spans="3:3" x14ac:dyDescent="0.2">
      <c r="C30686" s="22"/>
    </row>
    <row r="30687" spans="3:3" x14ac:dyDescent="0.2">
      <c r="C30687" s="22"/>
    </row>
    <row r="30688" spans="3:3" x14ac:dyDescent="0.2">
      <c r="C30688" s="22"/>
    </row>
    <row r="30689" spans="3:3" x14ac:dyDescent="0.2">
      <c r="C30689" s="22"/>
    </row>
    <row r="30690" spans="3:3" x14ac:dyDescent="0.2">
      <c r="C30690" s="22"/>
    </row>
    <row r="30691" spans="3:3" x14ac:dyDescent="0.2">
      <c r="C30691" s="22"/>
    </row>
    <row r="30692" spans="3:3" x14ac:dyDescent="0.2">
      <c r="C30692" s="22"/>
    </row>
    <row r="30693" spans="3:3" x14ac:dyDescent="0.2">
      <c r="C30693" s="22"/>
    </row>
    <row r="30694" spans="3:3" x14ac:dyDescent="0.2">
      <c r="C30694" s="22"/>
    </row>
    <row r="30695" spans="3:3" x14ac:dyDescent="0.2">
      <c r="C30695" s="22"/>
    </row>
    <row r="30696" spans="3:3" x14ac:dyDescent="0.2">
      <c r="C30696" s="22"/>
    </row>
    <row r="30697" spans="3:3" x14ac:dyDescent="0.2">
      <c r="C30697" s="22"/>
    </row>
    <row r="30698" spans="3:3" x14ac:dyDescent="0.2">
      <c r="C30698" s="22"/>
    </row>
    <row r="30699" spans="3:3" x14ac:dyDescent="0.2">
      <c r="C30699" s="22"/>
    </row>
    <row r="30700" spans="3:3" x14ac:dyDescent="0.2">
      <c r="C30700" s="22"/>
    </row>
    <row r="30701" spans="3:3" x14ac:dyDescent="0.2">
      <c r="C30701" s="22"/>
    </row>
    <row r="30702" spans="3:3" x14ac:dyDescent="0.2">
      <c r="C30702" s="22"/>
    </row>
    <row r="30703" spans="3:3" x14ac:dyDescent="0.2">
      <c r="C30703" s="22"/>
    </row>
    <row r="30704" spans="3:3" x14ac:dyDescent="0.2">
      <c r="C30704" s="22"/>
    </row>
    <row r="30705" spans="3:3" x14ac:dyDescent="0.2">
      <c r="C30705" s="22"/>
    </row>
    <row r="30706" spans="3:3" x14ac:dyDescent="0.2">
      <c r="C30706" s="22"/>
    </row>
    <row r="30707" spans="3:3" x14ac:dyDescent="0.2">
      <c r="C30707" s="22"/>
    </row>
    <row r="30708" spans="3:3" x14ac:dyDescent="0.2">
      <c r="C30708" s="22"/>
    </row>
    <row r="30709" spans="3:3" x14ac:dyDescent="0.2">
      <c r="C30709" s="22"/>
    </row>
    <row r="30710" spans="3:3" x14ac:dyDescent="0.2">
      <c r="C30710" s="22"/>
    </row>
    <row r="30711" spans="3:3" x14ac:dyDescent="0.2">
      <c r="C30711" s="22"/>
    </row>
    <row r="30712" spans="3:3" x14ac:dyDescent="0.2">
      <c r="C30712" s="22"/>
    </row>
    <row r="30713" spans="3:3" x14ac:dyDescent="0.2">
      <c r="C30713" s="22"/>
    </row>
    <row r="30714" spans="3:3" x14ac:dyDescent="0.2">
      <c r="C30714" s="22"/>
    </row>
    <row r="30715" spans="3:3" x14ac:dyDescent="0.2">
      <c r="C30715" s="22"/>
    </row>
    <row r="30716" spans="3:3" x14ac:dyDescent="0.2">
      <c r="C30716" s="22"/>
    </row>
    <row r="30717" spans="3:3" x14ac:dyDescent="0.2">
      <c r="C30717" s="22"/>
    </row>
    <row r="30718" spans="3:3" x14ac:dyDescent="0.2">
      <c r="C30718" s="22"/>
    </row>
    <row r="30719" spans="3:3" x14ac:dyDescent="0.2">
      <c r="C30719" s="22"/>
    </row>
    <row r="30720" spans="3:3" x14ac:dyDescent="0.2">
      <c r="C30720" s="22"/>
    </row>
    <row r="30721" spans="3:3" x14ac:dyDescent="0.2">
      <c r="C30721" s="22"/>
    </row>
    <row r="30722" spans="3:3" x14ac:dyDescent="0.2">
      <c r="C30722" s="22"/>
    </row>
    <row r="30723" spans="3:3" x14ac:dyDescent="0.2">
      <c r="C30723" s="22"/>
    </row>
    <row r="30724" spans="3:3" x14ac:dyDescent="0.2">
      <c r="C30724" s="22"/>
    </row>
    <row r="30725" spans="3:3" x14ac:dyDescent="0.2">
      <c r="C30725" s="22"/>
    </row>
    <row r="30726" spans="3:3" x14ac:dyDescent="0.2">
      <c r="C30726" s="22"/>
    </row>
    <row r="30727" spans="3:3" x14ac:dyDescent="0.2">
      <c r="C30727" s="22"/>
    </row>
    <row r="30728" spans="3:3" x14ac:dyDescent="0.2">
      <c r="C30728" s="22"/>
    </row>
    <row r="30729" spans="3:3" x14ac:dyDescent="0.2">
      <c r="C30729" s="22"/>
    </row>
    <row r="30730" spans="3:3" x14ac:dyDescent="0.2">
      <c r="C30730" s="22"/>
    </row>
    <row r="30731" spans="3:3" x14ac:dyDescent="0.2">
      <c r="C30731" s="22"/>
    </row>
    <row r="30732" spans="3:3" x14ac:dyDescent="0.2">
      <c r="C30732" s="22"/>
    </row>
    <row r="30733" spans="3:3" x14ac:dyDescent="0.2">
      <c r="C30733" s="22"/>
    </row>
    <row r="30734" spans="3:3" x14ac:dyDescent="0.2">
      <c r="C30734" s="22"/>
    </row>
    <row r="30735" spans="3:3" x14ac:dyDescent="0.2">
      <c r="C30735" s="22"/>
    </row>
    <row r="30736" spans="3:3" x14ac:dyDescent="0.2">
      <c r="C30736" s="22"/>
    </row>
    <row r="30737" spans="3:3" x14ac:dyDescent="0.2">
      <c r="C30737" s="22"/>
    </row>
    <row r="30738" spans="3:3" x14ac:dyDescent="0.2">
      <c r="C30738" s="22"/>
    </row>
    <row r="30739" spans="3:3" x14ac:dyDescent="0.2">
      <c r="C30739" s="22"/>
    </row>
    <row r="30740" spans="3:3" x14ac:dyDescent="0.2">
      <c r="C30740" s="22"/>
    </row>
    <row r="30741" spans="3:3" x14ac:dyDescent="0.2">
      <c r="C30741" s="22"/>
    </row>
    <row r="30742" spans="3:3" x14ac:dyDescent="0.2">
      <c r="C30742" s="22"/>
    </row>
    <row r="30743" spans="3:3" x14ac:dyDescent="0.2">
      <c r="C30743" s="22"/>
    </row>
    <row r="30744" spans="3:3" x14ac:dyDescent="0.2">
      <c r="C30744" s="22"/>
    </row>
    <row r="30745" spans="3:3" x14ac:dyDescent="0.2">
      <c r="C30745" s="22"/>
    </row>
    <row r="30746" spans="3:3" x14ac:dyDescent="0.2">
      <c r="C30746" s="22"/>
    </row>
    <row r="30747" spans="3:3" x14ac:dyDescent="0.2">
      <c r="C30747" s="22"/>
    </row>
    <row r="30748" spans="3:3" x14ac:dyDescent="0.2">
      <c r="C30748" s="22"/>
    </row>
    <row r="30749" spans="3:3" x14ac:dyDescent="0.2">
      <c r="C30749" s="22"/>
    </row>
    <row r="30750" spans="3:3" x14ac:dyDescent="0.2">
      <c r="C30750" s="22"/>
    </row>
    <row r="30751" spans="3:3" x14ac:dyDescent="0.2">
      <c r="C30751" s="22"/>
    </row>
    <row r="30752" spans="3:3" x14ac:dyDescent="0.2">
      <c r="C30752" s="22"/>
    </row>
    <row r="30753" spans="3:3" x14ac:dyDescent="0.2">
      <c r="C30753" s="22"/>
    </row>
    <row r="30754" spans="3:3" x14ac:dyDescent="0.2">
      <c r="C30754" s="22"/>
    </row>
    <row r="30755" spans="3:3" x14ac:dyDescent="0.2">
      <c r="C30755" s="22"/>
    </row>
    <row r="30756" spans="3:3" x14ac:dyDescent="0.2">
      <c r="C30756" s="22"/>
    </row>
    <row r="30757" spans="3:3" x14ac:dyDescent="0.2">
      <c r="C30757" s="22"/>
    </row>
    <row r="30758" spans="3:3" x14ac:dyDescent="0.2">
      <c r="C30758" s="22"/>
    </row>
    <row r="30759" spans="3:3" x14ac:dyDescent="0.2">
      <c r="C30759" s="22"/>
    </row>
    <row r="30760" spans="3:3" x14ac:dyDescent="0.2">
      <c r="C30760" s="22"/>
    </row>
    <row r="30761" spans="3:3" x14ac:dyDescent="0.2">
      <c r="C30761" s="22"/>
    </row>
    <row r="30762" spans="3:3" x14ac:dyDescent="0.2">
      <c r="C30762" s="22"/>
    </row>
    <row r="30763" spans="3:3" x14ac:dyDescent="0.2">
      <c r="C30763" s="22"/>
    </row>
    <row r="30764" spans="3:3" x14ac:dyDescent="0.2">
      <c r="C30764" s="22"/>
    </row>
    <row r="30765" spans="3:3" x14ac:dyDescent="0.2">
      <c r="C30765" s="22"/>
    </row>
    <row r="30766" spans="3:3" x14ac:dyDescent="0.2">
      <c r="C30766" s="22"/>
    </row>
    <row r="30767" spans="3:3" x14ac:dyDescent="0.2">
      <c r="C30767" s="22"/>
    </row>
    <row r="30768" spans="3:3" x14ac:dyDescent="0.2">
      <c r="C30768" s="22"/>
    </row>
    <row r="30769" spans="3:3" x14ac:dyDescent="0.2">
      <c r="C30769" s="22"/>
    </row>
    <row r="30770" spans="3:3" x14ac:dyDescent="0.2">
      <c r="C30770" s="22"/>
    </row>
    <row r="30771" spans="3:3" x14ac:dyDescent="0.2">
      <c r="C30771" s="22"/>
    </row>
    <row r="30772" spans="3:3" x14ac:dyDescent="0.2">
      <c r="C30772" s="22"/>
    </row>
    <row r="30773" spans="3:3" x14ac:dyDescent="0.2">
      <c r="C30773" s="22"/>
    </row>
    <row r="30774" spans="3:3" x14ac:dyDescent="0.2">
      <c r="C30774" s="22"/>
    </row>
    <row r="30775" spans="3:3" x14ac:dyDescent="0.2">
      <c r="C30775" s="22"/>
    </row>
    <row r="30776" spans="3:3" x14ac:dyDescent="0.2">
      <c r="C30776" s="22"/>
    </row>
    <row r="30777" spans="3:3" x14ac:dyDescent="0.2">
      <c r="C30777" s="22"/>
    </row>
    <row r="30778" spans="3:3" x14ac:dyDescent="0.2">
      <c r="C30778" s="22"/>
    </row>
    <row r="30779" spans="3:3" x14ac:dyDescent="0.2">
      <c r="C30779" s="22"/>
    </row>
    <row r="30780" spans="3:3" x14ac:dyDescent="0.2">
      <c r="C30780" s="22"/>
    </row>
    <row r="30781" spans="3:3" x14ac:dyDescent="0.2">
      <c r="C30781" s="22"/>
    </row>
    <row r="30782" spans="3:3" x14ac:dyDescent="0.2">
      <c r="C30782" s="22"/>
    </row>
    <row r="30783" spans="3:3" x14ac:dyDescent="0.2">
      <c r="C30783" s="22"/>
    </row>
    <row r="30784" spans="3:3" x14ac:dyDescent="0.2">
      <c r="C30784" s="22"/>
    </row>
    <row r="30785" spans="3:3" x14ac:dyDescent="0.2">
      <c r="C30785" s="22"/>
    </row>
    <row r="30786" spans="3:3" x14ac:dyDescent="0.2">
      <c r="C30786" s="22"/>
    </row>
    <row r="30787" spans="3:3" x14ac:dyDescent="0.2">
      <c r="C30787" s="22"/>
    </row>
    <row r="30788" spans="3:3" x14ac:dyDescent="0.2">
      <c r="C30788" s="22"/>
    </row>
    <row r="30789" spans="3:3" x14ac:dyDescent="0.2">
      <c r="C30789" s="22"/>
    </row>
    <row r="30790" spans="3:3" x14ac:dyDescent="0.2">
      <c r="C30790" s="22"/>
    </row>
    <row r="30791" spans="3:3" x14ac:dyDescent="0.2">
      <c r="C30791" s="22"/>
    </row>
    <row r="30792" spans="3:3" x14ac:dyDescent="0.2">
      <c r="C30792" s="22"/>
    </row>
    <row r="30793" spans="3:3" x14ac:dyDescent="0.2">
      <c r="C30793" s="22"/>
    </row>
    <row r="30794" spans="3:3" x14ac:dyDescent="0.2">
      <c r="C30794" s="22"/>
    </row>
    <row r="30795" spans="3:3" x14ac:dyDescent="0.2">
      <c r="C30795" s="22"/>
    </row>
    <row r="30796" spans="3:3" x14ac:dyDescent="0.2">
      <c r="C30796" s="22"/>
    </row>
    <row r="30797" spans="3:3" x14ac:dyDescent="0.2">
      <c r="C30797" s="22"/>
    </row>
    <row r="30798" spans="3:3" x14ac:dyDescent="0.2">
      <c r="C30798" s="22"/>
    </row>
    <row r="30799" spans="3:3" x14ac:dyDescent="0.2">
      <c r="C30799" s="22"/>
    </row>
    <row r="30800" spans="3:3" x14ac:dyDescent="0.2">
      <c r="C30800" s="22"/>
    </row>
    <row r="30801" spans="3:3" x14ac:dyDescent="0.2">
      <c r="C30801" s="22"/>
    </row>
    <row r="30802" spans="3:3" x14ac:dyDescent="0.2">
      <c r="C30802" s="22"/>
    </row>
    <row r="30803" spans="3:3" x14ac:dyDescent="0.2">
      <c r="C30803" s="22"/>
    </row>
    <row r="30804" spans="3:3" x14ac:dyDescent="0.2">
      <c r="C30804" s="22"/>
    </row>
    <row r="30805" spans="3:3" x14ac:dyDescent="0.2">
      <c r="C30805" s="22"/>
    </row>
    <row r="30806" spans="3:3" x14ac:dyDescent="0.2">
      <c r="C30806" s="22"/>
    </row>
    <row r="30807" spans="3:3" x14ac:dyDescent="0.2">
      <c r="C30807" s="22"/>
    </row>
    <row r="30808" spans="3:3" x14ac:dyDescent="0.2">
      <c r="C30808" s="22"/>
    </row>
    <row r="30809" spans="3:3" x14ac:dyDescent="0.2">
      <c r="C30809" s="22"/>
    </row>
    <row r="30810" spans="3:3" x14ac:dyDescent="0.2">
      <c r="C30810" s="22"/>
    </row>
    <row r="30811" spans="3:3" x14ac:dyDescent="0.2">
      <c r="C30811" s="22"/>
    </row>
    <row r="30812" spans="3:3" x14ac:dyDescent="0.2">
      <c r="C30812" s="22"/>
    </row>
    <row r="30813" spans="3:3" x14ac:dyDescent="0.2">
      <c r="C30813" s="22"/>
    </row>
    <row r="30814" spans="3:3" x14ac:dyDescent="0.2">
      <c r="C30814" s="22"/>
    </row>
    <row r="30815" spans="3:3" x14ac:dyDescent="0.2">
      <c r="C30815" s="22"/>
    </row>
    <row r="30816" spans="3:3" x14ac:dyDescent="0.2">
      <c r="C30816" s="22"/>
    </row>
    <row r="30817" spans="3:3" x14ac:dyDescent="0.2">
      <c r="C30817" s="22"/>
    </row>
    <row r="30818" spans="3:3" x14ac:dyDescent="0.2">
      <c r="C30818" s="22"/>
    </row>
    <row r="30819" spans="3:3" x14ac:dyDescent="0.2">
      <c r="C30819" s="22"/>
    </row>
    <row r="30820" spans="3:3" x14ac:dyDescent="0.2">
      <c r="C30820" s="22"/>
    </row>
    <row r="30821" spans="3:3" x14ac:dyDescent="0.2">
      <c r="C30821" s="22"/>
    </row>
    <row r="30822" spans="3:3" x14ac:dyDescent="0.2">
      <c r="C30822" s="22"/>
    </row>
    <row r="30823" spans="3:3" x14ac:dyDescent="0.2">
      <c r="C30823" s="22"/>
    </row>
    <row r="30824" spans="3:3" x14ac:dyDescent="0.2">
      <c r="C30824" s="22"/>
    </row>
    <row r="30825" spans="3:3" x14ac:dyDescent="0.2">
      <c r="C30825" s="22"/>
    </row>
    <row r="30826" spans="3:3" x14ac:dyDescent="0.2">
      <c r="C30826" s="22"/>
    </row>
    <row r="30827" spans="3:3" x14ac:dyDescent="0.2">
      <c r="C30827" s="22"/>
    </row>
    <row r="30828" spans="3:3" x14ac:dyDescent="0.2">
      <c r="C30828" s="22"/>
    </row>
    <row r="30829" spans="3:3" x14ac:dyDescent="0.2">
      <c r="C30829" s="22"/>
    </row>
    <row r="30830" spans="3:3" x14ac:dyDescent="0.2">
      <c r="C30830" s="22"/>
    </row>
    <row r="30831" spans="3:3" x14ac:dyDescent="0.2">
      <c r="C30831" s="22"/>
    </row>
    <row r="30832" spans="3:3" x14ac:dyDescent="0.2">
      <c r="C30832" s="22"/>
    </row>
    <row r="30833" spans="3:3" x14ac:dyDescent="0.2">
      <c r="C30833" s="22"/>
    </row>
    <row r="30834" spans="3:3" x14ac:dyDescent="0.2">
      <c r="C30834" s="22"/>
    </row>
    <row r="30835" spans="3:3" x14ac:dyDescent="0.2">
      <c r="C30835" s="22"/>
    </row>
    <row r="30836" spans="3:3" x14ac:dyDescent="0.2">
      <c r="C30836" s="22"/>
    </row>
    <row r="30837" spans="3:3" x14ac:dyDescent="0.2">
      <c r="C30837" s="22"/>
    </row>
    <row r="30838" spans="3:3" x14ac:dyDescent="0.2">
      <c r="C30838" s="22"/>
    </row>
    <row r="30839" spans="3:3" x14ac:dyDescent="0.2">
      <c r="C30839" s="22"/>
    </row>
    <row r="30840" spans="3:3" x14ac:dyDescent="0.2">
      <c r="C30840" s="22"/>
    </row>
    <row r="30841" spans="3:3" x14ac:dyDescent="0.2">
      <c r="C30841" s="22"/>
    </row>
    <row r="30842" spans="3:3" x14ac:dyDescent="0.2">
      <c r="C30842" s="22"/>
    </row>
    <row r="30843" spans="3:3" x14ac:dyDescent="0.2">
      <c r="C30843" s="22"/>
    </row>
    <row r="30844" spans="3:3" x14ac:dyDescent="0.2">
      <c r="C30844" s="22"/>
    </row>
    <row r="30845" spans="3:3" x14ac:dyDescent="0.2">
      <c r="C30845" s="22"/>
    </row>
    <row r="30846" spans="3:3" x14ac:dyDescent="0.2">
      <c r="C30846" s="22"/>
    </row>
    <row r="30847" spans="3:3" x14ac:dyDescent="0.2">
      <c r="C30847" s="22"/>
    </row>
    <row r="30848" spans="3:3" x14ac:dyDescent="0.2">
      <c r="C30848" s="22"/>
    </row>
    <row r="30849" spans="3:3" x14ac:dyDescent="0.2">
      <c r="C30849" s="22"/>
    </row>
    <row r="30850" spans="3:3" x14ac:dyDescent="0.2">
      <c r="C30850" s="22"/>
    </row>
    <row r="30851" spans="3:3" x14ac:dyDescent="0.2">
      <c r="C30851" s="22"/>
    </row>
    <row r="30852" spans="3:3" x14ac:dyDescent="0.2">
      <c r="C30852" s="22"/>
    </row>
    <row r="30853" spans="3:3" x14ac:dyDescent="0.2">
      <c r="C30853" s="22"/>
    </row>
    <row r="30854" spans="3:3" x14ac:dyDescent="0.2">
      <c r="C30854" s="22"/>
    </row>
    <row r="30855" spans="3:3" x14ac:dyDescent="0.2">
      <c r="C30855" s="22"/>
    </row>
    <row r="30856" spans="3:3" x14ac:dyDescent="0.2">
      <c r="C30856" s="22"/>
    </row>
    <row r="30857" spans="3:3" x14ac:dyDescent="0.2">
      <c r="C30857" s="22"/>
    </row>
    <row r="30858" spans="3:3" x14ac:dyDescent="0.2">
      <c r="C30858" s="22"/>
    </row>
    <row r="30859" spans="3:3" x14ac:dyDescent="0.2">
      <c r="C30859" s="22"/>
    </row>
    <row r="30860" spans="3:3" x14ac:dyDescent="0.2">
      <c r="C30860" s="22"/>
    </row>
    <row r="30861" spans="3:3" x14ac:dyDescent="0.2">
      <c r="C30861" s="22"/>
    </row>
    <row r="30862" spans="3:3" x14ac:dyDescent="0.2">
      <c r="C30862" s="22"/>
    </row>
    <row r="30863" spans="3:3" x14ac:dyDescent="0.2">
      <c r="C30863" s="22"/>
    </row>
    <row r="30864" spans="3:3" x14ac:dyDescent="0.2">
      <c r="C30864" s="22"/>
    </row>
    <row r="30865" spans="3:3" x14ac:dyDescent="0.2">
      <c r="C30865" s="22"/>
    </row>
    <row r="30866" spans="3:3" x14ac:dyDescent="0.2">
      <c r="C30866" s="22"/>
    </row>
    <row r="30867" spans="3:3" x14ac:dyDescent="0.2">
      <c r="C30867" s="22"/>
    </row>
    <row r="30868" spans="3:3" x14ac:dyDescent="0.2">
      <c r="C30868" s="22"/>
    </row>
    <row r="30869" spans="3:3" x14ac:dyDescent="0.2">
      <c r="C30869" s="22"/>
    </row>
    <row r="30870" spans="3:3" x14ac:dyDescent="0.2">
      <c r="C30870" s="22"/>
    </row>
    <row r="30871" spans="3:3" x14ac:dyDescent="0.2">
      <c r="C30871" s="22"/>
    </row>
    <row r="30872" spans="3:3" x14ac:dyDescent="0.2">
      <c r="C30872" s="22"/>
    </row>
    <row r="30873" spans="3:3" x14ac:dyDescent="0.2">
      <c r="C30873" s="22"/>
    </row>
    <row r="30874" spans="3:3" x14ac:dyDescent="0.2">
      <c r="C30874" s="22"/>
    </row>
    <row r="30875" spans="3:3" x14ac:dyDescent="0.2">
      <c r="C30875" s="22"/>
    </row>
    <row r="30876" spans="3:3" x14ac:dyDescent="0.2">
      <c r="C30876" s="22"/>
    </row>
    <row r="30877" spans="3:3" x14ac:dyDescent="0.2">
      <c r="C30877" s="22"/>
    </row>
    <row r="30878" spans="3:3" x14ac:dyDescent="0.2">
      <c r="C30878" s="22"/>
    </row>
    <row r="30879" spans="3:3" x14ac:dyDescent="0.2">
      <c r="C30879" s="22"/>
    </row>
    <row r="30880" spans="3:3" x14ac:dyDescent="0.2">
      <c r="C30880" s="22"/>
    </row>
    <row r="30881" spans="3:3" x14ac:dyDescent="0.2">
      <c r="C30881" s="22"/>
    </row>
    <row r="30882" spans="3:3" x14ac:dyDescent="0.2">
      <c r="C30882" s="22"/>
    </row>
    <row r="30883" spans="3:3" x14ac:dyDescent="0.2">
      <c r="C30883" s="22"/>
    </row>
    <row r="30884" spans="3:3" x14ac:dyDescent="0.2">
      <c r="C30884" s="22"/>
    </row>
    <row r="30885" spans="3:3" x14ac:dyDescent="0.2">
      <c r="C30885" s="22"/>
    </row>
    <row r="30886" spans="3:3" x14ac:dyDescent="0.2">
      <c r="C30886" s="22"/>
    </row>
    <row r="30887" spans="3:3" x14ac:dyDescent="0.2">
      <c r="C30887" s="22"/>
    </row>
    <row r="30888" spans="3:3" x14ac:dyDescent="0.2">
      <c r="C30888" s="22"/>
    </row>
    <row r="30889" spans="3:3" x14ac:dyDescent="0.2">
      <c r="C30889" s="22"/>
    </row>
    <row r="30890" spans="3:3" x14ac:dyDescent="0.2">
      <c r="C30890" s="22"/>
    </row>
    <row r="30891" spans="3:3" x14ac:dyDescent="0.2">
      <c r="C30891" s="22"/>
    </row>
    <row r="30892" spans="3:3" x14ac:dyDescent="0.2">
      <c r="C30892" s="22"/>
    </row>
    <row r="30893" spans="3:3" x14ac:dyDescent="0.2">
      <c r="C30893" s="22"/>
    </row>
    <row r="30894" spans="3:3" x14ac:dyDescent="0.2">
      <c r="C30894" s="22"/>
    </row>
    <row r="30895" spans="3:3" x14ac:dyDescent="0.2">
      <c r="C30895" s="22"/>
    </row>
    <row r="30896" spans="3:3" x14ac:dyDescent="0.2">
      <c r="C30896" s="22"/>
    </row>
    <row r="30897" spans="3:3" x14ac:dyDescent="0.2">
      <c r="C30897" s="22"/>
    </row>
    <row r="30898" spans="3:3" x14ac:dyDescent="0.2">
      <c r="C30898" s="22"/>
    </row>
    <row r="30899" spans="3:3" x14ac:dyDescent="0.2">
      <c r="C30899" s="22"/>
    </row>
    <row r="30900" spans="3:3" x14ac:dyDescent="0.2">
      <c r="C30900" s="22"/>
    </row>
    <row r="30901" spans="3:3" x14ac:dyDescent="0.2">
      <c r="C30901" s="22"/>
    </row>
    <row r="30902" spans="3:3" x14ac:dyDescent="0.2">
      <c r="C30902" s="22"/>
    </row>
    <row r="30903" spans="3:3" x14ac:dyDescent="0.2">
      <c r="C30903" s="22"/>
    </row>
    <row r="30904" spans="3:3" x14ac:dyDescent="0.2">
      <c r="C30904" s="22"/>
    </row>
    <row r="30905" spans="3:3" x14ac:dyDescent="0.2">
      <c r="C30905" s="22"/>
    </row>
    <row r="30906" spans="3:3" x14ac:dyDescent="0.2">
      <c r="C30906" s="22"/>
    </row>
    <row r="30907" spans="3:3" x14ac:dyDescent="0.2">
      <c r="C30907" s="22"/>
    </row>
    <row r="30908" spans="3:3" x14ac:dyDescent="0.2">
      <c r="C30908" s="22"/>
    </row>
    <row r="30909" spans="3:3" x14ac:dyDescent="0.2">
      <c r="C30909" s="22"/>
    </row>
    <row r="30910" spans="3:3" x14ac:dyDescent="0.2">
      <c r="C30910" s="22"/>
    </row>
    <row r="30911" spans="3:3" x14ac:dyDescent="0.2">
      <c r="C30911" s="22"/>
    </row>
    <row r="30912" spans="3:3" x14ac:dyDescent="0.2">
      <c r="C30912" s="22"/>
    </row>
    <row r="30913" spans="3:3" x14ac:dyDescent="0.2">
      <c r="C30913" s="22"/>
    </row>
    <row r="30914" spans="3:3" x14ac:dyDescent="0.2">
      <c r="C30914" s="22"/>
    </row>
    <row r="30915" spans="3:3" x14ac:dyDescent="0.2">
      <c r="C30915" s="22"/>
    </row>
    <row r="30916" spans="3:3" x14ac:dyDescent="0.2">
      <c r="C30916" s="22"/>
    </row>
    <row r="30917" spans="3:3" x14ac:dyDescent="0.2">
      <c r="C30917" s="22"/>
    </row>
    <row r="30918" spans="3:3" x14ac:dyDescent="0.2">
      <c r="C30918" s="22"/>
    </row>
    <row r="30919" spans="3:3" x14ac:dyDescent="0.2">
      <c r="C30919" s="22"/>
    </row>
    <row r="30920" spans="3:3" x14ac:dyDescent="0.2">
      <c r="C30920" s="22"/>
    </row>
    <row r="30921" spans="3:3" x14ac:dyDescent="0.2">
      <c r="C30921" s="22"/>
    </row>
    <row r="30922" spans="3:3" x14ac:dyDescent="0.2">
      <c r="C30922" s="22"/>
    </row>
    <row r="30923" spans="3:3" x14ac:dyDescent="0.2">
      <c r="C30923" s="22"/>
    </row>
    <row r="30924" spans="3:3" x14ac:dyDescent="0.2">
      <c r="C30924" s="22"/>
    </row>
    <row r="30925" spans="3:3" x14ac:dyDescent="0.2">
      <c r="C30925" s="22"/>
    </row>
    <row r="30926" spans="3:3" x14ac:dyDescent="0.2">
      <c r="C30926" s="22"/>
    </row>
    <row r="30927" spans="3:3" x14ac:dyDescent="0.2">
      <c r="C30927" s="22"/>
    </row>
    <row r="30928" spans="3:3" x14ac:dyDescent="0.2">
      <c r="C30928" s="22"/>
    </row>
    <row r="30929" spans="3:3" x14ac:dyDescent="0.2">
      <c r="C30929" s="22"/>
    </row>
    <row r="30930" spans="3:3" x14ac:dyDescent="0.2">
      <c r="C30930" s="22"/>
    </row>
    <row r="30931" spans="3:3" x14ac:dyDescent="0.2">
      <c r="C30931" s="22"/>
    </row>
    <row r="30932" spans="3:3" x14ac:dyDescent="0.2">
      <c r="C30932" s="22"/>
    </row>
    <row r="30933" spans="3:3" x14ac:dyDescent="0.2">
      <c r="C30933" s="22"/>
    </row>
    <row r="30934" spans="3:3" x14ac:dyDescent="0.2">
      <c r="C30934" s="22"/>
    </row>
    <row r="30935" spans="3:3" x14ac:dyDescent="0.2">
      <c r="C30935" s="22"/>
    </row>
    <row r="30936" spans="3:3" x14ac:dyDescent="0.2">
      <c r="C30936" s="22"/>
    </row>
    <row r="30937" spans="3:3" x14ac:dyDescent="0.2">
      <c r="C30937" s="22"/>
    </row>
    <row r="30938" spans="3:3" x14ac:dyDescent="0.2">
      <c r="C30938" s="22"/>
    </row>
    <row r="30939" spans="3:3" x14ac:dyDescent="0.2">
      <c r="C30939" s="22"/>
    </row>
    <row r="30940" spans="3:3" x14ac:dyDescent="0.2">
      <c r="C30940" s="22"/>
    </row>
    <row r="30941" spans="3:3" x14ac:dyDescent="0.2">
      <c r="C30941" s="22"/>
    </row>
    <row r="30942" spans="3:3" x14ac:dyDescent="0.2">
      <c r="C30942" s="22"/>
    </row>
    <row r="30943" spans="3:3" x14ac:dyDescent="0.2">
      <c r="C30943" s="22"/>
    </row>
    <row r="30944" spans="3:3" x14ac:dyDescent="0.2">
      <c r="C30944" s="22"/>
    </row>
    <row r="30945" spans="3:3" x14ac:dyDescent="0.2">
      <c r="C30945" s="22"/>
    </row>
    <row r="30946" spans="3:3" x14ac:dyDescent="0.2">
      <c r="C30946" s="22"/>
    </row>
    <row r="30947" spans="3:3" x14ac:dyDescent="0.2">
      <c r="C30947" s="22"/>
    </row>
    <row r="30948" spans="3:3" x14ac:dyDescent="0.2">
      <c r="C30948" s="22"/>
    </row>
    <row r="30949" spans="3:3" x14ac:dyDescent="0.2">
      <c r="C30949" s="22"/>
    </row>
    <row r="30950" spans="3:3" x14ac:dyDescent="0.2">
      <c r="C30950" s="22"/>
    </row>
    <row r="30951" spans="3:3" x14ac:dyDescent="0.2">
      <c r="C30951" s="22"/>
    </row>
    <row r="30952" spans="3:3" x14ac:dyDescent="0.2">
      <c r="C30952" s="22"/>
    </row>
    <row r="30953" spans="3:3" x14ac:dyDescent="0.2">
      <c r="C30953" s="22"/>
    </row>
    <row r="30954" spans="3:3" x14ac:dyDescent="0.2">
      <c r="C30954" s="22"/>
    </row>
    <row r="30955" spans="3:3" x14ac:dyDescent="0.2">
      <c r="C30955" s="22"/>
    </row>
    <row r="30956" spans="3:3" x14ac:dyDescent="0.2">
      <c r="C30956" s="22"/>
    </row>
    <row r="30957" spans="3:3" x14ac:dyDescent="0.2">
      <c r="C30957" s="22"/>
    </row>
    <row r="30958" spans="3:3" x14ac:dyDescent="0.2">
      <c r="C30958" s="22"/>
    </row>
    <row r="30959" spans="3:3" x14ac:dyDescent="0.2">
      <c r="C30959" s="22"/>
    </row>
    <row r="30960" spans="3:3" x14ac:dyDescent="0.2">
      <c r="C30960" s="22"/>
    </row>
    <row r="30961" spans="3:3" x14ac:dyDescent="0.2">
      <c r="C30961" s="22"/>
    </row>
    <row r="30962" spans="3:3" x14ac:dyDescent="0.2">
      <c r="C30962" s="22"/>
    </row>
    <row r="30963" spans="3:3" x14ac:dyDescent="0.2">
      <c r="C30963" s="22"/>
    </row>
    <row r="30964" spans="3:3" x14ac:dyDescent="0.2">
      <c r="C30964" s="22"/>
    </row>
    <row r="30965" spans="3:3" x14ac:dyDescent="0.2">
      <c r="C30965" s="22"/>
    </row>
    <row r="30966" spans="3:3" x14ac:dyDescent="0.2">
      <c r="C30966" s="22"/>
    </row>
    <row r="30967" spans="3:3" x14ac:dyDescent="0.2">
      <c r="C30967" s="22"/>
    </row>
    <row r="30968" spans="3:3" x14ac:dyDescent="0.2">
      <c r="C30968" s="22"/>
    </row>
    <row r="30969" spans="3:3" x14ac:dyDescent="0.2">
      <c r="C30969" s="22"/>
    </row>
    <row r="30970" spans="3:3" x14ac:dyDescent="0.2">
      <c r="C30970" s="22"/>
    </row>
    <row r="30971" spans="3:3" x14ac:dyDescent="0.2">
      <c r="C30971" s="22"/>
    </row>
    <row r="30972" spans="3:3" x14ac:dyDescent="0.2">
      <c r="C30972" s="22"/>
    </row>
    <row r="30973" spans="3:3" x14ac:dyDescent="0.2">
      <c r="C30973" s="22"/>
    </row>
    <row r="30974" spans="3:3" x14ac:dyDescent="0.2">
      <c r="C30974" s="22"/>
    </row>
    <row r="30975" spans="3:3" x14ac:dyDescent="0.2">
      <c r="C30975" s="22"/>
    </row>
    <row r="30976" spans="3:3" x14ac:dyDescent="0.2">
      <c r="C30976" s="22"/>
    </row>
    <row r="30977" spans="3:3" x14ac:dyDescent="0.2">
      <c r="C30977" s="22"/>
    </row>
    <row r="30978" spans="3:3" x14ac:dyDescent="0.2">
      <c r="C30978" s="22"/>
    </row>
    <row r="30979" spans="3:3" x14ac:dyDescent="0.2">
      <c r="C30979" s="22"/>
    </row>
    <row r="30980" spans="3:3" x14ac:dyDescent="0.2">
      <c r="C30980" s="22"/>
    </row>
    <row r="30981" spans="3:3" x14ac:dyDescent="0.2">
      <c r="C30981" s="22"/>
    </row>
    <row r="30982" spans="3:3" x14ac:dyDescent="0.2">
      <c r="C30982" s="22"/>
    </row>
    <row r="30983" spans="3:3" x14ac:dyDescent="0.2">
      <c r="C30983" s="22"/>
    </row>
    <row r="30984" spans="3:3" x14ac:dyDescent="0.2">
      <c r="C30984" s="22"/>
    </row>
    <row r="30985" spans="3:3" x14ac:dyDescent="0.2">
      <c r="C30985" s="22"/>
    </row>
    <row r="30986" spans="3:3" x14ac:dyDescent="0.2">
      <c r="C30986" s="22"/>
    </row>
    <row r="30987" spans="3:3" x14ac:dyDescent="0.2">
      <c r="C30987" s="22"/>
    </row>
    <row r="30988" spans="3:3" x14ac:dyDescent="0.2">
      <c r="C30988" s="22"/>
    </row>
    <row r="30989" spans="3:3" x14ac:dyDescent="0.2">
      <c r="C30989" s="22"/>
    </row>
    <row r="30990" spans="3:3" x14ac:dyDescent="0.2">
      <c r="C30990" s="22"/>
    </row>
    <row r="30991" spans="3:3" x14ac:dyDescent="0.2">
      <c r="C30991" s="22"/>
    </row>
    <row r="30992" spans="3:3" x14ac:dyDescent="0.2">
      <c r="C30992" s="22"/>
    </row>
    <row r="30993" spans="3:3" x14ac:dyDescent="0.2">
      <c r="C30993" s="22"/>
    </row>
    <row r="30994" spans="3:3" x14ac:dyDescent="0.2">
      <c r="C30994" s="22"/>
    </row>
    <row r="30995" spans="3:3" x14ac:dyDescent="0.2">
      <c r="C30995" s="22"/>
    </row>
    <row r="30996" spans="3:3" x14ac:dyDescent="0.2">
      <c r="C30996" s="22"/>
    </row>
    <row r="30997" spans="3:3" x14ac:dyDescent="0.2">
      <c r="C30997" s="22"/>
    </row>
    <row r="30998" spans="3:3" x14ac:dyDescent="0.2">
      <c r="C30998" s="22"/>
    </row>
    <row r="30999" spans="3:3" x14ac:dyDescent="0.2">
      <c r="C30999" s="22"/>
    </row>
    <row r="31000" spans="3:3" x14ac:dyDescent="0.2">
      <c r="C31000" s="22"/>
    </row>
    <row r="31001" spans="3:3" x14ac:dyDescent="0.2">
      <c r="C31001" s="22"/>
    </row>
    <row r="31002" spans="3:3" x14ac:dyDescent="0.2">
      <c r="C31002" s="22"/>
    </row>
    <row r="31003" spans="3:3" x14ac:dyDescent="0.2">
      <c r="C31003" s="22"/>
    </row>
    <row r="31004" spans="3:3" x14ac:dyDescent="0.2">
      <c r="C31004" s="22"/>
    </row>
    <row r="31005" spans="3:3" x14ac:dyDescent="0.2">
      <c r="C31005" s="22"/>
    </row>
    <row r="31006" spans="3:3" x14ac:dyDescent="0.2">
      <c r="C31006" s="22"/>
    </row>
    <row r="31007" spans="3:3" x14ac:dyDescent="0.2">
      <c r="C31007" s="22"/>
    </row>
    <row r="31008" spans="3:3" x14ac:dyDescent="0.2">
      <c r="C31008" s="22"/>
    </row>
    <row r="31009" spans="3:3" x14ac:dyDescent="0.2">
      <c r="C31009" s="22"/>
    </row>
    <row r="31010" spans="3:3" x14ac:dyDescent="0.2">
      <c r="C31010" s="22"/>
    </row>
    <row r="31011" spans="3:3" x14ac:dyDescent="0.2">
      <c r="C31011" s="22"/>
    </row>
    <row r="31012" spans="3:3" x14ac:dyDescent="0.2">
      <c r="C31012" s="22"/>
    </row>
    <row r="31013" spans="3:3" x14ac:dyDescent="0.2">
      <c r="C31013" s="22"/>
    </row>
    <row r="31014" spans="3:3" x14ac:dyDescent="0.2">
      <c r="C31014" s="22"/>
    </row>
    <row r="31015" spans="3:3" x14ac:dyDescent="0.2">
      <c r="C31015" s="22"/>
    </row>
    <row r="31016" spans="3:3" x14ac:dyDescent="0.2">
      <c r="C31016" s="22"/>
    </row>
    <row r="31017" spans="3:3" x14ac:dyDescent="0.2">
      <c r="C31017" s="22"/>
    </row>
    <row r="31018" spans="3:3" x14ac:dyDescent="0.2">
      <c r="C31018" s="22"/>
    </row>
    <row r="31019" spans="3:3" x14ac:dyDescent="0.2">
      <c r="C31019" s="22"/>
    </row>
    <row r="31020" spans="3:3" x14ac:dyDescent="0.2">
      <c r="C31020" s="22"/>
    </row>
    <row r="31021" spans="3:3" x14ac:dyDescent="0.2">
      <c r="C31021" s="22"/>
    </row>
    <row r="31022" spans="3:3" x14ac:dyDescent="0.2">
      <c r="C31022" s="22"/>
    </row>
    <row r="31023" spans="3:3" x14ac:dyDescent="0.2">
      <c r="C31023" s="22"/>
    </row>
    <row r="31024" spans="3:3" x14ac:dyDescent="0.2">
      <c r="C31024" s="22"/>
    </row>
    <row r="31025" spans="3:3" x14ac:dyDescent="0.2">
      <c r="C31025" s="22"/>
    </row>
    <row r="31026" spans="3:3" x14ac:dyDescent="0.2">
      <c r="C31026" s="22"/>
    </row>
    <row r="31027" spans="3:3" x14ac:dyDescent="0.2">
      <c r="C31027" s="22"/>
    </row>
    <row r="31028" spans="3:3" x14ac:dyDescent="0.2">
      <c r="C31028" s="22"/>
    </row>
    <row r="31029" spans="3:3" x14ac:dyDescent="0.2">
      <c r="C31029" s="22"/>
    </row>
    <row r="31030" spans="3:3" x14ac:dyDescent="0.2">
      <c r="C31030" s="22"/>
    </row>
    <row r="31031" spans="3:3" x14ac:dyDescent="0.2">
      <c r="C31031" s="22"/>
    </row>
    <row r="31032" spans="3:3" x14ac:dyDescent="0.2">
      <c r="C31032" s="22"/>
    </row>
    <row r="31033" spans="3:3" x14ac:dyDescent="0.2">
      <c r="C31033" s="22"/>
    </row>
    <row r="31034" spans="3:3" x14ac:dyDescent="0.2">
      <c r="C31034" s="22"/>
    </row>
    <row r="31035" spans="3:3" x14ac:dyDescent="0.2">
      <c r="C31035" s="22"/>
    </row>
    <row r="31036" spans="3:3" x14ac:dyDescent="0.2">
      <c r="C31036" s="22"/>
    </row>
    <row r="31037" spans="3:3" x14ac:dyDescent="0.2">
      <c r="C31037" s="22"/>
    </row>
    <row r="31038" spans="3:3" x14ac:dyDescent="0.2">
      <c r="C31038" s="22"/>
    </row>
    <row r="31039" spans="3:3" x14ac:dyDescent="0.2">
      <c r="C31039" s="22"/>
    </row>
    <row r="31040" spans="3:3" x14ac:dyDescent="0.2">
      <c r="C31040" s="22"/>
    </row>
    <row r="31041" spans="3:3" x14ac:dyDescent="0.2">
      <c r="C31041" s="22"/>
    </row>
    <row r="31042" spans="3:3" x14ac:dyDescent="0.2">
      <c r="C31042" s="22"/>
    </row>
    <row r="31043" spans="3:3" x14ac:dyDescent="0.2">
      <c r="C31043" s="22"/>
    </row>
    <row r="31044" spans="3:3" x14ac:dyDescent="0.2">
      <c r="C31044" s="22"/>
    </row>
    <row r="31045" spans="3:3" x14ac:dyDescent="0.2">
      <c r="C31045" s="22"/>
    </row>
    <row r="31046" spans="3:3" x14ac:dyDescent="0.2">
      <c r="C31046" s="22"/>
    </row>
    <row r="31047" spans="3:3" x14ac:dyDescent="0.2">
      <c r="C31047" s="22"/>
    </row>
    <row r="31048" spans="3:3" x14ac:dyDescent="0.2">
      <c r="C31048" s="22"/>
    </row>
    <row r="31049" spans="3:3" x14ac:dyDescent="0.2">
      <c r="C31049" s="22"/>
    </row>
    <row r="31050" spans="3:3" x14ac:dyDescent="0.2">
      <c r="C31050" s="22"/>
    </row>
    <row r="31051" spans="3:3" x14ac:dyDescent="0.2">
      <c r="C31051" s="22"/>
    </row>
    <row r="31052" spans="3:3" x14ac:dyDescent="0.2">
      <c r="C31052" s="22"/>
    </row>
    <row r="31053" spans="3:3" x14ac:dyDescent="0.2">
      <c r="C31053" s="22"/>
    </row>
    <row r="31054" spans="3:3" x14ac:dyDescent="0.2">
      <c r="C31054" s="22"/>
    </row>
    <row r="31055" spans="3:3" x14ac:dyDescent="0.2">
      <c r="C31055" s="22"/>
    </row>
    <row r="31056" spans="3:3" x14ac:dyDescent="0.2">
      <c r="C31056" s="22"/>
    </row>
    <row r="31057" spans="3:3" x14ac:dyDescent="0.2">
      <c r="C31057" s="22"/>
    </row>
    <row r="31058" spans="3:3" x14ac:dyDescent="0.2">
      <c r="C31058" s="22"/>
    </row>
    <row r="31059" spans="3:3" x14ac:dyDescent="0.2">
      <c r="C31059" s="22"/>
    </row>
    <row r="31060" spans="3:3" x14ac:dyDescent="0.2">
      <c r="C31060" s="22"/>
    </row>
    <row r="31061" spans="3:3" x14ac:dyDescent="0.2">
      <c r="C31061" s="22"/>
    </row>
    <row r="31062" spans="3:3" x14ac:dyDescent="0.2">
      <c r="C31062" s="22"/>
    </row>
    <row r="31063" spans="3:3" x14ac:dyDescent="0.2">
      <c r="C31063" s="22"/>
    </row>
    <row r="31064" spans="3:3" x14ac:dyDescent="0.2">
      <c r="C31064" s="22"/>
    </row>
    <row r="31065" spans="3:3" x14ac:dyDescent="0.2">
      <c r="C31065" s="22"/>
    </row>
    <row r="31066" spans="3:3" x14ac:dyDescent="0.2">
      <c r="C31066" s="22"/>
    </row>
    <row r="31067" spans="3:3" x14ac:dyDescent="0.2">
      <c r="C31067" s="22"/>
    </row>
    <row r="31068" spans="3:3" x14ac:dyDescent="0.2">
      <c r="C31068" s="22"/>
    </row>
    <row r="31069" spans="3:3" x14ac:dyDescent="0.2">
      <c r="C31069" s="22"/>
    </row>
    <row r="31070" spans="3:3" x14ac:dyDescent="0.2">
      <c r="C31070" s="22"/>
    </row>
    <row r="31071" spans="3:3" x14ac:dyDescent="0.2">
      <c r="C31071" s="22"/>
    </row>
    <row r="31072" spans="3:3" x14ac:dyDescent="0.2">
      <c r="C31072" s="22"/>
    </row>
    <row r="31073" spans="3:3" x14ac:dyDescent="0.2">
      <c r="C31073" s="22"/>
    </row>
    <row r="31074" spans="3:3" x14ac:dyDescent="0.2">
      <c r="C31074" s="22"/>
    </row>
    <row r="31075" spans="3:3" x14ac:dyDescent="0.2">
      <c r="C31075" s="22"/>
    </row>
    <row r="31076" spans="3:3" x14ac:dyDescent="0.2">
      <c r="C31076" s="22"/>
    </row>
    <row r="31077" spans="3:3" x14ac:dyDescent="0.2">
      <c r="C31077" s="22"/>
    </row>
    <row r="31078" spans="3:3" x14ac:dyDescent="0.2">
      <c r="C31078" s="22"/>
    </row>
    <row r="31079" spans="3:3" x14ac:dyDescent="0.2">
      <c r="C31079" s="22"/>
    </row>
    <row r="31080" spans="3:3" x14ac:dyDescent="0.2">
      <c r="C31080" s="22"/>
    </row>
    <row r="31081" spans="3:3" x14ac:dyDescent="0.2">
      <c r="C31081" s="22"/>
    </row>
    <row r="31082" spans="3:3" x14ac:dyDescent="0.2">
      <c r="C31082" s="22"/>
    </row>
    <row r="31083" spans="3:3" x14ac:dyDescent="0.2">
      <c r="C31083" s="22"/>
    </row>
    <row r="31084" spans="3:3" x14ac:dyDescent="0.2">
      <c r="C31084" s="22"/>
    </row>
    <row r="31085" spans="3:3" x14ac:dyDescent="0.2">
      <c r="C31085" s="22"/>
    </row>
    <row r="31086" spans="3:3" x14ac:dyDescent="0.2">
      <c r="C31086" s="22"/>
    </row>
    <row r="31087" spans="3:3" x14ac:dyDescent="0.2">
      <c r="C31087" s="22"/>
    </row>
    <row r="31088" spans="3:3" x14ac:dyDescent="0.2">
      <c r="C31088" s="22"/>
    </row>
    <row r="31089" spans="3:3" x14ac:dyDescent="0.2">
      <c r="C31089" s="22"/>
    </row>
    <row r="31090" spans="3:3" x14ac:dyDescent="0.2">
      <c r="C31090" s="22"/>
    </row>
    <row r="31091" spans="3:3" x14ac:dyDescent="0.2">
      <c r="C31091" s="22"/>
    </row>
    <row r="31092" spans="3:3" x14ac:dyDescent="0.2">
      <c r="C31092" s="22"/>
    </row>
    <row r="31093" spans="3:3" x14ac:dyDescent="0.2">
      <c r="C31093" s="22"/>
    </row>
    <row r="31094" spans="3:3" x14ac:dyDescent="0.2">
      <c r="C31094" s="22"/>
    </row>
    <row r="31095" spans="3:3" x14ac:dyDescent="0.2">
      <c r="C31095" s="22"/>
    </row>
    <row r="31096" spans="3:3" x14ac:dyDescent="0.2">
      <c r="C31096" s="22"/>
    </row>
    <row r="31097" spans="3:3" x14ac:dyDescent="0.2">
      <c r="C31097" s="22"/>
    </row>
    <row r="31098" spans="3:3" x14ac:dyDescent="0.2">
      <c r="C31098" s="22"/>
    </row>
    <row r="31099" spans="3:3" x14ac:dyDescent="0.2">
      <c r="C31099" s="22"/>
    </row>
    <row r="31100" spans="3:3" x14ac:dyDescent="0.2">
      <c r="C31100" s="22"/>
    </row>
    <row r="31101" spans="3:3" x14ac:dyDescent="0.2">
      <c r="C31101" s="22"/>
    </row>
    <row r="31102" spans="3:3" x14ac:dyDescent="0.2">
      <c r="C31102" s="22"/>
    </row>
    <row r="31103" spans="3:3" x14ac:dyDescent="0.2">
      <c r="C31103" s="22"/>
    </row>
    <row r="31104" spans="3:3" x14ac:dyDescent="0.2">
      <c r="C31104" s="22"/>
    </row>
    <row r="31105" spans="3:3" x14ac:dyDescent="0.2">
      <c r="C31105" s="22"/>
    </row>
    <row r="31106" spans="3:3" x14ac:dyDescent="0.2">
      <c r="C31106" s="22"/>
    </row>
    <row r="31107" spans="3:3" x14ac:dyDescent="0.2">
      <c r="C31107" s="22"/>
    </row>
    <row r="31108" spans="3:3" x14ac:dyDescent="0.2">
      <c r="C31108" s="22"/>
    </row>
    <row r="31109" spans="3:3" x14ac:dyDescent="0.2">
      <c r="C31109" s="22"/>
    </row>
    <row r="31110" spans="3:3" x14ac:dyDescent="0.2">
      <c r="C31110" s="22"/>
    </row>
    <row r="31111" spans="3:3" x14ac:dyDescent="0.2">
      <c r="C31111" s="22"/>
    </row>
    <row r="31112" spans="3:3" x14ac:dyDescent="0.2">
      <c r="C31112" s="22"/>
    </row>
    <row r="31113" spans="3:3" x14ac:dyDescent="0.2">
      <c r="C31113" s="22"/>
    </row>
    <row r="31114" spans="3:3" x14ac:dyDescent="0.2">
      <c r="C31114" s="22"/>
    </row>
    <row r="31115" spans="3:3" x14ac:dyDescent="0.2">
      <c r="C31115" s="22"/>
    </row>
    <row r="31116" spans="3:3" x14ac:dyDescent="0.2">
      <c r="C31116" s="22"/>
    </row>
    <row r="31117" spans="3:3" x14ac:dyDescent="0.2">
      <c r="C31117" s="22"/>
    </row>
    <row r="31118" spans="3:3" x14ac:dyDescent="0.2">
      <c r="C31118" s="22"/>
    </row>
    <row r="31119" spans="3:3" x14ac:dyDescent="0.2">
      <c r="C31119" s="22"/>
    </row>
    <row r="31120" spans="3:3" x14ac:dyDescent="0.2">
      <c r="C31120" s="22"/>
    </row>
    <row r="31121" spans="3:3" x14ac:dyDescent="0.2">
      <c r="C31121" s="22"/>
    </row>
    <row r="31122" spans="3:3" x14ac:dyDescent="0.2">
      <c r="C31122" s="22"/>
    </row>
    <row r="31123" spans="3:3" x14ac:dyDescent="0.2">
      <c r="C31123" s="22"/>
    </row>
    <row r="31124" spans="3:3" x14ac:dyDescent="0.2">
      <c r="C31124" s="22"/>
    </row>
    <row r="31125" spans="3:3" x14ac:dyDescent="0.2">
      <c r="C31125" s="22"/>
    </row>
    <row r="31126" spans="3:3" x14ac:dyDescent="0.2">
      <c r="C31126" s="22"/>
    </row>
    <row r="31127" spans="3:3" x14ac:dyDescent="0.2">
      <c r="C31127" s="22"/>
    </row>
    <row r="31128" spans="3:3" x14ac:dyDescent="0.2">
      <c r="C31128" s="22"/>
    </row>
    <row r="31129" spans="3:3" x14ac:dyDescent="0.2">
      <c r="C31129" s="22"/>
    </row>
    <row r="31130" spans="3:3" x14ac:dyDescent="0.2">
      <c r="C31130" s="22"/>
    </row>
    <row r="31131" spans="3:3" x14ac:dyDescent="0.2">
      <c r="C31131" s="22"/>
    </row>
    <row r="31132" spans="3:3" x14ac:dyDescent="0.2">
      <c r="C31132" s="22"/>
    </row>
    <row r="31133" spans="3:3" x14ac:dyDescent="0.2">
      <c r="C31133" s="22"/>
    </row>
    <row r="31134" spans="3:3" x14ac:dyDescent="0.2">
      <c r="C31134" s="22"/>
    </row>
    <row r="31135" spans="3:3" x14ac:dyDescent="0.2">
      <c r="C31135" s="22"/>
    </row>
    <row r="31136" spans="3:3" x14ac:dyDescent="0.2">
      <c r="C31136" s="22"/>
    </row>
    <row r="31137" spans="3:3" x14ac:dyDescent="0.2">
      <c r="C31137" s="22"/>
    </row>
    <row r="31138" spans="3:3" x14ac:dyDescent="0.2">
      <c r="C31138" s="22"/>
    </row>
    <row r="31139" spans="3:3" x14ac:dyDescent="0.2">
      <c r="C31139" s="22"/>
    </row>
    <row r="31140" spans="3:3" x14ac:dyDescent="0.2">
      <c r="C31140" s="22"/>
    </row>
    <row r="31141" spans="3:3" x14ac:dyDescent="0.2">
      <c r="C31141" s="22"/>
    </row>
    <row r="31142" spans="3:3" x14ac:dyDescent="0.2">
      <c r="C31142" s="22"/>
    </row>
    <row r="31143" spans="3:3" x14ac:dyDescent="0.2">
      <c r="C31143" s="22"/>
    </row>
    <row r="31144" spans="3:3" x14ac:dyDescent="0.2">
      <c r="C31144" s="22"/>
    </row>
    <row r="31145" spans="3:3" x14ac:dyDescent="0.2">
      <c r="C31145" s="22"/>
    </row>
    <row r="31146" spans="3:3" x14ac:dyDescent="0.2">
      <c r="C31146" s="22"/>
    </row>
    <row r="31147" spans="3:3" x14ac:dyDescent="0.2">
      <c r="C31147" s="22"/>
    </row>
    <row r="31148" spans="3:3" x14ac:dyDescent="0.2">
      <c r="C31148" s="22"/>
    </row>
    <row r="31149" spans="3:3" x14ac:dyDescent="0.2">
      <c r="C31149" s="22"/>
    </row>
    <row r="31150" spans="3:3" x14ac:dyDescent="0.2">
      <c r="C31150" s="22"/>
    </row>
    <row r="31151" spans="3:3" x14ac:dyDescent="0.2">
      <c r="C31151" s="22"/>
    </row>
    <row r="31152" spans="3:3" x14ac:dyDescent="0.2">
      <c r="C31152" s="22"/>
    </row>
    <row r="31153" spans="3:3" x14ac:dyDescent="0.2">
      <c r="C31153" s="22"/>
    </row>
    <row r="31154" spans="3:3" x14ac:dyDescent="0.2">
      <c r="C31154" s="22"/>
    </row>
    <row r="31155" spans="3:3" x14ac:dyDescent="0.2">
      <c r="C31155" s="22"/>
    </row>
    <row r="31156" spans="3:3" x14ac:dyDescent="0.2">
      <c r="C31156" s="22"/>
    </row>
    <row r="31157" spans="3:3" x14ac:dyDescent="0.2">
      <c r="C31157" s="22"/>
    </row>
    <row r="31158" spans="3:3" x14ac:dyDescent="0.2">
      <c r="C31158" s="22"/>
    </row>
    <row r="31159" spans="3:3" x14ac:dyDescent="0.2">
      <c r="C31159" s="22"/>
    </row>
    <row r="31160" spans="3:3" x14ac:dyDescent="0.2">
      <c r="C31160" s="22"/>
    </row>
    <row r="31161" spans="3:3" x14ac:dyDescent="0.2">
      <c r="C31161" s="22"/>
    </row>
    <row r="31162" spans="3:3" x14ac:dyDescent="0.2">
      <c r="C31162" s="22"/>
    </row>
    <row r="31163" spans="3:3" x14ac:dyDescent="0.2">
      <c r="C31163" s="22"/>
    </row>
    <row r="31164" spans="3:3" x14ac:dyDescent="0.2">
      <c r="C31164" s="22"/>
    </row>
    <row r="31165" spans="3:3" x14ac:dyDescent="0.2">
      <c r="C31165" s="22"/>
    </row>
    <row r="31166" spans="3:3" x14ac:dyDescent="0.2">
      <c r="C31166" s="22"/>
    </row>
    <row r="31167" spans="3:3" x14ac:dyDescent="0.2">
      <c r="C31167" s="22"/>
    </row>
    <row r="31168" spans="3:3" x14ac:dyDescent="0.2">
      <c r="C31168" s="22"/>
    </row>
    <row r="31169" spans="3:3" x14ac:dyDescent="0.2">
      <c r="C31169" s="22"/>
    </row>
    <row r="31170" spans="3:3" x14ac:dyDescent="0.2">
      <c r="C31170" s="22"/>
    </row>
    <row r="31171" spans="3:3" x14ac:dyDescent="0.2">
      <c r="C31171" s="22"/>
    </row>
    <row r="31172" spans="3:3" x14ac:dyDescent="0.2">
      <c r="C31172" s="22"/>
    </row>
    <row r="31173" spans="3:3" x14ac:dyDescent="0.2">
      <c r="C31173" s="22"/>
    </row>
    <row r="31174" spans="3:3" x14ac:dyDescent="0.2">
      <c r="C31174" s="22"/>
    </row>
    <row r="31175" spans="3:3" x14ac:dyDescent="0.2">
      <c r="C31175" s="22"/>
    </row>
    <row r="31176" spans="3:3" x14ac:dyDescent="0.2">
      <c r="C31176" s="22"/>
    </row>
    <row r="31177" spans="3:3" x14ac:dyDescent="0.2">
      <c r="C31177" s="22"/>
    </row>
    <row r="31178" spans="3:3" x14ac:dyDescent="0.2">
      <c r="C31178" s="22"/>
    </row>
    <row r="31179" spans="3:3" x14ac:dyDescent="0.2">
      <c r="C31179" s="22"/>
    </row>
    <row r="31180" spans="3:3" x14ac:dyDescent="0.2">
      <c r="C31180" s="22"/>
    </row>
    <row r="31181" spans="3:3" x14ac:dyDescent="0.2">
      <c r="C31181" s="22"/>
    </row>
    <row r="31182" spans="3:3" x14ac:dyDescent="0.2">
      <c r="C31182" s="22"/>
    </row>
    <row r="31183" spans="3:3" x14ac:dyDescent="0.2">
      <c r="C31183" s="22"/>
    </row>
    <row r="31184" spans="3:3" x14ac:dyDescent="0.2">
      <c r="C31184" s="22"/>
    </row>
    <row r="31185" spans="3:3" x14ac:dyDescent="0.2">
      <c r="C31185" s="22"/>
    </row>
    <row r="31186" spans="3:3" x14ac:dyDescent="0.2">
      <c r="C31186" s="22"/>
    </row>
    <row r="31187" spans="3:3" x14ac:dyDescent="0.2">
      <c r="C31187" s="22"/>
    </row>
    <row r="31188" spans="3:3" x14ac:dyDescent="0.2">
      <c r="C31188" s="22"/>
    </row>
    <row r="31189" spans="3:3" x14ac:dyDescent="0.2">
      <c r="C31189" s="22"/>
    </row>
    <row r="31190" spans="3:3" x14ac:dyDescent="0.2">
      <c r="C31190" s="22"/>
    </row>
    <row r="31191" spans="3:3" x14ac:dyDescent="0.2">
      <c r="C31191" s="22"/>
    </row>
    <row r="31192" spans="3:3" x14ac:dyDescent="0.2">
      <c r="C31192" s="22"/>
    </row>
    <row r="31193" spans="3:3" x14ac:dyDescent="0.2">
      <c r="C31193" s="22"/>
    </row>
    <row r="31194" spans="3:3" x14ac:dyDescent="0.2">
      <c r="C31194" s="22"/>
    </row>
    <row r="31195" spans="3:3" x14ac:dyDescent="0.2">
      <c r="C31195" s="22"/>
    </row>
    <row r="31196" spans="3:3" x14ac:dyDescent="0.2">
      <c r="C31196" s="22"/>
    </row>
    <row r="31197" spans="3:3" x14ac:dyDescent="0.2">
      <c r="C31197" s="22"/>
    </row>
    <row r="31198" spans="3:3" x14ac:dyDescent="0.2">
      <c r="C31198" s="22"/>
    </row>
    <row r="31199" spans="3:3" x14ac:dyDescent="0.2">
      <c r="C31199" s="22"/>
    </row>
    <row r="31200" spans="3:3" x14ac:dyDescent="0.2">
      <c r="C31200" s="22"/>
    </row>
    <row r="31201" spans="3:3" x14ac:dyDescent="0.2">
      <c r="C31201" s="22"/>
    </row>
    <row r="31202" spans="3:3" x14ac:dyDescent="0.2">
      <c r="C31202" s="22"/>
    </row>
    <row r="31203" spans="3:3" x14ac:dyDescent="0.2">
      <c r="C31203" s="22"/>
    </row>
    <row r="31204" spans="3:3" x14ac:dyDescent="0.2">
      <c r="C31204" s="22"/>
    </row>
    <row r="31205" spans="3:3" x14ac:dyDescent="0.2">
      <c r="C31205" s="22"/>
    </row>
    <row r="31206" spans="3:3" x14ac:dyDescent="0.2">
      <c r="C31206" s="22"/>
    </row>
    <row r="31207" spans="3:3" x14ac:dyDescent="0.2">
      <c r="C31207" s="22"/>
    </row>
    <row r="31208" spans="3:3" x14ac:dyDescent="0.2">
      <c r="C31208" s="22"/>
    </row>
    <row r="31209" spans="3:3" x14ac:dyDescent="0.2">
      <c r="C31209" s="22"/>
    </row>
    <row r="31210" spans="3:3" x14ac:dyDescent="0.2">
      <c r="C31210" s="22"/>
    </row>
    <row r="31211" spans="3:3" x14ac:dyDescent="0.2">
      <c r="C31211" s="22"/>
    </row>
    <row r="31212" spans="3:3" x14ac:dyDescent="0.2">
      <c r="C31212" s="22"/>
    </row>
    <row r="31213" spans="3:3" x14ac:dyDescent="0.2">
      <c r="C31213" s="22"/>
    </row>
    <row r="31214" spans="3:3" x14ac:dyDescent="0.2">
      <c r="C31214" s="22"/>
    </row>
    <row r="31215" spans="3:3" x14ac:dyDescent="0.2">
      <c r="C31215" s="22"/>
    </row>
    <row r="31216" spans="3:3" x14ac:dyDescent="0.2">
      <c r="C31216" s="22"/>
    </row>
    <row r="31217" spans="3:3" x14ac:dyDescent="0.2">
      <c r="C31217" s="22"/>
    </row>
    <row r="31218" spans="3:3" x14ac:dyDescent="0.2">
      <c r="C31218" s="22"/>
    </row>
    <row r="31219" spans="3:3" x14ac:dyDescent="0.2">
      <c r="C31219" s="22"/>
    </row>
    <row r="31220" spans="3:3" x14ac:dyDescent="0.2">
      <c r="C31220" s="22"/>
    </row>
    <row r="31221" spans="3:3" x14ac:dyDescent="0.2">
      <c r="C31221" s="22"/>
    </row>
    <row r="31222" spans="3:3" x14ac:dyDescent="0.2">
      <c r="C31222" s="22"/>
    </row>
    <row r="31223" spans="3:3" x14ac:dyDescent="0.2">
      <c r="C31223" s="22"/>
    </row>
    <row r="31224" spans="3:3" x14ac:dyDescent="0.2">
      <c r="C31224" s="22"/>
    </row>
    <row r="31225" spans="3:3" x14ac:dyDescent="0.2">
      <c r="C31225" s="22"/>
    </row>
    <row r="31226" spans="3:3" x14ac:dyDescent="0.2">
      <c r="C31226" s="22"/>
    </row>
    <row r="31227" spans="3:3" x14ac:dyDescent="0.2">
      <c r="C31227" s="22"/>
    </row>
    <row r="31228" spans="3:3" x14ac:dyDescent="0.2">
      <c r="C31228" s="22"/>
    </row>
    <row r="31229" spans="3:3" x14ac:dyDescent="0.2">
      <c r="C31229" s="22"/>
    </row>
    <row r="31230" spans="3:3" x14ac:dyDescent="0.2">
      <c r="C31230" s="22"/>
    </row>
    <row r="31231" spans="3:3" x14ac:dyDescent="0.2">
      <c r="C31231" s="22"/>
    </row>
    <row r="31232" spans="3:3" x14ac:dyDescent="0.2">
      <c r="C31232" s="22"/>
    </row>
    <row r="31233" spans="3:3" x14ac:dyDescent="0.2">
      <c r="C31233" s="22"/>
    </row>
    <row r="31234" spans="3:3" x14ac:dyDescent="0.2">
      <c r="C31234" s="22"/>
    </row>
    <row r="31235" spans="3:3" x14ac:dyDescent="0.2">
      <c r="C31235" s="22"/>
    </row>
    <row r="31236" spans="3:3" x14ac:dyDescent="0.2">
      <c r="C31236" s="22"/>
    </row>
    <row r="31237" spans="3:3" x14ac:dyDescent="0.2">
      <c r="C31237" s="22"/>
    </row>
    <row r="31238" spans="3:3" x14ac:dyDescent="0.2">
      <c r="C31238" s="22"/>
    </row>
    <row r="31239" spans="3:3" x14ac:dyDescent="0.2">
      <c r="C31239" s="22"/>
    </row>
    <row r="31240" spans="3:3" x14ac:dyDescent="0.2">
      <c r="C31240" s="22"/>
    </row>
    <row r="31241" spans="3:3" x14ac:dyDescent="0.2">
      <c r="C31241" s="22"/>
    </row>
    <row r="31242" spans="3:3" x14ac:dyDescent="0.2">
      <c r="C31242" s="22"/>
    </row>
    <row r="31243" spans="3:3" x14ac:dyDescent="0.2">
      <c r="C31243" s="22"/>
    </row>
    <row r="31244" spans="3:3" x14ac:dyDescent="0.2">
      <c r="C31244" s="22"/>
    </row>
    <row r="31245" spans="3:3" x14ac:dyDescent="0.2">
      <c r="C31245" s="22"/>
    </row>
    <row r="31246" spans="3:3" x14ac:dyDescent="0.2">
      <c r="C31246" s="22"/>
    </row>
    <row r="31247" spans="3:3" x14ac:dyDescent="0.2">
      <c r="C31247" s="22"/>
    </row>
    <row r="31248" spans="3:3" x14ac:dyDescent="0.2">
      <c r="C31248" s="22"/>
    </row>
    <row r="31249" spans="3:3" x14ac:dyDescent="0.2">
      <c r="C31249" s="22"/>
    </row>
    <row r="31250" spans="3:3" x14ac:dyDescent="0.2">
      <c r="C31250" s="22"/>
    </row>
    <row r="31251" spans="3:3" x14ac:dyDescent="0.2">
      <c r="C31251" s="22"/>
    </row>
    <row r="31252" spans="3:3" x14ac:dyDescent="0.2">
      <c r="C31252" s="22"/>
    </row>
    <row r="31253" spans="3:3" x14ac:dyDescent="0.2">
      <c r="C31253" s="22"/>
    </row>
    <row r="31254" spans="3:3" x14ac:dyDescent="0.2">
      <c r="C31254" s="22"/>
    </row>
    <row r="31255" spans="3:3" x14ac:dyDescent="0.2">
      <c r="C31255" s="22"/>
    </row>
    <row r="31256" spans="3:3" x14ac:dyDescent="0.2">
      <c r="C31256" s="22"/>
    </row>
    <row r="31257" spans="3:3" x14ac:dyDescent="0.2">
      <c r="C31257" s="22"/>
    </row>
    <row r="31258" spans="3:3" x14ac:dyDescent="0.2">
      <c r="C31258" s="22"/>
    </row>
    <row r="31259" spans="3:3" x14ac:dyDescent="0.2">
      <c r="C31259" s="22"/>
    </row>
    <row r="31260" spans="3:3" x14ac:dyDescent="0.2">
      <c r="C31260" s="22"/>
    </row>
    <row r="31261" spans="3:3" x14ac:dyDescent="0.2">
      <c r="C31261" s="22"/>
    </row>
    <row r="31262" spans="3:3" x14ac:dyDescent="0.2">
      <c r="C31262" s="22"/>
    </row>
    <row r="31263" spans="3:3" x14ac:dyDescent="0.2">
      <c r="C31263" s="22"/>
    </row>
    <row r="31264" spans="3:3" x14ac:dyDescent="0.2">
      <c r="C31264" s="22"/>
    </row>
    <row r="31265" spans="3:3" x14ac:dyDescent="0.2">
      <c r="C31265" s="22"/>
    </row>
    <row r="31266" spans="3:3" x14ac:dyDescent="0.2">
      <c r="C31266" s="22"/>
    </row>
    <row r="31267" spans="3:3" x14ac:dyDescent="0.2">
      <c r="C31267" s="22"/>
    </row>
    <row r="31268" spans="3:3" x14ac:dyDescent="0.2">
      <c r="C31268" s="22"/>
    </row>
    <row r="31269" spans="3:3" x14ac:dyDescent="0.2">
      <c r="C31269" s="22"/>
    </row>
    <row r="31270" spans="3:3" x14ac:dyDescent="0.2">
      <c r="C31270" s="22"/>
    </row>
    <row r="31271" spans="3:3" x14ac:dyDescent="0.2">
      <c r="C31271" s="22"/>
    </row>
    <row r="31272" spans="3:3" x14ac:dyDescent="0.2">
      <c r="C31272" s="22"/>
    </row>
    <row r="31273" spans="3:3" x14ac:dyDescent="0.2">
      <c r="C31273" s="22"/>
    </row>
    <row r="31274" spans="3:3" x14ac:dyDescent="0.2">
      <c r="C31274" s="22"/>
    </row>
    <row r="31275" spans="3:3" x14ac:dyDescent="0.2">
      <c r="C31275" s="22"/>
    </row>
    <row r="31276" spans="3:3" x14ac:dyDescent="0.2">
      <c r="C31276" s="22"/>
    </row>
    <row r="31277" spans="3:3" x14ac:dyDescent="0.2">
      <c r="C31277" s="22"/>
    </row>
    <row r="31278" spans="3:3" x14ac:dyDescent="0.2">
      <c r="C31278" s="22"/>
    </row>
    <row r="31279" spans="3:3" x14ac:dyDescent="0.2">
      <c r="C31279" s="22"/>
    </row>
    <row r="31280" spans="3:3" x14ac:dyDescent="0.2">
      <c r="C31280" s="22"/>
    </row>
    <row r="31281" spans="3:3" x14ac:dyDescent="0.2">
      <c r="C31281" s="22"/>
    </row>
    <row r="31282" spans="3:3" x14ac:dyDescent="0.2">
      <c r="C31282" s="22"/>
    </row>
    <row r="31283" spans="3:3" x14ac:dyDescent="0.2">
      <c r="C31283" s="22"/>
    </row>
    <row r="31284" spans="3:3" x14ac:dyDescent="0.2">
      <c r="C31284" s="22"/>
    </row>
    <row r="31285" spans="3:3" x14ac:dyDescent="0.2">
      <c r="C31285" s="22"/>
    </row>
    <row r="31286" spans="3:3" x14ac:dyDescent="0.2">
      <c r="C31286" s="22"/>
    </row>
    <row r="31287" spans="3:3" x14ac:dyDescent="0.2">
      <c r="C31287" s="22"/>
    </row>
    <row r="31288" spans="3:3" x14ac:dyDescent="0.2">
      <c r="C31288" s="22"/>
    </row>
    <row r="31289" spans="3:3" x14ac:dyDescent="0.2">
      <c r="C31289" s="22"/>
    </row>
    <row r="31290" spans="3:3" x14ac:dyDescent="0.2">
      <c r="C31290" s="22"/>
    </row>
    <row r="31291" spans="3:3" x14ac:dyDescent="0.2">
      <c r="C31291" s="22"/>
    </row>
    <row r="31292" spans="3:3" x14ac:dyDescent="0.2">
      <c r="C31292" s="22"/>
    </row>
    <row r="31293" spans="3:3" x14ac:dyDescent="0.2">
      <c r="C31293" s="22"/>
    </row>
    <row r="31294" spans="3:3" x14ac:dyDescent="0.2">
      <c r="C31294" s="22"/>
    </row>
    <row r="31295" spans="3:3" x14ac:dyDescent="0.2">
      <c r="C31295" s="22"/>
    </row>
    <row r="31296" spans="3:3" x14ac:dyDescent="0.2">
      <c r="C31296" s="22"/>
    </row>
    <row r="31297" spans="3:3" x14ac:dyDescent="0.2">
      <c r="C31297" s="22"/>
    </row>
    <row r="31298" spans="3:3" x14ac:dyDescent="0.2">
      <c r="C31298" s="22"/>
    </row>
    <row r="31299" spans="3:3" x14ac:dyDescent="0.2">
      <c r="C31299" s="22"/>
    </row>
    <row r="31300" spans="3:3" x14ac:dyDescent="0.2">
      <c r="C31300" s="22"/>
    </row>
    <row r="31301" spans="3:3" x14ac:dyDescent="0.2">
      <c r="C31301" s="22"/>
    </row>
    <row r="31302" spans="3:3" x14ac:dyDescent="0.2">
      <c r="C31302" s="22"/>
    </row>
    <row r="31303" spans="3:3" x14ac:dyDescent="0.2">
      <c r="C31303" s="22"/>
    </row>
    <row r="31304" spans="3:3" x14ac:dyDescent="0.2">
      <c r="C31304" s="22"/>
    </row>
    <row r="31305" spans="3:3" x14ac:dyDescent="0.2">
      <c r="C31305" s="22"/>
    </row>
    <row r="31306" spans="3:3" x14ac:dyDescent="0.2">
      <c r="C31306" s="22"/>
    </row>
    <row r="31307" spans="3:3" x14ac:dyDescent="0.2">
      <c r="C31307" s="22"/>
    </row>
    <row r="31308" spans="3:3" x14ac:dyDescent="0.2">
      <c r="C31308" s="22"/>
    </row>
    <row r="31309" spans="3:3" x14ac:dyDescent="0.2">
      <c r="C31309" s="22"/>
    </row>
    <row r="31310" spans="3:3" x14ac:dyDescent="0.2">
      <c r="C31310" s="22"/>
    </row>
    <row r="31311" spans="3:3" x14ac:dyDescent="0.2">
      <c r="C31311" s="22"/>
    </row>
    <row r="31312" spans="3:3" x14ac:dyDescent="0.2">
      <c r="C31312" s="22"/>
    </row>
    <row r="31313" spans="3:3" x14ac:dyDescent="0.2">
      <c r="C31313" s="22"/>
    </row>
    <row r="31314" spans="3:3" x14ac:dyDescent="0.2">
      <c r="C31314" s="22"/>
    </row>
    <row r="31315" spans="3:3" x14ac:dyDescent="0.2">
      <c r="C31315" s="22"/>
    </row>
    <row r="31316" spans="3:3" x14ac:dyDescent="0.2">
      <c r="C31316" s="22"/>
    </row>
    <row r="31317" spans="3:3" x14ac:dyDescent="0.2">
      <c r="C31317" s="22"/>
    </row>
    <row r="31318" spans="3:3" x14ac:dyDescent="0.2">
      <c r="C31318" s="22"/>
    </row>
    <row r="31319" spans="3:3" x14ac:dyDescent="0.2">
      <c r="C31319" s="22"/>
    </row>
    <row r="31320" spans="3:3" x14ac:dyDescent="0.2">
      <c r="C31320" s="22"/>
    </row>
    <row r="31321" spans="3:3" x14ac:dyDescent="0.2">
      <c r="C31321" s="22"/>
    </row>
    <row r="31322" spans="3:3" x14ac:dyDescent="0.2">
      <c r="C31322" s="22"/>
    </row>
    <row r="31323" spans="3:3" x14ac:dyDescent="0.2">
      <c r="C31323" s="22"/>
    </row>
    <row r="31324" spans="3:3" x14ac:dyDescent="0.2">
      <c r="C31324" s="22"/>
    </row>
    <row r="31325" spans="3:3" x14ac:dyDescent="0.2">
      <c r="C31325" s="22"/>
    </row>
    <row r="31326" spans="3:3" x14ac:dyDescent="0.2">
      <c r="C31326" s="22"/>
    </row>
    <row r="31327" spans="3:3" x14ac:dyDescent="0.2">
      <c r="C31327" s="22"/>
    </row>
    <row r="31328" spans="3:3" x14ac:dyDescent="0.2">
      <c r="C31328" s="22"/>
    </row>
    <row r="31329" spans="3:3" x14ac:dyDescent="0.2">
      <c r="C31329" s="22"/>
    </row>
    <row r="31330" spans="3:3" x14ac:dyDescent="0.2">
      <c r="C31330" s="22"/>
    </row>
    <row r="31331" spans="3:3" x14ac:dyDescent="0.2">
      <c r="C31331" s="22"/>
    </row>
    <row r="31332" spans="3:3" x14ac:dyDescent="0.2">
      <c r="C31332" s="22"/>
    </row>
    <row r="31333" spans="3:3" x14ac:dyDescent="0.2">
      <c r="C31333" s="22"/>
    </row>
    <row r="31334" spans="3:3" x14ac:dyDescent="0.2">
      <c r="C31334" s="22"/>
    </row>
    <row r="31335" spans="3:3" x14ac:dyDescent="0.2">
      <c r="C31335" s="22"/>
    </row>
    <row r="31336" spans="3:3" x14ac:dyDescent="0.2">
      <c r="C31336" s="22"/>
    </row>
    <row r="31337" spans="3:3" x14ac:dyDescent="0.2">
      <c r="C31337" s="22"/>
    </row>
    <row r="31338" spans="3:3" x14ac:dyDescent="0.2">
      <c r="C31338" s="22"/>
    </row>
    <row r="31339" spans="3:3" x14ac:dyDescent="0.2">
      <c r="C31339" s="22"/>
    </row>
    <row r="31340" spans="3:3" x14ac:dyDescent="0.2">
      <c r="C31340" s="22"/>
    </row>
    <row r="31341" spans="3:3" x14ac:dyDescent="0.2">
      <c r="C31341" s="22"/>
    </row>
    <row r="31342" spans="3:3" x14ac:dyDescent="0.2">
      <c r="C31342" s="22"/>
    </row>
    <row r="31343" spans="3:3" x14ac:dyDescent="0.2">
      <c r="C31343" s="22"/>
    </row>
    <row r="31344" spans="3:3" x14ac:dyDescent="0.2">
      <c r="C31344" s="22"/>
    </row>
    <row r="31345" spans="3:3" x14ac:dyDescent="0.2">
      <c r="C31345" s="22"/>
    </row>
    <row r="31346" spans="3:3" x14ac:dyDescent="0.2">
      <c r="C31346" s="22"/>
    </row>
    <row r="31347" spans="3:3" x14ac:dyDescent="0.2">
      <c r="C31347" s="22"/>
    </row>
    <row r="31348" spans="3:3" x14ac:dyDescent="0.2">
      <c r="C31348" s="22"/>
    </row>
    <row r="31349" spans="3:3" x14ac:dyDescent="0.2">
      <c r="C31349" s="22"/>
    </row>
    <row r="31350" spans="3:3" x14ac:dyDescent="0.2">
      <c r="C31350" s="22"/>
    </row>
    <row r="31351" spans="3:3" x14ac:dyDescent="0.2">
      <c r="C31351" s="22"/>
    </row>
    <row r="31352" spans="3:3" x14ac:dyDescent="0.2">
      <c r="C31352" s="22"/>
    </row>
    <row r="31353" spans="3:3" x14ac:dyDescent="0.2">
      <c r="C31353" s="22"/>
    </row>
    <row r="31354" spans="3:3" x14ac:dyDescent="0.2">
      <c r="C31354" s="22"/>
    </row>
    <row r="31355" spans="3:3" x14ac:dyDescent="0.2">
      <c r="C31355" s="22"/>
    </row>
    <row r="31356" spans="3:3" x14ac:dyDescent="0.2">
      <c r="C31356" s="22"/>
    </row>
    <row r="31357" spans="3:3" x14ac:dyDescent="0.2">
      <c r="C31357" s="22"/>
    </row>
    <row r="31358" spans="3:3" x14ac:dyDescent="0.2">
      <c r="C31358" s="22"/>
    </row>
    <row r="31359" spans="3:3" x14ac:dyDescent="0.2">
      <c r="C31359" s="22"/>
    </row>
    <row r="31360" spans="3:3" x14ac:dyDescent="0.2">
      <c r="C31360" s="22"/>
    </row>
    <row r="31361" spans="3:3" x14ac:dyDescent="0.2">
      <c r="C31361" s="22"/>
    </row>
    <row r="31362" spans="3:3" x14ac:dyDescent="0.2">
      <c r="C31362" s="22"/>
    </row>
    <row r="31363" spans="3:3" x14ac:dyDescent="0.2">
      <c r="C31363" s="22"/>
    </row>
    <row r="31364" spans="3:3" x14ac:dyDescent="0.2">
      <c r="C31364" s="22"/>
    </row>
    <row r="31365" spans="3:3" x14ac:dyDescent="0.2">
      <c r="C31365" s="22"/>
    </row>
    <row r="31366" spans="3:3" x14ac:dyDescent="0.2">
      <c r="C31366" s="22"/>
    </row>
    <row r="31367" spans="3:3" x14ac:dyDescent="0.2">
      <c r="C31367" s="22"/>
    </row>
    <row r="31368" spans="3:3" x14ac:dyDescent="0.2">
      <c r="C31368" s="22"/>
    </row>
    <row r="31369" spans="3:3" x14ac:dyDescent="0.2">
      <c r="C31369" s="22"/>
    </row>
    <row r="31370" spans="3:3" x14ac:dyDescent="0.2">
      <c r="C31370" s="22"/>
    </row>
    <row r="31371" spans="3:3" x14ac:dyDescent="0.2">
      <c r="C31371" s="22"/>
    </row>
    <row r="31372" spans="3:3" x14ac:dyDescent="0.2">
      <c r="C31372" s="22"/>
    </row>
    <row r="31373" spans="3:3" x14ac:dyDescent="0.2">
      <c r="C31373" s="22"/>
    </row>
    <row r="31374" spans="3:3" x14ac:dyDescent="0.2">
      <c r="C31374" s="22"/>
    </row>
    <row r="31375" spans="3:3" x14ac:dyDescent="0.2">
      <c r="C31375" s="22"/>
    </row>
    <row r="31376" spans="3:3" x14ac:dyDescent="0.2">
      <c r="C31376" s="22"/>
    </row>
    <row r="31377" spans="3:3" x14ac:dyDescent="0.2">
      <c r="C31377" s="22"/>
    </row>
    <row r="31378" spans="3:3" x14ac:dyDescent="0.2">
      <c r="C31378" s="22"/>
    </row>
    <row r="31379" spans="3:3" x14ac:dyDescent="0.2">
      <c r="C31379" s="22"/>
    </row>
    <row r="31380" spans="3:3" x14ac:dyDescent="0.2">
      <c r="C31380" s="22"/>
    </row>
    <row r="31381" spans="3:3" x14ac:dyDescent="0.2">
      <c r="C31381" s="22"/>
    </row>
    <row r="31382" spans="3:3" x14ac:dyDescent="0.2">
      <c r="C31382" s="22"/>
    </row>
    <row r="31383" spans="3:3" x14ac:dyDescent="0.2">
      <c r="C31383" s="22"/>
    </row>
    <row r="31384" spans="3:3" x14ac:dyDescent="0.2">
      <c r="C31384" s="22"/>
    </row>
    <row r="31385" spans="3:3" x14ac:dyDescent="0.2">
      <c r="C31385" s="22"/>
    </row>
    <row r="31386" spans="3:3" x14ac:dyDescent="0.2">
      <c r="C31386" s="22"/>
    </row>
    <row r="31387" spans="3:3" x14ac:dyDescent="0.2">
      <c r="C31387" s="22"/>
    </row>
    <row r="31388" spans="3:3" x14ac:dyDescent="0.2">
      <c r="C31388" s="22"/>
    </row>
    <row r="31389" spans="3:3" x14ac:dyDescent="0.2">
      <c r="C31389" s="22"/>
    </row>
    <row r="31390" spans="3:3" x14ac:dyDescent="0.2">
      <c r="C31390" s="22"/>
    </row>
    <row r="31391" spans="3:3" x14ac:dyDescent="0.2">
      <c r="C31391" s="22"/>
    </row>
    <row r="31392" spans="3:3" x14ac:dyDescent="0.2">
      <c r="C31392" s="22"/>
    </row>
    <row r="31393" spans="3:3" x14ac:dyDescent="0.2">
      <c r="C31393" s="22"/>
    </row>
    <row r="31394" spans="3:3" x14ac:dyDescent="0.2">
      <c r="C31394" s="22"/>
    </row>
    <row r="31395" spans="3:3" x14ac:dyDescent="0.2">
      <c r="C31395" s="22"/>
    </row>
    <row r="31396" spans="3:3" x14ac:dyDescent="0.2">
      <c r="C31396" s="22"/>
    </row>
    <row r="31397" spans="3:3" x14ac:dyDescent="0.2">
      <c r="C31397" s="22"/>
    </row>
    <row r="31398" spans="3:3" x14ac:dyDescent="0.2">
      <c r="C31398" s="22"/>
    </row>
    <row r="31399" spans="3:3" x14ac:dyDescent="0.2">
      <c r="C31399" s="22"/>
    </row>
    <row r="31400" spans="3:3" x14ac:dyDescent="0.2">
      <c r="C31400" s="22"/>
    </row>
    <row r="31401" spans="3:3" x14ac:dyDescent="0.2">
      <c r="C31401" s="22"/>
    </row>
    <row r="31402" spans="3:3" x14ac:dyDescent="0.2">
      <c r="C31402" s="22"/>
    </row>
    <row r="31403" spans="3:3" x14ac:dyDescent="0.2">
      <c r="C31403" s="22"/>
    </row>
    <row r="31404" spans="3:3" x14ac:dyDescent="0.2">
      <c r="C31404" s="22"/>
    </row>
    <row r="31405" spans="3:3" x14ac:dyDescent="0.2">
      <c r="C31405" s="22"/>
    </row>
    <row r="31406" spans="3:3" x14ac:dyDescent="0.2">
      <c r="C31406" s="22"/>
    </row>
    <row r="31407" spans="3:3" x14ac:dyDescent="0.2">
      <c r="C31407" s="22"/>
    </row>
    <row r="31408" spans="3:3" x14ac:dyDescent="0.2">
      <c r="C31408" s="22"/>
    </row>
    <row r="31409" spans="3:3" x14ac:dyDescent="0.2">
      <c r="C31409" s="22"/>
    </row>
    <row r="31410" spans="3:3" x14ac:dyDescent="0.2">
      <c r="C31410" s="22"/>
    </row>
    <row r="31411" spans="3:3" x14ac:dyDescent="0.2">
      <c r="C31411" s="22"/>
    </row>
    <row r="31412" spans="3:3" x14ac:dyDescent="0.2">
      <c r="C31412" s="22"/>
    </row>
    <row r="31413" spans="3:3" x14ac:dyDescent="0.2">
      <c r="C31413" s="22"/>
    </row>
    <row r="31414" spans="3:3" x14ac:dyDescent="0.2">
      <c r="C31414" s="22"/>
    </row>
    <row r="31415" spans="3:3" x14ac:dyDescent="0.2">
      <c r="C31415" s="22"/>
    </row>
    <row r="31416" spans="3:3" x14ac:dyDescent="0.2">
      <c r="C31416" s="22"/>
    </row>
    <row r="31417" spans="3:3" x14ac:dyDescent="0.2">
      <c r="C31417" s="22"/>
    </row>
    <row r="31418" spans="3:3" x14ac:dyDescent="0.2">
      <c r="C31418" s="22"/>
    </row>
    <row r="31419" spans="3:3" x14ac:dyDescent="0.2">
      <c r="C31419" s="22"/>
    </row>
    <row r="31420" spans="3:3" x14ac:dyDescent="0.2">
      <c r="C31420" s="22"/>
    </row>
    <row r="31421" spans="3:3" x14ac:dyDescent="0.2">
      <c r="C31421" s="22"/>
    </row>
    <row r="31422" spans="3:3" x14ac:dyDescent="0.2">
      <c r="C31422" s="22"/>
    </row>
    <row r="31423" spans="3:3" x14ac:dyDescent="0.2">
      <c r="C31423" s="22"/>
    </row>
    <row r="31424" spans="3:3" x14ac:dyDescent="0.2">
      <c r="C31424" s="22"/>
    </row>
    <row r="31425" spans="3:3" x14ac:dyDescent="0.2">
      <c r="C31425" s="22"/>
    </row>
    <row r="31426" spans="3:3" x14ac:dyDescent="0.2">
      <c r="C31426" s="22"/>
    </row>
    <row r="31427" spans="3:3" x14ac:dyDescent="0.2">
      <c r="C31427" s="22"/>
    </row>
    <row r="31428" spans="3:3" x14ac:dyDescent="0.2">
      <c r="C31428" s="22"/>
    </row>
    <row r="31429" spans="3:3" x14ac:dyDescent="0.2">
      <c r="C31429" s="22"/>
    </row>
    <row r="31430" spans="3:3" x14ac:dyDescent="0.2">
      <c r="C31430" s="22"/>
    </row>
    <row r="31431" spans="3:3" x14ac:dyDescent="0.2">
      <c r="C31431" s="22"/>
    </row>
    <row r="31432" spans="3:3" x14ac:dyDescent="0.2">
      <c r="C31432" s="22"/>
    </row>
    <row r="31433" spans="3:3" x14ac:dyDescent="0.2">
      <c r="C31433" s="22"/>
    </row>
    <row r="31434" spans="3:3" x14ac:dyDescent="0.2">
      <c r="C31434" s="22"/>
    </row>
    <row r="31435" spans="3:3" x14ac:dyDescent="0.2">
      <c r="C31435" s="22"/>
    </row>
    <row r="31436" spans="3:3" x14ac:dyDescent="0.2">
      <c r="C31436" s="22"/>
    </row>
    <row r="31437" spans="3:3" x14ac:dyDescent="0.2">
      <c r="C31437" s="22"/>
    </row>
    <row r="31438" spans="3:3" x14ac:dyDescent="0.2">
      <c r="C31438" s="22"/>
    </row>
    <row r="31439" spans="3:3" x14ac:dyDescent="0.2">
      <c r="C31439" s="22"/>
    </row>
    <row r="31440" spans="3:3" x14ac:dyDescent="0.2">
      <c r="C31440" s="22"/>
    </row>
    <row r="31441" spans="3:3" x14ac:dyDescent="0.2">
      <c r="C31441" s="22"/>
    </row>
    <row r="31442" spans="3:3" x14ac:dyDescent="0.2">
      <c r="C31442" s="22"/>
    </row>
    <row r="31443" spans="3:3" x14ac:dyDescent="0.2">
      <c r="C31443" s="22"/>
    </row>
    <row r="31444" spans="3:3" x14ac:dyDescent="0.2">
      <c r="C31444" s="22"/>
    </row>
    <row r="31445" spans="3:3" x14ac:dyDescent="0.2">
      <c r="C31445" s="22"/>
    </row>
    <row r="31446" spans="3:3" x14ac:dyDescent="0.2">
      <c r="C31446" s="22"/>
    </row>
    <row r="31447" spans="3:3" x14ac:dyDescent="0.2">
      <c r="C31447" s="22"/>
    </row>
    <row r="31448" spans="3:3" x14ac:dyDescent="0.2">
      <c r="C31448" s="22"/>
    </row>
    <row r="31449" spans="3:3" x14ac:dyDescent="0.2">
      <c r="C31449" s="22"/>
    </row>
    <row r="31450" spans="3:3" x14ac:dyDescent="0.2">
      <c r="C31450" s="22"/>
    </row>
    <row r="31451" spans="3:3" x14ac:dyDescent="0.2">
      <c r="C31451" s="22"/>
    </row>
    <row r="31452" spans="3:3" x14ac:dyDescent="0.2">
      <c r="C31452" s="22"/>
    </row>
    <row r="31453" spans="3:3" x14ac:dyDescent="0.2">
      <c r="C31453" s="22"/>
    </row>
    <row r="31454" spans="3:3" x14ac:dyDescent="0.2">
      <c r="C31454" s="22"/>
    </row>
    <row r="31455" spans="3:3" x14ac:dyDescent="0.2">
      <c r="C31455" s="22"/>
    </row>
    <row r="31456" spans="3:3" x14ac:dyDescent="0.2">
      <c r="C31456" s="22"/>
    </row>
    <row r="31457" spans="3:3" x14ac:dyDescent="0.2">
      <c r="C31457" s="22"/>
    </row>
    <row r="31458" spans="3:3" x14ac:dyDescent="0.2">
      <c r="C31458" s="22"/>
    </row>
    <row r="31459" spans="3:3" x14ac:dyDescent="0.2">
      <c r="C31459" s="22"/>
    </row>
    <row r="31460" spans="3:3" x14ac:dyDescent="0.2">
      <c r="C31460" s="22"/>
    </row>
    <row r="31461" spans="3:3" x14ac:dyDescent="0.2">
      <c r="C31461" s="22"/>
    </row>
    <row r="31462" spans="3:3" x14ac:dyDescent="0.2">
      <c r="C31462" s="22"/>
    </row>
    <row r="31463" spans="3:3" x14ac:dyDescent="0.2">
      <c r="C31463" s="22"/>
    </row>
    <row r="31464" spans="3:3" x14ac:dyDescent="0.2">
      <c r="C31464" s="22"/>
    </row>
    <row r="31465" spans="3:3" x14ac:dyDescent="0.2">
      <c r="C31465" s="22"/>
    </row>
    <row r="31466" spans="3:3" x14ac:dyDescent="0.2">
      <c r="C31466" s="22"/>
    </row>
    <row r="31467" spans="3:3" x14ac:dyDescent="0.2">
      <c r="C31467" s="22"/>
    </row>
    <row r="31468" spans="3:3" x14ac:dyDescent="0.2">
      <c r="C31468" s="22"/>
    </row>
    <row r="31469" spans="3:3" x14ac:dyDescent="0.2">
      <c r="C31469" s="22"/>
    </row>
    <row r="31470" spans="3:3" x14ac:dyDescent="0.2">
      <c r="C31470" s="22"/>
    </row>
    <row r="31471" spans="3:3" x14ac:dyDescent="0.2">
      <c r="C31471" s="22"/>
    </row>
    <row r="31472" spans="3:3" x14ac:dyDescent="0.2">
      <c r="C31472" s="22"/>
    </row>
    <row r="31473" spans="3:3" x14ac:dyDescent="0.2">
      <c r="C31473" s="22"/>
    </row>
    <row r="31474" spans="3:3" x14ac:dyDescent="0.2">
      <c r="C31474" s="22"/>
    </row>
    <row r="31475" spans="3:3" x14ac:dyDescent="0.2">
      <c r="C31475" s="22"/>
    </row>
    <row r="31476" spans="3:3" x14ac:dyDescent="0.2">
      <c r="C31476" s="22"/>
    </row>
    <row r="31477" spans="3:3" x14ac:dyDescent="0.2">
      <c r="C31477" s="22"/>
    </row>
    <row r="31478" spans="3:3" x14ac:dyDescent="0.2">
      <c r="C31478" s="22"/>
    </row>
    <row r="31479" spans="3:3" x14ac:dyDescent="0.2">
      <c r="C31479" s="22"/>
    </row>
    <row r="31480" spans="3:3" x14ac:dyDescent="0.2">
      <c r="C31480" s="22"/>
    </row>
    <row r="31481" spans="3:3" x14ac:dyDescent="0.2">
      <c r="C31481" s="22"/>
    </row>
    <row r="31482" spans="3:3" x14ac:dyDescent="0.2">
      <c r="C31482" s="22"/>
    </row>
    <row r="31483" spans="3:3" x14ac:dyDescent="0.2">
      <c r="C31483" s="22"/>
    </row>
    <row r="31484" spans="3:3" x14ac:dyDescent="0.2">
      <c r="C31484" s="22"/>
    </row>
    <row r="31485" spans="3:3" x14ac:dyDescent="0.2">
      <c r="C31485" s="22"/>
    </row>
    <row r="31486" spans="3:3" x14ac:dyDescent="0.2">
      <c r="C31486" s="22"/>
    </row>
    <row r="31487" spans="3:3" x14ac:dyDescent="0.2">
      <c r="C31487" s="22"/>
    </row>
    <row r="31488" spans="3:3" x14ac:dyDescent="0.2">
      <c r="C31488" s="22"/>
    </row>
    <row r="31489" spans="3:3" x14ac:dyDescent="0.2">
      <c r="C31489" s="22"/>
    </row>
    <row r="31490" spans="3:3" x14ac:dyDescent="0.2">
      <c r="C31490" s="22"/>
    </row>
    <row r="31491" spans="3:3" x14ac:dyDescent="0.2">
      <c r="C31491" s="22"/>
    </row>
    <row r="31492" spans="3:3" x14ac:dyDescent="0.2">
      <c r="C31492" s="22"/>
    </row>
    <row r="31493" spans="3:3" x14ac:dyDescent="0.2">
      <c r="C31493" s="22"/>
    </row>
    <row r="31494" spans="3:3" x14ac:dyDescent="0.2">
      <c r="C31494" s="22"/>
    </row>
    <row r="31495" spans="3:3" x14ac:dyDescent="0.2">
      <c r="C31495" s="22"/>
    </row>
    <row r="31496" spans="3:3" x14ac:dyDescent="0.2">
      <c r="C31496" s="22"/>
    </row>
    <row r="31497" spans="3:3" x14ac:dyDescent="0.2">
      <c r="C31497" s="22"/>
    </row>
    <row r="31498" spans="3:3" x14ac:dyDescent="0.2">
      <c r="C31498" s="22"/>
    </row>
    <row r="31499" spans="3:3" x14ac:dyDescent="0.2">
      <c r="C31499" s="22"/>
    </row>
    <row r="31500" spans="3:3" x14ac:dyDescent="0.2">
      <c r="C31500" s="22"/>
    </row>
    <row r="31501" spans="3:3" x14ac:dyDescent="0.2">
      <c r="C31501" s="22"/>
    </row>
    <row r="31502" spans="3:3" x14ac:dyDescent="0.2">
      <c r="C31502" s="22"/>
    </row>
    <row r="31503" spans="3:3" x14ac:dyDescent="0.2">
      <c r="C31503" s="22"/>
    </row>
    <row r="31504" spans="3:3" x14ac:dyDescent="0.2">
      <c r="C31504" s="22"/>
    </row>
    <row r="31505" spans="3:3" x14ac:dyDescent="0.2">
      <c r="C31505" s="22"/>
    </row>
    <row r="31506" spans="3:3" x14ac:dyDescent="0.2">
      <c r="C31506" s="22"/>
    </row>
    <row r="31507" spans="3:3" x14ac:dyDescent="0.2">
      <c r="C31507" s="22"/>
    </row>
    <row r="31508" spans="3:3" x14ac:dyDescent="0.2">
      <c r="C31508" s="22"/>
    </row>
    <row r="31509" spans="3:3" x14ac:dyDescent="0.2">
      <c r="C31509" s="22"/>
    </row>
    <row r="31510" spans="3:3" x14ac:dyDescent="0.2">
      <c r="C31510" s="22"/>
    </row>
    <row r="31511" spans="3:3" x14ac:dyDescent="0.2">
      <c r="C31511" s="22"/>
    </row>
    <row r="31512" spans="3:3" x14ac:dyDescent="0.2">
      <c r="C31512" s="22"/>
    </row>
    <row r="31513" spans="3:3" x14ac:dyDescent="0.2">
      <c r="C31513" s="22"/>
    </row>
    <row r="31514" spans="3:3" x14ac:dyDescent="0.2">
      <c r="C31514" s="22"/>
    </row>
    <row r="31515" spans="3:3" x14ac:dyDescent="0.2">
      <c r="C31515" s="22"/>
    </row>
    <row r="31516" spans="3:3" x14ac:dyDescent="0.2">
      <c r="C31516" s="22"/>
    </row>
    <row r="31517" spans="3:3" x14ac:dyDescent="0.2">
      <c r="C31517" s="22"/>
    </row>
    <row r="31518" spans="3:3" x14ac:dyDescent="0.2">
      <c r="C31518" s="22"/>
    </row>
    <row r="31519" spans="3:3" x14ac:dyDescent="0.2">
      <c r="C31519" s="22"/>
    </row>
    <row r="31520" spans="3:3" x14ac:dyDescent="0.2">
      <c r="C31520" s="22"/>
    </row>
    <row r="31521" spans="3:3" x14ac:dyDescent="0.2">
      <c r="C31521" s="22"/>
    </row>
    <row r="31522" spans="3:3" x14ac:dyDescent="0.2">
      <c r="C31522" s="22"/>
    </row>
    <row r="31523" spans="3:3" x14ac:dyDescent="0.2">
      <c r="C31523" s="22"/>
    </row>
    <row r="31524" spans="3:3" x14ac:dyDescent="0.2">
      <c r="C31524" s="22"/>
    </row>
    <row r="31525" spans="3:3" x14ac:dyDescent="0.2">
      <c r="C31525" s="22"/>
    </row>
    <row r="31526" spans="3:3" x14ac:dyDescent="0.2">
      <c r="C31526" s="22"/>
    </row>
    <row r="31527" spans="3:3" x14ac:dyDescent="0.2">
      <c r="C31527" s="22"/>
    </row>
    <row r="31528" spans="3:3" x14ac:dyDescent="0.2">
      <c r="C31528" s="22"/>
    </row>
    <row r="31529" spans="3:3" x14ac:dyDescent="0.2">
      <c r="C31529" s="22"/>
    </row>
    <row r="31530" spans="3:3" x14ac:dyDescent="0.2">
      <c r="C31530" s="22"/>
    </row>
    <row r="31531" spans="3:3" x14ac:dyDescent="0.2">
      <c r="C31531" s="22"/>
    </row>
    <row r="31532" spans="3:3" x14ac:dyDescent="0.2">
      <c r="C31532" s="22"/>
    </row>
    <row r="31533" spans="3:3" x14ac:dyDescent="0.2">
      <c r="C31533" s="22"/>
    </row>
    <row r="31534" spans="3:3" x14ac:dyDescent="0.2">
      <c r="C31534" s="22"/>
    </row>
    <row r="31535" spans="3:3" x14ac:dyDescent="0.2">
      <c r="C31535" s="22"/>
    </row>
    <row r="31536" spans="3:3" x14ac:dyDescent="0.2">
      <c r="C31536" s="22"/>
    </row>
    <row r="31537" spans="3:3" x14ac:dyDescent="0.2">
      <c r="C31537" s="22"/>
    </row>
    <row r="31538" spans="3:3" x14ac:dyDescent="0.2">
      <c r="C31538" s="22"/>
    </row>
    <row r="31539" spans="3:3" x14ac:dyDescent="0.2">
      <c r="C31539" s="22"/>
    </row>
    <row r="31540" spans="3:3" x14ac:dyDescent="0.2">
      <c r="C31540" s="22"/>
    </row>
    <row r="31541" spans="3:3" x14ac:dyDescent="0.2">
      <c r="C31541" s="22"/>
    </row>
    <row r="31542" spans="3:3" x14ac:dyDescent="0.2">
      <c r="C31542" s="22"/>
    </row>
    <row r="31543" spans="3:3" x14ac:dyDescent="0.2">
      <c r="C31543" s="22"/>
    </row>
    <row r="31544" spans="3:3" x14ac:dyDescent="0.2">
      <c r="C31544" s="22"/>
    </row>
    <row r="31545" spans="3:3" x14ac:dyDescent="0.2">
      <c r="C31545" s="22"/>
    </row>
    <row r="31546" spans="3:3" x14ac:dyDescent="0.2">
      <c r="C31546" s="22"/>
    </row>
    <row r="31547" spans="3:3" x14ac:dyDescent="0.2">
      <c r="C31547" s="22"/>
    </row>
    <row r="31548" spans="3:3" x14ac:dyDescent="0.2">
      <c r="C31548" s="22"/>
    </row>
    <row r="31549" spans="3:3" x14ac:dyDescent="0.2">
      <c r="C31549" s="22"/>
    </row>
    <row r="31550" spans="3:3" x14ac:dyDescent="0.2">
      <c r="C31550" s="22"/>
    </row>
    <row r="31551" spans="3:3" x14ac:dyDescent="0.2">
      <c r="C31551" s="22"/>
    </row>
    <row r="31552" spans="3:3" x14ac:dyDescent="0.2">
      <c r="C31552" s="22"/>
    </row>
    <row r="31553" spans="3:3" x14ac:dyDescent="0.2">
      <c r="C31553" s="22"/>
    </row>
    <row r="31554" spans="3:3" x14ac:dyDescent="0.2">
      <c r="C31554" s="22"/>
    </row>
    <row r="31555" spans="3:3" x14ac:dyDescent="0.2">
      <c r="C31555" s="22"/>
    </row>
    <row r="31556" spans="3:3" x14ac:dyDescent="0.2">
      <c r="C31556" s="22"/>
    </row>
    <row r="31557" spans="3:3" x14ac:dyDescent="0.2">
      <c r="C31557" s="22"/>
    </row>
    <row r="31558" spans="3:3" x14ac:dyDescent="0.2">
      <c r="C31558" s="22"/>
    </row>
    <row r="31559" spans="3:3" x14ac:dyDescent="0.2">
      <c r="C31559" s="22"/>
    </row>
    <row r="31560" spans="3:3" x14ac:dyDescent="0.2">
      <c r="C31560" s="22"/>
    </row>
    <row r="31561" spans="3:3" x14ac:dyDescent="0.2">
      <c r="C31561" s="22"/>
    </row>
    <row r="31562" spans="3:3" x14ac:dyDescent="0.2">
      <c r="C31562" s="22"/>
    </row>
    <row r="31563" spans="3:3" x14ac:dyDescent="0.2">
      <c r="C31563" s="22"/>
    </row>
    <row r="31564" spans="3:3" x14ac:dyDescent="0.2">
      <c r="C31564" s="22"/>
    </row>
    <row r="31565" spans="3:3" x14ac:dyDescent="0.2">
      <c r="C31565" s="22"/>
    </row>
    <row r="31566" spans="3:3" x14ac:dyDescent="0.2">
      <c r="C31566" s="22"/>
    </row>
    <row r="31567" spans="3:3" x14ac:dyDescent="0.2">
      <c r="C31567" s="22"/>
    </row>
    <row r="31568" spans="3:3" x14ac:dyDescent="0.2">
      <c r="C31568" s="22"/>
    </row>
    <row r="31569" spans="3:3" x14ac:dyDescent="0.2">
      <c r="C31569" s="22"/>
    </row>
    <row r="31570" spans="3:3" x14ac:dyDescent="0.2">
      <c r="C31570" s="22"/>
    </row>
    <row r="31571" spans="3:3" x14ac:dyDescent="0.2">
      <c r="C31571" s="22"/>
    </row>
    <row r="31572" spans="3:3" x14ac:dyDescent="0.2">
      <c r="C31572" s="22"/>
    </row>
    <row r="31573" spans="3:3" x14ac:dyDescent="0.2">
      <c r="C31573" s="22"/>
    </row>
    <row r="31574" spans="3:3" x14ac:dyDescent="0.2">
      <c r="C31574" s="22"/>
    </row>
    <row r="31575" spans="3:3" x14ac:dyDescent="0.2">
      <c r="C31575" s="22"/>
    </row>
    <row r="31576" spans="3:3" x14ac:dyDescent="0.2">
      <c r="C31576" s="22"/>
    </row>
    <row r="31577" spans="3:3" x14ac:dyDescent="0.2">
      <c r="C31577" s="22"/>
    </row>
    <row r="31578" spans="3:3" x14ac:dyDescent="0.2">
      <c r="C31578" s="22"/>
    </row>
    <row r="31579" spans="3:3" x14ac:dyDescent="0.2">
      <c r="C31579" s="22"/>
    </row>
    <row r="31580" spans="3:3" x14ac:dyDescent="0.2">
      <c r="C31580" s="22"/>
    </row>
    <row r="31581" spans="3:3" x14ac:dyDescent="0.2">
      <c r="C31581" s="22"/>
    </row>
    <row r="31582" spans="3:3" x14ac:dyDescent="0.2">
      <c r="C31582" s="22"/>
    </row>
    <row r="31583" spans="3:3" x14ac:dyDescent="0.2">
      <c r="C31583" s="22"/>
    </row>
    <row r="31584" spans="3:3" x14ac:dyDescent="0.2">
      <c r="C31584" s="22"/>
    </row>
    <row r="31585" spans="3:3" x14ac:dyDescent="0.2">
      <c r="C31585" s="22"/>
    </row>
    <row r="31586" spans="3:3" x14ac:dyDescent="0.2">
      <c r="C31586" s="22"/>
    </row>
    <row r="31587" spans="3:3" x14ac:dyDescent="0.2">
      <c r="C31587" s="22"/>
    </row>
    <row r="31588" spans="3:3" x14ac:dyDescent="0.2">
      <c r="C31588" s="22"/>
    </row>
    <row r="31589" spans="3:3" x14ac:dyDescent="0.2">
      <c r="C31589" s="22"/>
    </row>
    <row r="31590" spans="3:3" x14ac:dyDescent="0.2">
      <c r="C31590" s="22"/>
    </row>
    <row r="31591" spans="3:3" x14ac:dyDescent="0.2">
      <c r="C31591" s="22"/>
    </row>
    <row r="31592" spans="3:3" x14ac:dyDescent="0.2">
      <c r="C31592" s="22"/>
    </row>
    <row r="31593" spans="3:3" x14ac:dyDescent="0.2">
      <c r="C31593" s="22"/>
    </row>
    <row r="31594" spans="3:3" x14ac:dyDescent="0.2">
      <c r="C31594" s="22"/>
    </row>
    <row r="31595" spans="3:3" x14ac:dyDescent="0.2">
      <c r="C31595" s="22"/>
    </row>
    <row r="31596" spans="3:3" x14ac:dyDescent="0.2">
      <c r="C31596" s="22"/>
    </row>
    <row r="31597" spans="3:3" x14ac:dyDescent="0.2">
      <c r="C31597" s="22"/>
    </row>
    <row r="31598" spans="3:3" x14ac:dyDescent="0.2">
      <c r="C31598" s="22"/>
    </row>
    <row r="31599" spans="3:3" x14ac:dyDescent="0.2">
      <c r="C31599" s="22"/>
    </row>
    <row r="31600" spans="3:3" x14ac:dyDescent="0.2">
      <c r="C31600" s="22"/>
    </row>
    <row r="31601" spans="3:3" x14ac:dyDescent="0.2">
      <c r="C31601" s="22"/>
    </row>
    <row r="31602" spans="3:3" x14ac:dyDescent="0.2">
      <c r="C31602" s="22"/>
    </row>
    <row r="31603" spans="3:3" x14ac:dyDescent="0.2">
      <c r="C31603" s="22"/>
    </row>
    <row r="31604" spans="3:3" x14ac:dyDescent="0.2">
      <c r="C31604" s="22"/>
    </row>
    <row r="31605" spans="3:3" x14ac:dyDescent="0.2">
      <c r="C31605" s="22"/>
    </row>
    <row r="31606" spans="3:3" x14ac:dyDescent="0.2">
      <c r="C31606" s="22"/>
    </row>
    <row r="31607" spans="3:3" x14ac:dyDescent="0.2">
      <c r="C31607" s="22"/>
    </row>
    <row r="31608" spans="3:3" x14ac:dyDescent="0.2">
      <c r="C31608" s="22"/>
    </row>
    <row r="31609" spans="3:3" x14ac:dyDescent="0.2">
      <c r="C31609" s="22"/>
    </row>
    <row r="31610" spans="3:3" x14ac:dyDescent="0.2">
      <c r="C31610" s="22"/>
    </row>
    <row r="31611" spans="3:3" x14ac:dyDescent="0.2">
      <c r="C31611" s="22"/>
    </row>
    <row r="31612" spans="3:3" x14ac:dyDescent="0.2">
      <c r="C31612" s="22"/>
    </row>
    <row r="31613" spans="3:3" x14ac:dyDescent="0.2">
      <c r="C31613" s="22"/>
    </row>
    <row r="31614" spans="3:3" x14ac:dyDescent="0.2">
      <c r="C31614" s="22"/>
    </row>
    <row r="31615" spans="3:3" x14ac:dyDescent="0.2">
      <c r="C31615" s="22"/>
    </row>
    <row r="31616" spans="3:3" x14ac:dyDescent="0.2">
      <c r="C31616" s="22"/>
    </row>
    <row r="31617" spans="3:3" x14ac:dyDescent="0.2">
      <c r="C31617" s="22"/>
    </row>
    <row r="31618" spans="3:3" x14ac:dyDescent="0.2">
      <c r="C31618" s="22"/>
    </row>
    <row r="31619" spans="3:3" x14ac:dyDescent="0.2">
      <c r="C31619" s="22"/>
    </row>
    <row r="31620" spans="3:3" x14ac:dyDescent="0.2">
      <c r="C31620" s="22"/>
    </row>
    <row r="31621" spans="3:3" x14ac:dyDescent="0.2">
      <c r="C31621" s="22"/>
    </row>
    <row r="31622" spans="3:3" x14ac:dyDescent="0.2">
      <c r="C31622" s="22"/>
    </row>
    <row r="31623" spans="3:3" x14ac:dyDescent="0.2">
      <c r="C31623" s="22"/>
    </row>
    <row r="31624" spans="3:3" x14ac:dyDescent="0.2">
      <c r="C31624" s="22"/>
    </row>
    <row r="31625" spans="3:3" x14ac:dyDescent="0.2">
      <c r="C31625" s="22"/>
    </row>
    <row r="31626" spans="3:3" x14ac:dyDescent="0.2">
      <c r="C31626" s="22"/>
    </row>
    <row r="31627" spans="3:3" x14ac:dyDescent="0.2">
      <c r="C31627" s="22"/>
    </row>
    <row r="31628" spans="3:3" x14ac:dyDescent="0.2">
      <c r="C31628" s="22"/>
    </row>
    <row r="31629" spans="3:3" x14ac:dyDescent="0.2">
      <c r="C31629" s="22"/>
    </row>
    <row r="31630" spans="3:3" x14ac:dyDescent="0.2">
      <c r="C31630" s="22"/>
    </row>
    <row r="31631" spans="3:3" x14ac:dyDescent="0.2">
      <c r="C31631" s="22"/>
    </row>
    <row r="31632" spans="3:3" x14ac:dyDescent="0.2">
      <c r="C31632" s="22"/>
    </row>
    <row r="31633" spans="3:3" x14ac:dyDescent="0.2">
      <c r="C31633" s="22"/>
    </row>
    <row r="31634" spans="3:3" x14ac:dyDescent="0.2">
      <c r="C31634" s="22"/>
    </row>
    <row r="31635" spans="3:3" x14ac:dyDescent="0.2">
      <c r="C31635" s="22"/>
    </row>
    <row r="31636" spans="3:3" x14ac:dyDescent="0.2">
      <c r="C31636" s="22"/>
    </row>
    <row r="31637" spans="3:3" x14ac:dyDescent="0.2">
      <c r="C31637" s="22"/>
    </row>
    <row r="31638" spans="3:3" x14ac:dyDescent="0.2">
      <c r="C31638" s="22"/>
    </row>
    <row r="31639" spans="3:3" x14ac:dyDescent="0.2">
      <c r="C31639" s="22"/>
    </row>
    <row r="31640" spans="3:3" x14ac:dyDescent="0.2">
      <c r="C31640" s="22"/>
    </row>
    <row r="31641" spans="3:3" x14ac:dyDescent="0.2">
      <c r="C31641" s="22"/>
    </row>
    <row r="31642" spans="3:3" x14ac:dyDescent="0.2">
      <c r="C31642" s="22"/>
    </row>
    <row r="31643" spans="3:3" x14ac:dyDescent="0.2">
      <c r="C31643" s="22"/>
    </row>
    <row r="31644" spans="3:3" x14ac:dyDescent="0.2">
      <c r="C31644" s="22"/>
    </row>
    <row r="31645" spans="3:3" x14ac:dyDescent="0.2">
      <c r="C31645" s="22"/>
    </row>
    <row r="31646" spans="3:3" x14ac:dyDescent="0.2">
      <c r="C31646" s="22"/>
    </row>
    <row r="31647" spans="3:3" x14ac:dyDescent="0.2">
      <c r="C31647" s="22"/>
    </row>
    <row r="31648" spans="3:3" x14ac:dyDescent="0.2">
      <c r="C31648" s="22"/>
    </row>
    <row r="31649" spans="3:3" x14ac:dyDescent="0.2">
      <c r="C31649" s="22"/>
    </row>
    <row r="31650" spans="3:3" x14ac:dyDescent="0.2">
      <c r="C31650" s="22"/>
    </row>
    <row r="31651" spans="3:3" x14ac:dyDescent="0.2">
      <c r="C31651" s="22"/>
    </row>
    <row r="31652" spans="3:3" x14ac:dyDescent="0.2">
      <c r="C31652" s="22"/>
    </row>
    <row r="31653" spans="3:3" x14ac:dyDescent="0.2">
      <c r="C31653" s="22"/>
    </row>
    <row r="31654" spans="3:3" x14ac:dyDescent="0.2">
      <c r="C31654" s="22"/>
    </row>
    <row r="31655" spans="3:3" x14ac:dyDescent="0.2">
      <c r="C31655" s="22"/>
    </row>
    <row r="31656" spans="3:3" x14ac:dyDescent="0.2">
      <c r="C31656" s="22"/>
    </row>
    <row r="31657" spans="3:3" x14ac:dyDescent="0.2">
      <c r="C31657" s="22"/>
    </row>
    <row r="31658" spans="3:3" x14ac:dyDescent="0.2">
      <c r="C31658" s="22"/>
    </row>
    <row r="31659" spans="3:3" x14ac:dyDescent="0.2">
      <c r="C31659" s="22"/>
    </row>
    <row r="31660" spans="3:3" x14ac:dyDescent="0.2">
      <c r="C31660" s="22"/>
    </row>
    <row r="31661" spans="3:3" x14ac:dyDescent="0.2">
      <c r="C31661" s="22"/>
    </row>
    <row r="31662" spans="3:3" x14ac:dyDescent="0.2">
      <c r="C31662" s="22"/>
    </row>
    <row r="31663" spans="3:3" x14ac:dyDescent="0.2">
      <c r="C31663" s="22"/>
    </row>
    <row r="31664" spans="3:3" x14ac:dyDescent="0.2">
      <c r="C31664" s="22"/>
    </row>
    <row r="31665" spans="3:3" x14ac:dyDescent="0.2">
      <c r="C31665" s="22"/>
    </row>
    <row r="31666" spans="3:3" x14ac:dyDescent="0.2">
      <c r="C31666" s="22"/>
    </row>
    <row r="31667" spans="3:3" x14ac:dyDescent="0.2">
      <c r="C31667" s="22"/>
    </row>
    <row r="31668" spans="3:3" x14ac:dyDescent="0.2">
      <c r="C31668" s="22"/>
    </row>
    <row r="31669" spans="3:3" x14ac:dyDescent="0.2">
      <c r="C31669" s="22"/>
    </row>
    <row r="31670" spans="3:3" x14ac:dyDescent="0.2">
      <c r="C31670" s="22"/>
    </row>
    <row r="31671" spans="3:3" x14ac:dyDescent="0.2">
      <c r="C31671" s="22"/>
    </row>
    <row r="31672" spans="3:3" x14ac:dyDescent="0.2">
      <c r="C31672" s="22"/>
    </row>
    <row r="31673" spans="3:3" x14ac:dyDescent="0.2">
      <c r="C31673" s="22"/>
    </row>
    <row r="31674" spans="3:3" x14ac:dyDescent="0.2">
      <c r="C31674" s="22"/>
    </row>
    <row r="31675" spans="3:3" x14ac:dyDescent="0.2">
      <c r="C31675" s="22"/>
    </row>
    <row r="31676" spans="3:3" x14ac:dyDescent="0.2">
      <c r="C31676" s="22"/>
    </row>
    <row r="31677" spans="3:3" x14ac:dyDescent="0.2">
      <c r="C31677" s="22"/>
    </row>
    <row r="31678" spans="3:3" x14ac:dyDescent="0.2">
      <c r="C31678" s="22"/>
    </row>
    <row r="31679" spans="3:3" x14ac:dyDescent="0.2">
      <c r="C31679" s="22"/>
    </row>
    <row r="31680" spans="3:3" x14ac:dyDescent="0.2">
      <c r="C31680" s="22"/>
    </row>
    <row r="31681" spans="3:3" x14ac:dyDescent="0.2">
      <c r="C31681" s="22"/>
    </row>
    <row r="31682" spans="3:3" x14ac:dyDescent="0.2">
      <c r="C31682" s="22"/>
    </row>
    <row r="31683" spans="3:3" x14ac:dyDescent="0.2">
      <c r="C31683" s="22"/>
    </row>
    <row r="31684" spans="3:3" x14ac:dyDescent="0.2">
      <c r="C31684" s="22"/>
    </row>
    <row r="31685" spans="3:3" x14ac:dyDescent="0.2">
      <c r="C31685" s="22"/>
    </row>
    <row r="31686" spans="3:3" x14ac:dyDescent="0.2">
      <c r="C31686" s="22"/>
    </row>
    <row r="31687" spans="3:3" x14ac:dyDescent="0.2">
      <c r="C31687" s="22"/>
    </row>
    <row r="31688" spans="3:3" x14ac:dyDescent="0.2">
      <c r="C31688" s="22"/>
    </row>
    <row r="31689" spans="3:3" x14ac:dyDescent="0.2">
      <c r="C31689" s="22"/>
    </row>
    <row r="31690" spans="3:3" x14ac:dyDescent="0.2">
      <c r="C31690" s="22"/>
    </row>
    <row r="31691" spans="3:3" x14ac:dyDescent="0.2">
      <c r="C31691" s="22"/>
    </row>
    <row r="31692" spans="3:3" x14ac:dyDescent="0.2">
      <c r="C31692" s="22"/>
    </row>
    <row r="31693" spans="3:3" x14ac:dyDescent="0.2">
      <c r="C31693" s="22"/>
    </row>
    <row r="31694" spans="3:3" x14ac:dyDescent="0.2">
      <c r="C31694" s="22"/>
    </row>
    <row r="31695" spans="3:3" x14ac:dyDescent="0.2">
      <c r="C31695" s="22"/>
    </row>
    <row r="31696" spans="3:3" x14ac:dyDescent="0.2">
      <c r="C31696" s="22"/>
    </row>
    <row r="31697" spans="3:3" x14ac:dyDescent="0.2">
      <c r="C31697" s="22"/>
    </row>
    <row r="31698" spans="3:3" x14ac:dyDescent="0.2">
      <c r="C31698" s="22"/>
    </row>
    <row r="31699" spans="3:3" x14ac:dyDescent="0.2">
      <c r="C31699" s="22"/>
    </row>
    <row r="31700" spans="3:3" x14ac:dyDescent="0.2">
      <c r="C31700" s="22"/>
    </row>
    <row r="31701" spans="3:3" x14ac:dyDescent="0.2">
      <c r="C31701" s="22"/>
    </row>
    <row r="31702" spans="3:3" x14ac:dyDescent="0.2">
      <c r="C31702" s="22"/>
    </row>
    <row r="31703" spans="3:3" x14ac:dyDescent="0.2">
      <c r="C31703" s="22"/>
    </row>
    <row r="31704" spans="3:3" x14ac:dyDescent="0.2">
      <c r="C31704" s="22"/>
    </row>
    <row r="31705" spans="3:3" x14ac:dyDescent="0.2">
      <c r="C31705" s="22"/>
    </row>
    <row r="31706" spans="3:3" x14ac:dyDescent="0.2">
      <c r="C31706" s="22"/>
    </row>
    <row r="31707" spans="3:3" x14ac:dyDescent="0.2">
      <c r="C31707" s="22"/>
    </row>
    <row r="31708" spans="3:3" x14ac:dyDescent="0.2">
      <c r="C31708" s="22"/>
    </row>
    <row r="31709" spans="3:3" x14ac:dyDescent="0.2">
      <c r="C31709" s="22"/>
    </row>
    <row r="31710" spans="3:3" x14ac:dyDescent="0.2">
      <c r="C31710" s="22"/>
    </row>
    <row r="31711" spans="3:3" x14ac:dyDescent="0.2">
      <c r="C31711" s="22"/>
    </row>
    <row r="31712" spans="3:3" x14ac:dyDescent="0.2">
      <c r="C31712" s="22"/>
    </row>
    <row r="31713" spans="3:3" x14ac:dyDescent="0.2">
      <c r="C31713" s="22"/>
    </row>
    <row r="31714" spans="3:3" x14ac:dyDescent="0.2">
      <c r="C31714" s="22"/>
    </row>
    <row r="31715" spans="3:3" x14ac:dyDescent="0.2">
      <c r="C31715" s="22"/>
    </row>
    <row r="31716" spans="3:3" x14ac:dyDescent="0.2">
      <c r="C31716" s="22"/>
    </row>
    <row r="31717" spans="3:3" x14ac:dyDescent="0.2">
      <c r="C31717" s="22"/>
    </row>
    <row r="31718" spans="3:3" x14ac:dyDescent="0.2">
      <c r="C31718" s="22"/>
    </row>
    <row r="31719" spans="3:3" x14ac:dyDescent="0.2">
      <c r="C31719" s="22"/>
    </row>
    <row r="31720" spans="3:3" x14ac:dyDescent="0.2">
      <c r="C31720" s="22"/>
    </row>
    <row r="31721" spans="3:3" x14ac:dyDescent="0.2">
      <c r="C31721" s="22"/>
    </row>
    <row r="31722" spans="3:3" x14ac:dyDescent="0.2">
      <c r="C31722" s="22"/>
    </row>
    <row r="31723" spans="3:3" x14ac:dyDescent="0.2">
      <c r="C31723" s="22"/>
    </row>
    <row r="31724" spans="3:3" x14ac:dyDescent="0.2">
      <c r="C31724" s="22"/>
    </row>
    <row r="31725" spans="3:3" x14ac:dyDescent="0.2">
      <c r="C31725" s="22"/>
    </row>
    <row r="31726" spans="3:3" x14ac:dyDescent="0.2">
      <c r="C31726" s="22"/>
    </row>
    <row r="31727" spans="3:3" x14ac:dyDescent="0.2">
      <c r="C31727" s="22"/>
    </row>
    <row r="31728" spans="3:3" x14ac:dyDescent="0.2">
      <c r="C31728" s="22"/>
    </row>
    <row r="31729" spans="3:3" x14ac:dyDescent="0.2">
      <c r="C31729" s="22"/>
    </row>
    <row r="31730" spans="3:3" x14ac:dyDescent="0.2">
      <c r="C31730" s="22"/>
    </row>
    <row r="31731" spans="3:3" x14ac:dyDescent="0.2">
      <c r="C31731" s="22"/>
    </row>
    <row r="31732" spans="3:3" x14ac:dyDescent="0.2">
      <c r="C31732" s="22"/>
    </row>
    <row r="31733" spans="3:3" x14ac:dyDescent="0.2">
      <c r="C31733" s="22"/>
    </row>
    <row r="31734" spans="3:3" x14ac:dyDescent="0.2">
      <c r="C31734" s="22"/>
    </row>
    <row r="31735" spans="3:3" x14ac:dyDescent="0.2">
      <c r="C31735" s="22"/>
    </row>
    <row r="31736" spans="3:3" x14ac:dyDescent="0.2">
      <c r="C31736" s="22"/>
    </row>
    <row r="31737" spans="3:3" x14ac:dyDescent="0.2">
      <c r="C31737" s="22"/>
    </row>
    <row r="31738" spans="3:3" x14ac:dyDescent="0.2">
      <c r="C31738" s="22"/>
    </row>
    <row r="31739" spans="3:3" x14ac:dyDescent="0.2">
      <c r="C31739" s="22"/>
    </row>
    <row r="31740" spans="3:3" x14ac:dyDescent="0.2">
      <c r="C31740" s="22"/>
    </row>
    <row r="31741" spans="3:3" x14ac:dyDescent="0.2">
      <c r="C31741" s="22"/>
    </row>
    <row r="31742" spans="3:3" x14ac:dyDescent="0.2">
      <c r="C31742" s="22"/>
    </row>
    <row r="31743" spans="3:3" x14ac:dyDescent="0.2">
      <c r="C31743" s="22"/>
    </row>
    <row r="31744" spans="3:3" x14ac:dyDescent="0.2">
      <c r="C31744" s="22"/>
    </row>
    <row r="31745" spans="3:3" x14ac:dyDescent="0.2">
      <c r="C31745" s="22"/>
    </row>
    <row r="31746" spans="3:3" x14ac:dyDescent="0.2">
      <c r="C31746" s="22"/>
    </row>
    <row r="31747" spans="3:3" x14ac:dyDescent="0.2">
      <c r="C31747" s="22"/>
    </row>
    <row r="31748" spans="3:3" x14ac:dyDescent="0.2">
      <c r="C31748" s="22"/>
    </row>
    <row r="31749" spans="3:3" x14ac:dyDescent="0.2">
      <c r="C31749" s="22"/>
    </row>
    <row r="31750" spans="3:3" x14ac:dyDescent="0.2">
      <c r="C31750" s="22"/>
    </row>
    <row r="31751" spans="3:3" x14ac:dyDescent="0.2">
      <c r="C31751" s="22"/>
    </row>
    <row r="31752" spans="3:3" x14ac:dyDescent="0.2">
      <c r="C31752" s="22"/>
    </row>
    <row r="31753" spans="3:3" x14ac:dyDescent="0.2">
      <c r="C31753" s="22"/>
    </row>
    <row r="31754" spans="3:3" x14ac:dyDescent="0.2">
      <c r="C31754" s="22"/>
    </row>
    <row r="31755" spans="3:3" x14ac:dyDescent="0.2">
      <c r="C31755" s="22"/>
    </row>
    <row r="31756" spans="3:3" x14ac:dyDescent="0.2">
      <c r="C31756" s="22"/>
    </row>
    <row r="31757" spans="3:3" x14ac:dyDescent="0.2">
      <c r="C31757" s="22"/>
    </row>
    <row r="31758" spans="3:3" x14ac:dyDescent="0.2">
      <c r="C31758" s="22"/>
    </row>
    <row r="31759" spans="3:3" x14ac:dyDescent="0.2">
      <c r="C31759" s="22"/>
    </row>
    <row r="31760" spans="3:3" x14ac:dyDescent="0.2">
      <c r="C31760" s="22"/>
    </row>
    <row r="31761" spans="3:3" x14ac:dyDescent="0.2">
      <c r="C31761" s="22"/>
    </row>
    <row r="31762" spans="3:3" x14ac:dyDescent="0.2">
      <c r="C31762" s="22"/>
    </row>
    <row r="31763" spans="3:3" x14ac:dyDescent="0.2">
      <c r="C31763" s="22"/>
    </row>
    <row r="31764" spans="3:3" x14ac:dyDescent="0.2">
      <c r="C31764" s="22"/>
    </row>
    <row r="31765" spans="3:3" x14ac:dyDescent="0.2">
      <c r="C31765" s="22"/>
    </row>
    <row r="31766" spans="3:3" x14ac:dyDescent="0.2">
      <c r="C31766" s="22"/>
    </row>
    <row r="31767" spans="3:3" x14ac:dyDescent="0.2">
      <c r="C31767" s="22"/>
    </row>
    <row r="31768" spans="3:3" x14ac:dyDescent="0.2">
      <c r="C31768" s="22"/>
    </row>
    <row r="31769" spans="3:3" x14ac:dyDescent="0.2">
      <c r="C31769" s="22"/>
    </row>
    <row r="31770" spans="3:3" x14ac:dyDescent="0.2">
      <c r="C31770" s="22"/>
    </row>
    <row r="31771" spans="3:3" x14ac:dyDescent="0.2">
      <c r="C31771" s="22"/>
    </row>
    <row r="31772" spans="3:3" x14ac:dyDescent="0.2">
      <c r="C31772" s="22"/>
    </row>
    <row r="31773" spans="3:3" x14ac:dyDescent="0.2">
      <c r="C31773" s="22"/>
    </row>
    <row r="31774" spans="3:3" x14ac:dyDescent="0.2">
      <c r="C31774" s="22"/>
    </row>
    <row r="31775" spans="3:3" x14ac:dyDescent="0.2">
      <c r="C31775" s="22"/>
    </row>
    <row r="31776" spans="3:3" x14ac:dyDescent="0.2">
      <c r="C31776" s="22"/>
    </row>
    <row r="31777" spans="3:3" x14ac:dyDescent="0.2">
      <c r="C31777" s="22"/>
    </row>
    <row r="31778" spans="3:3" x14ac:dyDescent="0.2">
      <c r="C31778" s="22"/>
    </row>
    <row r="31779" spans="3:3" x14ac:dyDescent="0.2">
      <c r="C31779" s="22"/>
    </row>
    <row r="31780" spans="3:3" x14ac:dyDescent="0.2">
      <c r="C31780" s="22"/>
    </row>
    <row r="31781" spans="3:3" x14ac:dyDescent="0.2">
      <c r="C31781" s="22"/>
    </row>
    <row r="31782" spans="3:3" x14ac:dyDescent="0.2">
      <c r="C31782" s="22"/>
    </row>
    <row r="31783" spans="3:3" x14ac:dyDescent="0.2">
      <c r="C31783" s="22"/>
    </row>
    <row r="31784" spans="3:3" x14ac:dyDescent="0.2">
      <c r="C31784" s="22"/>
    </row>
    <row r="31785" spans="3:3" x14ac:dyDescent="0.2">
      <c r="C31785" s="22"/>
    </row>
    <row r="31786" spans="3:3" x14ac:dyDescent="0.2">
      <c r="C31786" s="22"/>
    </row>
    <row r="31787" spans="3:3" x14ac:dyDescent="0.2">
      <c r="C31787" s="22"/>
    </row>
    <row r="31788" spans="3:3" x14ac:dyDescent="0.2">
      <c r="C31788" s="22"/>
    </row>
    <row r="31789" spans="3:3" x14ac:dyDescent="0.2">
      <c r="C31789" s="22"/>
    </row>
    <row r="31790" spans="3:3" x14ac:dyDescent="0.2">
      <c r="C31790" s="22"/>
    </row>
    <row r="31791" spans="3:3" x14ac:dyDescent="0.2">
      <c r="C31791" s="22"/>
    </row>
    <row r="31792" spans="3:3" x14ac:dyDescent="0.2">
      <c r="C31792" s="22"/>
    </row>
    <row r="31793" spans="3:3" x14ac:dyDescent="0.2">
      <c r="C31793" s="22"/>
    </row>
    <row r="31794" spans="3:3" x14ac:dyDescent="0.2">
      <c r="C31794" s="22"/>
    </row>
    <row r="31795" spans="3:3" x14ac:dyDescent="0.2">
      <c r="C31795" s="22"/>
    </row>
    <row r="31796" spans="3:3" x14ac:dyDescent="0.2">
      <c r="C31796" s="22"/>
    </row>
    <row r="31797" spans="3:3" x14ac:dyDescent="0.2">
      <c r="C31797" s="22"/>
    </row>
    <row r="31798" spans="3:3" x14ac:dyDescent="0.2">
      <c r="C31798" s="22"/>
    </row>
    <row r="31799" spans="3:3" x14ac:dyDescent="0.2">
      <c r="C31799" s="22"/>
    </row>
    <row r="31800" spans="3:3" x14ac:dyDescent="0.2">
      <c r="C31800" s="22"/>
    </row>
    <row r="31801" spans="3:3" x14ac:dyDescent="0.2">
      <c r="C31801" s="22"/>
    </row>
    <row r="31802" spans="3:3" x14ac:dyDescent="0.2">
      <c r="C31802" s="22"/>
    </row>
    <row r="31803" spans="3:3" x14ac:dyDescent="0.2">
      <c r="C31803" s="22"/>
    </row>
    <row r="31804" spans="3:3" x14ac:dyDescent="0.2">
      <c r="C31804" s="22"/>
    </row>
    <row r="31805" spans="3:3" x14ac:dyDescent="0.2">
      <c r="C31805" s="22"/>
    </row>
    <row r="31806" spans="3:3" x14ac:dyDescent="0.2">
      <c r="C31806" s="22"/>
    </row>
    <row r="31807" spans="3:3" x14ac:dyDescent="0.2">
      <c r="C31807" s="22"/>
    </row>
    <row r="31808" spans="3:3" x14ac:dyDescent="0.2">
      <c r="C31808" s="22"/>
    </row>
    <row r="31809" spans="3:3" x14ac:dyDescent="0.2">
      <c r="C31809" s="22"/>
    </row>
    <row r="31810" spans="3:3" x14ac:dyDescent="0.2">
      <c r="C31810" s="22"/>
    </row>
    <row r="31811" spans="3:3" x14ac:dyDescent="0.2">
      <c r="C31811" s="22"/>
    </row>
    <row r="31812" spans="3:3" x14ac:dyDescent="0.2">
      <c r="C31812" s="22"/>
    </row>
    <row r="31813" spans="3:3" x14ac:dyDescent="0.2">
      <c r="C31813" s="22"/>
    </row>
    <row r="31814" spans="3:3" x14ac:dyDescent="0.2">
      <c r="C31814" s="22"/>
    </row>
    <row r="31815" spans="3:3" x14ac:dyDescent="0.2">
      <c r="C31815" s="22"/>
    </row>
    <row r="31816" spans="3:3" x14ac:dyDescent="0.2">
      <c r="C31816" s="22"/>
    </row>
    <row r="31817" spans="3:3" x14ac:dyDescent="0.2">
      <c r="C31817" s="22"/>
    </row>
    <row r="31818" spans="3:3" x14ac:dyDescent="0.2">
      <c r="C31818" s="22"/>
    </row>
    <row r="31819" spans="3:3" x14ac:dyDescent="0.2">
      <c r="C31819" s="22"/>
    </row>
    <row r="31820" spans="3:3" x14ac:dyDescent="0.2">
      <c r="C31820" s="22"/>
    </row>
    <row r="31821" spans="3:3" x14ac:dyDescent="0.2">
      <c r="C31821" s="22"/>
    </row>
    <row r="31822" spans="3:3" x14ac:dyDescent="0.2">
      <c r="C31822" s="22"/>
    </row>
    <row r="31823" spans="3:3" x14ac:dyDescent="0.2">
      <c r="C31823" s="22"/>
    </row>
    <row r="31824" spans="3:3" x14ac:dyDescent="0.2">
      <c r="C31824" s="22"/>
    </row>
    <row r="31825" spans="3:3" x14ac:dyDescent="0.2">
      <c r="C31825" s="22"/>
    </row>
    <row r="31826" spans="3:3" x14ac:dyDescent="0.2">
      <c r="C31826" s="22"/>
    </row>
    <row r="31827" spans="3:3" x14ac:dyDescent="0.2">
      <c r="C31827" s="22"/>
    </row>
    <row r="31828" spans="3:3" x14ac:dyDescent="0.2">
      <c r="C31828" s="22"/>
    </row>
    <row r="31829" spans="3:3" x14ac:dyDescent="0.2">
      <c r="C31829" s="22"/>
    </row>
    <row r="31830" spans="3:3" x14ac:dyDescent="0.2">
      <c r="C31830" s="22"/>
    </row>
    <row r="31831" spans="3:3" x14ac:dyDescent="0.2">
      <c r="C31831" s="22"/>
    </row>
    <row r="31832" spans="3:3" x14ac:dyDescent="0.2">
      <c r="C31832" s="22"/>
    </row>
    <row r="31833" spans="3:3" x14ac:dyDescent="0.2">
      <c r="C31833" s="22"/>
    </row>
    <row r="31834" spans="3:3" x14ac:dyDescent="0.2">
      <c r="C31834" s="22"/>
    </row>
    <row r="31835" spans="3:3" x14ac:dyDescent="0.2">
      <c r="C31835" s="22"/>
    </row>
    <row r="31836" spans="3:3" x14ac:dyDescent="0.2">
      <c r="C31836" s="22"/>
    </row>
    <row r="31837" spans="3:3" x14ac:dyDescent="0.2">
      <c r="C31837" s="22"/>
    </row>
    <row r="31838" spans="3:3" x14ac:dyDescent="0.2">
      <c r="C31838" s="22"/>
    </row>
    <row r="31839" spans="3:3" x14ac:dyDescent="0.2">
      <c r="C31839" s="22"/>
    </row>
    <row r="31840" spans="3:3" x14ac:dyDescent="0.2">
      <c r="C31840" s="22"/>
    </row>
    <row r="31841" spans="3:3" x14ac:dyDescent="0.2">
      <c r="C31841" s="22"/>
    </row>
    <row r="31842" spans="3:3" x14ac:dyDescent="0.2">
      <c r="C31842" s="22"/>
    </row>
    <row r="31843" spans="3:3" x14ac:dyDescent="0.2">
      <c r="C31843" s="22"/>
    </row>
    <row r="31844" spans="3:3" x14ac:dyDescent="0.2">
      <c r="C31844" s="22"/>
    </row>
    <row r="31845" spans="3:3" x14ac:dyDescent="0.2">
      <c r="C31845" s="22"/>
    </row>
    <row r="31846" spans="3:3" x14ac:dyDescent="0.2">
      <c r="C31846" s="22"/>
    </row>
    <row r="31847" spans="3:3" x14ac:dyDescent="0.2">
      <c r="C31847" s="22"/>
    </row>
    <row r="31848" spans="3:3" x14ac:dyDescent="0.2">
      <c r="C31848" s="22"/>
    </row>
    <row r="31849" spans="3:3" x14ac:dyDescent="0.2">
      <c r="C31849" s="22"/>
    </row>
    <row r="31850" spans="3:3" x14ac:dyDescent="0.2">
      <c r="C31850" s="22"/>
    </row>
    <row r="31851" spans="3:3" x14ac:dyDescent="0.2">
      <c r="C31851" s="22"/>
    </row>
    <row r="31852" spans="3:3" x14ac:dyDescent="0.2">
      <c r="C31852" s="22"/>
    </row>
    <row r="31853" spans="3:3" x14ac:dyDescent="0.2">
      <c r="C31853" s="22"/>
    </row>
    <row r="31854" spans="3:3" x14ac:dyDescent="0.2">
      <c r="C31854" s="22"/>
    </row>
    <row r="31855" spans="3:3" x14ac:dyDescent="0.2">
      <c r="C31855" s="22"/>
    </row>
    <row r="31856" spans="3:3" x14ac:dyDescent="0.2">
      <c r="C31856" s="22"/>
    </row>
    <row r="31857" spans="3:3" x14ac:dyDescent="0.2">
      <c r="C31857" s="22"/>
    </row>
    <row r="31858" spans="3:3" x14ac:dyDescent="0.2">
      <c r="C31858" s="22"/>
    </row>
    <row r="31859" spans="3:3" x14ac:dyDescent="0.2">
      <c r="C31859" s="22"/>
    </row>
    <row r="31860" spans="3:3" x14ac:dyDescent="0.2">
      <c r="C31860" s="22"/>
    </row>
    <row r="31861" spans="3:3" x14ac:dyDescent="0.2">
      <c r="C31861" s="22"/>
    </row>
    <row r="31862" spans="3:3" x14ac:dyDescent="0.2">
      <c r="C31862" s="22"/>
    </row>
    <row r="31863" spans="3:3" x14ac:dyDescent="0.2">
      <c r="C31863" s="22"/>
    </row>
    <row r="31864" spans="3:3" x14ac:dyDescent="0.2">
      <c r="C31864" s="22"/>
    </row>
    <row r="31865" spans="3:3" x14ac:dyDescent="0.2">
      <c r="C31865" s="22"/>
    </row>
    <row r="31866" spans="3:3" x14ac:dyDescent="0.2">
      <c r="C31866" s="22"/>
    </row>
    <row r="31867" spans="3:3" x14ac:dyDescent="0.2">
      <c r="C31867" s="22"/>
    </row>
    <row r="31868" spans="3:3" x14ac:dyDescent="0.2">
      <c r="C31868" s="22"/>
    </row>
    <row r="31869" spans="3:3" x14ac:dyDescent="0.2">
      <c r="C31869" s="22"/>
    </row>
    <row r="31870" spans="3:3" x14ac:dyDescent="0.2">
      <c r="C31870" s="22"/>
    </row>
    <row r="31871" spans="3:3" x14ac:dyDescent="0.2">
      <c r="C31871" s="22"/>
    </row>
    <row r="31872" spans="3:3" x14ac:dyDescent="0.2">
      <c r="C31872" s="22"/>
    </row>
    <row r="31873" spans="3:3" x14ac:dyDescent="0.2">
      <c r="C31873" s="22"/>
    </row>
    <row r="31874" spans="3:3" x14ac:dyDescent="0.2">
      <c r="C31874" s="22"/>
    </row>
    <row r="31875" spans="3:3" x14ac:dyDescent="0.2">
      <c r="C31875" s="22"/>
    </row>
    <row r="31876" spans="3:3" x14ac:dyDescent="0.2">
      <c r="C31876" s="22"/>
    </row>
    <row r="31877" spans="3:3" x14ac:dyDescent="0.2">
      <c r="C31877" s="22"/>
    </row>
    <row r="31878" spans="3:3" x14ac:dyDescent="0.2">
      <c r="C31878" s="22"/>
    </row>
    <row r="31879" spans="3:3" x14ac:dyDescent="0.2">
      <c r="C31879" s="22"/>
    </row>
    <row r="31880" spans="3:3" x14ac:dyDescent="0.2">
      <c r="C31880" s="22"/>
    </row>
    <row r="31881" spans="3:3" x14ac:dyDescent="0.2">
      <c r="C31881" s="22"/>
    </row>
    <row r="31882" spans="3:3" x14ac:dyDescent="0.2">
      <c r="C31882" s="22"/>
    </row>
    <row r="31883" spans="3:3" x14ac:dyDescent="0.2">
      <c r="C31883" s="22"/>
    </row>
    <row r="31884" spans="3:3" x14ac:dyDescent="0.2">
      <c r="C31884" s="22"/>
    </row>
    <row r="31885" spans="3:3" x14ac:dyDescent="0.2">
      <c r="C31885" s="22"/>
    </row>
    <row r="31886" spans="3:3" x14ac:dyDescent="0.2">
      <c r="C31886" s="22"/>
    </row>
    <row r="31887" spans="3:3" x14ac:dyDescent="0.2">
      <c r="C31887" s="22"/>
    </row>
    <row r="31888" spans="3:3" x14ac:dyDescent="0.2">
      <c r="C31888" s="22"/>
    </row>
    <row r="31889" spans="3:3" x14ac:dyDescent="0.2">
      <c r="C31889" s="22"/>
    </row>
    <row r="31890" spans="3:3" x14ac:dyDescent="0.2">
      <c r="C31890" s="22"/>
    </row>
    <row r="31891" spans="3:3" x14ac:dyDescent="0.2">
      <c r="C31891" s="22"/>
    </row>
    <row r="31892" spans="3:3" x14ac:dyDescent="0.2">
      <c r="C31892" s="22"/>
    </row>
    <row r="31893" spans="3:3" x14ac:dyDescent="0.2">
      <c r="C31893" s="22"/>
    </row>
    <row r="31894" spans="3:3" x14ac:dyDescent="0.2">
      <c r="C31894" s="22"/>
    </row>
    <row r="31895" spans="3:3" x14ac:dyDescent="0.2">
      <c r="C31895" s="22"/>
    </row>
    <row r="31896" spans="3:3" x14ac:dyDescent="0.2">
      <c r="C31896" s="22"/>
    </row>
    <row r="31897" spans="3:3" x14ac:dyDescent="0.2">
      <c r="C31897" s="22"/>
    </row>
    <row r="31898" spans="3:3" x14ac:dyDescent="0.2">
      <c r="C31898" s="22"/>
    </row>
    <row r="31899" spans="3:3" x14ac:dyDescent="0.2">
      <c r="C31899" s="22"/>
    </row>
    <row r="31900" spans="3:3" x14ac:dyDescent="0.2">
      <c r="C31900" s="22"/>
    </row>
    <row r="31901" spans="3:3" x14ac:dyDescent="0.2">
      <c r="C31901" s="22"/>
    </row>
    <row r="31902" spans="3:3" x14ac:dyDescent="0.2">
      <c r="C31902" s="22"/>
    </row>
    <row r="31903" spans="3:3" x14ac:dyDescent="0.2">
      <c r="C31903" s="22"/>
    </row>
    <row r="31904" spans="3:3" x14ac:dyDescent="0.2">
      <c r="C31904" s="22"/>
    </row>
    <row r="31905" spans="3:3" x14ac:dyDescent="0.2">
      <c r="C31905" s="22"/>
    </row>
    <row r="31906" spans="3:3" x14ac:dyDescent="0.2">
      <c r="C31906" s="22"/>
    </row>
    <row r="31907" spans="3:3" x14ac:dyDescent="0.2">
      <c r="C31907" s="22"/>
    </row>
    <row r="31908" spans="3:3" x14ac:dyDescent="0.2">
      <c r="C31908" s="22"/>
    </row>
    <row r="31909" spans="3:3" x14ac:dyDescent="0.2">
      <c r="C31909" s="22"/>
    </row>
    <row r="31910" spans="3:3" x14ac:dyDescent="0.2">
      <c r="C31910" s="22"/>
    </row>
    <row r="31911" spans="3:3" x14ac:dyDescent="0.2">
      <c r="C31911" s="22"/>
    </row>
    <row r="31912" spans="3:3" x14ac:dyDescent="0.2">
      <c r="C31912" s="22"/>
    </row>
    <row r="31913" spans="3:3" x14ac:dyDescent="0.2">
      <c r="C31913" s="22"/>
    </row>
    <row r="31914" spans="3:3" x14ac:dyDescent="0.2">
      <c r="C31914" s="22"/>
    </row>
    <row r="31915" spans="3:3" x14ac:dyDescent="0.2">
      <c r="C31915" s="22"/>
    </row>
    <row r="31916" spans="3:3" x14ac:dyDescent="0.2">
      <c r="C31916" s="22"/>
    </row>
    <row r="31917" spans="3:3" x14ac:dyDescent="0.2">
      <c r="C31917" s="22"/>
    </row>
    <row r="31918" spans="3:3" x14ac:dyDescent="0.2">
      <c r="C31918" s="22"/>
    </row>
    <row r="31919" spans="3:3" x14ac:dyDescent="0.2">
      <c r="C31919" s="22"/>
    </row>
    <row r="31920" spans="3:3" x14ac:dyDescent="0.2">
      <c r="C31920" s="22"/>
    </row>
    <row r="31921" spans="3:3" x14ac:dyDescent="0.2">
      <c r="C31921" s="22"/>
    </row>
    <row r="31922" spans="3:3" x14ac:dyDescent="0.2">
      <c r="C31922" s="22"/>
    </row>
    <row r="31923" spans="3:3" x14ac:dyDescent="0.2">
      <c r="C31923" s="22"/>
    </row>
    <row r="31924" spans="3:3" x14ac:dyDescent="0.2">
      <c r="C31924" s="22"/>
    </row>
    <row r="31925" spans="3:3" x14ac:dyDescent="0.2">
      <c r="C31925" s="22"/>
    </row>
    <row r="31926" spans="3:3" x14ac:dyDescent="0.2">
      <c r="C31926" s="22"/>
    </row>
    <row r="31927" spans="3:3" x14ac:dyDescent="0.2">
      <c r="C31927" s="22"/>
    </row>
    <row r="31928" spans="3:3" x14ac:dyDescent="0.2">
      <c r="C31928" s="22"/>
    </row>
    <row r="31929" spans="3:3" x14ac:dyDescent="0.2">
      <c r="C31929" s="22"/>
    </row>
    <row r="31930" spans="3:3" x14ac:dyDescent="0.2">
      <c r="C31930" s="22"/>
    </row>
    <row r="31931" spans="3:3" x14ac:dyDescent="0.2">
      <c r="C31931" s="22"/>
    </row>
    <row r="31932" spans="3:3" x14ac:dyDescent="0.2">
      <c r="C31932" s="22"/>
    </row>
    <row r="31933" spans="3:3" x14ac:dyDescent="0.2">
      <c r="C31933" s="22"/>
    </row>
    <row r="31934" spans="3:3" x14ac:dyDescent="0.2">
      <c r="C31934" s="22"/>
    </row>
    <row r="31935" spans="3:3" x14ac:dyDescent="0.2">
      <c r="C31935" s="22"/>
    </row>
    <row r="31936" spans="3:3" x14ac:dyDescent="0.2">
      <c r="C31936" s="22"/>
    </row>
    <row r="31937" spans="3:3" x14ac:dyDescent="0.2">
      <c r="C31937" s="22"/>
    </row>
    <row r="31938" spans="3:3" x14ac:dyDescent="0.2">
      <c r="C31938" s="22"/>
    </row>
    <row r="31939" spans="3:3" x14ac:dyDescent="0.2">
      <c r="C31939" s="22"/>
    </row>
    <row r="31940" spans="3:3" x14ac:dyDescent="0.2">
      <c r="C31940" s="22"/>
    </row>
    <row r="31941" spans="3:3" x14ac:dyDescent="0.2">
      <c r="C31941" s="22"/>
    </row>
    <row r="31942" spans="3:3" x14ac:dyDescent="0.2">
      <c r="C31942" s="22"/>
    </row>
    <row r="31943" spans="3:3" x14ac:dyDescent="0.2">
      <c r="C31943" s="22"/>
    </row>
    <row r="31944" spans="3:3" x14ac:dyDescent="0.2">
      <c r="C31944" s="22"/>
    </row>
    <row r="31945" spans="3:3" x14ac:dyDescent="0.2">
      <c r="C31945" s="22"/>
    </row>
    <row r="31946" spans="3:3" x14ac:dyDescent="0.2">
      <c r="C31946" s="22"/>
    </row>
    <row r="31947" spans="3:3" x14ac:dyDescent="0.2">
      <c r="C31947" s="22"/>
    </row>
    <row r="31948" spans="3:3" x14ac:dyDescent="0.2">
      <c r="C31948" s="22"/>
    </row>
    <row r="31949" spans="3:3" x14ac:dyDescent="0.2">
      <c r="C31949" s="22"/>
    </row>
    <row r="31950" spans="3:3" x14ac:dyDescent="0.2">
      <c r="C31950" s="22"/>
    </row>
    <row r="31951" spans="3:3" x14ac:dyDescent="0.2">
      <c r="C31951" s="22"/>
    </row>
    <row r="31952" spans="3:3" x14ac:dyDescent="0.2">
      <c r="C31952" s="22"/>
    </row>
    <row r="31953" spans="3:3" x14ac:dyDescent="0.2">
      <c r="C31953" s="22"/>
    </row>
    <row r="31954" spans="3:3" x14ac:dyDescent="0.2">
      <c r="C31954" s="22"/>
    </row>
    <row r="31955" spans="3:3" x14ac:dyDescent="0.2">
      <c r="C31955" s="22"/>
    </row>
    <row r="31956" spans="3:3" x14ac:dyDescent="0.2">
      <c r="C31956" s="22"/>
    </row>
    <row r="31957" spans="3:3" x14ac:dyDescent="0.2">
      <c r="C31957" s="22"/>
    </row>
    <row r="31958" spans="3:3" x14ac:dyDescent="0.2">
      <c r="C31958" s="22"/>
    </row>
    <row r="31959" spans="3:3" x14ac:dyDescent="0.2">
      <c r="C31959" s="22"/>
    </row>
    <row r="31960" spans="3:3" x14ac:dyDescent="0.2">
      <c r="C31960" s="22"/>
    </row>
    <row r="31961" spans="3:3" x14ac:dyDescent="0.2">
      <c r="C31961" s="22"/>
    </row>
    <row r="31962" spans="3:3" x14ac:dyDescent="0.2">
      <c r="C31962" s="22"/>
    </row>
    <row r="31963" spans="3:3" x14ac:dyDescent="0.2">
      <c r="C31963" s="22"/>
    </row>
    <row r="31964" spans="3:3" x14ac:dyDescent="0.2">
      <c r="C31964" s="22"/>
    </row>
    <row r="31965" spans="3:3" x14ac:dyDescent="0.2">
      <c r="C31965" s="22"/>
    </row>
    <row r="31966" spans="3:3" x14ac:dyDescent="0.2">
      <c r="C31966" s="22"/>
    </row>
    <row r="31967" spans="3:3" x14ac:dyDescent="0.2">
      <c r="C31967" s="22"/>
    </row>
    <row r="31968" spans="3:3" x14ac:dyDescent="0.2">
      <c r="C31968" s="22"/>
    </row>
    <row r="31969" spans="3:3" x14ac:dyDescent="0.2">
      <c r="C31969" s="22"/>
    </row>
    <row r="31970" spans="3:3" x14ac:dyDescent="0.2">
      <c r="C31970" s="22"/>
    </row>
    <row r="31971" spans="3:3" x14ac:dyDescent="0.2">
      <c r="C31971" s="22"/>
    </row>
    <row r="31972" spans="3:3" x14ac:dyDescent="0.2">
      <c r="C31972" s="22"/>
    </row>
    <row r="31973" spans="3:3" x14ac:dyDescent="0.2">
      <c r="C31973" s="22"/>
    </row>
    <row r="31974" spans="3:3" x14ac:dyDescent="0.2">
      <c r="C31974" s="22"/>
    </row>
    <row r="31975" spans="3:3" x14ac:dyDescent="0.2">
      <c r="C31975" s="22"/>
    </row>
    <row r="31976" spans="3:3" x14ac:dyDescent="0.2">
      <c r="C31976" s="22"/>
    </row>
    <row r="31977" spans="3:3" x14ac:dyDescent="0.2">
      <c r="C31977" s="22"/>
    </row>
    <row r="31978" spans="3:3" x14ac:dyDescent="0.2">
      <c r="C31978" s="22"/>
    </row>
    <row r="31979" spans="3:3" x14ac:dyDescent="0.2">
      <c r="C31979" s="22"/>
    </row>
    <row r="31980" spans="3:3" x14ac:dyDescent="0.2">
      <c r="C31980" s="22"/>
    </row>
    <row r="31981" spans="3:3" x14ac:dyDescent="0.2">
      <c r="C31981" s="22"/>
    </row>
    <row r="31982" spans="3:3" x14ac:dyDescent="0.2">
      <c r="C31982" s="22"/>
    </row>
    <row r="31983" spans="3:3" x14ac:dyDescent="0.2">
      <c r="C31983" s="22"/>
    </row>
    <row r="31984" spans="3:3" x14ac:dyDescent="0.2">
      <c r="C31984" s="22"/>
    </row>
    <row r="31985" spans="3:3" x14ac:dyDescent="0.2">
      <c r="C31985" s="22"/>
    </row>
    <row r="31986" spans="3:3" x14ac:dyDescent="0.2">
      <c r="C31986" s="22"/>
    </row>
    <row r="31987" spans="3:3" x14ac:dyDescent="0.2">
      <c r="C31987" s="22"/>
    </row>
    <row r="31988" spans="3:3" x14ac:dyDescent="0.2">
      <c r="C31988" s="22"/>
    </row>
    <row r="31989" spans="3:3" x14ac:dyDescent="0.2">
      <c r="C31989" s="22"/>
    </row>
    <row r="31990" spans="3:3" x14ac:dyDescent="0.2">
      <c r="C31990" s="22"/>
    </row>
    <row r="31991" spans="3:3" x14ac:dyDescent="0.2">
      <c r="C31991" s="22"/>
    </row>
    <row r="31992" spans="3:3" x14ac:dyDescent="0.2">
      <c r="C31992" s="22"/>
    </row>
    <row r="31993" spans="3:3" x14ac:dyDescent="0.2">
      <c r="C31993" s="22"/>
    </row>
    <row r="31994" spans="3:3" x14ac:dyDescent="0.2">
      <c r="C31994" s="22"/>
    </row>
    <row r="31995" spans="3:3" x14ac:dyDescent="0.2">
      <c r="C31995" s="22"/>
    </row>
    <row r="31996" spans="3:3" x14ac:dyDescent="0.2">
      <c r="C31996" s="22"/>
    </row>
    <row r="31997" spans="3:3" x14ac:dyDescent="0.2">
      <c r="C31997" s="22"/>
    </row>
    <row r="31998" spans="3:3" x14ac:dyDescent="0.2">
      <c r="C31998" s="22"/>
    </row>
    <row r="31999" spans="3:3" x14ac:dyDescent="0.2">
      <c r="C31999" s="22"/>
    </row>
    <row r="32000" spans="3:3" x14ac:dyDescent="0.2">
      <c r="C32000" s="22"/>
    </row>
    <row r="32001" spans="3:3" x14ac:dyDescent="0.2">
      <c r="C32001" s="22"/>
    </row>
    <row r="32002" spans="3:3" x14ac:dyDescent="0.2">
      <c r="C32002" s="22"/>
    </row>
    <row r="32003" spans="3:3" x14ac:dyDescent="0.2">
      <c r="C32003" s="22"/>
    </row>
    <row r="32004" spans="3:3" x14ac:dyDescent="0.2">
      <c r="C32004" s="22"/>
    </row>
    <row r="32005" spans="3:3" x14ac:dyDescent="0.2">
      <c r="C32005" s="22"/>
    </row>
    <row r="32006" spans="3:3" x14ac:dyDescent="0.2">
      <c r="C32006" s="22"/>
    </row>
    <row r="32007" spans="3:3" x14ac:dyDescent="0.2">
      <c r="C32007" s="22"/>
    </row>
    <row r="32008" spans="3:3" x14ac:dyDescent="0.2">
      <c r="C32008" s="22"/>
    </row>
    <row r="32009" spans="3:3" x14ac:dyDescent="0.2">
      <c r="C32009" s="22"/>
    </row>
    <row r="32010" spans="3:3" x14ac:dyDescent="0.2">
      <c r="C32010" s="22"/>
    </row>
    <row r="32011" spans="3:3" x14ac:dyDescent="0.2">
      <c r="C32011" s="22"/>
    </row>
    <row r="32012" spans="3:3" x14ac:dyDescent="0.2">
      <c r="C32012" s="22"/>
    </row>
    <row r="32013" spans="3:3" x14ac:dyDescent="0.2">
      <c r="C32013" s="22"/>
    </row>
    <row r="32014" spans="3:3" x14ac:dyDescent="0.2">
      <c r="C32014" s="22"/>
    </row>
    <row r="32015" spans="3:3" x14ac:dyDescent="0.2">
      <c r="C32015" s="22"/>
    </row>
    <row r="32016" spans="3:3" x14ac:dyDescent="0.2">
      <c r="C32016" s="22"/>
    </row>
    <row r="32017" spans="3:3" x14ac:dyDescent="0.2">
      <c r="C32017" s="22"/>
    </row>
    <row r="32018" spans="3:3" x14ac:dyDescent="0.2">
      <c r="C32018" s="22"/>
    </row>
    <row r="32019" spans="3:3" x14ac:dyDescent="0.2">
      <c r="C32019" s="22"/>
    </row>
    <row r="32020" spans="3:3" x14ac:dyDescent="0.2">
      <c r="C32020" s="22"/>
    </row>
    <row r="32021" spans="3:3" x14ac:dyDescent="0.2">
      <c r="C32021" s="22"/>
    </row>
    <row r="32022" spans="3:3" x14ac:dyDescent="0.2">
      <c r="C32022" s="22"/>
    </row>
    <row r="32023" spans="3:3" x14ac:dyDescent="0.2">
      <c r="C32023" s="22"/>
    </row>
    <row r="32024" spans="3:3" x14ac:dyDescent="0.2">
      <c r="C32024" s="22"/>
    </row>
    <row r="32025" spans="3:3" x14ac:dyDescent="0.2">
      <c r="C32025" s="22"/>
    </row>
    <row r="32026" spans="3:3" x14ac:dyDescent="0.2">
      <c r="C32026" s="22"/>
    </row>
    <row r="32027" spans="3:3" x14ac:dyDescent="0.2">
      <c r="C32027" s="22"/>
    </row>
    <row r="32028" spans="3:3" x14ac:dyDescent="0.2">
      <c r="C32028" s="22"/>
    </row>
    <row r="32029" spans="3:3" x14ac:dyDescent="0.2">
      <c r="C32029" s="22"/>
    </row>
    <row r="32030" spans="3:3" x14ac:dyDescent="0.2">
      <c r="C32030" s="22"/>
    </row>
    <row r="32031" spans="3:3" x14ac:dyDescent="0.2">
      <c r="C32031" s="22"/>
    </row>
    <row r="32032" spans="3:3" x14ac:dyDescent="0.2">
      <c r="C32032" s="22"/>
    </row>
    <row r="32033" spans="3:3" x14ac:dyDescent="0.2">
      <c r="C32033" s="22"/>
    </row>
    <row r="32034" spans="3:3" x14ac:dyDescent="0.2">
      <c r="C32034" s="22"/>
    </row>
    <row r="32035" spans="3:3" x14ac:dyDescent="0.2">
      <c r="C32035" s="22"/>
    </row>
    <row r="32036" spans="3:3" x14ac:dyDescent="0.2">
      <c r="C32036" s="22"/>
    </row>
    <row r="32037" spans="3:3" x14ac:dyDescent="0.2">
      <c r="C32037" s="22"/>
    </row>
    <row r="32038" spans="3:3" x14ac:dyDescent="0.2">
      <c r="C32038" s="22"/>
    </row>
    <row r="32039" spans="3:3" x14ac:dyDescent="0.2">
      <c r="C32039" s="22"/>
    </row>
    <row r="32040" spans="3:3" x14ac:dyDescent="0.2">
      <c r="C32040" s="22"/>
    </row>
    <row r="32041" spans="3:3" x14ac:dyDescent="0.2">
      <c r="C32041" s="22"/>
    </row>
    <row r="32042" spans="3:3" x14ac:dyDescent="0.2">
      <c r="C32042" s="22"/>
    </row>
    <row r="32043" spans="3:3" x14ac:dyDescent="0.2">
      <c r="C32043" s="22"/>
    </row>
    <row r="32044" spans="3:3" x14ac:dyDescent="0.2">
      <c r="C32044" s="22"/>
    </row>
    <row r="32045" spans="3:3" x14ac:dyDescent="0.2">
      <c r="C32045" s="22"/>
    </row>
    <row r="32046" spans="3:3" x14ac:dyDescent="0.2">
      <c r="C32046" s="22"/>
    </row>
    <row r="32047" spans="3:3" x14ac:dyDescent="0.2">
      <c r="C32047" s="22"/>
    </row>
    <row r="32048" spans="3:3" x14ac:dyDescent="0.2">
      <c r="C32048" s="22"/>
    </row>
    <row r="32049" spans="3:3" x14ac:dyDescent="0.2">
      <c r="C32049" s="22"/>
    </row>
    <row r="32050" spans="3:3" x14ac:dyDescent="0.2">
      <c r="C32050" s="22"/>
    </row>
    <row r="32051" spans="3:3" x14ac:dyDescent="0.2">
      <c r="C32051" s="22"/>
    </row>
    <row r="32052" spans="3:3" x14ac:dyDescent="0.2">
      <c r="C32052" s="22"/>
    </row>
    <row r="32053" spans="3:3" x14ac:dyDescent="0.2">
      <c r="C32053" s="22"/>
    </row>
    <row r="32054" spans="3:3" x14ac:dyDescent="0.2">
      <c r="C32054" s="22"/>
    </row>
    <row r="32055" spans="3:3" x14ac:dyDescent="0.2">
      <c r="C32055" s="22"/>
    </row>
    <row r="32056" spans="3:3" x14ac:dyDescent="0.2">
      <c r="C32056" s="22"/>
    </row>
    <row r="32057" spans="3:3" x14ac:dyDescent="0.2">
      <c r="C32057" s="22"/>
    </row>
    <row r="32058" spans="3:3" x14ac:dyDescent="0.2">
      <c r="C32058" s="22"/>
    </row>
    <row r="32059" spans="3:3" x14ac:dyDescent="0.2">
      <c r="C32059" s="22"/>
    </row>
    <row r="32060" spans="3:3" x14ac:dyDescent="0.2">
      <c r="C32060" s="22"/>
    </row>
    <row r="32061" spans="3:3" x14ac:dyDescent="0.2">
      <c r="C32061" s="22"/>
    </row>
    <row r="32062" spans="3:3" x14ac:dyDescent="0.2">
      <c r="C32062" s="22"/>
    </row>
    <row r="32063" spans="3:3" x14ac:dyDescent="0.2">
      <c r="C32063" s="22"/>
    </row>
    <row r="32064" spans="3:3" x14ac:dyDescent="0.2">
      <c r="C32064" s="22"/>
    </row>
    <row r="32065" spans="3:3" x14ac:dyDescent="0.2">
      <c r="C32065" s="22"/>
    </row>
    <row r="32066" spans="3:3" x14ac:dyDescent="0.2">
      <c r="C32066" s="22"/>
    </row>
    <row r="32067" spans="3:3" x14ac:dyDescent="0.2">
      <c r="C32067" s="22"/>
    </row>
    <row r="32068" spans="3:3" x14ac:dyDescent="0.2">
      <c r="C32068" s="22"/>
    </row>
    <row r="32069" spans="3:3" x14ac:dyDescent="0.2">
      <c r="C32069" s="22"/>
    </row>
    <row r="32070" spans="3:3" x14ac:dyDescent="0.2">
      <c r="C32070" s="22"/>
    </row>
    <row r="32071" spans="3:3" x14ac:dyDescent="0.2">
      <c r="C32071" s="22"/>
    </row>
    <row r="32072" spans="3:3" x14ac:dyDescent="0.2">
      <c r="C32072" s="22"/>
    </row>
    <row r="32073" spans="3:3" x14ac:dyDescent="0.2">
      <c r="C32073" s="22"/>
    </row>
    <row r="32074" spans="3:3" x14ac:dyDescent="0.2">
      <c r="C32074" s="22"/>
    </row>
    <row r="32075" spans="3:3" x14ac:dyDescent="0.2">
      <c r="C32075" s="22"/>
    </row>
    <row r="32076" spans="3:3" x14ac:dyDescent="0.2">
      <c r="C32076" s="22"/>
    </row>
    <row r="32077" spans="3:3" x14ac:dyDescent="0.2">
      <c r="C32077" s="22"/>
    </row>
    <row r="32078" spans="3:3" x14ac:dyDescent="0.2">
      <c r="C32078" s="22"/>
    </row>
    <row r="32079" spans="3:3" x14ac:dyDescent="0.2">
      <c r="C32079" s="22"/>
    </row>
    <row r="32080" spans="3:3" x14ac:dyDescent="0.2">
      <c r="C32080" s="22"/>
    </row>
    <row r="32081" spans="3:3" x14ac:dyDescent="0.2">
      <c r="C32081" s="22"/>
    </row>
    <row r="32082" spans="3:3" x14ac:dyDescent="0.2">
      <c r="C32082" s="22"/>
    </row>
    <row r="32083" spans="3:3" x14ac:dyDescent="0.2">
      <c r="C32083" s="22"/>
    </row>
    <row r="32084" spans="3:3" x14ac:dyDescent="0.2">
      <c r="C32084" s="22"/>
    </row>
    <row r="32085" spans="3:3" x14ac:dyDescent="0.2">
      <c r="C32085" s="22"/>
    </row>
    <row r="32086" spans="3:3" x14ac:dyDescent="0.2">
      <c r="C32086" s="22"/>
    </row>
    <row r="32087" spans="3:3" x14ac:dyDescent="0.2">
      <c r="C32087" s="22"/>
    </row>
    <row r="32088" spans="3:3" x14ac:dyDescent="0.2">
      <c r="C32088" s="22"/>
    </row>
    <row r="32089" spans="3:3" x14ac:dyDescent="0.2">
      <c r="C32089" s="22"/>
    </row>
    <row r="32090" spans="3:3" x14ac:dyDescent="0.2">
      <c r="C32090" s="22"/>
    </row>
    <row r="32091" spans="3:3" x14ac:dyDescent="0.2">
      <c r="C32091" s="22"/>
    </row>
    <row r="32092" spans="3:3" x14ac:dyDescent="0.2">
      <c r="C32092" s="22"/>
    </row>
    <row r="32093" spans="3:3" x14ac:dyDescent="0.2">
      <c r="C32093" s="22"/>
    </row>
    <row r="32094" spans="3:3" x14ac:dyDescent="0.2">
      <c r="C32094" s="22"/>
    </row>
    <row r="32095" spans="3:3" x14ac:dyDescent="0.2">
      <c r="C32095" s="22"/>
    </row>
    <row r="32096" spans="3:3" x14ac:dyDescent="0.2">
      <c r="C32096" s="22"/>
    </row>
    <row r="32097" spans="3:3" x14ac:dyDescent="0.2">
      <c r="C32097" s="22"/>
    </row>
    <row r="32098" spans="3:3" x14ac:dyDescent="0.2">
      <c r="C32098" s="22"/>
    </row>
    <row r="32099" spans="3:3" x14ac:dyDescent="0.2">
      <c r="C32099" s="22"/>
    </row>
    <row r="32100" spans="3:3" x14ac:dyDescent="0.2">
      <c r="C32100" s="22"/>
    </row>
    <row r="32101" spans="3:3" x14ac:dyDescent="0.2">
      <c r="C32101" s="22"/>
    </row>
    <row r="32102" spans="3:3" x14ac:dyDescent="0.2">
      <c r="C32102" s="22"/>
    </row>
    <row r="32103" spans="3:3" x14ac:dyDescent="0.2">
      <c r="C32103" s="22"/>
    </row>
    <row r="32104" spans="3:3" x14ac:dyDescent="0.2">
      <c r="C32104" s="22"/>
    </row>
    <row r="32105" spans="3:3" x14ac:dyDescent="0.2">
      <c r="C32105" s="22"/>
    </row>
    <row r="32106" spans="3:3" x14ac:dyDescent="0.2">
      <c r="C32106" s="22"/>
    </row>
    <row r="32107" spans="3:3" x14ac:dyDescent="0.2">
      <c r="C32107" s="22"/>
    </row>
    <row r="32108" spans="3:3" x14ac:dyDescent="0.2">
      <c r="C32108" s="22"/>
    </row>
    <row r="32109" spans="3:3" x14ac:dyDescent="0.2">
      <c r="C32109" s="22"/>
    </row>
    <row r="32110" spans="3:3" x14ac:dyDescent="0.2">
      <c r="C32110" s="22"/>
    </row>
    <row r="32111" spans="3:3" x14ac:dyDescent="0.2">
      <c r="C32111" s="22"/>
    </row>
    <row r="32112" spans="3:3" x14ac:dyDescent="0.2">
      <c r="C32112" s="22"/>
    </row>
    <row r="32113" spans="3:3" x14ac:dyDescent="0.2">
      <c r="C32113" s="22"/>
    </row>
    <row r="32114" spans="3:3" x14ac:dyDescent="0.2">
      <c r="C32114" s="22"/>
    </row>
    <row r="32115" spans="3:3" x14ac:dyDescent="0.2">
      <c r="C32115" s="22"/>
    </row>
    <row r="32116" spans="3:3" x14ac:dyDescent="0.2">
      <c r="C32116" s="22"/>
    </row>
    <row r="32117" spans="3:3" x14ac:dyDescent="0.2">
      <c r="C32117" s="22"/>
    </row>
    <row r="32118" spans="3:3" x14ac:dyDescent="0.2">
      <c r="C32118" s="22"/>
    </row>
    <row r="32119" spans="3:3" x14ac:dyDescent="0.2">
      <c r="C32119" s="22"/>
    </row>
    <row r="32120" spans="3:3" x14ac:dyDescent="0.2">
      <c r="C32120" s="22"/>
    </row>
    <row r="32121" spans="3:3" x14ac:dyDescent="0.2">
      <c r="C32121" s="22"/>
    </row>
    <row r="32122" spans="3:3" x14ac:dyDescent="0.2">
      <c r="C32122" s="22"/>
    </row>
    <row r="32123" spans="3:3" x14ac:dyDescent="0.2">
      <c r="C32123" s="22"/>
    </row>
    <row r="32124" spans="3:3" x14ac:dyDescent="0.2">
      <c r="C32124" s="22"/>
    </row>
    <row r="32125" spans="3:3" x14ac:dyDescent="0.2">
      <c r="C32125" s="22"/>
    </row>
    <row r="32126" spans="3:3" x14ac:dyDescent="0.2">
      <c r="C32126" s="22"/>
    </row>
    <row r="32127" spans="3:3" x14ac:dyDescent="0.2">
      <c r="C32127" s="22"/>
    </row>
    <row r="32128" spans="3:3" x14ac:dyDescent="0.2">
      <c r="C32128" s="22"/>
    </row>
    <row r="32129" spans="3:3" x14ac:dyDescent="0.2">
      <c r="C32129" s="22"/>
    </row>
    <row r="32130" spans="3:3" x14ac:dyDescent="0.2">
      <c r="C32130" s="22"/>
    </row>
    <row r="32131" spans="3:3" x14ac:dyDescent="0.2">
      <c r="C32131" s="22"/>
    </row>
    <row r="32132" spans="3:3" x14ac:dyDescent="0.2">
      <c r="C32132" s="22"/>
    </row>
    <row r="32133" spans="3:3" x14ac:dyDescent="0.2">
      <c r="C32133" s="22"/>
    </row>
    <row r="32134" spans="3:3" x14ac:dyDescent="0.2">
      <c r="C32134" s="22"/>
    </row>
    <row r="32135" spans="3:3" x14ac:dyDescent="0.2">
      <c r="C32135" s="22"/>
    </row>
    <row r="32136" spans="3:3" x14ac:dyDescent="0.2">
      <c r="C32136" s="22"/>
    </row>
    <row r="32137" spans="3:3" x14ac:dyDescent="0.2">
      <c r="C32137" s="22"/>
    </row>
    <row r="32138" spans="3:3" x14ac:dyDescent="0.2">
      <c r="C32138" s="22"/>
    </row>
    <row r="32139" spans="3:3" x14ac:dyDescent="0.2">
      <c r="C32139" s="22"/>
    </row>
    <row r="32140" spans="3:3" x14ac:dyDescent="0.2">
      <c r="C32140" s="22"/>
    </row>
    <row r="32141" spans="3:3" x14ac:dyDescent="0.2">
      <c r="C32141" s="22"/>
    </row>
    <row r="32142" spans="3:3" x14ac:dyDescent="0.2">
      <c r="C32142" s="22"/>
    </row>
    <row r="32143" spans="3:3" x14ac:dyDescent="0.2">
      <c r="C32143" s="22"/>
    </row>
    <row r="32144" spans="3:3" x14ac:dyDescent="0.2">
      <c r="C32144" s="22"/>
    </row>
    <row r="32145" spans="3:3" x14ac:dyDescent="0.2">
      <c r="C32145" s="22"/>
    </row>
    <row r="32146" spans="3:3" x14ac:dyDescent="0.2">
      <c r="C32146" s="22"/>
    </row>
    <row r="32147" spans="3:3" x14ac:dyDescent="0.2">
      <c r="C32147" s="22"/>
    </row>
    <row r="32148" spans="3:3" x14ac:dyDescent="0.2">
      <c r="C32148" s="22"/>
    </row>
    <row r="32149" spans="3:3" x14ac:dyDescent="0.2">
      <c r="C32149" s="22"/>
    </row>
    <row r="32150" spans="3:3" x14ac:dyDescent="0.2">
      <c r="C32150" s="22"/>
    </row>
    <row r="32151" spans="3:3" x14ac:dyDescent="0.2">
      <c r="C32151" s="22"/>
    </row>
    <row r="32152" spans="3:3" x14ac:dyDescent="0.2">
      <c r="C32152" s="22"/>
    </row>
    <row r="32153" spans="3:3" x14ac:dyDescent="0.2">
      <c r="C32153" s="22"/>
    </row>
    <row r="32154" spans="3:3" x14ac:dyDescent="0.2">
      <c r="C32154" s="22"/>
    </row>
    <row r="32155" spans="3:3" x14ac:dyDescent="0.2">
      <c r="C32155" s="22"/>
    </row>
    <row r="32156" spans="3:3" x14ac:dyDescent="0.2">
      <c r="C32156" s="22"/>
    </row>
    <row r="32157" spans="3:3" x14ac:dyDescent="0.2">
      <c r="C32157" s="22"/>
    </row>
    <row r="32158" spans="3:3" x14ac:dyDescent="0.2">
      <c r="C32158" s="22"/>
    </row>
    <row r="32159" spans="3:3" x14ac:dyDescent="0.2">
      <c r="C32159" s="22"/>
    </row>
    <row r="32160" spans="3:3" x14ac:dyDescent="0.2">
      <c r="C32160" s="22"/>
    </row>
    <row r="32161" spans="3:3" x14ac:dyDescent="0.2">
      <c r="C32161" s="22"/>
    </row>
    <row r="32162" spans="3:3" x14ac:dyDescent="0.2">
      <c r="C32162" s="22"/>
    </row>
    <row r="32163" spans="3:3" x14ac:dyDescent="0.2">
      <c r="C32163" s="22"/>
    </row>
    <row r="32164" spans="3:3" x14ac:dyDescent="0.2">
      <c r="C32164" s="22"/>
    </row>
    <row r="32165" spans="3:3" x14ac:dyDescent="0.2">
      <c r="C32165" s="22"/>
    </row>
    <row r="32166" spans="3:3" x14ac:dyDescent="0.2">
      <c r="C32166" s="22"/>
    </row>
    <row r="32167" spans="3:3" x14ac:dyDescent="0.2">
      <c r="C32167" s="22"/>
    </row>
    <row r="32168" spans="3:3" x14ac:dyDescent="0.2">
      <c r="C32168" s="22"/>
    </row>
    <row r="32169" spans="3:3" x14ac:dyDescent="0.2">
      <c r="C32169" s="22"/>
    </row>
    <row r="32170" spans="3:3" x14ac:dyDescent="0.2">
      <c r="C32170" s="22"/>
    </row>
    <row r="32171" spans="3:3" x14ac:dyDescent="0.2">
      <c r="C32171" s="22"/>
    </row>
    <row r="32172" spans="3:3" x14ac:dyDescent="0.2">
      <c r="C32172" s="22"/>
    </row>
    <row r="32173" spans="3:3" x14ac:dyDescent="0.2">
      <c r="C32173" s="22"/>
    </row>
    <row r="32174" spans="3:3" x14ac:dyDescent="0.2">
      <c r="C32174" s="22"/>
    </row>
    <row r="32175" spans="3:3" x14ac:dyDescent="0.2">
      <c r="C32175" s="22"/>
    </row>
    <row r="32176" spans="3:3" x14ac:dyDescent="0.2">
      <c r="C32176" s="22"/>
    </row>
    <row r="32177" spans="3:3" x14ac:dyDescent="0.2">
      <c r="C32177" s="22"/>
    </row>
    <row r="32178" spans="3:3" x14ac:dyDescent="0.2">
      <c r="C32178" s="22"/>
    </row>
    <row r="32179" spans="3:3" x14ac:dyDescent="0.2">
      <c r="C32179" s="22"/>
    </row>
    <row r="32180" spans="3:3" x14ac:dyDescent="0.2">
      <c r="C32180" s="22"/>
    </row>
    <row r="32181" spans="3:3" x14ac:dyDescent="0.2">
      <c r="C32181" s="22"/>
    </row>
    <row r="32182" spans="3:3" x14ac:dyDescent="0.2">
      <c r="C32182" s="22"/>
    </row>
    <row r="32183" spans="3:3" x14ac:dyDescent="0.2">
      <c r="C32183" s="22"/>
    </row>
    <row r="32184" spans="3:3" x14ac:dyDescent="0.2">
      <c r="C32184" s="22"/>
    </row>
    <row r="32185" spans="3:3" x14ac:dyDescent="0.2">
      <c r="C32185" s="22"/>
    </row>
    <row r="32186" spans="3:3" x14ac:dyDescent="0.2">
      <c r="C32186" s="22"/>
    </row>
    <row r="32187" spans="3:3" x14ac:dyDescent="0.2">
      <c r="C32187" s="22"/>
    </row>
    <row r="32188" spans="3:3" x14ac:dyDescent="0.2">
      <c r="C32188" s="22"/>
    </row>
    <row r="32189" spans="3:3" x14ac:dyDescent="0.2">
      <c r="C32189" s="22"/>
    </row>
    <row r="32190" spans="3:3" x14ac:dyDescent="0.2">
      <c r="C32190" s="22"/>
    </row>
    <row r="32191" spans="3:3" x14ac:dyDescent="0.2">
      <c r="C32191" s="22"/>
    </row>
    <row r="32192" spans="3:3" x14ac:dyDescent="0.2">
      <c r="C32192" s="22"/>
    </row>
    <row r="32193" spans="3:3" x14ac:dyDescent="0.2">
      <c r="C32193" s="22"/>
    </row>
    <row r="32194" spans="3:3" x14ac:dyDescent="0.2">
      <c r="C32194" s="22"/>
    </row>
    <row r="32195" spans="3:3" x14ac:dyDescent="0.2">
      <c r="C32195" s="22"/>
    </row>
    <row r="32196" spans="3:3" x14ac:dyDescent="0.2">
      <c r="C32196" s="22"/>
    </row>
    <row r="32197" spans="3:3" x14ac:dyDescent="0.2">
      <c r="C32197" s="22"/>
    </row>
    <row r="32198" spans="3:3" x14ac:dyDescent="0.2">
      <c r="C32198" s="22"/>
    </row>
    <row r="32199" spans="3:3" x14ac:dyDescent="0.2">
      <c r="C32199" s="22"/>
    </row>
    <row r="32200" spans="3:3" x14ac:dyDescent="0.2">
      <c r="C32200" s="22"/>
    </row>
    <row r="32201" spans="3:3" x14ac:dyDescent="0.2">
      <c r="C32201" s="22"/>
    </row>
    <row r="32202" spans="3:3" x14ac:dyDescent="0.2">
      <c r="C32202" s="22"/>
    </row>
    <row r="32203" spans="3:3" x14ac:dyDescent="0.2">
      <c r="C32203" s="22"/>
    </row>
    <row r="32204" spans="3:3" x14ac:dyDescent="0.2">
      <c r="C32204" s="22"/>
    </row>
    <row r="32205" spans="3:3" x14ac:dyDescent="0.2">
      <c r="C32205" s="22"/>
    </row>
    <row r="32206" spans="3:3" x14ac:dyDescent="0.2">
      <c r="C32206" s="22"/>
    </row>
    <row r="32207" spans="3:3" x14ac:dyDescent="0.2">
      <c r="C32207" s="22"/>
    </row>
    <row r="32208" spans="3:3" x14ac:dyDescent="0.2">
      <c r="C32208" s="22"/>
    </row>
    <row r="32209" spans="3:3" x14ac:dyDescent="0.2">
      <c r="C32209" s="22"/>
    </row>
    <row r="32210" spans="3:3" x14ac:dyDescent="0.2">
      <c r="C32210" s="22"/>
    </row>
    <row r="32211" spans="3:3" x14ac:dyDescent="0.2">
      <c r="C32211" s="22"/>
    </row>
    <row r="32212" spans="3:3" x14ac:dyDescent="0.2">
      <c r="C32212" s="22"/>
    </row>
    <row r="32213" spans="3:3" x14ac:dyDescent="0.2">
      <c r="C32213" s="22"/>
    </row>
    <row r="32214" spans="3:3" x14ac:dyDescent="0.2">
      <c r="C32214" s="22"/>
    </row>
    <row r="32215" spans="3:3" x14ac:dyDescent="0.2">
      <c r="C32215" s="22"/>
    </row>
    <row r="32216" spans="3:3" x14ac:dyDescent="0.2">
      <c r="C32216" s="22"/>
    </row>
    <row r="32217" spans="3:3" x14ac:dyDescent="0.2">
      <c r="C32217" s="22"/>
    </row>
    <row r="32218" spans="3:3" x14ac:dyDescent="0.2">
      <c r="C32218" s="22"/>
    </row>
    <row r="32219" spans="3:3" x14ac:dyDescent="0.2">
      <c r="C32219" s="22"/>
    </row>
    <row r="32220" spans="3:3" x14ac:dyDescent="0.2">
      <c r="C32220" s="22"/>
    </row>
    <row r="32221" spans="3:3" x14ac:dyDescent="0.2">
      <c r="C32221" s="22"/>
    </row>
    <row r="32222" spans="3:3" x14ac:dyDescent="0.2">
      <c r="C32222" s="22"/>
    </row>
    <row r="32223" spans="3:3" x14ac:dyDescent="0.2">
      <c r="C32223" s="22"/>
    </row>
    <row r="32224" spans="3:3" x14ac:dyDescent="0.2">
      <c r="C32224" s="22"/>
    </row>
    <row r="32225" spans="3:3" x14ac:dyDescent="0.2">
      <c r="C32225" s="22"/>
    </row>
    <row r="32226" spans="3:3" x14ac:dyDescent="0.2">
      <c r="C32226" s="22"/>
    </row>
    <row r="32227" spans="3:3" x14ac:dyDescent="0.2">
      <c r="C32227" s="22"/>
    </row>
    <row r="32228" spans="3:3" x14ac:dyDescent="0.2">
      <c r="C32228" s="22"/>
    </row>
    <row r="32229" spans="3:3" x14ac:dyDescent="0.2">
      <c r="C32229" s="22"/>
    </row>
    <row r="32230" spans="3:3" x14ac:dyDescent="0.2">
      <c r="C32230" s="22"/>
    </row>
    <row r="32231" spans="3:3" x14ac:dyDescent="0.2">
      <c r="C32231" s="22"/>
    </row>
    <row r="32232" spans="3:3" x14ac:dyDescent="0.2">
      <c r="C32232" s="22"/>
    </row>
    <row r="32233" spans="3:3" x14ac:dyDescent="0.2">
      <c r="C32233" s="22"/>
    </row>
    <row r="32234" spans="3:3" x14ac:dyDescent="0.2">
      <c r="C32234" s="22"/>
    </row>
    <row r="32235" spans="3:3" x14ac:dyDescent="0.2">
      <c r="C32235" s="22"/>
    </row>
    <row r="32236" spans="3:3" x14ac:dyDescent="0.2">
      <c r="C32236" s="22"/>
    </row>
    <row r="32237" spans="3:3" x14ac:dyDescent="0.2">
      <c r="C32237" s="22"/>
    </row>
    <row r="32238" spans="3:3" x14ac:dyDescent="0.2">
      <c r="C32238" s="22"/>
    </row>
    <row r="32239" spans="3:3" x14ac:dyDescent="0.2">
      <c r="C32239" s="22"/>
    </row>
    <row r="32240" spans="3:3" x14ac:dyDescent="0.2">
      <c r="C32240" s="22"/>
    </row>
    <row r="32241" spans="3:3" x14ac:dyDescent="0.2">
      <c r="C32241" s="22"/>
    </row>
    <row r="32242" spans="3:3" x14ac:dyDescent="0.2">
      <c r="C32242" s="22"/>
    </row>
    <row r="32243" spans="3:3" x14ac:dyDescent="0.2">
      <c r="C32243" s="22"/>
    </row>
    <row r="32244" spans="3:3" x14ac:dyDescent="0.2">
      <c r="C32244" s="22"/>
    </row>
    <row r="32245" spans="3:3" x14ac:dyDescent="0.2">
      <c r="C32245" s="22"/>
    </row>
    <row r="32246" spans="3:3" x14ac:dyDescent="0.2">
      <c r="C32246" s="22"/>
    </row>
    <row r="32247" spans="3:3" x14ac:dyDescent="0.2">
      <c r="C32247" s="22"/>
    </row>
    <row r="32248" spans="3:3" x14ac:dyDescent="0.2">
      <c r="C32248" s="22"/>
    </row>
    <row r="32249" spans="3:3" x14ac:dyDescent="0.2">
      <c r="C32249" s="22"/>
    </row>
    <row r="32250" spans="3:3" x14ac:dyDescent="0.2">
      <c r="C32250" s="22"/>
    </row>
    <row r="32251" spans="3:3" x14ac:dyDescent="0.2">
      <c r="C32251" s="22"/>
    </row>
    <row r="32252" spans="3:3" x14ac:dyDescent="0.2">
      <c r="C32252" s="22"/>
    </row>
    <row r="32253" spans="3:3" x14ac:dyDescent="0.2">
      <c r="C32253" s="22"/>
    </row>
    <row r="32254" spans="3:3" x14ac:dyDescent="0.2">
      <c r="C32254" s="22"/>
    </row>
    <row r="32255" spans="3:3" x14ac:dyDescent="0.2">
      <c r="C32255" s="22"/>
    </row>
    <row r="32256" spans="3:3" x14ac:dyDescent="0.2">
      <c r="C32256" s="22"/>
    </row>
    <row r="32257" spans="3:3" x14ac:dyDescent="0.2">
      <c r="C32257" s="22"/>
    </row>
    <row r="32258" spans="3:3" x14ac:dyDescent="0.2">
      <c r="C32258" s="22"/>
    </row>
    <row r="32259" spans="3:3" x14ac:dyDescent="0.2">
      <c r="C32259" s="22"/>
    </row>
    <row r="32260" spans="3:3" x14ac:dyDescent="0.2">
      <c r="C32260" s="22"/>
    </row>
    <row r="32261" spans="3:3" x14ac:dyDescent="0.2">
      <c r="C32261" s="22"/>
    </row>
    <row r="32262" spans="3:3" x14ac:dyDescent="0.2">
      <c r="C32262" s="22"/>
    </row>
    <row r="32263" spans="3:3" x14ac:dyDescent="0.2">
      <c r="C32263" s="22"/>
    </row>
    <row r="32264" spans="3:3" x14ac:dyDescent="0.2">
      <c r="C32264" s="22"/>
    </row>
    <row r="32265" spans="3:3" x14ac:dyDescent="0.2">
      <c r="C32265" s="22"/>
    </row>
    <row r="32266" spans="3:3" x14ac:dyDescent="0.2">
      <c r="C32266" s="22"/>
    </row>
    <row r="32267" spans="3:3" x14ac:dyDescent="0.2">
      <c r="C32267" s="22"/>
    </row>
    <row r="32268" spans="3:3" x14ac:dyDescent="0.2">
      <c r="C32268" s="22"/>
    </row>
    <row r="32269" spans="3:3" x14ac:dyDescent="0.2">
      <c r="C32269" s="22"/>
    </row>
    <row r="32270" spans="3:3" x14ac:dyDescent="0.2">
      <c r="C32270" s="22"/>
    </row>
    <row r="32271" spans="3:3" x14ac:dyDescent="0.2">
      <c r="C32271" s="22"/>
    </row>
    <row r="32272" spans="3:3" x14ac:dyDescent="0.2">
      <c r="C32272" s="22"/>
    </row>
    <row r="32273" spans="3:3" x14ac:dyDescent="0.2">
      <c r="C32273" s="22"/>
    </row>
    <row r="32274" spans="3:3" x14ac:dyDescent="0.2">
      <c r="C32274" s="22"/>
    </row>
    <row r="32275" spans="3:3" x14ac:dyDescent="0.2">
      <c r="C32275" s="22"/>
    </row>
    <row r="32276" spans="3:3" x14ac:dyDescent="0.2">
      <c r="C32276" s="22"/>
    </row>
    <row r="32277" spans="3:3" x14ac:dyDescent="0.2">
      <c r="C32277" s="22"/>
    </row>
    <row r="32278" spans="3:3" x14ac:dyDescent="0.2">
      <c r="C32278" s="22"/>
    </row>
    <row r="32279" spans="3:3" x14ac:dyDescent="0.2">
      <c r="C32279" s="22"/>
    </row>
    <row r="32280" spans="3:3" x14ac:dyDescent="0.2">
      <c r="C32280" s="22"/>
    </row>
    <row r="32281" spans="3:3" x14ac:dyDescent="0.2">
      <c r="C32281" s="22"/>
    </row>
    <row r="32282" spans="3:3" x14ac:dyDescent="0.2">
      <c r="C32282" s="22"/>
    </row>
    <row r="32283" spans="3:3" x14ac:dyDescent="0.2">
      <c r="C32283" s="22"/>
    </row>
    <row r="32284" spans="3:3" x14ac:dyDescent="0.2">
      <c r="C32284" s="22"/>
    </row>
    <row r="32285" spans="3:3" x14ac:dyDescent="0.2">
      <c r="C32285" s="22"/>
    </row>
    <row r="32286" spans="3:3" x14ac:dyDescent="0.2">
      <c r="C32286" s="22"/>
    </row>
    <row r="32287" spans="3:3" x14ac:dyDescent="0.2">
      <c r="C32287" s="22"/>
    </row>
    <row r="32288" spans="3:3" x14ac:dyDescent="0.2">
      <c r="C32288" s="22"/>
    </row>
    <row r="32289" spans="3:3" x14ac:dyDescent="0.2">
      <c r="C32289" s="22"/>
    </row>
    <row r="32290" spans="3:3" x14ac:dyDescent="0.2">
      <c r="C32290" s="22"/>
    </row>
    <row r="32291" spans="3:3" x14ac:dyDescent="0.2">
      <c r="C32291" s="22"/>
    </row>
    <row r="32292" spans="3:3" x14ac:dyDescent="0.2">
      <c r="C32292" s="22"/>
    </row>
    <row r="32293" spans="3:3" x14ac:dyDescent="0.2">
      <c r="C32293" s="22"/>
    </row>
    <row r="32294" spans="3:3" x14ac:dyDescent="0.2">
      <c r="C32294" s="22"/>
    </row>
    <row r="32295" spans="3:3" x14ac:dyDescent="0.2">
      <c r="C32295" s="22"/>
    </row>
    <row r="32296" spans="3:3" x14ac:dyDescent="0.2">
      <c r="C32296" s="22"/>
    </row>
    <row r="32297" spans="3:3" x14ac:dyDescent="0.2">
      <c r="C32297" s="22"/>
    </row>
    <row r="32298" spans="3:3" x14ac:dyDescent="0.2">
      <c r="C32298" s="22"/>
    </row>
    <row r="32299" spans="3:3" x14ac:dyDescent="0.2">
      <c r="C32299" s="22"/>
    </row>
    <row r="32300" spans="3:3" x14ac:dyDescent="0.2">
      <c r="C32300" s="22"/>
    </row>
    <row r="32301" spans="3:3" x14ac:dyDescent="0.2">
      <c r="C32301" s="22"/>
    </row>
    <row r="32302" spans="3:3" x14ac:dyDescent="0.2">
      <c r="C32302" s="22"/>
    </row>
    <row r="32303" spans="3:3" x14ac:dyDescent="0.2">
      <c r="C32303" s="22"/>
    </row>
    <row r="32304" spans="3:3" x14ac:dyDescent="0.2">
      <c r="C32304" s="22"/>
    </row>
    <row r="32305" spans="3:3" x14ac:dyDescent="0.2">
      <c r="C32305" s="22"/>
    </row>
    <row r="32306" spans="3:3" x14ac:dyDescent="0.2">
      <c r="C32306" s="22"/>
    </row>
    <row r="32307" spans="3:3" x14ac:dyDescent="0.2">
      <c r="C32307" s="22"/>
    </row>
    <row r="32308" spans="3:3" x14ac:dyDescent="0.2">
      <c r="C32308" s="22"/>
    </row>
    <row r="32309" spans="3:3" x14ac:dyDescent="0.2">
      <c r="C32309" s="22"/>
    </row>
    <row r="32310" spans="3:3" x14ac:dyDescent="0.2">
      <c r="C32310" s="22"/>
    </row>
    <row r="32311" spans="3:3" x14ac:dyDescent="0.2">
      <c r="C32311" s="22"/>
    </row>
    <row r="32312" spans="3:3" x14ac:dyDescent="0.2">
      <c r="C32312" s="22"/>
    </row>
    <row r="32313" spans="3:3" x14ac:dyDescent="0.2">
      <c r="C32313" s="22"/>
    </row>
    <row r="32314" spans="3:3" x14ac:dyDescent="0.2">
      <c r="C32314" s="22"/>
    </row>
    <row r="32315" spans="3:3" x14ac:dyDescent="0.2">
      <c r="C32315" s="22"/>
    </row>
    <row r="32316" spans="3:3" x14ac:dyDescent="0.2">
      <c r="C32316" s="22"/>
    </row>
    <row r="32317" spans="3:3" x14ac:dyDescent="0.2">
      <c r="C32317" s="22"/>
    </row>
    <row r="32318" spans="3:3" x14ac:dyDescent="0.2">
      <c r="C32318" s="22"/>
    </row>
    <row r="32319" spans="3:3" x14ac:dyDescent="0.2">
      <c r="C32319" s="22"/>
    </row>
    <row r="32320" spans="3:3" x14ac:dyDescent="0.2">
      <c r="C32320" s="22"/>
    </row>
    <row r="32321" spans="3:3" x14ac:dyDescent="0.2">
      <c r="C32321" s="22"/>
    </row>
    <row r="32322" spans="3:3" x14ac:dyDescent="0.2">
      <c r="C32322" s="22"/>
    </row>
    <row r="32323" spans="3:3" x14ac:dyDescent="0.2">
      <c r="C32323" s="22"/>
    </row>
    <row r="32324" spans="3:3" x14ac:dyDescent="0.2">
      <c r="C32324" s="22"/>
    </row>
    <row r="32325" spans="3:3" x14ac:dyDescent="0.2">
      <c r="C32325" s="22"/>
    </row>
    <row r="32326" spans="3:3" x14ac:dyDescent="0.2">
      <c r="C32326" s="22"/>
    </row>
    <row r="32327" spans="3:3" x14ac:dyDescent="0.2">
      <c r="C32327" s="22"/>
    </row>
    <row r="32328" spans="3:3" x14ac:dyDescent="0.2">
      <c r="C32328" s="22"/>
    </row>
    <row r="32329" spans="3:3" x14ac:dyDescent="0.2">
      <c r="C32329" s="22"/>
    </row>
    <row r="32330" spans="3:3" x14ac:dyDescent="0.2">
      <c r="C32330" s="22"/>
    </row>
    <row r="32331" spans="3:3" x14ac:dyDescent="0.2">
      <c r="C32331" s="22"/>
    </row>
    <row r="32332" spans="3:3" x14ac:dyDescent="0.2">
      <c r="C32332" s="22"/>
    </row>
    <row r="32333" spans="3:3" x14ac:dyDescent="0.2">
      <c r="C32333" s="22"/>
    </row>
    <row r="32334" spans="3:3" x14ac:dyDescent="0.2">
      <c r="C32334" s="22"/>
    </row>
    <row r="32335" spans="3:3" x14ac:dyDescent="0.2">
      <c r="C32335" s="22"/>
    </row>
    <row r="32336" spans="3:3" x14ac:dyDescent="0.2">
      <c r="C32336" s="22"/>
    </row>
    <row r="32337" spans="3:3" x14ac:dyDescent="0.2">
      <c r="C32337" s="22"/>
    </row>
    <row r="32338" spans="3:3" x14ac:dyDescent="0.2">
      <c r="C32338" s="22"/>
    </row>
    <row r="32339" spans="3:3" x14ac:dyDescent="0.2">
      <c r="C32339" s="22"/>
    </row>
    <row r="32340" spans="3:3" x14ac:dyDescent="0.2">
      <c r="C32340" s="22"/>
    </row>
    <row r="32341" spans="3:3" x14ac:dyDescent="0.2">
      <c r="C32341" s="22"/>
    </row>
    <row r="32342" spans="3:3" x14ac:dyDescent="0.2">
      <c r="C32342" s="22"/>
    </row>
    <row r="32343" spans="3:3" x14ac:dyDescent="0.2">
      <c r="C32343" s="22"/>
    </row>
    <row r="32344" spans="3:3" x14ac:dyDescent="0.2">
      <c r="C32344" s="22"/>
    </row>
    <row r="32345" spans="3:3" x14ac:dyDescent="0.2">
      <c r="C32345" s="22"/>
    </row>
    <row r="32346" spans="3:3" x14ac:dyDescent="0.2">
      <c r="C32346" s="22"/>
    </row>
    <row r="32347" spans="3:3" x14ac:dyDescent="0.2">
      <c r="C32347" s="22"/>
    </row>
    <row r="32348" spans="3:3" x14ac:dyDescent="0.2">
      <c r="C32348" s="22"/>
    </row>
    <row r="32349" spans="3:3" x14ac:dyDescent="0.2">
      <c r="C32349" s="22"/>
    </row>
    <row r="32350" spans="3:3" x14ac:dyDescent="0.2">
      <c r="C32350" s="22"/>
    </row>
    <row r="32351" spans="3:3" x14ac:dyDescent="0.2">
      <c r="C32351" s="22"/>
    </row>
    <row r="32352" spans="3:3" x14ac:dyDescent="0.2">
      <c r="C32352" s="22"/>
    </row>
    <row r="32353" spans="3:3" x14ac:dyDescent="0.2">
      <c r="C32353" s="22"/>
    </row>
    <row r="32354" spans="3:3" x14ac:dyDescent="0.2">
      <c r="C32354" s="22"/>
    </row>
    <row r="32355" spans="3:3" x14ac:dyDescent="0.2">
      <c r="C32355" s="22"/>
    </row>
    <row r="32356" spans="3:3" x14ac:dyDescent="0.2">
      <c r="C32356" s="22"/>
    </row>
    <row r="32357" spans="3:3" x14ac:dyDescent="0.2">
      <c r="C32357" s="22"/>
    </row>
    <row r="32358" spans="3:3" x14ac:dyDescent="0.2">
      <c r="C32358" s="22"/>
    </row>
    <row r="32359" spans="3:3" x14ac:dyDescent="0.2">
      <c r="C32359" s="22"/>
    </row>
    <row r="32360" spans="3:3" x14ac:dyDescent="0.2">
      <c r="C32360" s="22"/>
    </row>
    <row r="32361" spans="3:3" x14ac:dyDescent="0.2">
      <c r="C32361" s="22"/>
    </row>
    <row r="32362" spans="3:3" x14ac:dyDescent="0.2">
      <c r="C32362" s="22"/>
    </row>
    <row r="32363" spans="3:3" x14ac:dyDescent="0.2">
      <c r="C32363" s="22"/>
    </row>
    <row r="32364" spans="3:3" x14ac:dyDescent="0.2">
      <c r="C32364" s="22"/>
    </row>
    <row r="32365" spans="3:3" x14ac:dyDescent="0.2">
      <c r="C32365" s="22"/>
    </row>
    <row r="32366" spans="3:3" x14ac:dyDescent="0.2">
      <c r="C32366" s="22"/>
    </row>
    <row r="32367" spans="3:3" x14ac:dyDescent="0.2">
      <c r="C32367" s="22"/>
    </row>
    <row r="32368" spans="3:3" x14ac:dyDescent="0.2">
      <c r="C32368" s="22"/>
    </row>
    <row r="32369" spans="3:3" x14ac:dyDescent="0.2">
      <c r="C32369" s="22"/>
    </row>
    <row r="32370" spans="3:3" x14ac:dyDescent="0.2">
      <c r="C32370" s="22"/>
    </row>
    <row r="32371" spans="3:3" x14ac:dyDescent="0.2">
      <c r="C32371" s="22"/>
    </row>
    <row r="32372" spans="3:3" x14ac:dyDescent="0.2">
      <c r="C32372" s="22"/>
    </row>
    <row r="32373" spans="3:3" x14ac:dyDescent="0.2">
      <c r="C32373" s="22"/>
    </row>
    <row r="32374" spans="3:3" x14ac:dyDescent="0.2">
      <c r="C32374" s="22"/>
    </row>
    <row r="32375" spans="3:3" x14ac:dyDescent="0.2">
      <c r="C32375" s="22"/>
    </row>
    <row r="32376" spans="3:3" x14ac:dyDescent="0.2">
      <c r="C32376" s="22"/>
    </row>
    <row r="32377" spans="3:3" x14ac:dyDescent="0.2">
      <c r="C32377" s="22"/>
    </row>
    <row r="32378" spans="3:3" x14ac:dyDescent="0.2">
      <c r="C32378" s="22"/>
    </row>
    <row r="32379" spans="3:3" x14ac:dyDescent="0.2">
      <c r="C32379" s="22"/>
    </row>
    <row r="32380" spans="3:3" x14ac:dyDescent="0.2">
      <c r="C32380" s="22"/>
    </row>
    <row r="32381" spans="3:3" x14ac:dyDescent="0.2">
      <c r="C32381" s="22"/>
    </row>
    <row r="32382" spans="3:3" x14ac:dyDescent="0.2">
      <c r="C32382" s="22"/>
    </row>
    <row r="32383" spans="3:3" x14ac:dyDescent="0.2">
      <c r="C32383" s="22"/>
    </row>
    <row r="32384" spans="3:3" x14ac:dyDescent="0.2">
      <c r="C32384" s="22"/>
    </row>
    <row r="32385" spans="3:3" x14ac:dyDescent="0.2">
      <c r="C32385" s="22"/>
    </row>
    <row r="32386" spans="3:3" x14ac:dyDescent="0.2">
      <c r="C32386" s="22"/>
    </row>
    <row r="32387" spans="3:3" x14ac:dyDescent="0.2">
      <c r="C32387" s="22"/>
    </row>
    <row r="32388" spans="3:3" x14ac:dyDescent="0.2">
      <c r="C32388" s="22"/>
    </row>
    <row r="32389" spans="3:3" x14ac:dyDescent="0.2">
      <c r="C32389" s="22"/>
    </row>
    <row r="32390" spans="3:3" x14ac:dyDescent="0.2">
      <c r="C32390" s="22"/>
    </row>
    <row r="32391" spans="3:3" x14ac:dyDescent="0.2">
      <c r="C32391" s="22"/>
    </row>
    <row r="32392" spans="3:3" x14ac:dyDescent="0.2">
      <c r="C32392" s="22"/>
    </row>
    <row r="32393" spans="3:3" x14ac:dyDescent="0.2">
      <c r="C32393" s="22"/>
    </row>
    <row r="32394" spans="3:3" x14ac:dyDescent="0.2">
      <c r="C32394" s="22"/>
    </row>
    <row r="32395" spans="3:3" x14ac:dyDescent="0.2">
      <c r="C32395" s="22"/>
    </row>
    <row r="32396" spans="3:3" x14ac:dyDescent="0.2">
      <c r="C32396" s="22"/>
    </row>
    <row r="32397" spans="3:3" x14ac:dyDescent="0.2">
      <c r="C32397" s="22"/>
    </row>
    <row r="32398" spans="3:3" x14ac:dyDescent="0.2">
      <c r="C32398" s="22"/>
    </row>
    <row r="32399" spans="3:3" x14ac:dyDescent="0.2">
      <c r="C32399" s="22"/>
    </row>
    <row r="32400" spans="3:3" x14ac:dyDescent="0.2">
      <c r="C32400" s="22"/>
    </row>
    <row r="32401" spans="3:3" x14ac:dyDescent="0.2">
      <c r="C32401" s="22"/>
    </row>
    <row r="32402" spans="3:3" x14ac:dyDescent="0.2">
      <c r="C32402" s="22"/>
    </row>
    <row r="32403" spans="3:3" x14ac:dyDescent="0.2">
      <c r="C32403" s="22"/>
    </row>
    <row r="32404" spans="3:3" x14ac:dyDescent="0.2">
      <c r="C32404" s="22"/>
    </row>
    <row r="32405" spans="3:3" x14ac:dyDescent="0.2">
      <c r="C32405" s="22"/>
    </row>
    <row r="32406" spans="3:3" x14ac:dyDescent="0.2">
      <c r="C32406" s="22"/>
    </row>
    <row r="32407" spans="3:3" x14ac:dyDescent="0.2">
      <c r="C32407" s="22"/>
    </row>
    <row r="32408" spans="3:3" x14ac:dyDescent="0.2">
      <c r="C32408" s="22"/>
    </row>
    <row r="32409" spans="3:3" x14ac:dyDescent="0.2">
      <c r="C32409" s="22"/>
    </row>
    <row r="32410" spans="3:3" x14ac:dyDescent="0.2">
      <c r="C32410" s="22"/>
    </row>
    <row r="32411" spans="3:3" x14ac:dyDescent="0.2">
      <c r="C32411" s="22"/>
    </row>
    <row r="32412" spans="3:3" x14ac:dyDescent="0.2">
      <c r="C32412" s="22"/>
    </row>
    <row r="32413" spans="3:3" x14ac:dyDescent="0.2">
      <c r="C32413" s="22"/>
    </row>
    <row r="32414" spans="3:3" x14ac:dyDescent="0.2">
      <c r="C32414" s="22"/>
    </row>
    <row r="32415" spans="3:3" x14ac:dyDescent="0.2">
      <c r="C32415" s="22"/>
    </row>
    <row r="32416" spans="3:3" x14ac:dyDescent="0.2">
      <c r="C32416" s="22"/>
    </row>
    <row r="32417" spans="3:3" x14ac:dyDescent="0.2">
      <c r="C32417" s="22"/>
    </row>
    <row r="32418" spans="3:3" x14ac:dyDescent="0.2">
      <c r="C32418" s="22"/>
    </row>
    <row r="32419" spans="3:3" x14ac:dyDescent="0.2">
      <c r="C32419" s="22"/>
    </row>
    <row r="32420" spans="3:3" x14ac:dyDescent="0.2">
      <c r="C32420" s="22"/>
    </row>
    <row r="32421" spans="3:3" x14ac:dyDescent="0.2">
      <c r="C32421" s="22"/>
    </row>
    <row r="32422" spans="3:3" x14ac:dyDescent="0.2">
      <c r="C32422" s="22"/>
    </row>
    <row r="32423" spans="3:3" x14ac:dyDescent="0.2">
      <c r="C32423" s="22"/>
    </row>
    <row r="32424" spans="3:3" x14ac:dyDescent="0.2">
      <c r="C32424" s="22"/>
    </row>
    <row r="32425" spans="3:3" x14ac:dyDescent="0.2">
      <c r="C32425" s="22"/>
    </row>
    <row r="32426" spans="3:3" x14ac:dyDescent="0.2">
      <c r="C32426" s="22"/>
    </row>
    <row r="32427" spans="3:3" x14ac:dyDescent="0.2">
      <c r="C32427" s="22"/>
    </row>
    <row r="32428" spans="3:3" x14ac:dyDescent="0.2">
      <c r="C32428" s="22"/>
    </row>
    <row r="32429" spans="3:3" x14ac:dyDescent="0.2">
      <c r="C32429" s="22"/>
    </row>
    <row r="32430" spans="3:3" x14ac:dyDescent="0.2">
      <c r="C32430" s="22"/>
    </row>
    <row r="32431" spans="3:3" x14ac:dyDescent="0.2">
      <c r="C32431" s="22"/>
    </row>
    <row r="32432" spans="3:3" x14ac:dyDescent="0.2">
      <c r="C32432" s="22"/>
    </row>
    <row r="32433" spans="3:3" x14ac:dyDescent="0.2">
      <c r="C32433" s="22"/>
    </row>
    <row r="32434" spans="3:3" x14ac:dyDescent="0.2">
      <c r="C32434" s="22"/>
    </row>
    <row r="32435" spans="3:3" x14ac:dyDescent="0.2">
      <c r="C32435" s="22"/>
    </row>
    <row r="32436" spans="3:3" x14ac:dyDescent="0.2">
      <c r="C32436" s="22"/>
    </row>
    <row r="32437" spans="3:3" x14ac:dyDescent="0.2">
      <c r="C32437" s="22"/>
    </row>
    <row r="32438" spans="3:3" x14ac:dyDescent="0.2">
      <c r="C32438" s="22"/>
    </row>
    <row r="32439" spans="3:3" x14ac:dyDescent="0.2">
      <c r="C32439" s="22"/>
    </row>
    <row r="32440" spans="3:3" x14ac:dyDescent="0.2">
      <c r="C32440" s="22"/>
    </row>
    <row r="32441" spans="3:3" x14ac:dyDescent="0.2">
      <c r="C32441" s="22"/>
    </row>
    <row r="32442" spans="3:3" x14ac:dyDescent="0.2">
      <c r="C32442" s="22"/>
    </row>
    <row r="32443" spans="3:3" x14ac:dyDescent="0.2">
      <c r="C32443" s="22"/>
    </row>
    <row r="32444" spans="3:3" x14ac:dyDescent="0.2">
      <c r="C32444" s="22"/>
    </row>
    <row r="32445" spans="3:3" x14ac:dyDescent="0.2">
      <c r="C32445" s="22"/>
    </row>
    <row r="32446" spans="3:3" x14ac:dyDescent="0.2">
      <c r="C32446" s="22"/>
    </row>
    <row r="32447" spans="3:3" x14ac:dyDescent="0.2">
      <c r="C32447" s="22"/>
    </row>
    <row r="32448" spans="3:3" x14ac:dyDescent="0.2">
      <c r="C32448" s="22"/>
    </row>
    <row r="32449" spans="3:3" x14ac:dyDescent="0.2">
      <c r="C32449" s="22"/>
    </row>
    <row r="32450" spans="3:3" x14ac:dyDescent="0.2">
      <c r="C32450" s="22"/>
    </row>
    <row r="32451" spans="3:3" x14ac:dyDescent="0.2">
      <c r="C32451" s="22"/>
    </row>
    <row r="32452" spans="3:3" x14ac:dyDescent="0.2">
      <c r="C32452" s="22"/>
    </row>
    <row r="32453" spans="3:3" x14ac:dyDescent="0.2">
      <c r="C32453" s="22"/>
    </row>
    <row r="32454" spans="3:3" x14ac:dyDescent="0.2">
      <c r="C32454" s="22"/>
    </row>
    <row r="32455" spans="3:3" x14ac:dyDescent="0.2">
      <c r="C32455" s="22"/>
    </row>
    <row r="32456" spans="3:3" x14ac:dyDescent="0.2">
      <c r="C32456" s="22"/>
    </row>
    <row r="32457" spans="3:3" x14ac:dyDescent="0.2">
      <c r="C32457" s="22"/>
    </row>
    <row r="32458" spans="3:3" x14ac:dyDescent="0.2">
      <c r="C32458" s="22"/>
    </row>
    <row r="32459" spans="3:3" x14ac:dyDescent="0.2">
      <c r="C32459" s="22"/>
    </row>
    <row r="32460" spans="3:3" x14ac:dyDescent="0.2">
      <c r="C32460" s="22"/>
    </row>
    <row r="32461" spans="3:3" x14ac:dyDescent="0.2">
      <c r="C32461" s="22"/>
    </row>
    <row r="32462" spans="3:3" x14ac:dyDescent="0.2">
      <c r="C32462" s="22"/>
    </row>
    <row r="32463" spans="3:3" x14ac:dyDescent="0.2">
      <c r="C32463" s="22"/>
    </row>
    <row r="32464" spans="3:3" x14ac:dyDescent="0.2">
      <c r="C32464" s="22"/>
    </row>
    <row r="32465" spans="3:3" x14ac:dyDescent="0.2">
      <c r="C32465" s="22"/>
    </row>
    <row r="32466" spans="3:3" x14ac:dyDescent="0.2">
      <c r="C32466" s="22"/>
    </row>
    <row r="32467" spans="3:3" x14ac:dyDescent="0.2">
      <c r="C32467" s="22"/>
    </row>
    <row r="32468" spans="3:3" x14ac:dyDescent="0.2">
      <c r="C32468" s="22"/>
    </row>
    <row r="32469" spans="3:3" x14ac:dyDescent="0.2">
      <c r="C32469" s="22"/>
    </row>
    <row r="32470" spans="3:3" x14ac:dyDescent="0.2">
      <c r="C32470" s="22"/>
    </row>
    <row r="32471" spans="3:3" x14ac:dyDescent="0.2">
      <c r="C32471" s="22"/>
    </row>
    <row r="32472" spans="3:3" x14ac:dyDescent="0.2">
      <c r="C32472" s="22"/>
    </row>
    <row r="32473" spans="3:3" x14ac:dyDescent="0.2">
      <c r="C32473" s="22"/>
    </row>
    <row r="32474" spans="3:3" x14ac:dyDescent="0.2">
      <c r="C32474" s="22"/>
    </row>
    <row r="32475" spans="3:3" x14ac:dyDescent="0.2">
      <c r="C32475" s="22"/>
    </row>
    <row r="32476" spans="3:3" x14ac:dyDescent="0.2">
      <c r="C32476" s="22"/>
    </row>
    <row r="32477" spans="3:3" x14ac:dyDescent="0.2">
      <c r="C32477" s="22"/>
    </row>
    <row r="32478" spans="3:3" x14ac:dyDescent="0.2">
      <c r="C32478" s="22"/>
    </row>
    <row r="32479" spans="3:3" x14ac:dyDescent="0.2">
      <c r="C32479" s="22"/>
    </row>
    <row r="32480" spans="3:3" x14ac:dyDescent="0.2">
      <c r="C32480" s="22"/>
    </row>
    <row r="32481" spans="3:3" x14ac:dyDescent="0.2">
      <c r="C32481" s="22"/>
    </row>
    <row r="32482" spans="3:3" x14ac:dyDescent="0.2">
      <c r="C32482" s="22"/>
    </row>
    <row r="32483" spans="3:3" x14ac:dyDescent="0.2">
      <c r="C32483" s="22"/>
    </row>
    <row r="32484" spans="3:3" x14ac:dyDescent="0.2">
      <c r="C32484" s="22"/>
    </row>
    <row r="32485" spans="3:3" x14ac:dyDescent="0.2">
      <c r="C32485" s="22"/>
    </row>
    <row r="32486" spans="3:3" x14ac:dyDescent="0.2">
      <c r="C32486" s="22"/>
    </row>
    <row r="32487" spans="3:3" x14ac:dyDescent="0.2">
      <c r="C32487" s="22"/>
    </row>
    <row r="32488" spans="3:3" x14ac:dyDescent="0.2">
      <c r="C32488" s="22"/>
    </row>
    <row r="32489" spans="3:3" x14ac:dyDescent="0.2">
      <c r="C32489" s="22"/>
    </row>
    <row r="32490" spans="3:3" x14ac:dyDescent="0.2">
      <c r="C32490" s="22"/>
    </row>
    <row r="32491" spans="3:3" x14ac:dyDescent="0.2">
      <c r="C32491" s="22"/>
    </row>
    <row r="32492" spans="3:3" x14ac:dyDescent="0.2">
      <c r="C32492" s="22"/>
    </row>
    <row r="32493" spans="3:3" x14ac:dyDescent="0.2">
      <c r="C32493" s="22"/>
    </row>
    <row r="32494" spans="3:3" x14ac:dyDescent="0.2">
      <c r="C32494" s="22"/>
    </row>
    <row r="32495" spans="3:3" x14ac:dyDescent="0.2">
      <c r="C32495" s="22"/>
    </row>
    <row r="32496" spans="3:3" x14ac:dyDescent="0.2">
      <c r="C32496" s="22"/>
    </row>
    <row r="32497" spans="3:3" x14ac:dyDescent="0.2">
      <c r="C32497" s="22"/>
    </row>
    <row r="32498" spans="3:3" x14ac:dyDescent="0.2">
      <c r="C32498" s="22"/>
    </row>
    <row r="32499" spans="3:3" x14ac:dyDescent="0.2">
      <c r="C32499" s="22"/>
    </row>
    <row r="32500" spans="3:3" x14ac:dyDescent="0.2">
      <c r="C32500" s="22"/>
    </row>
    <row r="32501" spans="3:3" x14ac:dyDescent="0.2">
      <c r="C32501" s="22"/>
    </row>
    <row r="32502" spans="3:3" x14ac:dyDescent="0.2">
      <c r="C32502" s="22"/>
    </row>
    <row r="32503" spans="3:3" x14ac:dyDescent="0.2">
      <c r="C32503" s="22"/>
    </row>
    <row r="32504" spans="3:3" x14ac:dyDescent="0.2">
      <c r="C32504" s="22"/>
    </row>
    <row r="32505" spans="3:3" x14ac:dyDescent="0.2">
      <c r="C32505" s="22"/>
    </row>
    <row r="32506" spans="3:3" x14ac:dyDescent="0.2">
      <c r="C32506" s="22"/>
    </row>
    <row r="32507" spans="3:3" x14ac:dyDescent="0.2">
      <c r="C32507" s="22"/>
    </row>
    <row r="32508" spans="3:3" x14ac:dyDescent="0.2">
      <c r="C32508" s="22"/>
    </row>
    <row r="32509" spans="3:3" x14ac:dyDescent="0.2">
      <c r="C32509" s="22"/>
    </row>
    <row r="32510" spans="3:3" x14ac:dyDescent="0.2">
      <c r="C32510" s="22"/>
    </row>
    <row r="32511" spans="3:3" x14ac:dyDescent="0.2">
      <c r="C32511" s="22"/>
    </row>
    <row r="32512" spans="3:3" x14ac:dyDescent="0.2">
      <c r="C32512" s="22"/>
    </row>
    <row r="32513" spans="3:3" x14ac:dyDescent="0.2">
      <c r="C32513" s="22"/>
    </row>
    <row r="32514" spans="3:3" x14ac:dyDescent="0.2">
      <c r="C32514" s="22"/>
    </row>
    <row r="32515" spans="3:3" x14ac:dyDescent="0.2">
      <c r="C32515" s="22"/>
    </row>
    <row r="32516" spans="3:3" x14ac:dyDescent="0.2">
      <c r="C32516" s="22"/>
    </row>
    <row r="32517" spans="3:3" x14ac:dyDescent="0.2">
      <c r="C32517" s="22"/>
    </row>
    <row r="32518" spans="3:3" x14ac:dyDescent="0.2">
      <c r="C32518" s="22"/>
    </row>
    <row r="32519" spans="3:3" x14ac:dyDescent="0.2">
      <c r="C32519" s="22"/>
    </row>
    <row r="32520" spans="3:3" x14ac:dyDescent="0.2">
      <c r="C32520" s="22"/>
    </row>
    <row r="32521" spans="3:3" x14ac:dyDescent="0.2">
      <c r="C32521" s="22"/>
    </row>
    <row r="32522" spans="3:3" x14ac:dyDescent="0.2">
      <c r="C32522" s="22"/>
    </row>
    <row r="32523" spans="3:3" x14ac:dyDescent="0.2">
      <c r="C32523" s="22"/>
    </row>
    <row r="32524" spans="3:3" x14ac:dyDescent="0.2">
      <c r="C32524" s="22"/>
    </row>
    <row r="32525" spans="3:3" x14ac:dyDescent="0.2">
      <c r="C32525" s="22"/>
    </row>
    <row r="32526" spans="3:3" x14ac:dyDescent="0.2">
      <c r="C32526" s="22"/>
    </row>
    <row r="32527" spans="3:3" x14ac:dyDescent="0.2">
      <c r="C32527" s="22"/>
    </row>
    <row r="32528" spans="3:3" x14ac:dyDescent="0.2">
      <c r="C32528" s="22"/>
    </row>
    <row r="32529" spans="3:3" x14ac:dyDescent="0.2">
      <c r="C32529" s="22"/>
    </row>
    <row r="32530" spans="3:3" x14ac:dyDescent="0.2">
      <c r="C32530" s="22"/>
    </row>
    <row r="32531" spans="3:3" x14ac:dyDescent="0.2">
      <c r="C32531" s="22"/>
    </row>
    <row r="32532" spans="3:3" x14ac:dyDescent="0.2">
      <c r="C32532" s="22"/>
    </row>
    <row r="32533" spans="3:3" x14ac:dyDescent="0.2">
      <c r="C32533" s="22"/>
    </row>
    <row r="32534" spans="3:3" x14ac:dyDescent="0.2">
      <c r="C32534" s="22"/>
    </row>
    <row r="32535" spans="3:3" x14ac:dyDescent="0.2">
      <c r="C32535" s="22"/>
    </row>
    <row r="32536" spans="3:3" x14ac:dyDescent="0.2">
      <c r="C32536" s="22"/>
    </row>
    <row r="32537" spans="3:3" x14ac:dyDescent="0.2">
      <c r="C32537" s="22"/>
    </row>
    <row r="32538" spans="3:3" x14ac:dyDescent="0.2">
      <c r="C32538" s="22"/>
    </row>
    <row r="32539" spans="3:3" x14ac:dyDescent="0.2">
      <c r="C32539" s="22"/>
    </row>
    <row r="32540" spans="3:3" x14ac:dyDescent="0.2">
      <c r="C32540" s="22"/>
    </row>
    <row r="32541" spans="3:3" x14ac:dyDescent="0.2">
      <c r="C32541" s="22"/>
    </row>
    <row r="32542" spans="3:3" x14ac:dyDescent="0.2">
      <c r="C32542" s="22"/>
    </row>
    <row r="32543" spans="3:3" x14ac:dyDescent="0.2">
      <c r="C32543" s="22"/>
    </row>
    <row r="32544" spans="3:3" x14ac:dyDescent="0.2">
      <c r="C32544" s="22"/>
    </row>
    <row r="32545" spans="3:3" x14ac:dyDescent="0.2">
      <c r="C32545" s="22"/>
    </row>
    <row r="32546" spans="3:3" x14ac:dyDescent="0.2">
      <c r="C32546" s="22"/>
    </row>
    <row r="32547" spans="3:3" x14ac:dyDescent="0.2">
      <c r="C32547" s="22"/>
    </row>
    <row r="32548" spans="3:3" x14ac:dyDescent="0.2">
      <c r="C32548" s="22"/>
    </row>
    <row r="32549" spans="3:3" x14ac:dyDescent="0.2">
      <c r="C32549" s="22"/>
    </row>
    <row r="32550" spans="3:3" x14ac:dyDescent="0.2">
      <c r="C32550" s="22"/>
    </row>
    <row r="32551" spans="3:3" x14ac:dyDescent="0.2">
      <c r="C32551" s="22"/>
    </row>
    <row r="32552" spans="3:3" x14ac:dyDescent="0.2">
      <c r="C32552" s="22"/>
    </row>
    <row r="32553" spans="3:3" x14ac:dyDescent="0.2">
      <c r="C32553" s="22"/>
    </row>
    <row r="32554" spans="3:3" x14ac:dyDescent="0.2">
      <c r="C32554" s="22"/>
    </row>
    <row r="32555" spans="3:3" x14ac:dyDescent="0.2">
      <c r="C32555" s="22"/>
    </row>
    <row r="32556" spans="3:3" x14ac:dyDescent="0.2">
      <c r="C32556" s="22"/>
    </row>
    <row r="32557" spans="3:3" x14ac:dyDescent="0.2">
      <c r="C32557" s="22"/>
    </row>
    <row r="32558" spans="3:3" x14ac:dyDescent="0.2">
      <c r="C32558" s="22"/>
    </row>
    <row r="32559" spans="3:3" x14ac:dyDescent="0.2">
      <c r="C32559" s="22"/>
    </row>
    <row r="32560" spans="3:3" x14ac:dyDescent="0.2">
      <c r="C32560" s="22"/>
    </row>
    <row r="32561" spans="3:3" x14ac:dyDescent="0.2">
      <c r="C32561" s="22"/>
    </row>
    <row r="32562" spans="3:3" x14ac:dyDescent="0.2">
      <c r="C32562" s="22"/>
    </row>
    <row r="32563" spans="3:3" x14ac:dyDescent="0.2">
      <c r="C32563" s="22"/>
    </row>
    <row r="32564" spans="3:3" x14ac:dyDescent="0.2">
      <c r="C32564" s="22"/>
    </row>
    <row r="32565" spans="3:3" x14ac:dyDescent="0.2">
      <c r="C32565" s="22"/>
    </row>
    <row r="32566" spans="3:3" x14ac:dyDescent="0.2">
      <c r="C32566" s="22"/>
    </row>
    <row r="32567" spans="3:3" x14ac:dyDescent="0.2">
      <c r="C32567" s="22"/>
    </row>
    <row r="32568" spans="3:3" x14ac:dyDescent="0.2">
      <c r="C32568" s="22"/>
    </row>
    <row r="32569" spans="3:3" x14ac:dyDescent="0.2">
      <c r="C32569" s="22"/>
    </row>
    <row r="32570" spans="3:3" x14ac:dyDescent="0.2">
      <c r="C32570" s="22"/>
    </row>
    <row r="32571" spans="3:3" x14ac:dyDescent="0.2">
      <c r="C32571" s="22"/>
    </row>
    <row r="32572" spans="3:3" x14ac:dyDescent="0.2">
      <c r="C32572" s="22"/>
    </row>
    <row r="32573" spans="3:3" x14ac:dyDescent="0.2">
      <c r="C32573" s="22"/>
    </row>
    <row r="32574" spans="3:3" x14ac:dyDescent="0.2">
      <c r="C32574" s="22"/>
    </row>
    <row r="32575" spans="3:3" x14ac:dyDescent="0.2">
      <c r="C32575" s="22"/>
    </row>
    <row r="32576" spans="3:3" x14ac:dyDescent="0.2">
      <c r="C32576" s="22"/>
    </row>
    <row r="32577" spans="3:3" x14ac:dyDescent="0.2">
      <c r="C32577" s="22"/>
    </row>
    <row r="32578" spans="3:3" x14ac:dyDescent="0.2">
      <c r="C32578" s="22"/>
    </row>
    <row r="32579" spans="3:3" x14ac:dyDescent="0.2">
      <c r="C32579" s="22"/>
    </row>
    <row r="32580" spans="3:3" x14ac:dyDescent="0.2">
      <c r="C32580" s="22"/>
    </row>
    <row r="32581" spans="3:3" x14ac:dyDescent="0.2">
      <c r="C32581" s="22"/>
    </row>
    <row r="32582" spans="3:3" x14ac:dyDescent="0.2">
      <c r="C32582" s="22"/>
    </row>
    <row r="32583" spans="3:3" x14ac:dyDescent="0.2">
      <c r="C32583" s="22"/>
    </row>
    <row r="32584" spans="3:3" x14ac:dyDescent="0.2">
      <c r="C32584" s="22"/>
    </row>
    <row r="32585" spans="3:3" x14ac:dyDescent="0.2">
      <c r="C32585" s="22"/>
    </row>
    <row r="32586" spans="3:3" x14ac:dyDescent="0.2">
      <c r="C32586" s="22"/>
    </row>
    <row r="32587" spans="3:3" x14ac:dyDescent="0.2">
      <c r="C32587" s="22"/>
    </row>
    <row r="32588" spans="3:3" x14ac:dyDescent="0.2">
      <c r="C32588" s="22"/>
    </row>
    <row r="32589" spans="3:3" x14ac:dyDescent="0.2">
      <c r="C32589" s="22"/>
    </row>
    <row r="32590" spans="3:3" x14ac:dyDescent="0.2">
      <c r="C32590" s="22"/>
    </row>
    <row r="32591" spans="3:3" x14ac:dyDescent="0.2">
      <c r="C32591" s="22"/>
    </row>
    <row r="32592" spans="3:3" x14ac:dyDescent="0.2">
      <c r="C32592" s="22"/>
    </row>
    <row r="32593" spans="3:3" x14ac:dyDescent="0.2">
      <c r="C32593" s="22"/>
    </row>
    <row r="32594" spans="3:3" x14ac:dyDescent="0.2">
      <c r="C32594" s="22"/>
    </row>
    <row r="32595" spans="3:3" x14ac:dyDescent="0.2">
      <c r="C32595" s="22"/>
    </row>
    <row r="32596" spans="3:3" x14ac:dyDescent="0.2">
      <c r="C32596" s="22"/>
    </row>
    <row r="32597" spans="3:3" x14ac:dyDescent="0.2">
      <c r="C32597" s="22"/>
    </row>
    <row r="32598" spans="3:3" x14ac:dyDescent="0.2">
      <c r="C32598" s="22"/>
    </row>
    <row r="32599" spans="3:3" x14ac:dyDescent="0.2">
      <c r="C32599" s="22"/>
    </row>
    <row r="32600" spans="3:3" x14ac:dyDescent="0.2">
      <c r="C32600" s="22"/>
    </row>
    <row r="32601" spans="3:3" x14ac:dyDescent="0.2">
      <c r="C32601" s="22"/>
    </row>
    <row r="32602" spans="3:3" x14ac:dyDescent="0.2">
      <c r="C32602" s="22"/>
    </row>
    <row r="32603" spans="3:3" x14ac:dyDescent="0.2">
      <c r="C32603" s="22"/>
    </row>
    <row r="32604" spans="3:3" x14ac:dyDescent="0.2">
      <c r="C32604" s="22"/>
    </row>
    <row r="32605" spans="3:3" x14ac:dyDescent="0.2">
      <c r="C32605" s="22"/>
    </row>
    <row r="32606" spans="3:3" x14ac:dyDescent="0.2">
      <c r="C32606" s="22"/>
    </row>
    <row r="32607" spans="3:3" x14ac:dyDescent="0.2">
      <c r="C32607" s="22"/>
    </row>
    <row r="32608" spans="3:3" x14ac:dyDescent="0.2">
      <c r="C32608" s="22"/>
    </row>
    <row r="32609" spans="3:3" x14ac:dyDescent="0.2">
      <c r="C32609" s="22"/>
    </row>
    <row r="32610" spans="3:3" x14ac:dyDescent="0.2">
      <c r="C32610" s="22"/>
    </row>
    <row r="32611" spans="3:3" x14ac:dyDescent="0.2">
      <c r="C32611" s="22"/>
    </row>
    <row r="32612" spans="3:3" x14ac:dyDescent="0.2">
      <c r="C32612" s="22"/>
    </row>
    <row r="32613" spans="3:3" x14ac:dyDescent="0.2">
      <c r="C32613" s="22"/>
    </row>
    <row r="32614" spans="3:3" x14ac:dyDescent="0.2">
      <c r="C32614" s="22"/>
    </row>
    <row r="32615" spans="3:3" x14ac:dyDescent="0.2">
      <c r="C32615" s="22"/>
    </row>
    <row r="32616" spans="3:3" x14ac:dyDescent="0.2">
      <c r="C32616" s="22"/>
    </row>
    <row r="32617" spans="3:3" x14ac:dyDescent="0.2">
      <c r="C32617" s="22"/>
    </row>
    <row r="32618" spans="3:3" x14ac:dyDescent="0.2">
      <c r="C32618" s="22"/>
    </row>
    <row r="32619" spans="3:3" x14ac:dyDescent="0.2">
      <c r="C32619" s="22"/>
    </row>
    <row r="32620" spans="3:3" x14ac:dyDescent="0.2">
      <c r="C32620" s="22"/>
    </row>
    <row r="32621" spans="3:3" x14ac:dyDescent="0.2">
      <c r="C32621" s="22"/>
    </row>
    <row r="32622" spans="3:3" x14ac:dyDescent="0.2">
      <c r="C32622" s="22"/>
    </row>
    <row r="32623" spans="3:3" x14ac:dyDescent="0.2">
      <c r="C32623" s="22"/>
    </row>
    <row r="32624" spans="3:3" x14ac:dyDescent="0.2">
      <c r="C32624" s="22"/>
    </row>
    <row r="32625" spans="3:3" x14ac:dyDescent="0.2">
      <c r="C32625" s="22"/>
    </row>
    <row r="32626" spans="3:3" x14ac:dyDescent="0.2">
      <c r="C32626" s="22"/>
    </row>
    <row r="32627" spans="3:3" x14ac:dyDescent="0.2">
      <c r="C32627" s="22"/>
    </row>
    <row r="32628" spans="3:3" x14ac:dyDescent="0.2">
      <c r="C32628" s="22"/>
    </row>
    <row r="32629" spans="3:3" x14ac:dyDescent="0.2">
      <c r="C32629" s="22"/>
    </row>
    <row r="32630" spans="3:3" x14ac:dyDescent="0.2">
      <c r="C32630" s="22"/>
    </row>
    <row r="32631" spans="3:3" x14ac:dyDescent="0.2">
      <c r="C32631" s="22"/>
    </row>
    <row r="32632" spans="3:3" x14ac:dyDescent="0.2">
      <c r="C32632" s="22"/>
    </row>
    <row r="32633" spans="3:3" x14ac:dyDescent="0.2">
      <c r="C32633" s="22"/>
    </row>
    <row r="32634" spans="3:3" x14ac:dyDescent="0.2">
      <c r="C32634" s="22"/>
    </row>
    <row r="32635" spans="3:3" x14ac:dyDescent="0.2">
      <c r="C32635" s="22"/>
    </row>
    <row r="32636" spans="3:3" x14ac:dyDescent="0.2">
      <c r="C32636" s="22"/>
    </row>
    <row r="32637" spans="3:3" x14ac:dyDescent="0.2">
      <c r="C32637" s="22"/>
    </row>
    <row r="32638" spans="3:3" x14ac:dyDescent="0.2">
      <c r="C32638" s="22"/>
    </row>
    <row r="32639" spans="3:3" x14ac:dyDescent="0.2">
      <c r="C32639" s="22"/>
    </row>
    <row r="32640" spans="3:3" x14ac:dyDescent="0.2">
      <c r="C32640" s="22"/>
    </row>
    <row r="32641" spans="3:3" x14ac:dyDescent="0.2">
      <c r="C32641" s="22"/>
    </row>
    <row r="32642" spans="3:3" x14ac:dyDescent="0.2">
      <c r="C32642" s="22"/>
    </row>
    <row r="32643" spans="3:3" x14ac:dyDescent="0.2">
      <c r="C32643" s="22"/>
    </row>
    <row r="32644" spans="3:3" x14ac:dyDescent="0.2">
      <c r="C32644" s="22"/>
    </row>
    <row r="32645" spans="3:3" x14ac:dyDescent="0.2">
      <c r="C32645" s="22"/>
    </row>
    <row r="32646" spans="3:3" x14ac:dyDescent="0.2">
      <c r="C32646" s="22"/>
    </row>
    <row r="32647" spans="3:3" x14ac:dyDescent="0.2">
      <c r="C32647" s="22"/>
    </row>
    <row r="32648" spans="3:3" x14ac:dyDescent="0.2">
      <c r="C32648" s="22"/>
    </row>
    <row r="32649" spans="3:3" x14ac:dyDescent="0.2">
      <c r="C32649" s="22"/>
    </row>
    <row r="32650" spans="3:3" x14ac:dyDescent="0.2">
      <c r="C32650" s="22"/>
    </row>
    <row r="32651" spans="3:3" x14ac:dyDescent="0.2">
      <c r="C32651" s="22"/>
    </row>
    <row r="32652" spans="3:3" x14ac:dyDescent="0.2">
      <c r="C32652" s="22"/>
    </row>
    <row r="32653" spans="3:3" x14ac:dyDescent="0.2">
      <c r="C32653" s="22"/>
    </row>
    <row r="32654" spans="3:3" x14ac:dyDescent="0.2">
      <c r="C32654" s="22"/>
    </row>
    <row r="32655" spans="3:3" x14ac:dyDescent="0.2">
      <c r="C32655" s="22"/>
    </row>
    <row r="32656" spans="3:3" x14ac:dyDescent="0.2">
      <c r="C32656" s="22"/>
    </row>
    <row r="32657" spans="3:3" x14ac:dyDescent="0.2">
      <c r="C32657" s="22"/>
    </row>
    <row r="32658" spans="3:3" x14ac:dyDescent="0.2">
      <c r="C32658" s="22"/>
    </row>
    <row r="32659" spans="3:3" x14ac:dyDescent="0.2">
      <c r="C32659" s="22"/>
    </row>
    <row r="32660" spans="3:3" x14ac:dyDescent="0.2">
      <c r="C32660" s="22"/>
    </row>
    <row r="32661" spans="3:3" x14ac:dyDescent="0.2">
      <c r="C32661" s="22"/>
    </row>
    <row r="32662" spans="3:3" x14ac:dyDescent="0.2">
      <c r="C32662" s="22"/>
    </row>
    <row r="32663" spans="3:3" x14ac:dyDescent="0.2">
      <c r="C32663" s="22"/>
    </row>
    <row r="32664" spans="3:3" x14ac:dyDescent="0.2">
      <c r="C32664" s="22"/>
    </row>
    <row r="32665" spans="3:3" x14ac:dyDescent="0.2">
      <c r="C32665" s="22"/>
    </row>
    <row r="32666" spans="3:3" x14ac:dyDescent="0.2">
      <c r="C32666" s="22"/>
    </row>
    <row r="32667" spans="3:3" x14ac:dyDescent="0.2">
      <c r="C32667" s="22"/>
    </row>
    <row r="32668" spans="3:3" x14ac:dyDescent="0.2">
      <c r="C32668" s="22"/>
    </row>
    <row r="32669" spans="3:3" x14ac:dyDescent="0.2">
      <c r="C32669" s="22"/>
    </row>
    <row r="32670" spans="3:3" x14ac:dyDescent="0.2">
      <c r="C32670" s="22"/>
    </row>
    <row r="32671" spans="3:3" x14ac:dyDescent="0.2">
      <c r="C32671" s="22"/>
    </row>
    <row r="32672" spans="3:3" x14ac:dyDescent="0.2">
      <c r="C32672" s="22"/>
    </row>
    <row r="32673" spans="3:3" x14ac:dyDescent="0.2">
      <c r="C32673" s="22"/>
    </row>
    <row r="32674" spans="3:3" x14ac:dyDescent="0.2">
      <c r="C32674" s="22"/>
    </row>
    <row r="32675" spans="3:3" x14ac:dyDescent="0.2">
      <c r="C32675" s="22"/>
    </row>
    <row r="32676" spans="3:3" x14ac:dyDescent="0.2">
      <c r="C32676" s="22"/>
    </row>
    <row r="32677" spans="3:3" x14ac:dyDescent="0.2">
      <c r="C32677" s="22"/>
    </row>
    <row r="32678" spans="3:3" x14ac:dyDescent="0.2">
      <c r="C32678" s="22"/>
    </row>
    <row r="32679" spans="3:3" x14ac:dyDescent="0.2">
      <c r="C32679" s="22"/>
    </row>
    <row r="32680" spans="3:3" x14ac:dyDescent="0.2">
      <c r="C32680" s="22"/>
    </row>
    <row r="32681" spans="3:3" x14ac:dyDescent="0.2">
      <c r="C32681" s="22"/>
    </row>
    <row r="32682" spans="3:3" x14ac:dyDescent="0.2">
      <c r="C32682" s="22"/>
    </row>
    <row r="32683" spans="3:3" x14ac:dyDescent="0.2">
      <c r="C32683" s="22"/>
    </row>
    <row r="32684" spans="3:3" x14ac:dyDescent="0.2">
      <c r="C32684" s="22"/>
    </row>
    <row r="32685" spans="3:3" x14ac:dyDescent="0.2">
      <c r="C32685" s="22"/>
    </row>
    <row r="32686" spans="3:3" x14ac:dyDescent="0.2">
      <c r="C32686" s="22"/>
    </row>
    <row r="32687" spans="3:3" x14ac:dyDescent="0.2">
      <c r="C32687" s="22"/>
    </row>
    <row r="32688" spans="3:3" x14ac:dyDescent="0.2">
      <c r="C32688" s="22"/>
    </row>
    <row r="32689" spans="3:3" x14ac:dyDescent="0.2">
      <c r="C32689" s="22"/>
    </row>
    <row r="32690" spans="3:3" x14ac:dyDescent="0.2">
      <c r="C32690" s="22"/>
    </row>
    <row r="32691" spans="3:3" x14ac:dyDescent="0.2">
      <c r="C32691" s="22"/>
    </row>
    <row r="32692" spans="3:3" x14ac:dyDescent="0.2">
      <c r="C32692" s="22"/>
    </row>
    <row r="32693" spans="3:3" x14ac:dyDescent="0.2">
      <c r="C32693" s="22"/>
    </row>
    <row r="32694" spans="3:3" x14ac:dyDescent="0.2">
      <c r="C32694" s="22"/>
    </row>
    <row r="32695" spans="3:3" x14ac:dyDescent="0.2">
      <c r="C32695" s="22"/>
    </row>
    <row r="32696" spans="3:3" x14ac:dyDescent="0.2">
      <c r="C32696" s="22"/>
    </row>
    <row r="32697" spans="3:3" x14ac:dyDescent="0.2">
      <c r="C32697" s="22"/>
    </row>
    <row r="32698" spans="3:3" x14ac:dyDescent="0.2">
      <c r="C32698" s="22"/>
    </row>
    <row r="32699" spans="3:3" x14ac:dyDescent="0.2">
      <c r="C32699" s="22"/>
    </row>
    <row r="32700" spans="3:3" x14ac:dyDescent="0.2">
      <c r="C32700" s="22"/>
    </row>
    <row r="32701" spans="3:3" x14ac:dyDescent="0.2">
      <c r="C32701" s="22"/>
    </row>
    <row r="32702" spans="3:3" x14ac:dyDescent="0.2">
      <c r="C32702" s="22"/>
    </row>
    <row r="32703" spans="3:3" x14ac:dyDescent="0.2">
      <c r="C32703" s="22"/>
    </row>
    <row r="32704" spans="3:3" x14ac:dyDescent="0.2">
      <c r="C32704" s="22"/>
    </row>
    <row r="32705" spans="3:3" x14ac:dyDescent="0.2">
      <c r="C32705" s="22"/>
    </row>
    <row r="32706" spans="3:3" x14ac:dyDescent="0.2">
      <c r="C32706" s="22"/>
    </row>
    <row r="32707" spans="3:3" x14ac:dyDescent="0.2">
      <c r="C32707" s="22"/>
    </row>
    <row r="32708" spans="3:3" x14ac:dyDescent="0.2">
      <c r="C32708" s="22"/>
    </row>
    <row r="32709" spans="3:3" x14ac:dyDescent="0.2">
      <c r="C32709" s="22"/>
    </row>
    <row r="32710" spans="3:3" x14ac:dyDescent="0.2">
      <c r="C32710" s="22"/>
    </row>
    <row r="32711" spans="3:3" x14ac:dyDescent="0.2">
      <c r="C32711" s="22"/>
    </row>
    <row r="32712" spans="3:3" x14ac:dyDescent="0.2">
      <c r="C32712" s="22"/>
    </row>
    <row r="32713" spans="3:3" x14ac:dyDescent="0.2">
      <c r="C32713" s="22"/>
    </row>
    <row r="32714" spans="3:3" x14ac:dyDescent="0.2">
      <c r="C32714" s="22"/>
    </row>
    <row r="32715" spans="3:3" x14ac:dyDescent="0.2">
      <c r="C32715" s="22"/>
    </row>
    <row r="32716" spans="3:3" x14ac:dyDescent="0.2">
      <c r="C32716" s="22"/>
    </row>
    <row r="32717" spans="3:3" x14ac:dyDescent="0.2">
      <c r="C32717" s="22"/>
    </row>
    <row r="32718" spans="3:3" x14ac:dyDescent="0.2">
      <c r="C32718" s="22"/>
    </row>
    <row r="32719" spans="3:3" x14ac:dyDescent="0.2">
      <c r="C32719" s="22"/>
    </row>
    <row r="32720" spans="3:3" x14ac:dyDescent="0.2">
      <c r="C32720" s="22"/>
    </row>
    <row r="32721" spans="3:3" x14ac:dyDescent="0.2">
      <c r="C32721" s="22"/>
    </row>
    <row r="32722" spans="3:3" x14ac:dyDescent="0.2">
      <c r="C32722" s="22"/>
    </row>
    <row r="32723" spans="3:3" x14ac:dyDescent="0.2">
      <c r="C32723" s="22"/>
    </row>
    <row r="32724" spans="3:3" x14ac:dyDescent="0.2">
      <c r="C32724" s="22"/>
    </row>
    <row r="32725" spans="3:3" x14ac:dyDescent="0.2">
      <c r="C32725" s="22"/>
    </row>
    <row r="32726" spans="3:3" x14ac:dyDescent="0.2">
      <c r="C32726" s="22"/>
    </row>
    <row r="32727" spans="3:3" x14ac:dyDescent="0.2">
      <c r="C32727" s="22"/>
    </row>
    <row r="32728" spans="3:3" x14ac:dyDescent="0.2">
      <c r="C32728" s="22"/>
    </row>
    <row r="32729" spans="3:3" x14ac:dyDescent="0.2">
      <c r="C32729" s="22"/>
    </row>
    <row r="32730" spans="3:3" x14ac:dyDescent="0.2">
      <c r="C32730" s="22"/>
    </row>
    <row r="32731" spans="3:3" x14ac:dyDescent="0.2">
      <c r="C32731" s="22"/>
    </row>
    <row r="32732" spans="3:3" x14ac:dyDescent="0.2">
      <c r="C32732" s="22"/>
    </row>
    <row r="32733" spans="3:3" x14ac:dyDescent="0.2">
      <c r="C32733" s="22"/>
    </row>
    <row r="32734" spans="3:3" x14ac:dyDescent="0.2">
      <c r="C32734" s="22"/>
    </row>
    <row r="32735" spans="3:3" x14ac:dyDescent="0.2">
      <c r="C32735" s="22"/>
    </row>
    <row r="32736" spans="3:3" x14ac:dyDescent="0.2">
      <c r="C32736" s="22"/>
    </row>
    <row r="32737" spans="3:3" x14ac:dyDescent="0.2">
      <c r="C32737" s="22"/>
    </row>
    <row r="32738" spans="3:3" x14ac:dyDescent="0.2">
      <c r="C32738" s="22"/>
    </row>
    <row r="32739" spans="3:3" x14ac:dyDescent="0.2">
      <c r="C32739" s="22"/>
    </row>
    <row r="32740" spans="3:3" x14ac:dyDescent="0.2">
      <c r="C32740" s="22"/>
    </row>
    <row r="32741" spans="3:3" x14ac:dyDescent="0.2">
      <c r="C32741" s="22"/>
    </row>
    <row r="32742" spans="3:3" x14ac:dyDescent="0.2">
      <c r="C32742" s="22"/>
    </row>
    <row r="32743" spans="3:3" x14ac:dyDescent="0.2">
      <c r="C32743" s="22"/>
    </row>
    <row r="32744" spans="3:3" x14ac:dyDescent="0.2">
      <c r="C32744" s="22"/>
    </row>
    <row r="32745" spans="3:3" x14ac:dyDescent="0.2">
      <c r="C32745" s="22"/>
    </row>
    <row r="32746" spans="3:3" x14ac:dyDescent="0.2">
      <c r="C32746" s="22"/>
    </row>
    <row r="32747" spans="3:3" x14ac:dyDescent="0.2">
      <c r="C32747" s="22"/>
    </row>
    <row r="32748" spans="3:3" x14ac:dyDescent="0.2">
      <c r="C32748" s="22"/>
    </row>
    <row r="32749" spans="3:3" x14ac:dyDescent="0.2">
      <c r="C32749" s="22"/>
    </row>
    <row r="32750" spans="3:3" x14ac:dyDescent="0.2">
      <c r="C32750" s="22"/>
    </row>
    <row r="32751" spans="3:3" x14ac:dyDescent="0.2">
      <c r="C32751" s="22"/>
    </row>
    <row r="32752" spans="3:3" x14ac:dyDescent="0.2">
      <c r="C32752" s="22"/>
    </row>
    <row r="32753" spans="3:3" x14ac:dyDescent="0.2">
      <c r="C32753" s="22"/>
    </row>
    <row r="32754" spans="3:3" x14ac:dyDescent="0.2">
      <c r="C32754" s="22"/>
    </row>
    <row r="32755" spans="3:3" x14ac:dyDescent="0.2">
      <c r="C32755" s="22"/>
    </row>
    <row r="32756" spans="3:3" x14ac:dyDescent="0.2">
      <c r="C32756" s="22"/>
    </row>
    <row r="32757" spans="3:3" x14ac:dyDescent="0.2">
      <c r="C32757" s="22"/>
    </row>
    <row r="32758" spans="3:3" x14ac:dyDescent="0.2">
      <c r="C32758" s="22"/>
    </row>
    <row r="32759" spans="3:3" x14ac:dyDescent="0.2">
      <c r="C32759" s="22"/>
    </row>
    <row r="32760" spans="3:3" x14ac:dyDescent="0.2">
      <c r="C32760" s="22"/>
    </row>
    <row r="32761" spans="3:3" x14ac:dyDescent="0.2">
      <c r="C32761" s="22"/>
    </row>
    <row r="32762" spans="3:3" x14ac:dyDescent="0.2">
      <c r="C32762" s="22"/>
    </row>
    <row r="32763" spans="3:3" x14ac:dyDescent="0.2">
      <c r="C32763" s="22"/>
    </row>
    <row r="32764" spans="3:3" x14ac:dyDescent="0.2">
      <c r="C32764" s="22"/>
    </row>
    <row r="32765" spans="3:3" x14ac:dyDescent="0.2">
      <c r="C32765" s="22"/>
    </row>
    <row r="32766" spans="3:3" x14ac:dyDescent="0.2">
      <c r="C32766" s="22"/>
    </row>
    <row r="32767" spans="3:3" x14ac:dyDescent="0.2">
      <c r="C32767" s="22"/>
    </row>
    <row r="32768" spans="3:3" x14ac:dyDescent="0.2">
      <c r="C32768" s="22"/>
    </row>
    <row r="32769" spans="3:3" x14ac:dyDescent="0.2">
      <c r="C32769" s="22"/>
    </row>
    <row r="32770" spans="3:3" x14ac:dyDescent="0.2">
      <c r="C32770" s="22"/>
    </row>
    <row r="32771" spans="3:3" x14ac:dyDescent="0.2">
      <c r="C32771" s="22"/>
    </row>
    <row r="32772" spans="3:3" x14ac:dyDescent="0.2">
      <c r="C32772" s="22"/>
    </row>
    <row r="32773" spans="3:3" x14ac:dyDescent="0.2">
      <c r="C32773" s="22"/>
    </row>
    <row r="32774" spans="3:3" x14ac:dyDescent="0.2">
      <c r="C32774" s="22"/>
    </row>
    <row r="32775" spans="3:3" x14ac:dyDescent="0.2">
      <c r="C32775" s="22"/>
    </row>
    <row r="32776" spans="3:3" x14ac:dyDescent="0.2">
      <c r="C32776" s="22"/>
    </row>
    <row r="32777" spans="3:3" x14ac:dyDescent="0.2">
      <c r="C32777" s="22"/>
    </row>
    <row r="32778" spans="3:3" x14ac:dyDescent="0.2">
      <c r="C32778" s="22"/>
    </row>
    <row r="32779" spans="3:3" x14ac:dyDescent="0.2">
      <c r="C32779" s="22"/>
    </row>
    <row r="32780" spans="3:3" x14ac:dyDescent="0.2">
      <c r="C32780" s="22"/>
    </row>
    <row r="32781" spans="3:3" x14ac:dyDescent="0.2">
      <c r="C32781" s="22"/>
    </row>
    <row r="32782" spans="3:3" x14ac:dyDescent="0.2">
      <c r="C32782" s="22"/>
    </row>
    <row r="32783" spans="3:3" x14ac:dyDescent="0.2">
      <c r="C32783" s="22"/>
    </row>
    <row r="32784" spans="3:3" x14ac:dyDescent="0.2">
      <c r="C32784" s="22"/>
    </row>
    <row r="32785" spans="3:3" x14ac:dyDescent="0.2">
      <c r="C32785" s="22"/>
    </row>
    <row r="32786" spans="3:3" x14ac:dyDescent="0.2">
      <c r="C32786" s="22"/>
    </row>
    <row r="32787" spans="3:3" x14ac:dyDescent="0.2">
      <c r="C32787" s="22"/>
    </row>
    <row r="32788" spans="3:3" x14ac:dyDescent="0.2">
      <c r="C32788" s="22"/>
    </row>
    <row r="32789" spans="3:3" x14ac:dyDescent="0.2">
      <c r="C32789" s="22"/>
    </row>
    <row r="32790" spans="3:3" x14ac:dyDescent="0.2">
      <c r="C32790" s="22"/>
    </row>
    <row r="32791" spans="3:3" x14ac:dyDescent="0.2">
      <c r="C32791" s="22"/>
    </row>
    <row r="32792" spans="3:3" x14ac:dyDescent="0.2">
      <c r="C32792" s="22"/>
    </row>
    <row r="32793" spans="3:3" x14ac:dyDescent="0.2">
      <c r="C32793" s="22"/>
    </row>
    <row r="32794" spans="3:3" x14ac:dyDescent="0.2">
      <c r="C32794" s="22"/>
    </row>
    <row r="32795" spans="3:3" x14ac:dyDescent="0.2">
      <c r="C32795" s="22"/>
    </row>
    <row r="32796" spans="3:3" x14ac:dyDescent="0.2">
      <c r="C32796" s="22"/>
    </row>
    <row r="32797" spans="3:3" x14ac:dyDescent="0.2">
      <c r="C32797" s="22"/>
    </row>
    <row r="32798" spans="3:3" x14ac:dyDescent="0.2">
      <c r="C32798" s="22"/>
    </row>
    <row r="32799" spans="3:3" x14ac:dyDescent="0.2">
      <c r="C32799" s="22"/>
    </row>
    <row r="32800" spans="3:3" x14ac:dyDescent="0.2">
      <c r="C32800" s="22"/>
    </row>
    <row r="32801" spans="3:3" x14ac:dyDescent="0.2">
      <c r="C32801" s="22"/>
    </row>
    <row r="32802" spans="3:3" x14ac:dyDescent="0.2">
      <c r="C32802" s="22"/>
    </row>
    <row r="32803" spans="3:3" x14ac:dyDescent="0.2">
      <c r="C32803" s="22"/>
    </row>
    <row r="32804" spans="3:3" x14ac:dyDescent="0.2">
      <c r="C32804" s="22"/>
    </row>
    <row r="32805" spans="3:3" x14ac:dyDescent="0.2">
      <c r="C32805" s="22"/>
    </row>
    <row r="32806" spans="3:3" x14ac:dyDescent="0.2">
      <c r="C32806" s="22"/>
    </row>
    <row r="32807" spans="3:3" x14ac:dyDescent="0.2">
      <c r="C32807" s="22"/>
    </row>
    <row r="32808" spans="3:3" x14ac:dyDescent="0.2">
      <c r="C32808" s="22"/>
    </row>
    <row r="32809" spans="3:3" x14ac:dyDescent="0.2">
      <c r="C32809" s="22"/>
    </row>
    <row r="32810" spans="3:3" x14ac:dyDescent="0.2">
      <c r="C32810" s="22"/>
    </row>
    <row r="32811" spans="3:3" x14ac:dyDescent="0.2">
      <c r="C32811" s="22"/>
    </row>
    <row r="32812" spans="3:3" x14ac:dyDescent="0.2">
      <c r="C32812" s="22"/>
    </row>
    <row r="32813" spans="3:3" x14ac:dyDescent="0.2">
      <c r="C32813" s="22"/>
    </row>
    <row r="32814" spans="3:3" x14ac:dyDescent="0.2">
      <c r="C32814" s="22"/>
    </row>
    <row r="32815" spans="3:3" x14ac:dyDescent="0.2">
      <c r="C32815" s="22"/>
    </row>
    <row r="32816" spans="3:3" x14ac:dyDescent="0.2">
      <c r="C32816" s="22"/>
    </row>
    <row r="32817" spans="3:3" x14ac:dyDescent="0.2">
      <c r="C32817" s="22"/>
    </row>
    <row r="32818" spans="3:3" x14ac:dyDescent="0.2">
      <c r="C32818" s="22"/>
    </row>
    <row r="32819" spans="3:3" x14ac:dyDescent="0.2">
      <c r="C32819" s="22"/>
    </row>
    <row r="32820" spans="3:3" x14ac:dyDescent="0.2">
      <c r="C32820" s="22"/>
    </row>
    <row r="32821" spans="3:3" x14ac:dyDescent="0.2">
      <c r="C32821" s="22"/>
    </row>
    <row r="32822" spans="3:3" x14ac:dyDescent="0.2">
      <c r="C32822" s="22"/>
    </row>
    <row r="32823" spans="3:3" x14ac:dyDescent="0.2">
      <c r="C32823" s="22"/>
    </row>
    <row r="32824" spans="3:3" x14ac:dyDescent="0.2">
      <c r="C32824" s="22"/>
    </row>
    <row r="32825" spans="3:3" x14ac:dyDescent="0.2">
      <c r="C32825" s="22"/>
    </row>
    <row r="32826" spans="3:3" x14ac:dyDescent="0.2">
      <c r="C32826" s="22"/>
    </row>
    <row r="32827" spans="3:3" x14ac:dyDescent="0.2">
      <c r="C32827" s="22"/>
    </row>
    <row r="32828" spans="3:3" x14ac:dyDescent="0.2">
      <c r="C32828" s="22"/>
    </row>
    <row r="32829" spans="3:3" x14ac:dyDescent="0.2">
      <c r="C32829" s="22"/>
    </row>
    <row r="32830" spans="3:3" x14ac:dyDescent="0.2">
      <c r="C32830" s="22"/>
    </row>
    <row r="32831" spans="3:3" x14ac:dyDescent="0.2">
      <c r="C32831" s="22"/>
    </row>
    <row r="32832" spans="3:3" x14ac:dyDescent="0.2">
      <c r="C32832" s="22"/>
    </row>
    <row r="32833" spans="3:3" x14ac:dyDescent="0.2">
      <c r="C32833" s="22"/>
    </row>
    <row r="32834" spans="3:3" x14ac:dyDescent="0.2">
      <c r="C32834" s="22"/>
    </row>
    <row r="32835" spans="3:3" x14ac:dyDescent="0.2">
      <c r="C32835" s="22"/>
    </row>
    <row r="32836" spans="3:3" x14ac:dyDescent="0.2">
      <c r="C32836" s="22"/>
    </row>
    <row r="32837" spans="3:3" x14ac:dyDescent="0.2">
      <c r="C32837" s="22"/>
    </row>
    <row r="32838" spans="3:3" x14ac:dyDescent="0.2">
      <c r="C32838" s="22"/>
    </row>
    <row r="32839" spans="3:3" x14ac:dyDescent="0.2">
      <c r="C32839" s="22"/>
    </row>
    <row r="32840" spans="3:3" x14ac:dyDescent="0.2">
      <c r="C32840" s="22"/>
    </row>
    <row r="32841" spans="3:3" x14ac:dyDescent="0.2">
      <c r="C32841" s="22"/>
    </row>
    <row r="32842" spans="3:3" x14ac:dyDescent="0.2">
      <c r="C32842" s="22"/>
    </row>
    <row r="32843" spans="3:3" x14ac:dyDescent="0.2">
      <c r="C32843" s="22"/>
    </row>
    <row r="32844" spans="3:3" x14ac:dyDescent="0.2">
      <c r="C32844" s="22"/>
    </row>
    <row r="32845" spans="3:3" x14ac:dyDescent="0.2">
      <c r="C32845" s="22"/>
    </row>
    <row r="32846" spans="3:3" x14ac:dyDescent="0.2">
      <c r="C32846" s="22"/>
    </row>
    <row r="32847" spans="3:3" x14ac:dyDescent="0.2">
      <c r="C32847" s="22"/>
    </row>
    <row r="32848" spans="3:3" x14ac:dyDescent="0.2">
      <c r="C32848" s="22"/>
    </row>
    <row r="32849" spans="3:3" x14ac:dyDescent="0.2">
      <c r="C32849" s="22"/>
    </row>
    <row r="32850" spans="3:3" x14ac:dyDescent="0.2">
      <c r="C32850" s="22"/>
    </row>
    <row r="32851" spans="3:3" x14ac:dyDescent="0.2">
      <c r="C32851" s="22"/>
    </row>
    <row r="32852" spans="3:3" x14ac:dyDescent="0.2">
      <c r="C32852" s="22"/>
    </row>
    <row r="32853" spans="3:3" x14ac:dyDescent="0.2">
      <c r="C32853" s="22"/>
    </row>
    <row r="32854" spans="3:3" x14ac:dyDescent="0.2">
      <c r="C32854" s="22"/>
    </row>
    <row r="32855" spans="3:3" x14ac:dyDescent="0.2">
      <c r="C32855" s="22"/>
    </row>
    <row r="32856" spans="3:3" x14ac:dyDescent="0.2">
      <c r="C32856" s="22"/>
    </row>
    <row r="32857" spans="3:3" x14ac:dyDescent="0.2">
      <c r="C32857" s="22"/>
    </row>
    <row r="32858" spans="3:3" x14ac:dyDescent="0.2">
      <c r="C32858" s="22"/>
    </row>
    <row r="32859" spans="3:3" x14ac:dyDescent="0.2">
      <c r="C32859" s="22"/>
    </row>
    <row r="32860" spans="3:3" x14ac:dyDescent="0.2">
      <c r="C32860" s="22"/>
    </row>
    <row r="32861" spans="3:3" x14ac:dyDescent="0.2">
      <c r="C32861" s="22"/>
    </row>
    <row r="32862" spans="3:3" x14ac:dyDescent="0.2">
      <c r="C32862" s="22"/>
    </row>
    <row r="32863" spans="3:3" x14ac:dyDescent="0.2">
      <c r="C32863" s="22"/>
    </row>
    <row r="32864" spans="3:3" x14ac:dyDescent="0.2">
      <c r="C32864" s="22"/>
    </row>
    <row r="32865" spans="3:3" x14ac:dyDescent="0.2">
      <c r="C32865" s="22"/>
    </row>
    <row r="32866" spans="3:3" x14ac:dyDescent="0.2">
      <c r="C32866" s="22"/>
    </row>
    <row r="32867" spans="3:3" x14ac:dyDescent="0.2">
      <c r="C32867" s="22"/>
    </row>
    <row r="32868" spans="3:3" x14ac:dyDescent="0.2">
      <c r="C32868" s="22"/>
    </row>
    <row r="32869" spans="3:3" x14ac:dyDescent="0.2">
      <c r="C32869" s="22"/>
    </row>
    <row r="32870" spans="3:3" x14ac:dyDescent="0.2">
      <c r="C32870" s="22"/>
    </row>
    <row r="32871" spans="3:3" x14ac:dyDescent="0.2">
      <c r="C32871" s="22"/>
    </row>
    <row r="32872" spans="3:3" x14ac:dyDescent="0.2">
      <c r="C32872" s="22"/>
    </row>
    <row r="32873" spans="3:3" x14ac:dyDescent="0.2">
      <c r="C32873" s="22"/>
    </row>
    <row r="32874" spans="3:3" x14ac:dyDescent="0.2">
      <c r="C32874" s="22"/>
    </row>
    <row r="32875" spans="3:3" x14ac:dyDescent="0.2">
      <c r="C32875" s="22"/>
    </row>
    <row r="32876" spans="3:3" x14ac:dyDescent="0.2">
      <c r="C32876" s="22"/>
    </row>
    <row r="32877" spans="3:3" x14ac:dyDescent="0.2">
      <c r="C32877" s="22"/>
    </row>
    <row r="32878" spans="3:3" x14ac:dyDescent="0.2">
      <c r="C32878" s="22"/>
    </row>
    <row r="32879" spans="3:3" x14ac:dyDescent="0.2">
      <c r="C32879" s="22"/>
    </row>
    <row r="32880" spans="3:3" x14ac:dyDescent="0.2">
      <c r="C32880" s="22"/>
    </row>
    <row r="32881" spans="3:3" x14ac:dyDescent="0.2">
      <c r="C32881" s="22"/>
    </row>
    <row r="32882" spans="3:3" x14ac:dyDescent="0.2">
      <c r="C32882" s="22"/>
    </row>
    <row r="32883" spans="3:3" x14ac:dyDescent="0.2">
      <c r="C32883" s="22"/>
    </row>
    <row r="32884" spans="3:3" x14ac:dyDescent="0.2">
      <c r="C32884" s="22"/>
    </row>
    <row r="32885" spans="3:3" x14ac:dyDescent="0.2">
      <c r="C32885" s="22"/>
    </row>
    <row r="32886" spans="3:3" x14ac:dyDescent="0.2">
      <c r="C32886" s="22"/>
    </row>
    <row r="32887" spans="3:3" x14ac:dyDescent="0.2">
      <c r="C32887" s="22"/>
    </row>
    <row r="32888" spans="3:3" x14ac:dyDescent="0.2">
      <c r="C32888" s="22"/>
    </row>
    <row r="32889" spans="3:3" x14ac:dyDescent="0.2">
      <c r="C32889" s="22"/>
    </row>
    <row r="32890" spans="3:3" x14ac:dyDescent="0.2">
      <c r="C32890" s="22"/>
    </row>
    <row r="32891" spans="3:3" x14ac:dyDescent="0.2">
      <c r="C32891" s="22"/>
    </row>
    <row r="32892" spans="3:3" x14ac:dyDescent="0.2">
      <c r="C32892" s="22"/>
    </row>
    <row r="32893" spans="3:3" x14ac:dyDescent="0.2">
      <c r="C32893" s="22"/>
    </row>
    <row r="32894" spans="3:3" x14ac:dyDescent="0.2">
      <c r="C32894" s="22"/>
    </row>
    <row r="32895" spans="3:3" x14ac:dyDescent="0.2">
      <c r="C32895" s="22"/>
    </row>
    <row r="32896" spans="3:3" x14ac:dyDescent="0.2">
      <c r="C32896" s="22"/>
    </row>
    <row r="32897" spans="3:3" x14ac:dyDescent="0.2">
      <c r="C32897" s="22"/>
    </row>
    <row r="32898" spans="3:3" x14ac:dyDescent="0.2">
      <c r="C32898" s="22"/>
    </row>
    <row r="32899" spans="3:3" x14ac:dyDescent="0.2">
      <c r="C32899" s="22"/>
    </row>
    <row r="32900" spans="3:3" x14ac:dyDescent="0.2">
      <c r="C32900" s="22"/>
    </row>
    <row r="32901" spans="3:3" x14ac:dyDescent="0.2">
      <c r="C32901" s="22"/>
    </row>
    <row r="32902" spans="3:3" x14ac:dyDescent="0.2">
      <c r="C32902" s="22"/>
    </row>
    <row r="32903" spans="3:3" x14ac:dyDescent="0.2">
      <c r="C32903" s="22"/>
    </row>
    <row r="32904" spans="3:3" x14ac:dyDescent="0.2">
      <c r="C32904" s="22"/>
    </row>
    <row r="32905" spans="3:3" x14ac:dyDescent="0.2">
      <c r="C32905" s="22"/>
    </row>
    <row r="32906" spans="3:3" x14ac:dyDescent="0.2">
      <c r="C32906" s="22"/>
    </row>
    <row r="32907" spans="3:3" x14ac:dyDescent="0.2">
      <c r="C32907" s="22"/>
    </row>
    <row r="32908" spans="3:3" x14ac:dyDescent="0.2">
      <c r="C32908" s="22"/>
    </row>
    <row r="32909" spans="3:3" x14ac:dyDescent="0.2">
      <c r="C32909" s="22"/>
    </row>
    <row r="32910" spans="3:3" x14ac:dyDescent="0.2">
      <c r="C32910" s="22"/>
    </row>
    <row r="32911" spans="3:3" x14ac:dyDescent="0.2">
      <c r="C32911" s="22"/>
    </row>
    <row r="32912" spans="3:3" x14ac:dyDescent="0.2">
      <c r="C32912" s="22"/>
    </row>
    <row r="32913" spans="3:3" x14ac:dyDescent="0.2">
      <c r="C32913" s="22"/>
    </row>
    <row r="32914" spans="3:3" x14ac:dyDescent="0.2">
      <c r="C32914" s="22"/>
    </row>
    <row r="32915" spans="3:3" x14ac:dyDescent="0.2">
      <c r="C32915" s="22"/>
    </row>
    <row r="32916" spans="3:3" x14ac:dyDescent="0.2">
      <c r="C32916" s="22"/>
    </row>
    <row r="32917" spans="3:3" x14ac:dyDescent="0.2">
      <c r="C32917" s="22"/>
    </row>
    <row r="32918" spans="3:3" x14ac:dyDescent="0.2">
      <c r="C32918" s="22"/>
    </row>
    <row r="32919" spans="3:3" x14ac:dyDescent="0.2">
      <c r="C32919" s="22"/>
    </row>
    <row r="32920" spans="3:3" x14ac:dyDescent="0.2">
      <c r="C32920" s="22"/>
    </row>
    <row r="32921" spans="3:3" x14ac:dyDescent="0.2">
      <c r="C32921" s="22"/>
    </row>
    <row r="32922" spans="3:3" x14ac:dyDescent="0.2">
      <c r="C32922" s="22"/>
    </row>
    <row r="32923" spans="3:3" x14ac:dyDescent="0.2">
      <c r="C32923" s="22"/>
    </row>
    <row r="32924" spans="3:3" x14ac:dyDescent="0.2">
      <c r="C32924" s="22"/>
    </row>
    <row r="32925" spans="3:3" x14ac:dyDescent="0.2">
      <c r="C32925" s="22"/>
    </row>
    <row r="32926" spans="3:3" x14ac:dyDescent="0.2">
      <c r="C32926" s="22"/>
    </row>
    <row r="32927" spans="3:3" x14ac:dyDescent="0.2">
      <c r="C32927" s="22"/>
    </row>
    <row r="32928" spans="3:3" x14ac:dyDescent="0.2">
      <c r="C32928" s="22"/>
    </row>
    <row r="32929" spans="3:3" x14ac:dyDescent="0.2">
      <c r="C32929" s="22"/>
    </row>
    <row r="32930" spans="3:3" x14ac:dyDescent="0.2">
      <c r="C32930" s="22"/>
    </row>
    <row r="32931" spans="3:3" x14ac:dyDescent="0.2">
      <c r="C32931" s="22"/>
    </row>
    <row r="32932" spans="3:3" x14ac:dyDescent="0.2">
      <c r="C32932" s="22"/>
    </row>
    <row r="32933" spans="3:3" x14ac:dyDescent="0.2">
      <c r="C32933" s="22"/>
    </row>
    <row r="32934" spans="3:3" x14ac:dyDescent="0.2">
      <c r="C32934" s="22"/>
    </row>
    <row r="32935" spans="3:3" x14ac:dyDescent="0.2">
      <c r="C32935" s="22"/>
    </row>
    <row r="32936" spans="3:3" x14ac:dyDescent="0.2">
      <c r="C32936" s="22"/>
    </row>
    <row r="32937" spans="3:3" x14ac:dyDescent="0.2">
      <c r="C32937" s="22"/>
    </row>
    <row r="32938" spans="3:3" x14ac:dyDescent="0.2">
      <c r="C32938" s="22"/>
    </row>
    <row r="32939" spans="3:3" x14ac:dyDescent="0.2">
      <c r="C32939" s="22"/>
    </row>
    <row r="32940" spans="3:3" x14ac:dyDescent="0.2">
      <c r="C32940" s="22"/>
    </row>
    <row r="32941" spans="3:3" x14ac:dyDescent="0.2">
      <c r="C32941" s="22"/>
    </row>
    <row r="32942" spans="3:3" x14ac:dyDescent="0.2">
      <c r="C32942" s="22"/>
    </row>
    <row r="32943" spans="3:3" x14ac:dyDescent="0.2">
      <c r="C32943" s="22"/>
    </row>
    <row r="32944" spans="3:3" x14ac:dyDescent="0.2">
      <c r="C32944" s="22"/>
    </row>
    <row r="32945" spans="3:3" x14ac:dyDescent="0.2">
      <c r="C32945" s="22"/>
    </row>
    <row r="32946" spans="3:3" x14ac:dyDescent="0.2">
      <c r="C32946" s="22"/>
    </row>
    <row r="32947" spans="3:3" x14ac:dyDescent="0.2">
      <c r="C32947" s="22"/>
    </row>
    <row r="32948" spans="3:3" x14ac:dyDescent="0.2">
      <c r="C32948" s="22"/>
    </row>
    <row r="32949" spans="3:3" x14ac:dyDescent="0.2">
      <c r="C32949" s="22"/>
    </row>
    <row r="32950" spans="3:3" x14ac:dyDescent="0.2">
      <c r="C32950" s="22"/>
    </row>
    <row r="32951" spans="3:3" x14ac:dyDescent="0.2">
      <c r="C32951" s="22"/>
    </row>
    <row r="32952" spans="3:3" x14ac:dyDescent="0.2">
      <c r="C32952" s="22"/>
    </row>
    <row r="32953" spans="3:3" x14ac:dyDescent="0.2">
      <c r="C32953" s="22"/>
    </row>
    <row r="32954" spans="3:3" x14ac:dyDescent="0.2">
      <c r="C32954" s="22"/>
    </row>
    <row r="32955" spans="3:3" x14ac:dyDescent="0.2">
      <c r="C32955" s="22"/>
    </row>
    <row r="32956" spans="3:3" x14ac:dyDescent="0.2">
      <c r="C32956" s="22"/>
    </row>
    <row r="32957" spans="3:3" x14ac:dyDescent="0.2">
      <c r="C32957" s="22"/>
    </row>
    <row r="32958" spans="3:3" x14ac:dyDescent="0.2">
      <c r="C32958" s="22"/>
    </row>
    <row r="32959" spans="3:3" x14ac:dyDescent="0.2">
      <c r="C32959" s="22"/>
    </row>
    <row r="32960" spans="3:3" x14ac:dyDescent="0.2">
      <c r="C32960" s="22"/>
    </row>
    <row r="32961" spans="3:3" x14ac:dyDescent="0.2">
      <c r="C32961" s="22"/>
    </row>
    <row r="32962" spans="3:3" x14ac:dyDescent="0.2">
      <c r="C32962" s="22"/>
    </row>
    <row r="32963" spans="3:3" x14ac:dyDescent="0.2">
      <c r="C32963" s="22"/>
    </row>
    <row r="32964" spans="3:3" x14ac:dyDescent="0.2">
      <c r="C32964" s="22"/>
    </row>
    <row r="32965" spans="3:3" x14ac:dyDescent="0.2">
      <c r="C32965" s="22"/>
    </row>
    <row r="32966" spans="3:3" x14ac:dyDescent="0.2">
      <c r="C32966" s="22"/>
    </row>
    <row r="32967" spans="3:3" x14ac:dyDescent="0.2">
      <c r="C32967" s="22"/>
    </row>
    <row r="32968" spans="3:3" x14ac:dyDescent="0.2">
      <c r="C32968" s="22"/>
    </row>
    <row r="32969" spans="3:3" x14ac:dyDescent="0.2">
      <c r="C32969" s="22"/>
    </row>
    <row r="32970" spans="3:3" x14ac:dyDescent="0.2">
      <c r="C32970" s="22"/>
    </row>
    <row r="32971" spans="3:3" x14ac:dyDescent="0.2">
      <c r="C32971" s="22"/>
    </row>
    <row r="32972" spans="3:3" x14ac:dyDescent="0.2">
      <c r="C32972" s="22"/>
    </row>
    <row r="32973" spans="3:3" x14ac:dyDescent="0.2">
      <c r="C32973" s="22"/>
    </row>
    <row r="32974" spans="3:3" x14ac:dyDescent="0.2">
      <c r="C32974" s="22"/>
    </row>
    <row r="32975" spans="3:3" x14ac:dyDescent="0.2">
      <c r="C32975" s="22"/>
    </row>
    <row r="32976" spans="3:3" x14ac:dyDescent="0.2">
      <c r="C32976" s="22"/>
    </row>
    <row r="32977" spans="3:3" x14ac:dyDescent="0.2">
      <c r="C32977" s="22"/>
    </row>
    <row r="32978" spans="3:3" x14ac:dyDescent="0.2">
      <c r="C32978" s="22"/>
    </row>
    <row r="32979" spans="3:3" x14ac:dyDescent="0.2">
      <c r="C32979" s="22"/>
    </row>
    <row r="32980" spans="3:3" x14ac:dyDescent="0.2">
      <c r="C32980" s="22"/>
    </row>
    <row r="32981" spans="3:3" x14ac:dyDescent="0.2">
      <c r="C32981" s="22"/>
    </row>
  </sheetData>
  <phoneticPr fontId="2" type="noConversion"/>
  <pageMargins left="0.3" right="0.25" top="0.25" bottom="0.25" header="0.5" footer="0.5"/>
  <pageSetup scale="4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F1" zoomScale="150" zoomScaleNormal="150" workbookViewId="0">
      <selection activeCell="O20" sqref="O20:O23"/>
    </sheetView>
  </sheetViews>
  <sheetFormatPr defaultRowHeight="12.75" x14ac:dyDescent="0.2"/>
  <cols>
    <col min="2" max="2" width="19.7109375" customWidth="1"/>
    <col min="5" max="8" width="21" customWidth="1"/>
    <col min="10" max="10" width="9.140625" style="2"/>
    <col min="11" max="12" width="18.28515625" style="2" customWidth="1"/>
    <col min="13" max="13" width="21.42578125" style="2" customWidth="1"/>
    <col min="14" max="14" width="26.42578125" style="2" customWidth="1"/>
    <col min="15" max="15" width="29.140625" style="5" customWidth="1"/>
  </cols>
  <sheetData>
    <row r="1" spans="1:19" x14ac:dyDescent="0.2">
      <c r="A1" t="s">
        <v>6</v>
      </c>
      <c r="B1" t="s">
        <v>22</v>
      </c>
      <c r="C1" t="s">
        <v>31</v>
      </c>
      <c r="D1" s="2" t="s">
        <v>6</v>
      </c>
      <c r="E1" s="2" t="s">
        <v>7</v>
      </c>
      <c r="F1" s="2"/>
      <c r="G1" s="2" t="s">
        <v>24</v>
      </c>
      <c r="H1" s="2" t="s">
        <v>25</v>
      </c>
      <c r="J1" s="2" t="s">
        <v>6</v>
      </c>
      <c r="K1" s="2" t="s">
        <v>7</v>
      </c>
      <c r="M1" s="2" t="s">
        <v>19</v>
      </c>
      <c r="N1" s="2" t="s">
        <v>8</v>
      </c>
      <c r="O1" s="5" t="s">
        <v>12</v>
      </c>
    </row>
    <row r="2" spans="1:19" x14ac:dyDescent="0.2">
      <c r="D2" s="2">
        <v>1985</v>
      </c>
      <c r="E2" s="2"/>
      <c r="F2" s="2"/>
      <c r="G2" s="2"/>
      <c r="H2" s="2"/>
      <c r="J2" s="2">
        <v>2000</v>
      </c>
      <c r="K2" s="2">
        <v>1.232</v>
      </c>
      <c r="M2" s="2">
        <v>22971</v>
      </c>
      <c r="N2" s="35">
        <f>39339.314281*K2 - 10715.63488</f>
        <v>37750.400314192004</v>
      </c>
      <c r="Q2" s="35"/>
      <c r="S2">
        <v>148.54</v>
      </c>
    </row>
    <row r="3" spans="1:19" x14ac:dyDescent="0.2">
      <c r="D3" s="2">
        <v>1986</v>
      </c>
      <c r="E3" s="2"/>
      <c r="F3" s="2"/>
      <c r="G3" s="2"/>
      <c r="H3" s="2"/>
      <c r="J3" s="2">
        <v>2001</v>
      </c>
      <c r="K3" s="2">
        <v>1.2717499999999999</v>
      </c>
      <c r="L3" s="2">
        <f t="shared" ref="L3:L23" si="0">AVERAGE(K2:K3)</f>
        <v>1.2518750000000001</v>
      </c>
      <c r="M3" s="2">
        <v>31562</v>
      </c>
      <c r="N3" s="35">
        <f t="shared" ref="N3:N23" si="1">39339.314281*K3 - 10715.63488</f>
        <v>39314.138056861746</v>
      </c>
      <c r="Q3" s="35">
        <f t="shared" ref="Q3:Q23" si="2" xml:space="preserve"> 42967.7155455217*L3 - 13796.3534830636</f>
        <v>39993.855415486381</v>
      </c>
      <c r="S3">
        <v>148.75700000000001</v>
      </c>
    </row>
    <row r="4" spans="1:19" x14ac:dyDescent="0.2">
      <c r="D4" s="2">
        <v>1987</v>
      </c>
      <c r="E4" s="2"/>
      <c r="F4" s="2"/>
      <c r="G4" s="2"/>
      <c r="H4" s="2"/>
      <c r="J4" s="2">
        <v>2002</v>
      </c>
      <c r="K4" s="2">
        <v>1.3632500000000001</v>
      </c>
      <c r="L4" s="2">
        <f t="shared" si="0"/>
        <v>1.3174999999999999</v>
      </c>
      <c r="M4" s="2">
        <v>43665</v>
      </c>
      <c r="N4" s="35">
        <f t="shared" si="1"/>
        <v>42913.685313573253</v>
      </c>
      <c r="O4" s="5">
        <f t="shared" ref="O4:O17" si="3">N4/N3</f>
        <v>1.0915585953202211</v>
      </c>
      <c r="P4">
        <f t="shared" ref="P4:P10" si="4">M4/M3</f>
        <v>1.3834674608706672</v>
      </c>
      <c r="Q4" s="35">
        <f t="shared" si="2"/>
        <v>42813.611748161238</v>
      </c>
      <c r="S4">
        <v>167.761</v>
      </c>
    </row>
    <row r="5" spans="1:19" x14ac:dyDescent="0.2">
      <c r="D5" s="2">
        <v>1988</v>
      </c>
      <c r="E5" s="2"/>
      <c r="F5" s="2"/>
      <c r="G5" s="2"/>
      <c r="H5" s="2"/>
      <c r="J5" s="2">
        <v>2003</v>
      </c>
      <c r="K5" s="2">
        <v>1.5049999999999999</v>
      </c>
      <c r="L5" s="2">
        <f t="shared" si="0"/>
        <v>1.4341249999999999</v>
      </c>
      <c r="M5" s="2">
        <v>53323</v>
      </c>
      <c r="N5" s="35">
        <f t="shared" si="1"/>
        <v>48490.033112904996</v>
      </c>
      <c r="O5" s="5">
        <f t="shared" si="3"/>
        <v>1.1299433446133789</v>
      </c>
      <c r="P5">
        <f t="shared" si="4"/>
        <v>1.2211840146570481</v>
      </c>
      <c r="Q5" s="35">
        <f t="shared" si="2"/>
        <v>47824.721573657705</v>
      </c>
      <c r="S5">
        <v>195.68200000000002</v>
      </c>
    </row>
    <row r="6" spans="1:19" x14ac:dyDescent="0.2">
      <c r="D6" s="2">
        <v>1989</v>
      </c>
      <c r="E6" s="2"/>
      <c r="F6" s="2"/>
      <c r="G6" s="2"/>
      <c r="H6" s="2"/>
      <c r="J6" s="2">
        <v>2004</v>
      </c>
      <c r="K6" s="2">
        <v>1.60425</v>
      </c>
      <c r="L6" s="2">
        <f t="shared" si="0"/>
        <v>1.5546249999999999</v>
      </c>
      <c r="M6" s="2">
        <v>48000</v>
      </c>
      <c r="N6" s="35">
        <f t="shared" si="1"/>
        <v>52394.46005529425</v>
      </c>
      <c r="O6" s="5">
        <f t="shared" si="3"/>
        <v>1.0805201954244519</v>
      </c>
      <c r="Q6" s="35">
        <f t="shared" si="2"/>
        <v>53002.331296893077</v>
      </c>
      <c r="S6">
        <v>212.96</v>
      </c>
    </row>
    <row r="7" spans="1:19" x14ac:dyDescent="0.2">
      <c r="A7">
        <v>1990</v>
      </c>
      <c r="B7" s="25">
        <v>150000</v>
      </c>
      <c r="C7" s="25">
        <v>3747.3826831355846</v>
      </c>
      <c r="D7" s="2">
        <v>1990</v>
      </c>
      <c r="E7" s="2"/>
      <c r="F7" s="2"/>
      <c r="G7" s="2"/>
      <c r="H7" s="2"/>
      <c r="J7" s="2">
        <v>2005</v>
      </c>
      <c r="K7" s="2">
        <v>1.7184999999999999</v>
      </c>
      <c r="L7" s="2">
        <f t="shared" si="0"/>
        <v>1.661375</v>
      </c>
      <c r="M7" s="2">
        <v>56644</v>
      </c>
      <c r="N7" s="35">
        <f t="shared" si="1"/>
        <v>56888.976711898504</v>
      </c>
      <c r="O7" s="5">
        <f t="shared" si="3"/>
        <v>1.0857822878957237</v>
      </c>
      <c r="Q7" s="35">
        <f t="shared" si="2"/>
        <v>57589.134931377521</v>
      </c>
      <c r="S7">
        <v>208.97200000000001</v>
      </c>
    </row>
    <row r="8" spans="1:19" x14ac:dyDescent="0.2">
      <c r="A8">
        <v>1991</v>
      </c>
      <c r="B8" s="25">
        <v>149000</v>
      </c>
      <c r="C8" s="25">
        <v>4576.2314427904885</v>
      </c>
      <c r="D8" s="2">
        <v>1991</v>
      </c>
      <c r="E8" s="2">
        <v>0.83499999999999996</v>
      </c>
      <c r="F8" s="2"/>
      <c r="G8" s="2">
        <v>1.3182500000000001</v>
      </c>
      <c r="H8" s="2"/>
      <c r="J8" s="2">
        <v>2006</v>
      </c>
      <c r="K8" s="2">
        <v>1.4737499999999999</v>
      </c>
      <c r="L8" s="2">
        <f t="shared" si="0"/>
        <v>1.5961249999999998</v>
      </c>
      <c r="M8" s="2">
        <v>57763</v>
      </c>
      <c r="N8" s="35">
        <f t="shared" si="1"/>
        <v>47260.679541623744</v>
      </c>
      <c r="O8" s="5">
        <f t="shared" si="3"/>
        <v>0.83075285008139421</v>
      </c>
      <c r="P8">
        <f t="shared" si="4"/>
        <v>1.0197549608078527</v>
      </c>
      <c r="Q8" s="35">
        <f t="shared" si="2"/>
        <v>54785.491492032212</v>
      </c>
      <c r="S8">
        <v>164.28</v>
      </c>
    </row>
    <row r="9" spans="1:19" x14ac:dyDescent="0.2">
      <c r="A9">
        <v>1992</v>
      </c>
      <c r="B9" s="25">
        <v>169000</v>
      </c>
      <c r="C9" s="25">
        <v>3167.7970833970244</v>
      </c>
      <c r="D9" s="2">
        <v>1992</v>
      </c>
      <c r="E9" s="2">
        <v>1.0317499999999999</v>
      </c>
      <c r="F9" s="2"/>
      <c r="G9" s="2">
        <v>1.21275</v>
      </c>
      <c r="H9" s="2"/>
      <c r="J9" s="2">
        <v>2007</v>
      </c>
      <c r="K9" s="2">
        <v>1.036</v>
      </c>
      <c r="L9" s="2">
        <f t="shared" si="0"/>
        <v>1.254875</v>
      </c>
      <c r="M9" s="2">
        <v>45527</v>
      </c>
      <c r="N9" s="35">
        <f t="shared" si="1"/>
        <v>30039.894715116003</v>
      </c>
      <c r="O9" s="5">
        <f t="shared" si="3"/>
        <v>0.6356213030889466</v>
      </c>
      <c r="P9">
        <f t="shared" si="4"/>
        <v>0.78816889704482107</v>
      </c>
      <c r="Q9" s="35">
        <f t="shared" si="2"/>
        <v>40122.758562122945</v>
      </c>
      <c r="S9">
        <v>113.03400000000001</v>
      </c>
    </row>
    <row r="10" spans="1:19" x14ac:dyDescent="0.2">
      <c r="A10">
        <v>1993</v>
      </c>
      <c r="B10" s="25">
        <v>195000</v>
      </c>
      <c r="C10" s="25">
        <v>3228.7630850845394</v>
      </c>
      <c r="D10" s="2">
        <v>1993</v>
      </c>
      <c r="E10" s="2">
        <v>1.1305000000000001</v>
      </c>
      <c r="F10" s="2"/>
      <c r="G10" s="2">
        <v>1.2030000000000001</v>
      </c>
      <c r="H10" s="2"/>
      <c r="J10" s="2">
        <v>2008</v>
      </c>
      <c r="K10" s="2">
        <v>0.61624999999999996</v>
      </c>
      <c r="L10" s="2">
        <f t="shared" si="0"/>
        <v>0.826125</v>
      </c>
      <c r="M10" s="2">
        <v>23953</v>
      </c>
      <c r="N10" s="35">
        <f t="shared" si="1"/>
        <v>13527.21754566625</v>
      </c>
      <c r="O10" s="5">
        <f t="shared" si="3"/>
        <v>0.45030842065033561</v>
      </c>
      <c r="P10">
        <f t="shared" si="4"/>
        <v>0.52612735299931912</v>
      </c>
      <c r="Q10" s="35">
        <f t="shared" si="2"/>
        <v>21700.350521980516</v>
      </c>
      <c r="S10">
        <v>64.961999999999989</v>
      </c>
    </row>
    <row r="11" spans="1:19" x14ac:dyDescent="0.2">
      <c r="A11">
        <v>1994</v>
      </c>
      <c r="B11" s="25">
        <v>228000</v>
      </c>
      <c r="C11" s="25">
        <v>3105.4528105646423</v>
      </c>
      <c r="D11" s="2">
        <v>1994</v>
      </c>
      <c r="E11" s="2">
        <v>1.1910000000000001</v>
      </c>
      <c r="F11" s="2"/>
      <c r="G11" s="2">
        <v>1.1812499999999999</v>
      </c>
      <c r="H11" s="2"/>
      <c r="J11" s="2">
        <v>2009</v>
      </c>
      <c r="K11" s="2">
        <v>0.4425</v>
      </c>
      <c r="L11" s="2">
        <f t="shared" si="0"/>
        <v>0.52937499999999993</v>
      </c>
      <c r="M11" s="2">
        <v>8217</v>
      </c>
      <c r="N11" s="35">
        <f t="shared" si="1"/>
        <v>6692.0116893424984</v>
      </c>
      <c r="O11" s="5">
        <f t="shared" si="3"/>
        <v>0.49470718325857305</v>
      </c>
      <c r="P11">
        <f>M11/M10</f>
        <v>0.34304679998330062</v>
      </c>
      <c r="Q11" s="35">
        <f t="shared" si="2"/>
        <v>8949.6809338469484</v>
      </c>
      <c r="S11">
        <v>36.420999999999999</v>
      </c>
    </row>
    <row r="12" spans="1:19" x14ac:dyDescent="0.2">
      <c r="A12">
        <v>1995</v>
      </c>
      <c r="B12" s="25">
        <v>293000</v>
      </c>
      <c r="C12" s="25">
        <v>4439.4184637675598</v>
      </c>
      <c r="D12" s="2">
        <v>1995</v>
      </c>
      <c r="E12" s="2">
        <v>1.0819999999999999</v>
      </c>
      <c r="F12" s="2"/>
      <c r="G12" s="2">
        <v>1.1819999999999999</v>
      </c>
      <c r="H12" s="2">
        <v>68.786000000000001</v>
      </c>
      <c r="J12" s="2">
        <v>2010</v>
      </c>
      <c r="K12" s="2">
        <v>0.47149999999999997</v>
      </c>
      <c r="L12" s="2">
        <f t="shared" si="0"/>
        <v>0.45699999999999996</v>
      </c>
      <c r="M12" s="3">
        <v>4679</v>
      </c>
      <c r="N12" s="35">
        <f t="shared" si="1"/>
        <v>7832.8518034914978</v>
      </c>
      <c r="O12" s="5">
        <f t="shared" si="3"/>
        <v>1.1704779021778859</v>
      </c>
      <c r="P12">
        <f>N12/M11</f>
        <v>0.95324958056364828</v>
      </c>
      <c r="Q12" s="35">
        <f t="shared" si="2"/>
        <v>5839.8925212398153</v>
      </c>
      <c r="S12">
        <v>44.762</v>
      </c>
    </row>
    <row r="13" spans="1:19" x14ac:dyDescent="0.2">
      <c r="A13">
        <v>1996</v>
      </c>
      <c r="B13" s="25">
        <v>318000</v>
      </c>
      <c r="C13" s="25">
        <v>5036.7359514246091</v>
      </c>
      <c r="D13" s="2">
        <v>1996</v>
      </c>
      <c r="E13" s="2">
        <v>1.15425</v>
      </c>
      <c r="F13" s="2">
        <f>E13/E12</f>
        <v>1.0667744916820703</v>
      </c>
      <c r="G13" s="2">
        <v>1.20675</v>
      </c>
      <c r="H13" s="2">
        <v>74.91</v>
      </c>
      <c r="J13" s="2">
        <v>2011</v>
      </c>
      <c r="K13" s="2">
        <v>0.43425000000000002</v>
      </c>
      <c r="L13" s="2">
        <f t="shared" si="0"/>
        <v>0.45287500000000003</v>
      </c>
      <c r="M13" s="3">
        <v>8499</v>
      </c>
      <c r="N13" s="35">
        <f t="shared" si="1"/>
        <v>6367.4623465242494</v>
      </c>
      <c r="O13" s="5">
        <f t="shared" si="3"/>
        <v>0.81291750517812045</v>
      </c>
      <c r="P13">
        <f t="shared" ref="P13:P19" si="5">N13/N12</f>
        <v>0.81291750517812045</v>
      </c>
      <c r="Q13" s="35">
        <f t="shared" si="2"/>
        <v>5662.65069461454</v>
      </c>
      <c r="S13">
        <v>47.335999999999999</v>
      </c>
    </row>
    <row r="14" spans="1:19" x14ac:dyDescent="0.2">
      <c r="A14">
        <v>1997</v>
      </c>
      <c r="B14" s="25">
        <v>359550</v>
      </c>
      <c r="C14" s="25">
        <v>7010.4637113888821</v>
      </c>
      <c r="D14" s="2">
        <v>1997</v>
      </c>
      <c r="E14" s="2">
        <v>1.13625</v>
      </c>
      <c r="F14" s="2">
        <f t="shared" ref="F14:F26" si="6">E14/E13</f>
        <v>0.98440545808966862</v>
      </c>
      <c r="G14" s="2">
        <v>1.19</v>
      </c>
      <c r="H14" s="2">
        <v>85.079000000000008</v>
      </c>
      <c r="J14" s="2">
        <v>2012</v>
      </c>
      <c r="K14" s="2">
        <v>0.53674999999999995</v>
      </c>
      <c r="L14" s="2">
        <f t="shared" si="0"/>
        <v>0.48549999999999999</v>
      </c>
      <c r="M14" s="3">
        <v>10486</v>
      </c>
      <c r="N14" s="35">
        <f t="shared" si="1"/>
        <v>10399.742060326747</v>
      </c>
      <c r="O14" s="5">
        <f t="shared" si="3"/>
        <v>1.6332632207874089</v>
      </c>
      <c r="P14">
        <f t="shared" si="5"/>
        <v>1.6332632207874089</v>
      </c>
      <c r="Q14" s="35">
        <f t="shared" si="2"/>
        <v>7064.4724142871837</v>
      </c>
      <c r="S14">
        <v>59.224999999999994</v>
      </c>
    </row>
    <row r="15" spans="1:19" x14ac:dyDescent="0.2">
      <c r="A15">
        <v>1998</v>
      </c>
      <c r="B15" s="25">
        <v>434475</v>
      </c>
      <c r="C15" s="25">
        <v>5252.7354392309344</v>
      </c>
      <c r="D15" s="2">
        <v>1998</v>
      </c>
      <c r="E15" s="2">
        <v>1.2775000000000001</v>
      </c>
      <c r="F15" s="2">
        <f t="shared" si="6"/>
        <v>1.1243124312431243</v>
      </c>
      <c r="G15" s="2">
        <v>1.27725</v>
      </c>
      <c r="H15" s="2">
        <v>94.165000000000006</v>
      </c>
      <c r="J15" s="2">
        <v>2013</v>
      </c>
      <c r="K15" s="2">
        <v>0.62024999999999997</v>
      </c>
      <c r="L15" s="2">
        <f t="shared" si="0"/>
        <v>0.57850000000000001</v>
      </c>
      <c r="M15" s="3">
        <v>10812</v>
      </c>
      <c r="N15" s="35">
        <f t="shared" si="1"/>
        <v>13684.57480279025</v>
      </c>
      <c r="O15" s="5">
        <f t="shared" si="3"/>
        <v>1.3158571360144193</v>
      </c>
      <c r="P15">
        <f t="shared" si="5"/>
        <v>1.3158571360144193</v>
      </c>
      <c r="Q15" s="35">
        <f t="shared" si="2"/>
        <v>11060.469960020704</v>
      </c>
      <c r="S15">
        <v>85.472000000000008</v>
      </c>
    </row>
    <row r="16" spans="1:19" x14ac:dyDescent="0.2">
      <c r="A16">
        <v>1999</v>
      </c>
      <c r="B16" s="25">
        <v>545932</v>
      </c>
      <c r="C16" s="25">
        <v>10109.322033898306</v>
      </c>
      <c r="D16" s="2">
        <v>1999</v>
      </c>
      <c r="E16" s="2">
        <v>1.306</v>
      </c>
      <c r="F16" s="2">
        <f t="shared" si="6"/>
        <v>1.0223091976516634</v>
      </c>
      <c r="G16" s="2">
        <v>1.4380000000000002</v>
      </c>
      <c r="H16" s="2">
        <v>101.426</v>
      </c>
      <c r="J16" s="2">
        <v>2014</v>
      </c>
      <c r="K16" s="2">
        <v>0.64649999999999996</v>
      </c>
      <c r="L16" s="2">
        <f t="shared" si="0"/>
        <v>0.63337500000000002</v>
      </c>
      <c r="M16" s="3">
        <v>9778</v>
      </c>
      <c r="N16" s="35">
        <f t="shared" si="1"/>
        <v>14717.2318026665</v>
      </c>
      <c r="O16" s="5">
        <f t="shared" si="3"/>
        <v>1.0754613873472849</v>
      </c>
      <c r="P16">
        <f t="shared" si="5"/>
        <v>1.0754613873472849</v>
      </c>
      <c r="Q16" s="35">
        <f t="shared" si="2"/>
        <v>13418.323350581208</v>
      </c>
      <c r="S16">
        <v>85.846000000000004</v>
      </c>
    </row>
    <row r="17" spans="1:19" x14ac:dyDescent="0.2">
      <c r="A17">
        <v>2000</v>
      </c>
      <c r="B17" s="25">
        <v>648646</v>
      </c>
      <c r="C17">
        <v>19934</v>
      </c>
      <c r="D17" s="2">
        <v>2000</v>
      </c>
      <c r="E17" s="2">
        <v>1.232</v>
      </c>
      <c r="F17" s="2">
        <f t="shared" si="6"/>
        <v>0.94333843797856043</v>
      </c>
      <c r="G17" s="2">
        <v>1.548</v>
      </c>
      <c r="H17" s="2">
        <v>105.91900000000001</v>
      </c>
      <c r="J17" s="2">
        <v>2015</v>
      </c>
      <c r="K17" s="2">
        <v>0.71250000000000002</v>
      </c>
      <c r="L17" s="2">
        <f t="shared" si="0"/>
        <v>0.67949999999999999</v>
      </c>
      <c r="M17" s="3">
        <v>13302</v>
      </c>
      <c r="N17" s="35">
        <f t="shared" si="1"/>
        <v>17313.626545212501</v>
      </c>
      <c r="O17" s="5">
        <f t="shared" si="3"/>
        <v>1.176418689150196</v>
      </c>
      <c r="P17">
        <f t="shared" si="5"/>
        <v>1.176418689150196</v>
      </c>
      <c r="Q17" s="35">
        <f t="shared" si="2"/>
        <v>15400.209230118397</v>
      </c>
      <c r="S17">
        <v>98.073000000000008</v>
      </c>
    </row>
    <row r="18" spans="1:19" x14ac:dyDescent="0.2">
      <c r="A18">
        <v>2001</v>
      </c>
      <c r="B18" s="25">
        <v>729054</v>
      </c>
      <c r="C18">
        <v>26853</v>
      </c>
      <c r="D18" s="2">
        <v>2001</v>
      </c>
      <c r="E18" s="2">
        <v>1.2717499999999999</v>
      </c>
      <c r="F18" s="2">
        <f t="shared" si="6"/>
        <v>1.0322646103896103</v>
      </c>
      <c r="G18" s="2">
        <v>1.5532500000000002</v>
      </c>
      <c r="H18" s="2">
        <v>107.63199999999999</v>
      </c>
      <c r="J18" s="2">
        <v>2016</v>
      </c>
      <c r="K18" s="2">
        <v>0.78449999999999998</v>
      </c>
      <c r="L18" s="2">
        <f t="shared" si="0"/>
        <v>0.74849999999999994</v>
      </c>
      <c r="M18" s="3">
        <v>19763</v>
      </c>
      <c r="N18" s="35">
        <f t="shared" si="1"/>
        <v>20146.057173444497</v>
      </c>
      <c r="O18" s="5">
        <f t="shared" ref="O18:O23" si="7">N18/N17</f>
        <v>1.1635954559164965</v>
      </c>
      <c r="P18">
        <f t="shared" si="5"/>
        <v>1.1635954559164965</v>
      </c>
      <c r="Q18" s="35">
        <f t="shared" si="2"/>
        <v>18364.981602759392</v>
      </c>
      <c r="R18">
        <f>Q18/Q17</f>
        <v>1.1925150709538901</v>
      </c>
      <c r="S18">
        <v>100.961</v>
      </c>
    </row>
    <row r="19" spans="1:19" x14ac:dyDescent="0.2">
      <c r="A19">
        <v>2002</v>
      </c>
      <c r="B19">
        <v>769464</v>
      </c>
      <c r="C19">
        <v>39944</v>
      </c>
      <c r="D19" s="2">
        <v>2002</v>
      </c>
      <c r="E19" s="2">
        <v>1.3632499999999999</v>
      </c>
      <c r="F19" s="2">
        <f t="shared" si="6"/>
        <v>1.0719481030076665</v>
      </c>
      <c r="G19" s="2">
        <v>1.5130000000000001</v>
      </c>
      <c r="H19" s="2">
        <v>124.184</v>
      </c>
      <c r="J19" s="2">
        <v>2017</v>
      </c>
      <c r="K19" s="2">
        <v>0.85124999999999995</v>
      </c>
      <c r="L19" s="2">
        <f t="shared" si="0"/>
        <v>0.81787499999999991</v>
      </c>
      <c r="M19" s="3">
        <v>19561</v>
      </c>
      <c r="N19" s="35">
        <f t="shared" si="1"/>
        <v>22771.956401701253</v>
      </c>
      <c r="O19" s="5">
        <f t="shared" si="7"/>
        <v>1.1303430842893707</v>
      </c>
      <c r="P19">
        <f t="shared" si="5"/>
        <v>1.1303430842893707</v>
      </c>
      <c r="Q19" s="35">
        <f t="shared" si="2"/>
        <v>21345.866868729958</v>
      </c>
      <c r="R19">
        <f>Q19/Q18</f>
        <v>1.1623135449001853</v>
      </c>
    </row>
    <row r="20" spans="1:19" x14ac:dyDescent="0.2">
      <c r="A20">
        <v>2003</v>
      </c>
      <c r="B20">
        <v>799365</v>
      </c>
      <c r="C20">
        <v>48197</v>
      </c>
      <c r="D20" s="2">
        <v>2003</v>
      </c>
      <c r="E20" s="2">
        <v>1.5049999999999999</v>
      </c>
      <c r="F20" s="2">
        <f t="shared" si="6"/>
        <v>1.1039794608472402</v>
      </c>
      <c r="G20" s="2">
        <v>1.4630000000000001</v>
      </c>
      <c r="H20" s="2">
        <v>140.09799999999998</v>
      </c>
      <c r="J20" s="2">
        <v>2018</v>
      </c>
      <c r="K20" s="2">
        <v>0.92100000000000004</v>
      </c>
      <c r="L20" s="2">
        <f t="shared" si="0"/>
        <v>0.88612500000000005</v>
      </c>
      <c r="M20" s="3">
        <f>O20*M19</f>
        <v>21918.011529315601</v>
      </c>
      <c r="N20" s="35">
        <f t="shared" si="1"/>
        <v>25515.873572801</v>
      </c>
      <c r="O20" s="5">
        <f t="shared" si="7"/>
        <v>1.1204954516290375</v>
      </c>
      <c r="P20">
        <f>N20/N19</f>
        <v>1.1204954516290375</v>
      </c>
      <c r="Q20" s="35">
        <f t="shared" si="2"/>
        <v>24278.413454711823</v>
      </c>
      <c r="R20">
        <f>Q20/Q19</f>
        <v>1.1373824077520982</v>
      </c>
    </row>
    <row r="21" spans="1:19" x14ac:dyDescent="0.2">
      <c r="A21">
        <v>2004</v>
      </c>
      <c r="B21">
        <v>812971</v>
      </c>
      <c r="C21">
        <v>48000</v>
      </c>
      <c r="D21" s="2">
        <v>2004</v>
      </c>
      <c r="E21" s="2">
        <v>1.60425</v>
      </c>
      <c r="F21" s="2">
        <f t="shared" si="6"/>
        <v>1.0659468438538207</v>
      </c>
      <c r="G21" s="2">
        <v>1.4802500000000001</v>
      </c>
      <c r="H21" s="2">
        <v>151.905</v>
      </c>
      <c r="J21" s="2">
        <v>2019</v>
      </c>
      <c r="K21" s="2">
        <v>0.98450000000000004</v>
      </c>
      <c r="L21" s="2">
        <f t="shared" si="0"/>
        <v>0.95274999999999999</v>
      </c>
      <c r="M21" s="3">
        <f>O21*M20</f>
        <v>24063.821308692539</v>
      </c>
      <c r="N21" s="35">
        <f t="shared" si="1"/>
        <v>28013.920029644505</v>
      </c>
      <c r="O21" s="5">
        <f t="shared" si="7"/>
        <v>1.0979016630457965</v>
      </c>
      <c r="P21">
        <f>N21/N20</f>
        <v>1.0979016630457965</v>
      </c>
      <c r="Q21" s="35">
        <f t="shared" si="2"/>
        <v>27141.137502932201</v>
      </c>
      <c r="R21">
        <f>Q21/Q20</f>
        <v>1.1179123196645617</v>
      </c>
    </row>
    <row r="22" spans="1:19" x14ac:dyDescent="0.2">
      <c r="A22">
        <v>2005</v>
      </c>
      <c r="B22">
        <v>780433</v>
      </c>
      <c r="C22">
        <v>46327</v>
      </c>
      <c r="D22" s="2">
        <v>2005</v>
      </c>
      <c r="E22" s="2">
        <v>1.7185000000000001</v>
      </c>
      <c r="F22" s="2">
        <f t="shared" si="6"/>
        <v>1.0712170796322271</v>
      </c>
      <c r="G22" s="2">
        <v>1.3594999999999999</v>
      </c>
      <c r="H22" s="2">
        <v>154.57499999999999</v>
      </c>
      <c r="J22" s="2">
        <v>2020</v>
      </c>
      <c r="K22" s="2">
        <v>0.97499999999999998</v>
      </c>
      <c r="L22" s="2">
        <f t="shared" si="0"/>
        <v>0.97975000000000001</v>
      </c>
      <c r="M22" s="3">
        <f>O22*M21</f>
        <v>23742.794648785748</v>
      </c>
      <c r="N22" s="35">
        <f t="shared" si="1"/>
        <v>27640.196543974998</v>
      </c>
      <c r="O22" s="5">
        <f t="shared" si="7"/>
        <v>0.98665936487024919</v>
      </c>
      <c r="P22">
        <f>N22/N21</f>
        <v>0.98665936487024919</v>
      </c>
      <c r="Q22" s="35">
        <f t="shared" si="2"/>
        <v>28301.265822661291</v>
      </c>
      <c r="R22">
        <f>Q22/Q21</f>
        <v>1.042744277744577</v>
      </c>
    </row>
    <row r="23" spans="1:19" x14ac:dyDescent="0.2">
      <c r="A23">
        <v>2006</v>
      </c>
      <c r="B23">
        <v>747581</v>
      </c>
      <c r="C23" s="29">
        <v>53684</v>
      </c>
      <c r="D23" s="2">
        <v>2006</v>
      </c>
      <c r="E23" s="2">
        <v>1.4737499999999999</v>
      </c>
      <c r="F23" s="2">
        <f t="shared" si="6"/>
        <v>0.85757928425952856</v>
      </c>
      <c r="G23" s="2">
        <v>1.2189999999999999</v>
      </c>
      <c r="H23" s="2">
        <v>107.252</v>
      </c>
      <c r="J23" s="2">
        <v>2021</v>
      </c>
      <c r="K23" s="2">
        <v>0.98750000000000004</v>
      </c>
      <c r="L23" s="2">
        <f t="shared" si="0"/>
        <v>0.98124999999999996</v>
      </c>
      <c r="M23" s="3">
        <f>O23*M22</f>
        <v>24165.198148663101</v>
      </c>
      <c r="N23" s="35">
        <f t="shared" si="1"/>
        <v>28131.937972487503</v>
      </c>
      <c r="O23" s="5">
        <f t="shared" si="7"/>
        <v>1.0177908079535598</v>
      </c>
      <c r="Q23" s="35">
        <f t="shared" si="2"/>
        <v>28365.717395979569</v>
      </c>
    </row>
    <row r="24" spans="1:19" x14ac:dyDescent="0.2">
      <c r="A24">
        <v>2007</v>
      </c>
      <c r="B24">
        <v>470630</v>
      </c>
      <c r="C24" s="29">
        <v>39422</v>
      </c>
      <c r="D24" s="2">
        <v>2007</v>
      </c>
      <c r="E24" s="2">
        <v>1.036</v>
      </c>
      <c r="F24" s="2">
        <f t="shared" si="6"/>
        <v>0.70296861747243433</v>
      </c>
      <c r="G24" s="2">
        <v>1.0179999999999998</v>
      </c>
      <c r="H24" s="2">
        <v>68.382000000000005</v>
      </c>
      <c r="K24" s="2">
        <v>1.0275000000000001</v>
      </c>
      <c r="N24" s="3"/>
    </row>
    <row r="25" spans="1:19" x14ac:dyDescent="0.2">
      <c r="A25">
        <v>2008</v>
      </c>
      <c r="B25" s="25">
        <f>(B24+B26)/2</f>
        <v>395905.5</v>
      </c>
      <c r="C25" s="29">
        <v>22004</v>
      </c>
      <c r="D25" s="2">
        <v>2008</v>
      </c>
      <c r="E25" s="2">
        <v>0.61624999999999996</v>
      </c>
      <c r="F25" s="2">
        <f t="shared" si="6"/>
        <v>0.5948359073359073</v>
      </c>
      <c r="G25" s="2">
        <v>0.75550000000000006</v>
      </c>
      <c r="H25" s="2">
        <v>32.752000000000002</v>
      </c>
      <c r="N25" s="3"/>
    </row>
    <row r="26" spans="1:19" x14ac:dyDescent="0.2">
      <c r="A26">
        <v>2009</v>
      </c>
      <c r="B26">
        <v>321181</v>
      </c>
      <c r="C26" s="29">
        <v>7337</v>
      </c>
      <c r="D26" s="2">
        <v>2009</v>
      </c>
      <c r="E26" s="2">
        <v>0.4425</v>
      </c>
      <c r="F26" s="2">
        <f t="shared" si="6"/>
        <v>0.71805273833671401</v>
      </c>
      <c r="G26" s="2">
        <v>0.51075000000000004</v>
      </c>
      <c r="H26" s="2">
        <v>25.4</v>
      </c>
      <c r="N26" s="3"/>
    </row>
    <row r="27" spans="1:19" x14ac:dyDescent="0.2">
      <c r="A27">
        <v>2010</v>
      </c>
      <c r="B27">
        <v>256750</v>
      </c>
      <c r="C27" s="29">
        <v>540</v>
      </c>
      <c r="D27" s="2">
        <v>2010</v>
      </c>
      <c r="E27" s="2">
        <v>0.47074999999999995</v>
      </c>
      <c r="F27" s="2"/>
      <c r="G27" s="2">
        <v>0.73299999999999998</v>
      </c>
      <c r="H27" s="2">
        <v>34.921499999999995</v>
      </c>
      <c r="N27" s="3"/>
    </row>
    <row r="28" spans="1:19" x14ac:dyDescent="0.2">
      <c r="D28" s="2">
        <v>2011</v>
      </c>
      <c r="E28" s="2">
        <v>0.433</v>
      </c>
      <c r="F28" s="2"/>
      <c r="G28" s="2">
        <v>1.18025</v>
      </c>
      <c r="H28" s="2">
        <v>66.782499999999999</v>
      </c>
      <c r="N28" s="3"/>
    </row>
    <row r="29" spans="1:19" x14ac:dyDescent="0.2">
      <c r="D29" s="2">
        <v>2012</v>
      </c>
      <c r="E29" s="2">
        <v>0.495</v>
      </c>
      <c r="F29" s="2"/>
      <c r="G29" s="2">
        <v>1.30375</v>
      </c>
      <c r="H29" s="2">
        <v>86.946749999999994</v>
      </c>
      <c r="N29" s="3"/>
    </row>
    <row r="30" spans="1:19" x14ac:dyDescent="0.2">
      <c r="D30" s="2">
        <v>2013</v>
      </c>
      <c r="E30" s="2">
        <v>0.65074999999999994</v>
      </c>
      <c r="F30" s="2"/>
      <c r="G30" s="2">
        <v>1.383</v>
      </c>
      <c r="H30" s="2">
        <v>93.576250000000002</v>
      </c>
      <c r="N30" s="3"/>
    </row>
    <row r="31" spans="1:19" x14ac:dyDescent="0.2">
      <c r="D31" s="2">
        <v>2014</v>
      </c>
      <c r="E31" s="2">
        <v>0.94674999999999998</v>
      </c>
      <c r="F31" s="2"/>
      <c r="G31" s="2">
        <v>1.4305000000000001</v>
      </c>
      <c r="H31" s="2">
        <v>91.19</v>
      </c>
      <c r="N31" s="3"/>
    </row>
    <row r="32" spans="1:19" x14ac:dyDescent="0.2">
      <c r="D32" s="2">
        <v>2015</v>
      </c>
      <c r="E32" s="2">
        <v>1.1845000000000001</v>
      </c>
      <c r="F32" s="2"/>
      <c r="G32" s="2">
        <v>1.4510000000000001</v>
      </c>
      <c r="H32" s="2">
        <v>89.069749999999999</v>
      </c>
      <c r="N32" s="3"/>
    </row>
    <row r="33" spans="2:15" x14ac:dyDescent="0.2">
      <c r="D33" s="2">
        <v>2016</v>
      </c>
      <c r="E33" s="2">
        <v>1.2152500000000002</v>
      </c>
      <c r="F33" s="2"/>
      <c r="G33" s="2">
        <v>1.4590000000000001</v>
      </c>
      <c r="H33" s="2">
        <v>86.582750000000004</v>
      </c>
      <c r="N33" s="3"/>
    </row>
    <row r="34" spans="2:15" x14ac:dyDescent="0.2">
      <c r="D34" s="2">
        <v>2017</v>
      </c>
      <c r="E34" s="2">
        <v>1.2144999999999999</v>
      </c>
      <c r="F34" s="2"/>
      <c r="G34" s="2">
        <v>1.4782500000000001</v>
      </c>
      <c r="H34" s="2">
        <v>84.379499999999993</v>
      </c>
      <c r="N34" s="3"/>
    </row>
    <row r="35" spans="2:15" x14ac:dyDescent="0.2">
      <c r="D35" s="2">
        <v>2018</v>
      </c>
      <c r="E35" s="2">
        <v>1.2072499999999999</v>
      </c>
      <c r="F35" s="2"/>
      <c r="G35" s="2">
        <v>1.4964999999999999</v>
      </c>
      <c r="H35" s="2">
        <v>81.989749999999987</v>
      </c>
      <c r="N35" s="3"/>
      <c r="O35"/>
    </row>
    <row r="36" spans="2:15" x14ac:dyDescent="0.2">
      <c r="D36" s="2">
        <v>2019</v>
      </c>
      <c r="E36" s="2">
        <v>1.1977500000000001</v>
      </c>
      <c r="F36" s="2"/>
      <c r="G36" s="2">
        <v>1.5149999999999999</v>
      </c>
      <c r="H36" s="2">
        <v>79.296250000000001</v>
      </c>
      <c r="N36" s="3"/>
      <c r="O36"/>
    </row>
    <row r="37" spans="2:15" x14ac:dyDescent="0.2">
      <c r="D37" s="2">
        <v>2020</v>
      </c>
      <c r="E37" s="2">
        <v>1.18675</v>
      </c>
      <c r="F37" s="2"/>
      <c r="G37" s="2">
        <v>1.5347499999999998</v>
      </c>
      <c r="H37" s="2">
        <v>78.247</v>
      </c>
      <c r="N37" s="3"/>
      <c r="O37"/>
    </row>
    <row r="38" spans="2:15" x14ac:dyDescent="0.2">
      <c r="D38" s="2">
        <v>2021</v>
      </c>
      <c r="E38" s="2">
        <v>1.15825</v>
      </c>
      <c r="N38" s="3"/>
      <c r="O38"/>
    </row>
    <row r="39" spans="2:15" x14ac:dyDescent="0.2">
      <c r="D39" s="2">
        <v>2022</v>
      </c>
      <c r="E39" s="2">
        <v>1.1347499999999999</v>
      </c>
      <c r="N39" s="3"/>
      <c r="O39"/>
    </row>
    <row r="40" spans="2:15" x14ac:dyDescent="0.2">
      <c r="N40" s="3"/>
      <c r="O40"/>
    </row>
    <row r="41" spans="2:15" x14ac:dyDescent="0.2">
      <c r="E41" t="s">
        <v>40</v>
      </c>
      <c r="F41" t="s">
        <v>41</v>
      </c>
      <c r="I41" s="2"/>
      <c r="N41" s="3"/>
      <c r="O41"/>
    </row>
    <row r="42" spans="2:15" x14ac:dyDescent="0.2">
      <c r="B42" s="29"/>
      <c r="C42" s="29"/>
      <c r="D42" s="25">
        <v>2009</v>
      </c>
      <c r="E42" s="23">
        <v>0.44224999999999998</v>
      </c>
      <c r="F42" s="23">
        <v>0.50900000000000001</v>
      </c>
      <c r="I42" s="2"/>
      <c r="N42" s="3"/>
      <c r="O42"/>
    </row>
    <row r="43" spans="2:15" x14ac:dyDescent="0.2">
      <c r="B43" s="29"/>
      <c r="C43" s="29"/>
      <c r="D43" s="25">
        <v>2010</v>
      </c>
      <c r="E43" s="23">
        <v>0.47150000000000003</v>
      </c>
      <c r="F43" s="23">
        <v>0.51675000000000004</v>
      </c>
      <c r="I43" s="2"/>
      <c r="N43" s="5"/>
      <c r="O43"/>
    </row>
    <row r="44" spans="2:15" x14ac:dyDescent="0.2">
      <c r="B44" s="29"/>
      <c r="C44" s="29"/>
      <c r="D44" s="25">
        <v>2011</v>
      </c>
      <c r="E44" s="23">
        <v>0.46150000000000002</v>
      </c>
      <c r="F44" s="23">
        <v>0.87675000000000003</v>
      </c>
      <c r="I44" s="2"/>
    </row>
    <row r="45" spans="2:15" x14ac:dyDescent="0.2">
      <c r="B45" s="29"/>
      <c r="C45" s="29"/>
      <c r="D45" s="25">
        <v>2012</v>
      </c>
      <c r="E45" s="23">
        <v>0.70900000000000007</v>
      </c>
      <c r="F45" s="23">
        <v>1.0327500000000001</v>
      </c>
      <c r="I45" s="2"/>
    </row>
    <row r="46" spans="2:15" x14ac:dyDescent="0.2">
      <c r="B46" s="29"/>
      <c r="C46" s="29"/>
      <c r="D46" s="25">
        <v>2013</v>
      </c>
      <c r="E46" s="23">
        <v>1.0195000000000001</v>
      </c>
      <c r="F46" s="23">
        <v>1.1119999999999999</v>
      </c>
      <c r="I46" s="2"/>
    </row>
    <row r="47" spans="2:15" x14ac:dyDescent="0.2">
      <c r="B47" s="29"/>
      <c r="C47" s="29"/>
      <c r="D47" s="25">
        <v>2014</v>
      </c>
      <c r="E47" s="23">
        <v>1.16225</v>
      </c>
      <c r="F47" s="23">
        <v>1.1595</v>
      </c>
      <c r="I47" s="2"/>
    </row>
    <row r="48" spans="2:15" x14ac:dyDescent="0.2">
      <c r="B48" s="29"/>
      <c r="C48" s="29"/>
      <c r="D48" s="25">
        <v>2015</v>
      </c>
      <c r="E48" s="23">
        <v>1.2035</v>
      </c>
      <c r="F48" s="23">
        <v>1.1797500000000001</v>
      </c>
      <c r="I48" s="2"/>
    </row>
    <row r="49" spans="2:7" x14ac:dyDescent="0.2">
      <c r="B49" s="29"/>
      <c r="C49" s="29"/>
      <c r="D49" s="25">
        <v>2016</v>
      </c>
      <c r="E49" s="29"/>
      <c r="F49" s="23">
        <v>1.1879999999999999</v>
      </c>
      <c r="G49">
        <f>F49/F48</f>
        <v>1.0069930069930069</v>
      </c>
    </row>
    <row r="50" spans="2:7" x14ac:dyDescent="0.2">
      <c r="B50" s="29"/>
      <c r="C50" s="29"/>
      <c r="D50" s="25">
        <v>2017</v>
      </c>
      <c r="E50" s="29"/>
      <c r="F50">
        <v>1.2072499999999999</v>
      </c>
      <c r="G50">
        <f>F50/F49</f>
        <v>1.0162037037037037</v>
      </c>
    </row>
    <row r="51" spans="2:7" x14ac:dyDescent="0.2">
      <c r="B51" s="29"/>
      <c r="C51" s="29"/>
      <c r="D51" s="25">
        <v>2018</v>
      </c>
      <c r="E51" s="29"/>
      <c r="F51">
        <v>1.2255</v>
      </c>
      <c r="G51">
        <f>F51/F50</f>
        <v>1.0151170014495756</v>
      </c>
    </row>
    <row r="52" spans="2:7" x14ac:dyDescent="0.2">
      <c r="B52" s="29"/>
      <c r="C52" s="29"/>
      <c r="D52" s="29"/>
      <c r="E52" s="29"/>
    </row>
    <row r="53" spans="2:7" x14ac:dyDescent="0.2">
      <c r="B53" s="29"/>
    </row>
  </sheetData>
  <phoneticPr fontId="2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"/>
  <sheetViews>
    <sheetView workbookViewId="0">
      <selection activeCell="N7" sqref="N7"/>
    </sheetView>
  </sheetViews>
  <sheetFormatPr defaultRowHeight="11.25" x14ac:dyDescent="0.2"/>
  <cols>
    <col min="1" max="1" width="14.7109375" style="7" customWidth="1"/>
    <col min="2" max="2" width="9.140625" style="7"/>
    <col min="3" max="3" width="22.28515625" style="8" customWidth="1"/>
    <col min="4" max="4" width="22.28515625" style="9" customWidth="1"/>
    <col min="5" max="5" width="15.140625" style="10" customWidth="1"/>
    <col min="6" max="6" width="12.5703125" style="7" customWidth="1"/>
    <col min="7" max="10" width="9.140625" style="7"/>
    <col min="11" max="11" width="13.7109375" style="7" customWidth="1"/>
    <col min="12" max="16384" width="9.140625" style="7"/>
  </cols>
  <sheetData>
    <row r="1" spans="1:48" x14ac:dyDescent="0.2">
      <c r="A1" s="6" t="s">
        <v>15</v>
      </c>
    </row>
    <row r="2" spans="1:48" x14ac:dyDescent="0.2">
      <c r="A2" s="7" t="s">
        <v>2</v>
      </c>
      <c r="B2" s="6">
        <v>2000</v>
      </c>
      <c r="D2" s="11" t="s">
        <v>9</v>
      </c>
      <c r="E2" s="8">
        <v>1.35</v>
      </c>
      <c r="F2" s="8">
        <f>'Wk2. VehicleSales_HousingStarts'!$O4</f>
        <v>1.0915585953202211</v>
      </c>
      <c r="G2" s="8">
        <f>'Wk2. VehicleSales_HousingStarts'!$O5</f>
        <v>1.1299433446133789</v>
      </c>
      <c r="H2" s="8">
        <f>'Wk2. VehicleSales_HousingStarts'!$O6</f>
        <v>1.0805201954244519</v>
      </c>
      <c r="I2" s="8">
        <f>'Wk2. VehicleSales_HousingStarts'!$O7</f>
        <v>1.0857822878957237</v>
      </c>
      <c r="J2" s="8">
        <f>'Wk2. VehicleSales_HousingStarts'!$O8</f>
        <v>0.83075285008139421</v>
      </c>
      <c r="K2" s="8">
        <f>'Wk2. VehicleSales_HousingStarts'!$O9</f>
        <v>0.6356213030889466</v>
      </c>
      <c r="L2" s="8">
        <f>'Wk2. VehicleSales_HousingStarts'!$O10</f>
        <v>0.45030842065033561</v>
      </c>
      <c r="M2" s="8">
        <f>'Wk2. VehicleSales_HousingStarts'!$O11</f>
        <v>0.49470718325857305</v>
      </c>
      <c r="N2" s="8">
        <f>'Wk2. VehicleSales_HousingStarts'!$O12</f>
        <v>1.1704779021778859</v>
      </c>
      <c r="O2" s="8">
        <f>'Wk2. VehicleSales_HousingStarts'!$O13</f>
        <v>0.81291750517812045</v>
      </c>
      <c r="P2" s="8">
        <f>'Wk2. VehicleSales_HousingStarts'!$O14</f>
        <v>1.6332632207874089</v>
      </c>
      <c r="Q2" s="8">
        <f>'Wk2. VehicleSales_HousingStarts'!$O15</f>
        <v>1.3158571360144193</v>
      </c>
      <c r="R2" s="8">
        <f>'Wk2. VehicleSales_HousingStarts'!$O16</f>
        <v>1.0754613873472849</v>
      </c>
      <c r="S2" s="8">
        <f>'Wk2. VehicleSales_HousingStarts'!$O17</f>
        <v>1.176418689150196</v>
      </c>
      <c r="T2" s="7">
        <v>1.02</v>
      </c>
      <c r="U2" s="7">
        <v>1.02</v>
      </c>
      <c r="V2" s="7">
        <v>1.02</v>
      </c>
      <c r="W2" s="7">
        <v>1.02</v>
      </c>
      <c r="X2" s="7">
        <v>1.02</v>
      </c>
      <c r="Y2" s="7">
        <v>1.02</v>
      </c>
      <c r="Z2" s="7">
        <v>1.02</v>
      </c>
      <c r="AA2" s="7">
        <v>1.02</v>
      </c>
      <c r="AB2" s="7">
        <v>1.02</v>
      </c>
      <c r="AC2" s="7">
        <v>1.02</v>
      </c>
      <c r="AD2" s="7">
        <v>1.02</v>
      </c>
      <c r="AE2" s="7">
        <v>1.02</v>
      </c>
      <c r="AF2" s="7">
        <v>1.02</v>
      </c>
      <c r="AG2" s="7">
        <v>1.02</v>
      </c>
      <c r="AH2" s="7">
        <v>1.02</v>
      </c>
      <c r="AI2" s="7">
        <v>1.02</v>
      </c>
      <c r="AJ2" s="7">
        <v>1.02</v>
      </c>
      <c r="AK2" s="7">
        <v>1.02</v>
      </c>
      <c r="AL2" s="7">
        <v>1.02</v>
      </c>
      <c r="AM2" s="7">
        <v>1.02</v>
      </c>
      <c r="AN2" s="7">
        <v>1.02</v>
      </c>
      <c r="AO2" s="7">
        <v>1.02</v>
      </c>
      <c r="AP2" s="7">
        <v>1.02</v>
      </c>
      <c r="AQ2" s="7">
        <v>1.02</v>
      </c>
      <c r="AR2" s="7">
        <v>1.02</v>
      </c>
    </row>
    <row r="3" spans="1:48" x14ac:dyDescent="0.2">
      <c r="A3" s="7" t="s">
        <v>10</v>
      </c>
      <c r="B3" s="12">
        <f>D48</f>
        <v>233369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48" x14ac:dyDescent="0.2">
      <c r="D4" s="11"/>
      <c r="E4" s="8"/>
      <c r="F4" s="8"/>
      <c r="G4" s="8"/>
      <c r="H4" s="8"/>
      <c r="I4" s="8"/>
      <c r="J4" s="8"/>
      <c r="K4" s="8"/>
      <c r="L4" s="8"/>
      <c r="M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8" s="14" customFormat="1" x14ac:dyDescent="0.2">
      <c r="A5" s="14" t="s">
        <v>11</v>
      </c>
      <c r="B5" s="14" t="s">
        <v>4</v>
      </c>
      <c r="C5" s="15" t="s">
        <v>1</v>
      </c>
      <c r="D5" s="14">
        <v>2000</v>
      </c>
      <c r="E5" s="16">
        <v>2001</v>
      </c>
      <c r="F5" s="14">
        <v>2002</v>
      </c>
      <c r="G5" s="16">
        <v>2003</v>
      </c>
      <c r="H5" s="14">
        <v>2004</v>
      </c>
      <c r="I5" s="16">
        <v>2005</v>
      </c>
      <c r="J5" s="14">
        <v>2006</v>
      </c>
      <c r="K5" s="16">
        <v>2007</v>
      </c>
      <c r="L5" s="14">
        <v>2008</v>
      </c>
      <c r="M5" s="16">
        <v>2009</v>
      </c>
      <c r="N5" s="14">
        <v>2010</v>
      </c>
      <c r="O5" s="16">
        <v>2011</v>
      </c>
      <c r="P5" s="14">
        <v>2012</v>
      </c>
      <c r="Q5" s="16">
        <v>2013</v>
      </c>
      <c r="R5" s="14">
        <v>2014</v>
      </c>
      <c r="S5" s="16">
        <v>2015</v>
      </c>
      <c r="T5" s="14">
        <v>2016</v>
      </c>
      <c r="U5" s="16">
        <v>2017</v>
      </c>
      <c r="V5" s="14">
        <v>2018</v>
      </c>
      <c r="W5" s="16">
        <v>2019</v>
      </c>
      <c r="X5" s="14">
        <v>2020</v>
      </c>
      <c r="Y5" s="16">
        <v>2021</v>
      </c>
      <c r="Z5" s="14">
        <v>2022</v>
      </c>
      <c r="AA5" s="16">
        <v>2023</v>
      </c>
      <c r="AB5" s="14">
        <v>2024</v>
      </c>
      <c r="AC5" s="16">
        <v>2025</v>
      </c>
      <c r="AD5" s="14">
        <v>2026</v>
      </c>
      <c r="AE5" s="16">
        <v>2027</v>
      </c>
      <c r="AF5" s="14">
        <v>2028</v>
      </c>
      <c r="AG5" s="16">
        <v>2029</v>
      </c>
      <c r="AH5" s="14">
        <v>2030</v>
      </c>
      <c r="AI5" s="16">
        <v>2031</v>
      </c>
      <c r="AJ5" s="14">
        <v>2032</v>
      </c>
      <c r="AK5" s="16">
        <v>2033</v>
      </c>
      <c r="AL5" s="14">
        <v>2034</v>
      </c>
      <c r="AM5" s="16">
        <v>2035</v>
      </c>
      <c r="AN5" s="14">
        <v>2036</v>
      </c>
      <c r="AO5" s="16">
        <v>2037</v>
      </c>
      <c r="AP5" s="14">
        <v>2038</v>
      </c>
      <c r="AQ5" s="16">
        <v>2039</v>
      </c>
      <c r="AR5" s="14">
        <v>2040</v>
      </c>
    </row>
    <row r="6" spans="1:48" x14ac:dyDescent="0.2">
      <c r="A6" s="9">
        <v>2000</v>
      </c>
      <c r="B6" s="9">
        <v>0</v>
      </c>
      <c r="C6" s="15"/>
      <c r="D6" s="24">
        <f>'Wk1. DMVPop-Active-Inactive'!B5</f>
        <v>22971</v>
      </c>
      <c r="E6" s="18">
        <f t="shared" ref="E6:AR6" si="0">D6*E2</f>
        <v>31010.850000000002</v>
      </c>
      <c r="F6" s="18">
        <f t="shared" si="0"/>
        <v>33850.159865686081</v>
      </c>
      <c r="G6" s="18">
        <f t="shared" si="0"/>
        <v>38248.762854330897</v>
      </c>
      <c r="H6" s="18">
        <f t="shared" si="0"/>
        <v>41328.560714105137</v>
      </c>
      <c r="I6" s="18">
        <f t="shared" si="0"/>
        <v>44873.819207598404</v>
      </c>
      <c r="J6" s="18">
        <f t="shared" si="0"/>
        <v>37279.053200749586</v>
      </c>
      <c r="K6" s="18">
        <f t="shared" si="0"/>
        <v>23695.360373382617</v>
      </c>
      <c r="L6" s="18">
        <f t="shared" si="0"/>
        <v>10670.220306478474</v>
      </c>
      <c r="M6" s="18">
        <f t="shared" si="0"/>
        <v>5278.6346325663935</v>
      </c>
      <c r="N6" s="18">
        <f t="shared" si="0"/>
        <v>6178.5251910898478</v>
      </c>
      <c r="O6" s="18">
        <f t="shared" si="0"/>
        <v>5022.6312840209293</v>
      </c>
      <c r="P6" s="18">
        <f t="shared" si="0"/>
        <v>8203.2789477676215</v>
      </c>
      <c r="Q6" s="18">
        <f t="shared" si="0"/>
        <v>10794.343142136882</v>
      </c>
      <c r="R6" s="18">
        <f t="shared" si="0"/>
        <v>11608.899251145182</v>
      </c>
      <c r="S6" s="18">
        <f t="shared" si="0"/>
        <v>13656.926039508906</v>
      </c>
      <c r="T6" s="18">
        <f t="shared" si="0"/>
        <v>13930.064560299084</v>
      </c>
      <c r="U6" s="18">
        <f t="shared" si="0"/>
        <v>14208.665851505066</v>
      </c>
      <c r="V6" s="18">
        <f t="shared" si="0"/>
        <v>14492.839168535167</v>
      </c>
      <c r="W6" s="18">
        <f t="shared" si="0"/>
        <v>14782.695951905871</v>
      </c>
      <c r="X6" s="18">
        <f t="shared" si="0"/>
        <v>15078.349870943988</v>
      </c>
      <c r="Y6" s="18">
        <f t="shared" si="0"/>
        <v>15379.916868362869</v>
      </c>
      <c r="Z6" s="18">
        <f t="shared" si="0"/>
        <v>15687.515205730126</v>
      </c>
      <c r="AA6" s="18">
        <f t="shared" si="0"/>
        <v>16001.265509844729</v>
      </c>
      <c r="AB6" s="18">
        <f t="shared" si="0"/>
        <v>16321.290820041624</v>
      </c>
      <c r="AC6" s="18">
        <f t="shared" si="0"/>
        <v>16647.716636442456</v>
      </c>
      <c r="AD6" s="18">
        <f t="shared" si="0"/>
        <v>16980.670969171304</v>
      </c>
      <c r="AE6" s="18">
        <f t="shared" si="0"/>
        <v>17320.28438855473</v>
      </c>
      <c r="AF6" s="18">
        <f t="shared" si="0"/>
        <v>17666.690076325824</v>
      </c>
      <c r="AG6" s="18">
        <f t="shared" si="0"/>
        <v>18020.023877852342</v>
      </c>
      <c r="AH6" s="18">
        <f t="shared" si="0"/>
        <v>18380.424355409388</v>
      </c>
      <c r="AI6" s="18">
        <f t="shared" si="0"/>
        <v>18748.032842517576</v>
      </c>
      <c r="AJ6" s="18">
        <f t="shared" si="0"/>
        <v>19122.993499367927</v>
      </c>
      <c r="AK6" s="18">
        <f t="shared" si="0"/>
        <v>19505.453369355288</v>
      </c>
      <c r="AL6" s="18">
        <f t="shared" si="0"/>
        <v>19895.562436742395</v>
      </c>
      <c r="AM6" s="18">
        <f t="shared" si="0"/>
        <v>20293.473685477242</v>
      </c>
      <c r="AN6" s="18">
        <f t="shared" si="0"/>
        <v>20699.343159186788</v>
      </c>
      <c r="AO6" s="18">
        <f t="shared" si="0"/>
        <v>21113.330022370523</v>
      </c>
      <c r="AP6" s="18">
        <f t="shared" si="0"/>
        <v>21535.596622817935</v>
      </c>
      <c r="AQ6" s="18">
        <f t="shared" si="0"/>
        <v>21966.308555274292</v>
      </c>
      <c r="AR6" s="18">
        <f t="shared" si="0"/>
        <v>22405.63472637978</v>
      </c>
    </row>
    <row r="7" spans="1:48" x14ac:dyDescent="0.2">
      <c r="A7" s="9">
        <v>1999</v>
      </c>
      <c r="B7" s="9">
        <v>1</v>
      </c>
      <c r="C7" s="4">
        <f>'Wk1. DMVPop-Active-Inactive'!AW6</f>
        <v>1.0836891444893981</v>
      </c>
      <c r="D7" s="24">
        <f>'Wk1. DMVPop-Active-Inactive'!B6</f>
        <v>14665</v>
      </c>
      <c r="E7" s="18">
        <f t="shared" ref="E7:E28" si="1">$C7*D6</f>
        <v>24893.423338065964</v>
      </c>
      <c r="F7" s="18">
        <f t="shared" ref="F7:AR13" si="2">$C7*E6</f>
        <v>33606.121506389056</v>
      </c>
      <c r="G7" s="18">
        <f t="shared" si="2"/>
        <v>36683.050785674706</v>
      </c>
      <c r="H7" s="18">
        <f t="shared" si="2"/>
        <v>41449.769095387717</v>
      </c>
      <c r="I7" s="18">
        <f t="shared" si="2"/>
        <v>44787.312603246748</v>
      </c>
      <c r="J7" s="18">
        <f t="shared" si="2"/>
        <v>48629.270747054237</v>
      </c>
      <c r="K7" s="18">
        <f t="shared" si="2"/>
        <v>40398.905270495081</v>
      </c>
      <c r="L7" s="18">
        <f t="shared" si="2"/>
        <v>25678.404811398992</v>
      </c>
      <c r="M7" s="18">
        <f t="shared" si="2"/>
        <v>11563.201915441061</v>
      </c>
      <c r="N7" s="18">
        <f t="shared" si="2"/>
        <v>5720.3990490379838</v>
      </c>
      <c r="O7" s="18">
        <f t="shared" si="2"/>
        <v>6695.6006785383524</v>
      </c>
      <c r="P7" s="18">
        <f t="shared" si="2"/>
        <v>5442.9709992663284</v>
      </c>
      <c r="Q7" s="18">
        <f t="shared" si="2"/>
        <v>8889.8043449141842</v>
      </c>
      <c r="R7" s="18">
        <f t="shared" si="2"/>
        <v>11697.712485027319</v>
      </c>
      <c r="S7" s="18">
        <f t="shared" si="2"/>
        <v>12580.438097937136</v>
      </c>
      <c r="T7" s="18">
        <f t="shared" si="2"/>
        <v>14799.862496110391</v>
      </c>
      <c r="U7" s="18">
        <f t="shared" si="2"/>
        <v>15095.859746032598</v>
      </c>
      <c r="V7" s="18">
        <f t="shared" si="2"/>
        <v>15397.77694095325</v>
      </c>
      <c r="W7" s="18">
        <f t="shared" si="2"/>
        <v>15705.732479772316</v>
      </c>
      <c r="X7" s="18">
        <f t="shared" si="2"/>
        <v>16019.847129367763</v>
      </c>
      <c r="Y7" s="18">
        <f t="shared" si="2"/>
        <v>16340.244071955118</v>
      </c>
      <c r="Z7" s="18">
        <f t="shared" si="2"/>
        <v>16667.04895339422</v>
      </c>
      <c r="AA7" s="18">
        <f t="shared" si="2"/>
        <v>17000.389932462105</v>
      </c>
      <c r="AB7" s="18">
        <f t="shared" si="2"/>
        <v>17340.397731111349</v>
      </c>
      <c r="AC7" s="18">
        <f t="shared" si="2"/>
        <v>17687.205685733574</v>
      </c>
      <c r="AD7" s="18">
        <f t="shared" si="2"/>
        <v>18040.949799448244</v>
      </c>
      <c r="AE7" s="18">
        <f t="shared" si="2"/>
        <v>18401.768795437209</v>
      </c>
      <c r="AF7" s="18">
        <f t="shared" si="2"/>
        <v>18769.804171345953</v>
      </c>
      <c r="AG7" s="18">
        <f t="shared" si="2"/>
        <v>19145.20025477287</v>
      </c>
      <c r="AH7" s="18">
        <f t="shared" si="2"/>
        <v>19528.104259868331</v>
      </c>
      <c r="AI7" s="18">
        <f t="shared" si="2"/>
        <v>19918.666345065696</v>
      </c>
      <c r="AJ7" s="18">
        <f t="shared" si="2"/>
        <v>20317.03967196701</v>
      </c>
      <c r="AK7" s="18">
        <f t="shared" si="2"/>
        <v>20723.38046540635</v>
      </c>
      <c r="AL7" s="18">
        <f t="shared" si="2"/>
        <v>21137.848074714479</v>
      </c>
      <c r="AM7" s="18">
        <f t="shared" si="2"/>
        <v>21560.60503620877</v>
      </c>
      <c r="AN7" s="18">
        <f t="shared" si="2"/>
        <v>21991.817136932947</v>
      </c>
      <c r="AO7" s="18">
        <f t="shared" si="2"/>
        <v>22431.653479671608</v>
      </c>
      <c r="AP7" s="18">
        <f t="shared" si="2"/>
        <v>22880.286549265038</v>
      </c>
      <c r="AQ7" s="18">
        <f t="shared" si="2"/>
        <v>23337.89228025034</v>
      </c>
      <c r="AR7" s="18">
        <f t="shared" si="2"/>
        <v>23804.650125855344</v>
      </c>
      <c r="AS7" s="10"/>
      <c r="AT7" s="10"/>
      <c r="AU7" s="10"/>
      <c r="AV7" s="10"/>
    </row>
    <row r="8" spans="1:48" x14ac:dyDescent="0.2">
      <c r="A8" s="9">
        <v>1998</v>
      </c>
      <c r="B8" s="9">
        <v>2</v>
      </c>
      <c r="C8" s="4">
        <f>'Wk1. DMVPop-Active-Inactive'!AW7</f>
        <v>1.0316518415112039</v>
      </c>
      <c r="D8" s="24">
        <f>'Wk1. DMVPop-Active-Inactive'!B7</f>
        <v>8260</v>
      </c>
      <c r="E8" s="18">
        <f t="shared" si="1"/>
        <v>15129.174255761805</v>
      </c>
      <c r="F8" s="18">
        <f t="shared" ref="F8:T8" si="3">$C8*E7</f>
        <v>25681.346028233733</v>
      </c>
      <c r="G8" s="18">
        <f t="shared" si="3"/>
        <v>34669.817138115541</v>
      </c>
      <c r="H8" s="18">
        <f t="shared" si="3"/>
        <v>37844.136895290329</v>
      </c>
      <c r="I8" s="18">
        <f t="shared" si="3"/>
        <v>42761.73061747093</v>
      </c>
      <c r="J8" s="18">
        <f t="shared" si="3"/>
        <v>46204.913523477459</v>
      </c>
      <c r="K8" s="18">
        <f t="shared" si="3"/>
        <v>50168.476717545425</v>
      </c>
      <c r="L8" s="18">
        <f t="shared" si="3"/>
        <v>41677.605017342932</v>
      </c>
      <c r="M8" s="18">
        <f t="shared" si="3"/>
        <v>26491.173610749931</v>
      </c>
      <c r="N8" s="18">
        <f t="shared" si="3"/>
        <v>11929.198549830651</v>
      </c>
      <c r="O8" s="18">
        <f t="shared" si="3"/>
        <v>5901.4602131189758</v>
      </c>
      <c r="P8" s="18">
        <f t="shared" si="3"/>
        <v>6907.5287700377576</v>
      </c>
      <c r="Q8" s="18">
        <f t="shared" si="3"/>
        <v>5615.2510546851854</v>
      </c>
      <c r="R8" s="18">
        <f t="shared" si="3"/>
        <v>9171.1830231050208</v>
      </c>
      <c r="S8" s="18">
        <f t="shared" si="3"/>
        <v>12067.966626647036</v>
      </c>
      <c r="T8" s="18">
        <f t="shared" si="3"/>
        <v>12978.632130754555</v>
      </c>
      <c r="U8" s="18">
        <f t="shared" si="2"/>
        <v>15268.305398224888</v>
      </c>
      <c r="V8" s="18">
        <f t="shared" si="2"/>
        <v>15573.671506189385</v>
      </c>
      <c r="W8" s="18">
        <f t="shared" si="2"/>
        <v>15885.144936313172</v>
      </c>
      <c r="X8" s="18">
        <f t="shared" si="2"/>
        <v>16202.847835039436</v>
      </c>
      <c r="Y8" s="18">
        <f t="shared" si="2"/>
        <v>16526.904791740228</v>
      </c>
      <c r="Z8" s="18">
        <f t="shared" si="2"/>
        <v>16857.442887575031</v>
      </c>
      <c r="AA8" s="18">
        <f t="shared" si="2"/>
        <v>17194.591745326532</v>
      </c>
      <c r="AB8" s="18">
        <f t="shared" si="2"/>
        <v>17538.483580233064</v>
      </c>
      <c r="AC8" s="18">
        <f t="shared" si="2"/>
        <v>17889.253251837727</v>
      </c>
      <c r="AD8" s="18">
        <f t="shared" si="2"/>
        <v>18247.038316874477</v>
      </c>
      <c r="AE8" s="18">
        <f t="shared" si="2"/>
        <v>18611.979083211965</v>
      </c>
      <c r="AF8" s="18">
        <f t="shared" si="2"/>
        <v>18984.218664876204</v>
      </c>
      <c r="AG8" s="18">
        <f t="shared" si="2"/>
        <v>19363.903038173728</v>
      </c>
      <c r="AH8" s="18">
        <f t="shared" si="2"/>
        <v>19751.181098937202</v>
      </c>
      <c r="AI8" s="18">
        <f t="shared" si="2"/>
        <v>20146.20472091595</v>
      </c>
      <c r="AJ8" s="18">
        <f t="shared" si="2"/>
        <v>20549.128815334268</v>
      </c>
      <c r="AK8" s="18">
        <f t="shared" si="2"/>
        <v>20960.111391640952</v>
      </c>
      <c r="AL8" s="18">
        <f t="shared" si="2"/>
        <v>21379.313619473771</v>
      </c>
      <c r="AM8" s="18">
        <f t="shared" si="2"/>
        <v>21806.89989186325</v>
      </c>
      <c r="AN8" s="18">
        <f t="shared" si="2"/>
        <v>22243.037889700514</v>
      </c>
      <c r="AO8" s="18">
        <f t="shared" si="2"/>
        <v>22687.898647494527</v>
      </c>
      <c r="AP8" s="18">
        <f t="shared" si="2"/>
        <v>23141.656620444421</v>
      </c>
      <c r="AQ8" s="18">
        <f t="shared" si="2"/>
        <v>23604.489752853307</v>
      </c>
      <c r="AR8" s="18">
        <f t="shared" si="2"/>
        <v>24076.579547910373</v>
      </c>
      <c r="AS8" s="10"/>
      <c r="AT8" s="10"/>
      <c r="AU8" s="10"/>
      <c r="AV8" s="10"/>
    </row>
    <row r="9" spans="1:48" x14ac:dyDescent="0.2">
      <c r="A9" s="9">
        <v>1997</v>
      </c>
      <c r="B9" s="9">
        <v>3</v>
      </c>
      <c r="C9" s="4">
        <f>'Wk1. DMVPop-Active-Inactive'!AW8</f>
        <v>1.0043368699133013</v>
      </c>
      <c r="D9" s="24">
        <f>'Wk1. DMVPop-Active-Inactive'!B8</f>
        <v>10671</v>
      </c>
      <c r="E9" s="18">
        <f t="shared" si="1"/>
        <v>8295.8225454838685</v>
      </c>
      <c r="F9" s="18">
        <f t="shared" si="2"/>
        <v>15194.787516404711</v>
      </c>
      <c r="G9" s="18">
        <f t="shared" si="2"/>
        <v>25792.722685156659</v>
      </c>
      <c r="H9" s="18">
        <f t="shared" si="2"/>
        <v>34820.175624961492</v>
      </c>
      <c r="I9" s="18">
        <f t="shared" si="2"/>
        <v>38008.261993986365</v>
      </c>
      <c r="J9" s="18">
        <f t="shared" si="2"/>
        <v>42947.182680426537</v>
      </c>
      <c r="K9" s="18">
        <f t="shared" si="2"/>
        <v>46405.298222784113</v>
      </c>
      <c r="L9" s="18">
        <f t="shared" si="2"/>
        <v>50386.050874817905</v>
      </c>
      <c r="M9" s="18">
        <f t="shared" si="2"/>
        <v>41858.3553686011</v>
      </c>
      <c r="N9" s="18">
        <f t="shared" si="2"/>
        <v>26606.062384550434</v>
      </c>
      <c r="O9" s="18">
        <f t="shared" si="2"/>
        <v>11980.933932111209</v>
      </c>
      <c r="P9" s="18">
        <f t="shared" si="2"/>
        <v>5927.0540783617962</v>
      </c>
      <c r="Q9" s="18">
        <f t="shared" si="2"/>
        <v>6937.4858237357976</v>
      </c>
      <c r="R9" s="18">
        <f t="shared" si="2"/>
        <v>5639.6036680398829</v>
      </c>
      <c r="S9" s="18">
        <f t="shared" si="2"/>
        <v>9210.957250827305</v>
      </c>
      <c r="T9" s="18">
        <f t="shared" si="2"/>
        <v>12120.303828024866</v>
      </c>
      <c r="U9" s="18">
        <f t="shared" si="2"/>
        <v>13034.918769958229</v>
      </c>
      <c r="V9" s="18">
        <f t="shared" si="2"/>
        <v>15334.522052533544</v>
      </c>
      <c r="W9" s="18">
        <f t="shared" si="2"/>
        <v>15641.212493584215</v>
      </c>
      <c r="X9" s="18">
        <f t="shared" si="2"/>
        <v>15954.036743455899</v>
      </c>
      <c r="Y9" s="18">
        <f t="shared" si="2"/>
        <v>16273.117478325017</v>
      </c>
      <c r="Z9" s="18">
        <f t="shared" si="2"/>
        <v>16598.579827891521</v>
      </c>
      <c r="AA9" s="18">
        <f t="shared" si="2"/>
        <v>16930.55142444935</v>
      </c>
      <c r="AB9" s="18">
        <f t="shared" si="2"/>
        <v>17269.162452938337</v>
      </c>
      <c r="AC9" s="18">
        <f t="shared" si="2"/>
        <v>17614.545701997104</v>
      </c>
      <c r="AD9" s="18">
        <f t="shared" si="2"/>
        <v>17966.83661603705</v>
      </c>
      <c r="AE9" s="18">
        <f t="shared" si="2"/>
        <v>18326.173348357785</v>
      </c>
      <c r="AF9" s="18">
        <f t="shared" si="2"/>
        <v>18692.69681532494</v>
      </c>
      <c r="AG9" s="18">
        <f t="shared" si="2"/>
        <v>19066.550751631439</v>
      </c>
      <c r="AH9" s="18">
        <f t="shared" si="2"/>
        <v>19447.881766664068</v>
      </c>
      <c r="AI9" s="18">
        <f t="shared" si="2"/>
        <v>19836.839401997349</v>
      </c>
      <c r="AJ9" s="18">
        <f t="shared" si="2"/>
        <v>20233.5761900373</v>
      </c>
      <c r="AK9" s="18">
        <f t="shared" si="2"/>
        <v>20638.247713838045</v>
      </c>
      <c r="AL9" s="18">
        <f t="shared" si="2"/>
        <v>21051.012668114803</v>
      </c>
      <c r="AM9" s="18">
        <f t="shared" si="2"/>
        <v>21472.032921477101</v>
      </c>
      <c r="AN9" s="18">
        <f t="shared" si="2"/>
        <v>21901.473579906644</v>
      </c>
      <c r="AO9" s="18">
        <f t="shared" si="2"/>
        <v>22339.503051504777</v>
      </c>
      <c r="AP9" s="18">
        <f t="shared" si="2"/>
        <v>22786.293112534873</v>
      </c>
      <c r="AQ9" s="18">
        <f t="shared" si="2"/>
        <v>23242.018974785577</v>
      </c>
      <c r="AR9" s="18">
        <f t="shared" si="2"/>
        <v>23706.859354281285</v>
      </c>
      <c r="AS9" s="10"/>
      <c r="AT9" s="10"/>
      <c r="AU9" s="10"/>
      <c r="AV9" s="10"/>
    </row>
    <row r="10" spans="1:48" x14ac:dyDescent="0.2">
      <c r="A10" s="9">
        <v>1996</v>
      </c>
      <c r="B10" s="9">
        <v>4</v>
      </c>
      <c r="C10" s="4">
        <f>'Wk1. DMVPop-Active-Inactive'!AW9</f>
        <v>0.99042844499349836</v>
      </c>
      <c r="D10" s="24">
        <f>'Wk1. DMVPop-Active-Inactive'!B9</f>
        <v>7947</v>
      </c>
      <c r="E10" s="18">
        <f t="shared" si="1"/>
        <v>10568.861936525622</v>
      </c>
      <c r="F10" s="18">
        <f t="shared" si="2"/>
        <v>8216.4186236655933</v>
      </c>
      <c r="G10" s="18">
        <f t="shared" si="2"/>
        <v>15049.349771879339</v>
      </c>
      <c r="H10" s="18">
        <f t="shared" si="2"/>
        <v>25545.846221208241</v>
      </c>
      <c r="I10" s="18">
        <f t="shared" si="2"/>
        <v>34486.892398631127</v>
      </c>
      <c r="J10" s="18">
        <f t="shared" si="2"/>
        <v>37644.463823609396</v>
      </c>
      <c r="K10" s="18">
        <f t="shared" si="2"/>
        <v>42536.11135902656</v>
      </c>
      <c r="L10" s="18">
        <f t="shared" si="2"/>
        <v>45961.127358251622</v>
      </c>
      <c r="M10" s="18">
        <f t="shared" si="2"/>
        <v>49903.778017309196</v>
      </c>
      <c r="N10" s="18">
        <f t="shared" si="2"/>
        <v>41457.70581770884</v>
      </c>
      <c r="O10" s="18">
        <f t="shared" si="2"/>
        <v>26351.400994930296</v>
      </c>
      <c r="P10" s="18">
        <f t="shared" si="2"/>
        <v>11866.257763950745</v>
      </c>
      <c r="Q10" s="18">
        <f t="shared" si="2"/>
        <v>5870.3229542242461</v>
      </c>
      <c r="R10" s="18">
        <f t="shared" si="2"/>
        <v>6871.0832965670852</v>
      </c>
      <c r="S10" s="18">
        <f t="shared" si="2"/>
        <v>5585.6238913163706</v>
      </c>
      <c r="T10" s="18">
        <f t="shared" si="2"/>
        <v>9122.7940668384763</v>
      </c>
      <c r="U10" s="18">
        <f t="shared" si="2"/>
        <v>12004.293673239414</v>
      </c>
      <c r="V10" s="18">
        <f t="shared" si="2"/>
        <v>12910.154327946293</v>
      </c>
      <c r="W10" s="18">
        <f t="shared" si="2"/>
        <v>15187.746831209308</v>
      </c>
      <c r="X10" s="18">
        <f t="shared" si="2"/>
        <v>15491.501767833493</v>
      </c>
      <c r="Y10" s="18">
        <f t="shared" si="2"/>
        <v>15801.331803190164</v>
      </c>
      <c r="Z10" s="18">
        <f t="shared" si="2"/>
        <v>16117.358439253965</v>
      </c>
      <c r="AA10" s="18">
        <f t="shared" si="2"/>
        <v>16439.70560803905</v>
      </c>
      <c r="AB10" s="18">
        <f t="shared" si="2"/>
        <v>16768.499720199827</v>
      </c>
      <c r="AC10" s="18">
        <f t="shared" si="2"/>
        <v>17103.869714603825</v>
      </c>
      <c r="AD10" s="18">
        <f t="shared" si="2"/>
        <v>17445.9471088959</v>
      </c>
      <c r="AE10" s="18">
        <f t="shared" si="2"/>
        <v>17794.866051073823</v>
      </c>
      <c r="AF10" s="18">
        <f t="shared" si="2"/>
        <v>18150.763372095294</v>
      </c>
      <c r="AG10" s="18">
        <f t="shared" si="2"/>
        <v>18513.778639537199</v>
      </c>
      <c r="AH10" s="18">
        <f t="shared" si="2"/>
        <v>18884.054212327945</v>
      </c>
      <c r="AI10" s="18">
        <f t="shared" si="2"/>
        <v>19261.735296574501</v>
      </c>
      <c r="AJ10" s="18">
        <f t="shared" si="2"/>
        <v>19646.970002505994</v>
      </c>
      <c r="AK10" s="18">
        <f t="shared" si="2"/>
        <v>20039.909402556117</v>
      </c>
      <c r="AL10" s="18">
        <f t="shared" si="2"/>
        <v>20440.707590607239</v>
      </c>
      <c r="AM10" s="18">
        <f t="shared" si="2"/>
        <v>20849.52174241938</v>
      </c>
      <c r="AN10" s="18">
        <f t="shared" si="2"/>
        <v>21266.51217726777</v>
      </c>
      <c r="AO10" s="18">
        <f t="shared" si="2"/>
        <v>21691.842420813125</v>
      </c>
      <c r="AP10" s="18">
        <f t="shared" si="2"/>
        <v>22125.679269229386</v>
      </c>
      <c r="AQ10" s="18">
        <f t="shared" si="2"/>
        <v>22568.192854613975</v>
      </c>
      <c r="AR10" s="18">
        <f t="shared" si="2"/>
        <v>23019.55671170626</v>
      </c>
      <c r="AS10" s="10"/>
      <c r="AT10" s="10"/>
      <c r="AU10" s="10"/>
      <c r="AV10" s="10"/>
    </row>
    <row r="11" spans="1:48" x14ac:dyDescent="0.2">
      <c r="A11" s="9">
        <v>1995</v>
      </c>
      <c r="B11" s="9">
        <v>5</v>
      </c>
      <c r="C11" s="4">
        <f>'Wk1. DMVPop-Active-Inactive'!AW10</f>
        <v>0.96472895508254075</v>
      </c>
      <c r="D11" s="24">
        <f>'Wk1. DMVPop-Active-Inactive'!B10</f>
        <v>6872</v>
      </c>
      <c r="E11" s="18">
        <f t="shared" si="1"/>
        <v>7666.7010060409511</v>
      </c>
      <c r="F11" s="18">
        <f t="shared" si="2"/>
        <v>10196.087132436001</v>
      </c>
      <c r="G11" s="18">
        <f t="shared" si="2"/>
        <v>7926.6169533296352</v>
      </c>
      <c r="H11" s="18">
        <f t="shared" si="2"/>
        <v>14518.543480096827</v>
      </c>
      <c r="I11" s="18">
        <f t="shared" si="2"/>
        <v>24644.817531685498</v>
      </c>
      <c r="J11" s="18">
        <f t="shared" si="2"/>
        <v>33270.503667775425</v>
      </c>
      <c r="K11" s="18">
        <f t="shared" si="2"/>
        <v>36316.704249193201</v>
      </c>
      <c r="L11" s="18">
        <f t="shared" si="2"/>
        <v>41035.818264668284</v>
      </c>
      <c r="M11" s="18">
        <f t="shared" si="2"/>
        <v>44340.030370741668</v>
      </c>
      <c r="N11" s="18">
        <f t="shared" si="2"/>
        <v>48143.619621309765</v>
      </c>
      <c r="O11" s="18">
        <f t="shared" si="2"/>
        <v>39995.449213637621</v>
      </c>
      <c r="P11" s="18">
        <f t="shared" si="2"/>
        <v>25421.959546800128</v>
      </c>
      <c r="Q11" s="18">
        <f t="shared" si="2"/>
        <v>11447.722453356289</v>
      </c>
      <c r="R11" s="18">
        <f t="shared" si="2"/>
        <v>5663.2705296258109</v>
      </c>
      <c r="S11" s="18">
        <f t="shared" si="2"/>
        <v>6628.7330089822635</v>
      </c>
      <c r="T11" s="18">
        <f t="shared" si="2"/>
        <v>5388.6131001537178</v>
      </c>
      <c r="U11" s="18">
        <f t="shared" si="2"/>
        <v>8801.023587534286</v>
      </c>
      <c r="V11" s="18">
        <f t="shared" si="2"/>
        <v>11580.889691888215</v>
      </c>
      <c r="W11" s="18">
        <f t="shared" si="2"/>
        <v>12454.799694753969</v>
      </c>
      <c r="X11" s="18">
        <f t="shared" si="2"/>
        <v>14652.059130530724</v>
      </c>
      <c r="Y11" s="18">
        <f t="shared" si="2"/>
        <v>14945.100313141338</v>
      </c>
      <c r="Z11" s="18">
        <f t="shared" si="2"/>
        <v>15244.002319404166</v>
      </c>
      <c r="AA11" s="18">
        <f t="shared" si="2"/>
        <v>15548.882365792248</v>
      </c>
      <c r="AB11" s="18">
        <f t="shared" si="2"/>
        <v>15859.860013108098</v>
      </c>
      <c r="AC11" s="18">
        <f t="shared" si="2"/>
        <v>16177.057213370255</v>
      </c>
      <c r="AD11" s="18">
        <f t="shared" si="2"/>
        <v>16500.598357637664</v>
      </c>
      <c r="AE11" s="18">
        <f t="shared" si="2"/>
        <v>16830.610324790414</v>
      </c>
      <c r="AF11" s="18">
        <f t="shared" si="2"/>
        <v>17167.222531286228</v>
      </c>
      <c r="AG11" s="18">
        <f t="shared" si="2"/>
        <v>17510.566981911947</v>
      </c>
      <c r="AH11" s="18">
        <f t="shared" si="2"/>
        <v>17860.778321550184</v>
      </c>
      <c r="AI11" s="18">
        <f t="shared" si="2"/>
        <v>18217.993887981189</v>
      </c>
      <c r="AJ11" s="18">
        <f t="shared" si="2"/>
        <v>18582.353765740812</v>
      </c>
      <c r="AK11" s="18">
        <f t="shared" si="2"/>
        <v>18954.000841055629</v>
      </c>
      <c r="AL11" s="18">
        <f t="shared" si="2"/>
        <v>19333.080857876746</v>
      </c>
      <c r="AM11" s="18">
        <f t="shared" si="2"/>
        <v>19719.74247503428</v>
      </c>
      <c r="AN11" s="18">
        <f t="shared" si="2"/>
        <v>20114.137324534964</v>
      </c>
      <c r="AO11" s="18">
        <f t="shared" si="2"/>
        <v>20516.420071025666</v>
      </c>
      <c r="AP11" s="18">
        <f t="shared" si="2"/>
        <v>20926.748472446179</v>
      </c>
      <c r="AQ11" s="18">
        <f t="shared" si="2"/>
        <v>21345.283441895099</v>
      </c>
      <c r="AR11" s="18">
        <f t="shared" si="2"/>
        <v>21772.189110733001</v>
      </c>
      <c r="AS11" s="10"/>
      <c r="AT11" s="10"/>
      <c r="AU11" s="10"/>
      <c r="AV11" s="10"/>
    </row>
    <row r="12" spans="1:48" x14ac:dyDescent="0.2">
      <c r="A12" s="9">
        <v>1994</v>
      </c>
      <c r="B12" s="9">
        <v>6</v>
      </c>
      <c r="C12" s="4">
        <f>'Wk1. DMVPop-Active-Inactive'!AW11</f>
        <v>0.96017076060416939</v>
      </c>
      <c r="D12" s="24">
        <f>'Wk1. DMVPop-Active-Inactive'!B11</f>
        <v>4596</v>
      </c>
      <c r="E12" s="18">
        <f t="shared" si="1"/>
        <v>6598.2934668718517</v>
      </c>
      <c r="F12" s="18">
        <f t="shared" si="2"/>
        <v>7361.3421362950903</v>
      </c>
      <c r="G12" s="18">
        <f t="shared" si="2"/>
        <v>9789.9847371374599</v>
      </c>
      <c r="H12" s="18">
        <f t="shared" si="2"/>
        <v>7610.9058290964194</v>
      </c>
      <c r="I12" s="18">
        <f t="shared" si="2"/>
        <v>13940.280936149275</v>
      </c>
      <c r="J12" s="18">
        <f t="shared" si="2"/>
        <v>23663.233194349432</v>
      </c>
      <c r="K12" s="18">
        <f t="shared" si="2"/>
        <v>31945.364812371736</v>
      </c>
      <c r="L12" s="18">
        <f t="shared" si="2"/>
        <v>34870.237541584509</v>
      </c>
      <c r="M12" s="18">
        <f t="shared" si="2"/>
        <v>39401.392835201012</v>
      </c>
      <c r="N12" s="18">
        <f t="shared" si="2"/>
        <v>42574.000686287</v>
      </c>
      <c r="O12" s="18">
        <f t="shared" si="2"/>
        <v>46226.095870030811</v>
      </c>
      <c r="P12" s="18">
        <f t="shared" si="2"/>
        <v>38402.460892163865</v>
      </c>
      <c r="Q12" s="18">
        <f t="shared" si="2"/>
        <v>24409.422234099504</v>
      </c>
      <c r="R12" s="18">
        <f t="shared" si="2"/>
        <v>10991.768375224536</v>
      </c>
      <c r="S12" s="18">
        <f t="shared" si="2"/>
        <v>5437.706771937992</v>
      </c>
      <c r="T12" s="18">
        <f t="shared" si="2"/>
        <v>6364.715615076464</v>
      </c>
      <c r="U12" s="18">
        <f t="shared" si="2"/>
        <v>5173.9887389761861</v>
      </c>
      <c r="V12" s="18">
        <f t="shared" si="2"/>
        <v>8450.4855121380315</v>
      </c>
      <c r="W12" s="18">
        <f t="shared" si="2"/>
        <v>11119.631663933293</v>
      </c>
      <c r="X12" s="18">
        <f t="shared" si="2"/>
        <v>11958.734496084495</v>
      </c>
      <c r="Y12" s="18">
        <f t="shared" si="2"/>
        <v>14068.478759778951</v>
      </c>
      <c r="Z12" s="18">
        <f t="shared" si="2"/>
        <v>14349.848334974529</v>
      </c>
      <c r="AA12" s="18">
        <f t="shared" si="2"/>
        <v>14636.84530167402</v>
      </c>
      <c r="AB12" s="18">
        <f t="shared" si="2"/>
        <v>14929.582207707499</v>
      </c>
      <c r="AC12" s="18">
        <f t="shared" si="2"/>
        <v>15228.173851861655</v>
      </c>
      <c r="AD12" s="18">
        <f t="shared" si="2"/>
        <v>15532.737328898884</v>
      </c>
      <c r="AE12" s="18">
        <f t="shared" si="2"/>
        <v>15843.392075476864</v>
      </c>
      <c r="AF12" s="18">
        <f t="shared" si="2"/>
        <v>16160.259916986399</v>
      </c>
      <c r="AG12" s="18">
        <f t="shared" si="2"/>
        <v>16483.465115326133</v>
      </c>
      <c r="AH12" s="18">
        <f t="shared" si="2"/>
        <v>16813.134417632649</v>
      </c>
      <c r="AI12" s="18">
        <f t="shared" si="2"/>
        <v>17149.397105985299</v>
      </c>
      <c r="AJ12" s="18">
        <f t="shared" si="2"/>
        <v>17492.385048105007</v>
      </c>
      <c r="AK12" s="18">
        <f t="shared" si="2"/>
        <v>17842.232749067109</v>
      </c>
      <c r="AL12" s="18">
        <f t="shared" si="2"/>
        <v>18199.07740404845</v>
      </c>
      <c r="AM12" s="18">
        <f t="shared" si="2"/>
        <v>18563.058952129424</v>
      </c>
      <c r="AN12" s="18">
        <f t="shared" si="2"/>
        <v>18934.320131172011</v>
      </c>
      <c r="AO12" s="18">
        <f t="shared" si="2"/>
        <v>19313.006533795451</v>
      </c>
      <c r="AP12" s="18">
        <f t="shared" si="2"/>
        <v>19699.266664471361</v>
      </c>
      <c r="AQ12" s="18">
        <f t="shared" si="2"/>
        <v>20093.251997760788</v>
      </c>
      <c r="AR12" s="18">
        <f t="shared" si="2"/>
        <v>20495.117037716002</v>
      </c>
      <c r="AS12" s="10"/>
      <c r="AT12" s="10"/>
      <c r="AU12" s="10"/>
      <c r="AV12" s="10"/>
    </row>
    <row r="13" spans="1:48" x14ac:dyDescent="0.2">
      <c r="A13" s="9">
        <v>1993</v>
      </c>
      <c r="B13" s="9">
        <v>7</v>
      </c>
      <c r="C13" s="4">
        <f>'Wk1. DMVPop-Active-Inactive'!AW12</f>
        <v>0.95923974775089049</v>
      </c>
      <c r="D13" s="24">
        <f>'Wk1. DMVPop-Active-Inactive'!B12</f>
        <v>4687</v>
      </c>
      <c r="E13" s="18">
        <f t="shared" si="1"/>
        <v>4408.665880663093</v>
      </c>
      <c r="F13" s="18">
        <f t="shared" si="2"/>
        <v>6329.3453607485035</v>
      </c>
      <c r="G13" s="18">
        <f t="shared" si="2"/>
        <v>7061.291973927704</v>
      </c>
      <c r="H13" s="18">
        <f t="shared" si="2"/>
        <v>9390.9424897368044</v>
      </c>
      <c r="I13" s="18">
        <f t="shared" si="2"/>
        <v>7300.6833876582314</v>
      </c>
      <c r="J13" s="18">
        <f t="shared" si="2"/>
        <v>13372.071568768377</v>
      </c>
      <c r="K13" s="18">
        <f t="shared" si="2"/>
        <v>22698.713840318247</v>
      </c>
      <c r="L13" s="18">
        <f t="shared" si="2"/>
        <v>30643.263684429636</v>
      </c>
      <c r="M13" s="18">
        <f t="shared" si="2"/>
        <v>33448.917863403156</v>
      </c>
      <c r="N13" s="18">
        <f t="shared" si="2"/>
        <v>37795.382124271964</v>
      </c>
      <c r="O13" s="18">
        <f t="shared" si="2"/>
        <v>40838.673679060179</v>
      </c>
      <c r="P13" s="18">
        <f t="shared" si="2"/>
        <v>44341.908541876837</v>
      </c>
      <c r="Q13" s="18">
        <f t="shared" si="2"/>
        <v>36837.166899212702</v>
      </c>
      <c r="R13" s="18">
        <f t="shared" si="2"/>
        <v>23414.488026582585</v>
      </c>
      <c r="S13" s="18">
        <f t="shared" si="2"/>
        <v>10543.741123586598</v>
      </c>
      <c r="T13" s="18">
        <f t="shared" si="2"/>
        <v>5216.0644722571087</v>
      </c>
      <c r="U13" s="18">
        <f t="shared" si="2"/>
        <v>6105.288201112101</v>
      </c>
      <c r="V13" s="18">
        <f t="shared" si="2"/>
        <v>4963.0956528414645</v>
      </c>
      <c r="W13" s="18">
        <f t="shared" si="2"/>
        <v>8106.0415910358397</v>
      </c>
      <c r="X13" s="18">
        <f t="shared" si="2"/>
        <v>10666.392672394186</v>
      </c>
      <c r="Y13" s="18">
        <f t="shared" si="2"/>
        <v>11471.293461443964</v>
      </c>
      <c r="Z13" s="18">
        <f t="shared" si="2"/>
        <v>13495.044016769121</v>
      </c>
      <c r="AA13" s="18">
        <f t="shared" si="2"/>
        <v>13764.944897104504</v>
      </c>
      <c r="AB13" s="18">
        <f t="shared" si="2"/>
        <v>14040.243795046594</v>
      </c>
      <c r="AC13" s="18">
        <f t="shared" si="2"/>
        <v>14321.048670947524</v>
      </c>
      <c r="AD13" s="18">
        <f t="shared" si="2"/>
        <v>14607.46964436648</v>
      </c>
      <c r="AE13" s="18">
        <f t="shared" si="2"/>
        <v>14899.619037253806</v>
      </c>
      <c r="AF13" s="18">
        <f t="shared" si="2"/>
        <v>15197.611417998885</v>
      </c>
      <c r="AG13" s="18">
        <f t="shared" si="2"/>
        <v>15501.56364635886</v>
      </c>
      <c r="AH13" s="18">
        <f t="shared" si="2"/>
        <v>15811.594919286043</v>
      </c>
      <c r="AI13" s="18">
        <f t="shared" si="2"/>
        <v>16127.826817671757</v>
      </c>
      <c r="AJ13" s="18">
        <f t="shared" si="2"/>
        <v>16450.383354025191</v>
      </c>
      <c r="AK13" s="18">
        <f t="shared" si="2"/>
        <v>16779.391021105694</v>
      </c>
      <c r="AL13" s="18">
        <f t="shared" si="2"/>
        <v>17114.978841527809</v>
      </c>
      <c r="AM13" s="18">
        <f t="shared" si="2"/>
        <v>17457.278418358368</v>
      </c>
      <c r="AN13" s="18">
        <f t="shared" si="2"/>
        <v>17806.423986725538</v>
      </c>
      <c r="AO13" s="18">
        <f t="shared" si="2"/>
        <v>18162.552466460049</v>
      </c>
      <c r="AP13" s="18">
        <f>$C13*AO12</f>
        <v>18525.803515789248</v>
      </c>
      <c r="AQ13" s="18">
        <f>$C13*AP12</f>
        <v>18896.319586105034</v>
      </c>
      <c r="AR13" s="18">
        <f>$C13*AQ12</f>
        <v>19274.245977827133</v>
      </c>
      <c r="AS13" s="10"/>
      <c r="AT13" s="10"/>
      <c r="AU13" s="10"/>
      <c r="AV13" s="10"/>
    </row>
    <row r="14" spans="1:48" x14ac:dyDescent="0.2">
      <c r="A14" s="9">
        <v>1992</v>
      </c>
      <c r="B14" s="9">
        <v>8</v>
      </c>
      <c r="C14" s="4">
        <f>'Wk1. DMVPop-Active-Inactive'!AW13</f>
        <v>0.96037996539798609</v>
      </c>
      <c r="D14" s="24">
        <f>'Wk1. DMVPop-Active-Inactive'!B13</f>
        <v>4823</v>
      </c>
      <c r="E14" s="18">
        <f t="shared" si="1"/>
        <v>4501.3008978203607</v>
      </c>
      <c r="F14" s="18">
        <f t="shared" ref="F14:T27" si="4">$C14*E13</f>
        <v>4233.9943859225032</v>
      </c>
      <c r="G14" s="18">
        <f t="shared" si="4"/>
        <v>6078.5764785475512</v>
      </c>
      <c r="H14" s="18">
        <f t="shared" si="4"/>
        <v>6781.5233415857656</v>
      </c>
      <c r="I14" s="18">
        <f t="shared" si="4"/>
        <v>9018.8730233479091</v>
      </c>
      <c r="J14" s="18">
        <f t="shared" si="4"/>
        <v>7011.4300592208638</v>
      </c>
      <c r="K14" s="18">
        <f t="shared" si="4"/>
        <v>12842.269630513167</v>
      </c>
      <c r="L14" s="18">
        <f t="shared" si="4"/>
        <v>21799.390012543627</v>
      </c>
      <c r="M14" s="18">
        <f t="shared" si="4"/>
        <v>29429.176516933898</v>
      </c>
      <c r="N14" s="18">
        <f t="shared" si="4"/>
        <v>32123.670580255202</v>
      </c>
      <c r="O14" s="18">
        <f t="shared" si="4"/>
        <v>36297.927776711971</v>
      </c>
      <c r="P14" s="18">
        <f t="shared" si="4"/>
        <v>39220.644014795464</v>
      </c>
      <c r="Q14" s="18">
        <f t="shared" si="4"/>
        <v>42585.080591128339</v>
      </c>
      <c r="R14" s="18">
        <f t="shared" si="4"/>
        <v>35377.677072025734</v>
      </c>
      <c r="S14" s="18">
        <f t="shared" si="4"/>
        <v>22486.805200780942</v>
      </c>
      <c r="T14" s="18">
        <f t="shared" si="4"/>
        <v>10125.99773543542</v>
      </c>
      <c r="U14" s="18">
        <f t="shared" ref="U14:AR24" si="5">$C14*T13</f>
        <v>5009.4038173799463</v>
      </c>
      <c r="V14" s="18">
        <f t="shared" si="5"/>
        <v>5863.3964713287723</v>
      </c>
      <c r="W14" s="18">
        <f t="shared" si="5"/>
        <v>4766.4576313427806</v>
      </c>
      <c r="X14" s="18">
        <f t="shared" si="5"/>
        <v>7784.8799427136355</v>
      </c>
      <c r="Y14" s="18">
        <f t="shared" si="5"/>
        <v>10243.78982563526</v>
      </c>
      <c r="Z14" s="18">
        <f t="shared" si="5"/>
        <v>11016.800417571698</v>
      </c>
      <c r="AA14" s="18">
        <f t="shared" si="5"/>
        <v>12960.369905869027</v>
      </c>
      <c r="AB14" s="18">
        <f t="shared" si="5"/>
        <v>13219.577303986409</v>
      </c>
      <c r="AC14" s="18">
        <f t="shared" si="5"/>
        <v>13483.968850066136</v>
      </c>
      <c r="AD14" s="18">
        <f t="shared" si="5"/>
        <v>13753.648227067459</v>
      </c>
      <c r="AE14" s="18">
        <f t="shared" si="5"/>
        <v>14028.721191608813</v>
      </c>
      <c r="AF14" s="18">
        <f t="shared" si="5"/>
        <v>14309.295615440984</v>
      </c>
      <c r="AG14" s="18">
        <f t="shared" si="5"/>
        <v>14595.481527749807</v>
      </c>
      <c r="AH14" s="18">
        <f t="shared" si="5"/>
        <v>14887.391158304801</v>
      </c>
      <c r="AI14" s="18">
        <f t="shared" si="5"/>
        <v>15185.138981470902</v>
      </c>
      <c r="AJ14" s="18">
        <f t="shared" si="5"/>
        <v>15488.841761100315</v>
      </c>
      <c r="AK14" s="18">
        <f t="shared" si="5"/>
        <v>15798.61859632232</v>
      </c>
      <c r="AL14" s="18">
        <f t="shared" si="5"/>
        <v>16114.590968248765</v>
      </c>
      <c r="AM14" s="18">
        <f t="shared" si="5"/>
        <v>16436.88278761374</v>
      </c>
      <c r="AN14" s="18">
        <f t="shared" si="5"/>
        <v>16765.62044336602</v>
      </c>
      <c r="AO14" s="18">
        <f t="shared" si="5"/>
        <v>17100.932852233342</v>
      </c>
      <c r="AP14" s="18">
        <f t="shared" si="5"/>
        <v>17442.951509278009</v>
      </c>
      <c r="AQ14" s="18">
        <f t="shared" si="5"/>
        <v>17791.810539463568</v>
      </c>
      <c r="AR14" s="18">
        <f t="shared" si="5"/>
        <v>18147.646750252839</v>
      </c>
      <c r="AS14" s="10"/>
      <c r="AT14" s="10"/>
      <c r="AU14" s="10"/>
      <c r="AV14" s="10"/>
    </row>
    <row r="15" spans="1:48" x14ac:dyDescent="0.2">
      <c r="A15" s="9">
        <v>1991</v>
      </c>
      <c r="B15" s="9">
        <v>9</v>
      </c>
      <c r="C15" s="4">
        <f>'Wk1. DMVPop-Active-Inactive'!AW14</f>
        <v>0.96081301716649414</v>
      </c>
      <c r="D15" s="24">
        <f>'Wk1. DMVPop-Active-Inactive'!B14</f>
        <v>5820</v>
      </c>
      <c r="E15" s="18">
        <f t="shared" si="1"/>
        <v>4634.0011817940012</v>
      </c>
      <c r="F15" s="18">
        <f t="shared" si="4"/>
        <v>4324.9084968090301</v>
      </c>
      <c r="G15" s="18">
        <f t="shared" si="4"/>
        <v>4068.0769206041978</v>
      </c>
      <c r="H15" s="18">
        <f t="shared" si="4"/>
        <v>5840.3754064305558</v>
      </c>
      <c r="I15" s="18">
        <f t="shared" si="4"/>
        <v>6515.7759028140254</v>
      </c>
      <c r="J15" s="18">
        <f t="shared" si="4"/>
        <v>8665.4506010044061</v>
      </c>
      <c r="K15" s="18">
        <f t="shared" si="4"/>
        <v>6736.673269851849</v>
      </c>
      <c r="L15" s="18">
        <f t="shared" si="4"/>
        <v>12339.019830958994</v>
      </c>
      <c r="M15" s="18">
        <f t="shared" si="4"/>
        <v>20945.13769034118</v>
      </c>
      <c r="N15" s="18">
        <f t="shared" si="4"/>
        <v>28275.935881960595</v>
      </c>
      <c r="O15" s="18">
        <f t="shared" si="4"/>
        <v>30864.840852677546</v>
      </c>
      <c r="P15" s="18">
        <f t="shared" si="4"/>
        <v>34875.521504034121</v>
      </c>
      <c r="Q15" s="18">
        <f t="shared" si="4"/>
        <v>37683.705311068632</v>
      </c>
      <c r="R15" s="18">
        <f t="shared" si="4"/>
        <v>40916.299769040328</v>
      </c>
      <c r="S15" s="18">
        <f t="shared" si="4"/>
        <v>33991.332647914947</v>
      </c>
      <c r="T15" s="18">
        <f t="shared" si="4"/>
        <v>21605.615151397549</v>
      </c>
      <c r="U15" s="18">
        <f t="shared" si="5"/>
        <v>9729.190436004792</v>
      </c>
      <c r="V15" s="18">
        <f t="shared" si="5"/>
        <v>4813.1003959821801</v>
      </c>
      <c r="W15" s="18">
        <f t="shared" si="5"/>
        <v>5633.6276544607726</v>
      </c>
      <c r="X15" s="18">
        <f t="shared" si="5"/>
        <v>4579.6745379667182</v>
      </c>
      <c r="Y15" s="18">
        <f t="shared" si="5"/>
        <v>7479.8139860376123</v>
      </c>
      <c r="Z15" s="18">
        <f t="shared" si="5"/>
        <v>9842.366609588049</v>
      </c>
      <c r="AA15" s="18">
        <f t="shared" si="5"/>
        <v>10585.085248728155</v>
      </c>
      <c r="AB15" s="18">
        <f t="shared" si="5"/>
        <v>12452.492112851851</v>
      </c>
      <c r="AC15" s="18">
        <f t="shared" si="5"/>
        <v>12701.541955108889</v>
      </c>
      <c r="AD15" s="18">
        <f t="shared" si="5"/>
        <v>12955.572794211066</v>
      </c>
      <c r="AE15" s="18">
        <f t="shared" si="5"/>
        <v>13214.684250095288</v>
      </c>
      <c r="AF15" s="18">
        <f t="shared" si="5"/>
        <v>13478.977935097198</v>
      </c>
      <c r="AG15" s="18">
        <f t="shared" si="5"/>
        <v>13748.557493799137</v>
      </c>
      <c r="AH15" s="18">
        <f t="shared" si="5"/>
        <v>14023.528643675123</v>
      </c>
      <c r="AI15" s="18">
        <f t="shared" si="5"/>
        <v>14303.999216548624</v>
      </c>
      <c r="AJ15" s="18">
        <f t="shared" si="5"/>
        <v>14590.079200879602</v>
      </c>
      <c r="AK15" s="18">
        <f t="shared" si="5"/>
        <v>14881.880784897188</v>
      </c>
      <c r="AL15" s="18">
        <f t="shared" si="5"/>
        <v>15179.518400595131</v>
      </c>
      <c r="AM15" s="18">
        <f t="shared" si="5"/>
        <v>15483.108768607033</v>
      </c>
      <c r="AN15" s="18">
        <f t="shared" si="5"/>
        <v>15792.770943979172</v>
      </c>
      <c r="AO15" s="18">
        <f t="shared" si="5"/>
        <v>16108.626362858762</v>
      </c>
      <c r="AP15" s="18">
        <f t="shared" si="5"/>
        <v>16430.798890115937</v>
      </c>
      <c r="AQ15" s="18">
        <f t="shared" si="5"/>
        <v>16759.414867918258</v>
      </c>
      <c r="AR15" s="18">
        <f t="shared" si="5"/>
        <v>17094.603165276621</v>
      </c>
      <c r="AS15" s="10"/>
      <c r="AT15" s="10"/>
      <c r="AU15" s="10"/>
      <c r="AV15" s="10"/>
    </row>
    <row r="16" spans="1:48" x14ac:dyDescent="0.2">
      <c r="A16" s="9">
        <v>1990</v>
      </c>
      <c r="B16" s="9">
        <v>10</v>
      </c>
      <c r="C16" s="4">
        <f>'Wk1. DMVPop-Active-Inactive'!AW15</f>
        <v>0.9626406488511956</v>
      </c>
      <c r="D16" s="24">
        <f>'Wk1. DMVPop-Active-Inactive'!B15</f>
        <v>5325</v>
      </c>
      <c r="E16" s="18">
        <f t="shared" si="1"/>
        <v>5602.5685763139581</v>
      </c>
      <c r="F16" s="18">
        <f t="shared" si="4"/>
        <v>4460.8779044193843</v>
      </c>
      <c r="G16" s="18">
        <f t="shared" si="4"/>
        <v>4163.3327215902937</v>
      </c>
      <c r="H16" s="18">
        <f t="shared" si="4"/>
        <v>3916.0962064269988</v>
      </c>
      <c r="I16" s="18">
        <f t="shared" si="4"/>
        <v>5622.1827707808752</v>
      </c>
      <c r="J16" s="18">
        <f t="shared" si="4"/>
        <v>6272.3507428538778</v>
      </c>
      <c r="K16" s="18">
        <f t="shared" si="4"/>
        <v>8341.7149891388635</v>
      </c>
      <c r="L16" s="18">
        <f t="shared" si="4"/>
        <v>6484.9955275886896</v>
      </c>
      <c r="M16" s="18">
        <f t="shared" si="4"/>
        <v>11878.042056262137</v>
      </c>
      <c r="N16" s="18">
        <f t="shared" si="4"/>
        <v>20162.640936507665</v>
      </c>
      <c r="O16" s="18">
        <f t="shared" si="4"/>
        <v>27219.565264285349</v>
      </c>
      <c r="P16" s="18">
        <f t="shared" si="4"/>
        <v>29711.7504251104</v>
      </c>
      <c r="Q16" s="18">
        <f t="shared" si="4"/>
        <v>33572.594649667233</v>
      </c>
      <c r="R16" s="18">
        <f t="shared" si="4"/>
        <v>36275.866531764354</v>
      </c>
      <c r="S16" s="18">
        <f t="shared" si="4"/>
        <v>39387.693358259006</v>
      </c>
      <c r="T16" s="18">
        <f t="shared" si="4"/>
        <v>32721.438515505673</v>
      </c>
      <c r="U16" s="18">
        <f t="shared" si="5"/>
        <v>20798.443388170559</v>
      </c>
      <c r="V16" s="18">
        <f t="shared" si="5"/>
        <v>9365.7141941124992</v>
      </c>
      <c r="W16" s="18">
        <f t="shared" si="5"/>
        <v>4633.2860881742326</v>
      </c>
      <c r="X16" s="18">
        <f t="shared" si="5"/>
        <v>5423.1589806761576</v>
      </c>
      <c r="Y16" s="18">
        <f t="shared" si="5"/>
        <v>4408.5808687555809</v>
      </c>
      <c r="Z16" s="18">
        <f t="shared" si="5"/>
        <v>7200.372988805495</v>
      </c>
      <c r="AA16" s="18">
        <f t="shared" si="5"/>
        <v>9474.662179285182</v>
      </c>
      <c r="AB16" s="18">
        <f t="shared" si="5"/>
        <v>10189.633331980891</v>
      </c>
      <c r="AC16" s="18">
        <f t="shared" si="5"/>
        <v>11987.275087330101</v>
      </c>
      <c r="AD16" s="18">
        <f t="shared" si="5"/>
        <v>12227.020589076705</v>
      </c>
      <c r="AE16" s="18">
        <f t="shared" si="5"/>
        <v>12471.561000858237</v>
      </c>
      <c r="AF16" s="18">
        <f t="shared" si="5"/>
        <v>12720.992220875403</v>
      </c>
      <c r="AG16" s="18">
        <f t="shared" si="5"/>
        <v>12975.412065292916</v>
      </c>
      <c r="AH16" s="18">
        <f t="shared" si="5"/>
        <v>13234.920306598769</v>
      </c>
      <c r="AI16" s="18">
        <f t="shared" si="5"/>
        <v>13499.618712730748</v>
      </c>
      <c r="AJ16" s="18">
        <f t="shared" si="5"/>
        <v>13769.61108698536</v>
      </c>
      <c r="AK16" s="18">
        <f t="shared" si="5"/>
        <v>14045.003308725072</v>
      </c>
      <c r="AL16" s="18">
        <f t="shared" si="5"/>
        <v>14325.90337489957</v>
      </c>
      <c r="AM16" s="18">
        <f t="shared" si="5"/>
        <v>14612.421442397559</v>
      </c>
      <c r="AN16" s="18">
        <f t="shared" si="5"/>
        <v>14904.669871245511</v>
      </c>
      <c r="AO16" s="18">
        <f t="shared" si="5"/>
        <v>15202.76326867042</v>
      </c>
      <c r="AP16" s="18">
        <f t="shared" si="5"/>
        <v>15506.818534043834</v>
      </c>
      <c r="AQ16" s="18">
        <f t="shared" si="5"/>
        <v>15816.954904724709</v>
      </c>
      <c r="AR16" s="18">
        <f t="shared" si="5"/>
        <v>16133.294002819206</v>
      </c>
      <c r="AS16" s="10"/>
      <c r="AT16" s="10"/>
      <c r="AU16" s="10"/>
      <c r="AV16" s="10"/>
    </row>
    <row r="17" spans="1:48" x14ac:dyDescent="0.2">
      <c r="A17" s="9">
        <v>1989</v>
      </c>
      <c r="B17" s="9">
        <v>11</v>
      </c>
      <c r="C17" s="4">
        <f>'Wk1. DMVPop-Active-Inactive'!AW16</f>
        <v>0.96192216901289995</v>
      </c>
      <c r="D17" s="24">
        <f>'Wk1. DMVPop-Active-Inactive'!B16</f>
        <v>10133</v>
      </c>
      <c r="E17" s="18">
        <f t="shared" si="1"/>
        <v>5122.2355499936921</v>
      </c>
      <c r="F17" s="18">
        <f t="shared" si="4"/>
        <v>5389.2349169714371</v>
      </c>
      <c r="G17" s="18">
        <f t="shared" si="4"/>
        <v>4291.0173495208137</v>
      </c>
      <c r="H17" s="18">
        <f t="shared" si="4"/>
        <v>4004.802041874515</v>
      </c>
      <c r="I17" s="18">
        <f t="shared" si="4"/>
        <v>3766.9797569494481</v>
      </c>
      <c r="J17" s="18">
        <f t="shared" si="4"/>
        <v>5408.1022454564954</v>
      </c>
      <c r="K17" s="18">
        <f t="shared" si="4"/>
        <v>6033.5132313756767</v>
      </c>
      <c r="L17" s="18">
        <f t="shared" si="4"/>
        <v>8024.080575639875</v>
      </c>
      <c r="M17" s="18">
        <f t="shared" si="4"/>
        <v>6238.0609639370678</v>
      </c>
      <c r="N17" s="18">
        <f t="shared" si="4"/>
        <v>11425.751978386121</v>
      </c>
      <c r="O17" s="18">
        <f t="shared" si="4"/>
        <v>19394.891302673743</v>
      </c>
      <c r="P17" s="18">
        <f t="shared" si="4"/>
        <v>26183.103258609553</v>
      </c>
      <c r="Q17" s="18">
        <f t="shared" si="4"/>
        <v>28580.391414092148</v>
      </c>
      <c r="R17" s="18">
        <f t="shared" si="4"/>
        <v>32294.223064798785</v>
      </c>
      <c r="S17" s="18">
        <f t="shared" si="4"/>
        <v>34894.560217057231</v>
      </c>
      <c r="T17" s="18">
        <f t="shared" si="4"/>
        <v>37887.895427591495</v>
      </c>
      <c r="U17" s="18">
        <f t="shared" si="5"/>
        <v>31475.477110057462</v>
      </c>
      <c r="V17" s="18">
        <f t="shared" si="5"/>
        <v>20006.483776041034</v>
      </c>
      <c r="W17" s="18">
        <f t="shared" si="5"/>
        <v>9009.0881119555997</v>
      </c>
      <c r="X17" s="18">
        <f t="shared" si="5"/>
        <v>4456.8606035938519</v>
      </c>
      <c r="Y17" s="18">
        <f t="shared" si="5"/>
        <v>5216.6568495937972</v>
      </c>
      <c r="Z17" s="18">
        <f t="shared" si="5"/>
        <v>4240.7116715421434</v>
      </c>
      <c r="AA17" s="18">
        <f t="shared" si="5"/>
        <v>6926.1984030936792</v>
      </c>
      <c r="AB17" s="18">
        <f t="shared" si="5"/>
        <v>9113.887594162492</v>
      </c>
      <c r="AC17" s="18">
        <f t="shared" si="5"/>
        <v>9801.6341961452017</v>
      </c>
      <c r="AD17" s="18">
        <f t="shared" si="5"/>
        <v>11530.825652558871</v>
      </c>
      <c r="AE17" s="18">
        <f t="shared" si="5"/>
        <v>11761.442165610049</v>
      </c>
      <c r="AF17" s="18">
        <f t="shared" si="5"/>
        <v>11996.671008922249</v>
      </c>
      <c r="AG17" s="18">
        <f t="shared" si="5"/>
        <v>12236.604429100695</v>
      </c>
      <c r="AH17" s="18">
        <f t="shared" si="5"/>
        <v>12481.336517682714</v>
      </c>
      <c r="AI17" s="18">
        <f t="shared" si="5"/>
        <v>12730.963248036363</v>
      </c>
      <c r="AJ17" s="18">
        <f t="shared" si="5"/>
        <v>12985.582512997093</v>
      </c>
      <c r="AK17" s="18">
        <f t="shared" si="5"/>
        <v>13245.294163257033</v>
      </c>
      <c r="AL17" s="18">
        <f t="shared" si="5"/>
        <v>13510.200046522177</v>
      </c>
      <c r="AM17" s="18">
        <f t="shared" si="5"/>
        <v>13780.404047452617</v>
      </c>
      <c r="AN17" s="18">
        <f t="shared" si="5"/>
        <v>14056.012128401668</v>
      </c>
      <c r="AO17" s="18">
        <f t="shared" si="5"/>
        <v>14337.132370969703</v>
      </c>
      <c r="AP17" s="18">
        <f t="shared" si="5"/>
        <v>14623.875018389095</v>
      </c>
      <c r="AQ17" s="18">
        <f t="shared" si="5"/>
        <v>14916.352518756883</v>
      </c>
      <c r="AR17" s="18">
        <f t="shared" si="5"/>
        <v>15214.679569132019</v>
      </c>
      <c r="AS17" s="10"/>
      <c r="AT17" s="10"/>
      <c r="AU17" s="10"/>
      <c r="AV17" s="10"/>
    </row>
    <row r="18" spans="1:48" x14ac:dyDescent="0.2">
      <c r="A18" s="9">
        <v>1988</v>
      </c>
      <c r="B18" s="9">
        <v>12</v>
      </c>
      <c r="C18" s="4">
        <f>'Wk1. DMVPop-Active-Inactive'!AW17</f>
        <v>0.96072325569659145</v>
      </c>
      <c r="D18" s="24">
        <f>'Wk1. DMVPop-Active-Inactive'!B17</f>
        <v>9960</v>
      </c>
      <c r="E18" s="18">
        <f t="shared" si="1"/>
        <v>9735.0087499735619</v>
      </c>
      <c r="F18" s="18">
        <f t="shared" si="4"/>
        <v>4921.0508140347602</v>
      </c>
      <c r="G18" s="18">
        <f t="shared" si="4"/>
        <v>5177.563315146549</v>
      </c>
      <c r="H18" s="18">
        <f t="shared" si="4"/>
        <v>4122.4801582821947</v>
      </c>
      <c r="I18" s="18">
        <f t="shared" si="4"/>
        <v>3847.5064560900414</v>
      </c>
      <c r="J18" s="18">
        <f t="shared" si="4"/>
        <v>3619.0250562396286</v>
      </c>
      <c r="K18" s="18">
        <f t="shared" si="4"/>
        <v>5195.689596395011</v>
      </c>
      <c r="L18" s="18">
        <f t="shared" si="4"/>
        <v>5796.5364749357022</v>
      </c>
      <c r="M18" s="18">
        <f t="shared" si="4"/>
        <v>7708.9208146005203</v>
      </c>
      <c r="N18" s="18">
        <f t="shared" si="4"/>
        <v>5993.0502385074369</v>
      </c>
      <c r="O18" s="18">
        <f t="shared" si="4"/>
        <v>10976.985639456885</v>
      </c>
      <c r="P18" s="18">
        <f t="shared" si="4"/>
        <v>18633.123116186223</v>
      </c>
      <c r="Q18" s="18">
        <f t="shared" si="4"/>
        <v>25154.716206851404</v>
      </c>
      <c r="R18" s="18">
        <f t="shared" si="4"/>
        <v>27457.846688429516</v>
      </c>
      <c r="S18" s="18">
        <f t="shared" si="4"/>
        <v>31025.811123005446</v>
      </c>
      <c r="T18" s="18">
        <f t="shared" si="4"/>
        <v>33524.015497831984</v>
      </c>
      <c r="U18" s="18">
        <f t="shared" si="5"/>
        <v>36399.782246687704</v>
      </c>
      <c r="V18" s="18">
        <f t="shared" si="5"/>
        <v>30239.222843777945</v>
      </c>
      <c r="W18" s="18">
        <f t="shared" si="5"/>
        <v>19220.694228359178</v>
      </c>
      <c r="X18" s="18">
        <f t="shared" si="5"/>
        <v>8655.2404617754419</v>
      </c>
      <c r="Y18" s="18">
        <f t="shared" si="5"/>
        <v>4281.8096292705613</v>
      </c>
      <c r="Z18" s="18">
        <f t="shared" si="5"/>
        <v>5011.7635523936769</v>
      </c>
      <c r="AA18" s="18">
        <f t="shared" si="5"/>
        <v>4074.1503235545024</v>
      </c>
      <c r="AB18" s="18">
        <f t="shared" si="5"/>
        <v>6654.1598794206921</v>
      </c>
      <c r="AC18" s="18">
        <f t="shared" si="5"/>
        <v>8755.9237615165639</v>
      </c>
      <c r="AD18" s="18">
        <f t="shared" si="5"/>
        <v>9416.6579160676611</v>
      </c>
      <c r="AE18" s="18">
        <f t="shared" si="5"/>
        <v>11077.932361796133</v>
      </c>
      <c r="AF18" s="18">
        <f t="shared" si="5"/>
        <v>11299.491009032055</v>
      </c>
      <c r="AG18" s="18">
        <f t="shared" si="5"/>
        <v>11525.480829212695</v>
      </c>
      <c r="AH18" s="18">
        <f t="shared" si="5"/>
        <v>11755.99044579695</v>
      </c>
      <c r="AI18" s="18">
        <f t="shared" si="5"/>
        <v>11991.110254712894</v>
      </c>
      <c r="AJ18" s="18">
        <f t="shared" si="5"/>
        <v>12230.932459807147</v>
      </c>
      <c r="AK18" s="18">
        <f t="shared" si="5"/>
        <v>12475.551109003292</v>
      </c>
      <c r="AL18" s="18">
        <f t="shared" si="5"/>
        <v>12725.062131183357</v>
      </c>
      <c r="AM18" s="18">
        <f t="shared" si="5"/>
        <v>12979.563373807028</v>
      </c>
      <c r="AN18" s="18">
        <f t="shared" si="5"/>
        <v>13239.154641283165</v>
      </c>
      <c r="AO18" s="18">
        <f t="shared" si="5"/>
        <v>13503.937734108826</v>
      </c>
      <c r="AP18" s="18">
        <f t="shared" si="5"/>
        <v>13774.016488791003</v>
      </c>
      <c r="AQ18" s="18">
        <f t="shared" si="5"/>
        <v>14049.496818566822</v>
      </c>
      <c r="AR18" s="18">
        <f t="shared" si="5"/>
        <v>14330.486754938165</v>
      </c>
      <c r="AS18" s="10"/>
      <c r="AT18" s="10"/>
      <c r="AU18" s="10"/>
      <c r="AV18" s="10"/>
    </row>
    <row r="19" spans="1:48" x14ac:dyDescent="0.2">
      <c r="A19" s="9">
        <v>1987</v>
      </c>
      <c r="B19" s="9">
        <v>13</v>
      </c>
      <c r="C19" s="4">
        <f>'Wk1. DMVPop-Active-Inactive'!AW18</f>
        <v>0.961422974012349</v>
      </c>
      <c r="D19" s="24">
        <f>'Wk1. DMVPop-Active-Inactive'!B18</f>
        <v>16425</v>
      </c>
      <c r="E19" s="18">
        <f t="shared" si="1"/>
        <v>9575.7728211629965</v>
      </c>
      <c r="F19" s="18">
        <f t="shared" si="4"/>
        <v>9359.4610644358218</v>
      </c>
      <c r="G19" s="18">
        <f t="shared" si="4"/>
        <v>4731.2113088951901</v>
      </c>
      <c r="H19" s="18">
        <f t="shared" si="4"/>
        <v>4977.8283205854323</v>
      </c>
      <c r="I19" s="18">
        <f t="shared" si="4"/>
        <v>3963.4471340825667</v>
      </c>
      <c r="J19" s="18">
        <f t="shared" si="4"/>
        <v>3699.081099545801</v>
      </c>
      <c r="K19" s="18">
        <f t="shared" si="4"/>
        <v>3479.4138325951121</v>
      </c>
      <c r="L19" s="18">
        <f t="shared" si="4"/>
        <v>4995.2553438111127</v>
      </c>
      <c r="M19" s="18">
        <f t="shared" si="4"/>
        <v>5572.9233367037405</v>
      </c>
      <c r="N19" s="18">
        <f t="shared" si="4"/>
        <v>7411.5335759989321</v>
      </c>
      <c r="O19" s="18">
        <f t="shared" si="4"/>
        <v>5761.8561837112375</v>
      </c>
      <c r="P19" s="18">
        <f t="shared" si="4"/>
        <v>10553.526179177485</v>
      </c>
      <c r="Q19" s="18">
        <f t="shared" si="4"/>
        <v>17914.312641502005</v>
      </c>
      <c r="R19" s="18">
        <f t="shared" si="4"/>
        <v>24184.322066027711</v>
      </c>
      <c r="S19" s="18">
        <f t="shared" si="4"/>
        <v>26398.604623165033</v>
      </c>
      <c r="T19" s="18">
        <f t="shared" si="4"/>
        <v>29828.927601025312</v>
      </c>
      <c r="U19" s="18">
        <f t="shared" si="5"/>
        <v>32230.758680761704</v>
      </c>
      <c r="V19" s="18">
        <f t="shared" si="5"/>
        <v>34995.586901012393</v>
      </c>
      <c r="W19" s="18">
        <f t="shared" si="5"/>
        <v>29072.683558287154</v>
      </c>
      <c r="X19" s="18">
        <f t="shared" si="5"/>
        <v>18479.217007611071</v>
      </c>
      <c r="Y19" s="18">
        <f t="shared" si="5"/>
        <v>8321.3470255521624</v>
      </c>
      <c r="Z19" s="18">
        <f t="shared" si="5"/>
        <v>4116.6301479280164</v>
      </c>
      <c r="AA19" s="18">
        <f t="shared" si="5"/>
        <v>4818.4246195890237</v>
      </c>
      <c r="AB19" s="18">
        <f t="shared" si="5"/>
        <v>3916.9817206451435</v>
      </c>
      <c r="AC19" s="18">
        <f t="shared" si="5"/>
        <v>6397.4621808262955</v>
      </c>
      <c r="AD19" s="18">
        <f t="shared" si="5"/>
        <v>8418.1462630226488</v>
      </c>
      <c r="AE19" s="18">
        <f t="shared" si="5"/>
        <v>9053.3912589227002</v>
      </c>
      <c r="AF19" s="18">
        <f t="shared" si="5"/>
        <v>10650.578677185684</v>
      </c>
      <c r="AG19" s="18">
        <f t="shared" si="5"/>
        <v>10863.590250729398</v>
      </c>
      <c r="AH19" s="18">
        <f t="shared" si="5"/>
        <v>11080.862055743983</v>
      </c>
      <c r="AI19" s="18">
        <f t="shared" si="5"/>
        <v>11302.479296858864</v>
      </c>
      <c r="AJ19" s="18">
        <f t="shared" si="5"/>
        <v>11528.528882796047</v>
      </c>
      <c r="AK19" s="18">
        <f t="shared" si="5"/>
        <v>11759.099460451962</v>
      </c>
      <c r="AL19" s="18">
        <f t="shared" si="5"/>
        <v>11994.281449661004</v>
      </c>
      <c r="AM19" s="18">
        <f t="shared" si="5"/>
        <v>12234.167078654222</v>
      </c>
      <c r="AN19" s="18">
        <f t="shared" si="5"/>
        <v>12478.850420227311</v>
      </c>
      <c r="AO19" s="18">
        <f t="shared" si="5"/>
        <v>12728.427428631854</v>
      </c>
      <c r="AP19" s="18">
        <f t="shared" si="5"/>
        <v>12982.995977204488</v>
      </c>
      <c r="AQ19" s="18">
        <f t="shared" si="5"/>
        <v>13242.65589674858</v>
      </c>
      <c r="AR19" s="18">
        <f t="shared" si="5"/>
        <v>13507.50901468355</v>
      </c>
      <c r="AS19" s="10"/>
      <c r="AT19" s="10"/>
      <c r="AU19" s="10"/>
      <c r="AV19" s="10"/>
    </row>
    <row r="20" spans="1:48" x14ac:dyDescent="0.2">
      <c r="A20" s="9">
        <v>1986</v>
      </c>
      <c r="B20" s="9">
        <v>14</v>
      </c>
      <c r="C20" s="4">
        <f>'Wk1. DMVPop-Active-Inactive'!AW19</f>
        <v>0.96194672347517951</v>
      </c>
      <c r="D20" s="24">
        <f>'Wk1. DMVPop-Active-Inactive'!B19</f>
        <v>21051</v>
      </c>
      <c r="E20" s="18">
        <f t="shared" si="1"/>
        <v>15799.974933079824</v>
      </c>
      <c r="F20" s="18">
        <f t="shared" si="4"/>
        <v>9211.3832900604211</v>
      </c>
      <c r="G20" s="18">
        <f t="shared" si="4"/>
        <v>9003.3029044275554</v>
      </c>
      <c r="H20" s="18">
        <f t="shared" si="4"/>
        <v>4551.1732166604434</v>
      </c>
      <c r="I20" s="18">
        <f t="shared" si="4"/>
        <v>4788.4056430091123</v>
      </c>
      <c r="J20" s="18">
        <f t="shared" si="4"/>
        <v>3812.6249842978154</v>
      </c>
      <c r="K20" s="18">
        <f t="shared" si="4"/>
        <v>3558.3189435770478</v>
      </c>
      <c r="L20" s="18">
        <f t="shared" si="4"/>
        <v>3347.0107358790847</v>
      </c>
      <c r="M20" s="18">
        <f t="shared" si="4"/>
        <v>4805.1695109009815</v>
      </c>
      <c r="N20" s="18">
        <f t="shared" si="4"/>
        <v>5360.855343920528</v>
      </c>
      <c r="O20" s="18">
        <f t="shared" si="4"/>
        <v>7129.5004393584531</v>
      </c>
      <c r="P20" s="18">
        <f t="shared" si="4"/>
        <v>5542.5986770562267</v>
      </c>
      <c r="Q20" s="18">
        <f t="shared" si="4"/>
        <v>10151.929929169311</v>
      </c>
      <c r="R20" s="18">
        <f t="shared" si="4"/>
        <v>17232.614348802843</v>
      </c>
      <c r="S20" s="18">
        <f t="shared" si="4"/>
        <v>23264.02937088384</v>
      </c>
      <c r="T20" s="18">
        <f t="shared" si="4"/>
        <v>25394.051221570327</v>
      </c>
      <c r="U20" s="18">
        <f t="shared" si="5"/>
        <v>28693.839170584644</v>
      </c>
      <c r="V20" s="18">
        <f t="shared" si="5"/>
        <v>31004.272708077922</v>
      </c>
      <c r="W20" s="18">
        <f t="shared" si="5"/>
        <v>33663.890155519781</v>
      </c>
      <c r="X20" s="18">
        <f t="shared" si="5"/>
        <v>27966.372691525052</v>
      </c>
      <c r="Y20" s="18">
        <f t="shared" si="5"/>
        <v>17776.022252858282</v>
      </c>
      <c r="Z20" s="18">
        <f t="shared" si="5"/>
        <v>8004.6925061298334</v>
      </c>
      <c r="AA20" s="18">
        <f t="shared" si="5"/>
        <v>3959.9788825584988</v>
      </c>
      <c r="AB20" s="18">
        <f t="shared" si="5"/>
        <v>4635.0677751257999</v>
      </c>
      <c r="AC20" s="18">
        <f t="shared" si="5"/>
        <v>3767.9277320867668</v>
      </c>
      <c r="AD20" s="18">
        <f t="shared" si="5"/>
        <v>6154.0177834022315</v>
      </c>
      <c r="AE20" s="18">
        <f t="shared" si="5"/>
        <v>8097.8082154494641</v>
      </c>
      <c r="AF20" s="18">
        <f t="shared" si="5"/>
        <v>8708.8800578595219</v>
      </c>
      <c r="AG20" s="18">
        <f t="shared" si="5"/>
        <v>10245.289261633379</v>
      </c>
      <c r="AH20" s="18">
        <f t="shared" si="5"/>
        <v>10450.195046866047</v>
      </c>
      <c r="AI20" s="18">
        <f t="shared" si="5"/>
        <v>10659.198947803367</v>
      </c>
      <c r="AJ20" s="18">
        <f t="shared" si="5"/>
        <v>10872.382926759436</v>
      </c>
      <c r="AK20" s="18">
        <f t="shared" si="5"/>
        <v>11089.830585294629</v>
      </c>
      <c r="AL20" s="18">
        <f t="shared" si="5"/>
        <v>11311.627197000516</v>
      </c>
      <c r="AM20" s="18">
        <f t="shared" si="5"/>
        <v>11537.85974094053</v>
      </c>
      <c r="AN20" s="18">
        <f t="shared" si="5"/>
        <v>11768.616935759337</v>
      </c>
      <c r="AO20" s="18">
        <f t="shared" si="5"/>
        <v>12003.989274474528</v>
      </c>
      <c r="AP20" s="18">
        <f t="shared" si="5"/>
        <v>12244.069059964017</v>
      </c>
      <c r="AQ20" s="18">
        <f t="shared" si="5"/>
        <v>12488.950441163293</v>
      </c>
      <c r="AR20" s="18">
        <f t="shared" si="5"/>
        <v>12738.729449986562</v>
      </c>
      <c r="AS20" s="10"/>
      <c r="AT20" s="10"/>
      <c r="AU20" s="10"/>
      <c r="AV20" s="10"/>
    </row>
    <row r="21" spans="1:48" x14ac:dyDescent="0.2">
      <c r="A21" s="9">
        <v>1985</v>
      </c>
      <c r="B21" s="9">
        <v>15</v>
      </c>
      <c r="C21" s="4">
        <f>'Wk1. DMVPop-Active-Inactive'!AW20</f>
        <v>0.960925365646077</v>
      </c>
      <c r="D21" s="24">
        <f>'Wk1. DMVPop-Active-Inactive'!B20</f>
        <v>31591</v>
      </c>
      <c r="E21" s="18">
        <f t="shared" si="1"/>
        <v>20228.439872215567</v>
      </c>
      <c r="F21" s="18">
        <f t="shared" si="4"/>
        <v>15182.596689768581</v>
      </c>
      <c r="G21" s="18">
        <f t="shared" si="4"/>
        <v>8851.4518561074747</v>
      </c>
      <c r="H21" s="18">
        <f t="shared" si="4"/>
        <v>8651.5021354594355</v>
      </c>
      <c r="I21" s="18">
        <f t="shared" si="4"/>
        <v>4373.3377873380687</v>
      </c>
      <c r="J21" s="18">
        <f t="shared" si="4"/>
        <v>4601.3004433702699</v>
      </c>
      <c r="K21" s="18">
        <f t="shared" si="4"/>
        <v>3663.6480571077468</v>
      </c>
      <c r="L21" s="18">
        <f t="shared" si="4"/>
        <v>3419.2789319421372</v>
      </c>
      <c r="M21" s="18">
        <f t="shared" si="4"/>
        <v>3216.2275151959548</v>
      </c>
      <c r="N21" s="18">
        <f t="shared" si="4"/>
        <v>4617.409269253907</v>
      </c>
      <c r="O21" s="18">
        <f t="shared" si="4"/>
        <v>5151.3818815325594</v>
      </c>
      <c r="P21" s="18">
        <f t="shared" si="4"/>
        <v>6850.917816564388</v>
      </c>
      <c r="Q21" s="18">
        <f t="shared" si="4"/>
        <v>5326.0236603797175</v>
      </c>
      <c r="R21" s="18">
        <f t="shared" si="4"/>
        <v>9755.246979200374</v>
      </c>
      <c r="S21" s="18">
        <f t="shared" si="4"/>
        <v>16559.256244161206</v>
      </c>
      <c r="T21" s="18">
        <f t="shared" si="4"/>
        <v>22354.995929617628</v>
      </c>
      <c r="U21" s="18">
        <f t="shared" si="5"/>
        <v>24401.787955322674</v>
      </c>
      <c r="V21" s="18">
        <f t="shared" si="5"/>
        <v>27572.637896783777</v>
      </c>
      <c r="W21" s="18">
        <f t="shared" si="5"/>
        <v>29792.792088600465</v>
      </c>
      <c r="X21" s="18">
        <f t="shared" si="5"/>
        <v>32348.485956762219</v>
      </c>
      <c r="Y21" s="18">
        <f t="shared" si="5"/>
        <v>26873.596904398171</v>
      </c>
      <c r="Z21" s="18">
        <f t="shared" si="5"/>
        <v>17081.430683060647</v>
      </c>
      <c r="AA21" s="18">
        <f t="shared" si="5"/>
        <v>7691.9120733372229</v>
      </c>
      <c r="AB21" s="18">
        <f t="shared" si="5"/>
        <v>3805.2441556732688</v>
      </c>
      <c r="AC21" s="18">
        <f t="shared" si="5"/>
        <v>4453.9541966071083</v>
      </c>
      <c r="AD21" s="18">
        <f t="shared" si="5"/>
        <v>3620.6973336834699</v>
      </c>
      <c r="AE21" s="18">
        <f t="shared" si="5"/>
        <v>5913.5517887082497</v>
      </c>
      <c r="AF21" s="18">
        <f t="shared" si="5"/>
        <v>7781.389320362583</v>
      </c>
      <c r="AG21" s="18">
        <f t="shared" si="5"/>
        <v>8368.5837539664899</v>
      </c>
      <c r="AH21" s="18">
        <f t="shared" si="5"/>
        <v>9844.9583298848811</v>
      </c>
      <c r="AI21" s="18">
        <f t="shared" si="5"/>
        <v>10041.857496482578</v>
      </c>
      <c r="AJ21" s="18">
        <f t="shared" si="5"/>
        <v>10242.694646412228</v>
      </c>
      <c r="AK21" s="18">
        <f t="shared" si="5"/>
        <v>10447.548539340476</v>
      </c>
      <c r="AL21" s="18">
        <f t="shared" si="5"/>
        <v>10656.499510127289</v>
      </c>
      <c r="AM21" s="18">
        <f t="shared" si="5"/>
        <v>10869.629500329831</v>
      </c>
      <c r="AN21" s="18">
        <f t="shared" si="5"/>
        <v>11087.02209033643</v>
      </c>
      <c r="AO21" s="18">
        <f t="shared" si="5"/>
        <v>11308.762532143155</v>
      </c>
      <c r="AP21" s="18">
        <f t="shared" si="5"/>
        <v>11534.937782786023</v>
      </c>
      <c r="AQ21" s="18">
        <f t="shared" si="5"/>
        <v>11765.63653844174</v>
      </c>
      <c r="AR21" s="18">
        <f t="shared" si="5"/>
        <v>12000.949269210572</v>
      </c>
      <c r="AS21" s="10"/>
      <c r="AT21" s="10"/>
      <c r="AU21" s="10"/>
      <c r="AV21" s="10"/>
    </row>
    <row r="22" spans="1:48" x14ac:dyDescent="0.2">
      <c r="A22" s="9">
        <v>1984</v>
      </c>
      <c r="B22" s="9">
        <v>16</v>
      </c>
      <c r="C22" s="4">
        <f>'Wk1. DMVPop-Active-Inactive'!AW21</f>
        <v>0.9594642100251709</v>
      </c>
      <c r="D22" s="24">
        <f>'Wk1. DMVPop-Active-Inactive'!B21</f>
        <v>15107</v>
      </c>
      <c r="E22" s="18">
        <f t="shared" si="1"/>
        <v>30310.433858905173</v>
      </c>
      <c r="F22" s="18">
        <f t="shared" si="4"/>
        <v>19408.464082036979</v>
      </c>
      <c r="G22" s="18">
        <f t="shared" si="4"/>
        <v>14567.158139079587</v>
      </c>
      <c r="H22" s="18">
        <f t="shared" si="4"/>
        <v>8492.6512626959902</v>
      </c>
      <c r="I22" s="18">
        <f t="shared" si="4"/>
        <v>8300.806661929666</v>
      </c>
      <c r="J22" s="18">
        <f t="shared" si="4"/>
        <v>4196.0610853015487</v>
      </c>
      <c r="K22" s="18">
        <f t="shared" si="4"/>
        <v>4414.7830949867248</v>
      </c>
      <c r="L22" s="18">
        <f t="shared" si="4"/>
        <v>3515.1391889231363</v>
      </c>
      <c r="M22" s="18">
        <f t="shared" si="4"/>
        <v>3280.6757592915728</v>
      </c>
      <c r="N22" s="18">
        <f t="shared" si="4"/>
        <v>3085.8551921287053</v>
      </c>
      <c r="O22" s="18">
        <f t="shared" si="4"/>
        <v>4430.238936887602</v>
      </c>
      <c r="P22" s="18">
        <f t="shared" si="4"/>
        <v>4942.5665475026153</v>
      </c>
      <c r="Q22" s="18">
        <f t="shared" si="4"/>
        <v>6573.2104508173188</v>
      </c>
      <c r="R22" s="18">
        <f t="shared" si="4"/>
        <v>5110.1290838815949</v>
      </c>
      <c r="S22" s="18">
        <f t="shared" si="4"/>
        <v>9359.810336498922</v>
      </c>
      <c r="T22" s="18">
        <f t="shared" si="4"/>
        <v>15888.01371090851</v>
      </c>
      <c r="U22" s="18">
        <f t="shared" si="5"/>
        <v>21448.818509726487</v>
      </c>
      <c r="V22" s="18">
        <f t="shared" si="5"/>
        <v>23412.6422037554</v>
      </c>
      <c r="W22" s="18">
        <f t="shared" si="5"/>
        <v>26454.959237947736</v>
      </c>
      <c r="X22" s="18">
        <f t="shared" si="5"/>
        <v>28585.117725733206</v>
      </c>
      <c r="Y22" s="18">
        <f t="shared" si="5"/>
        <v>31037.214524015199</v>
      </c>
      <c r="Z22" s="18">
        <f t="shared" si="5"/>
        <v>25784.25442441327</v>
      </c>
      <c r="AA22" s="18">
        <f t="shared" si="5"/>
        <v>16389.0213964225</v>
      </c>
      <c r="AB22" s="18">
        <f t="shared" si="5"/>
        <v>7380.1143410275727</v>
      </c>
      <c r="AC22" s="18">
        <f t="shared" si="5"/>
        <v>3650.9955777759515</v>
      </c>
      <c r="AD22" s="18">
        <f t="shared" si="5"/>
        <v>4273.4096447359343</v>
      </c>
      <c r="AE22" s="18">
        <f t="shared" si="5"/>
        <v>3473.9295070028529</v>
      </c>
      <c r="AF22" s="18">
        <f t="shared" si="5"/>
        <v>5673.8412953958969</v>
      </c>
      <c r="AG22" s="18">
        <f t="shared" si="5"/>
        <v>7465.9645571599876</v>
      </c>
      <c r="AH22" s="18">
        <f t="shared" si="5"/>
        <v>8029.3566005289376</v>
      </c>
      <c r="AI22" s="18">
        <f t="shared" si="5"/>
        <v>9445.8851667137242</v>
      </c>
      <c r="AJ22" s="18">
        <f t="shared" si="5"/>
        <v>9634.8028700479972</v>
      </c>
      <c r="AK22" s="18">
        <f t="shared" si="5"/>
        <v>9827.4989274489562</v>
      </c>
      <c r="AL22" s="18">
        <f t="shared" si="5"/>
        <v>10024.048905997937</v>
      </c>
      <c r="AM22" s="18">
        <f t="shared" si="5"/>
        <v>10224.529884117899</v>
      </c>
      <c r="AN22" s="18">
        <f t="shared" si="5"/>
        <v>10429.020481800255</v>
      </c>
      <c r="AO22" s="18">
        <f t="shared" si="5"/>
        <v>10637.600891436261</v>
      </c>
      <c r="AP22" s="18">
        <f t="shared" si="5"/>
        <v>10850.352909264984</v>
      </c>
      <c r="AQ22" s="18">
        <f t="shared" si="5"/>
        <v>11067.359967450288</v>
      </c>
      <c r="AR22" s="18">
        <f t="shared" si="5"/>
        <v>11288.707166799291</v>
      </c>
      <c r="AS22" s="10"/>
      <c r="AT22" s="10"/>
      <c r="AU22" s="10"/>
      <c r="AV22" s="10"/>
    </row>
    <row r="23" spans="1:48" x14ac:dyDescent="0.2">
      <c r="A23" s="9">
        <v>1983</v>
      </c>
      <c r="B23" s="9">
        <v>17</v>
      </c>
      <c r="C23" s="4">
        <f>'Wk1. DMVPop-Active-Inactive'!AW22</f>
        <v>0.96069297161745504</v>
      </c>
      <c r="D23" s="24">
        <f>'Wk1. DMVPop-Active-Inactive'!B22</f>
        <v>17471</v>
      </c>
      <c r="E23" s="18">
        <f t="shared" si="1"/>
        <v>14513.188722224893</v>
      </c>
      <c r="F23" s="18">
        <f t="shared" si="4"/>
        <v>29119.020774925935</v>
      </c>
      <c r="G23" s="18">
        <f t="shared" si="4"/>
        <v>18645.575033502748</v>
      </c>
      <c r="H23" s="18">
        <f t="shared" si="4"/>
        <v>13994.566440653765</v>
      </c>
      <c r="I23" s="18">
        <f t="shared" si="4"/>
        <v>8158.8303784701429</v>
      </c>
      <c r="J23" s="18">
        <f t="shared" si="4"/>
        <v>7974.5266188711785</v>
      </c>
      <c r="K23" s="18">
        <f t="shared" si="4"/>
        <v>4031.1263931267085</v>
      </c>
      <c r="L23" s="18">
        <f t="shared" si="4"/>
        <v>4241.2510905693016</v>
      </c>
      <c r="M23" s="18">
        <f t="shared" si="4"/>
        <v>3376.9695130555383</v>
      </c>
      <c r="N23" s="18">
        <f t="shared" si="4"/>
        <v>3151.7221441071715</v>
      </c>
      <c r="O23" s="18">
        <f t="shared" si="4"/>
        <v>2964.5593945072787</v>
      </c>
      <c r="P23" s="18">
        <f t="shared" si="4"/>
        <v>4256.0994092539049</v>
      </c>
      <c r="Q23" s="18">
        <f t="shared" si="4"/>
        <v>4748.288943937313</v>
      </c>
      <c r="R23" s="18">
        <f t="shared" si="4"/>
        <v>6314.8370810626011</v>
      </c>
      <c r="S23" s="18">
        <f t="shared" si="4"/>
        <v>4909.2650949429926</v>
      </c>
      <c r="T23" s="18">
        <f t="shared" si="4"/>
        <v>8991.9040059469207</v>
      </c>
      <c r="U23" s="18">
        <f t="shared" si="5"/>
        <v>15263.503105031565</v>
      </c>
      <c r="V23" s="18">
        <f t="shared" si="5"/>
        <v>20605.729191792612</v>
      </c>
      <c r="W23" s="18">
        <f t="shared" si="5"/>
        <v>22492.360812142018</v>
      </c>
      <c r="X23" s="18">
        <f t="shared" si="5"/>
        <v>25415.093404322655</v>
      </c>
      <c r="Y23" s="18">
        <f t="shared" si="5"/>
        <v>27461.521691969421</v>
      </c>
      <c r="Z23" s="18">
        <f t="shared" si="5"/>
        <v>29817.233851804598</v>
      </c>
      <c r="AA23" s="18">
        <f t="shared" si="5"/>
        <v>24770.752003930098</v>
      </c>
      <c r="AB23" s="18">
        <f t="shared" si="5"/>
        <v>15744.817667231184</v>
      </c>
      <c r="AC23" s="18">
        <f t="shared" si="5"/>
        <v>7090.0239771583747</v>
      </c>
      <c r="AD23" s="18">
        <f t="shared" si="5"/>
        <v>3507.4857909757661</v>
      </c>
      <c r="AE23" s="18">
        <f t="shared" si="5"/>
        <v>4105.4346105400573</v>
      </c>
      <c r="AF23" s="18">
        <f t="shared" si="5"/>
        <v>3337.3796612721312</v>
      </c>
      <c r="AG23" s="18">
        <f t="shared" si="5"/>
        <v>5450.8194545597144</v>
      </c>
      <c r="AH23" s="18">
        <f t="shared" si="5"/>
        <v>7172.4996764086254</v>
      </c>
      <c r="AI23" s="18">
        <f t="shared" si="5"/>
        <v>7713.7464527383718</v>
      </c>
      <c r="AJ23" s="18">
        <f t="shared" si="5"/>
        <v>9074.5954903674465</v>
      </c>
      <c r="AK23" s="18">
        <f t="shared" si="5"/>
        <v>9256.0874001747943</v>
      </c>
      <c r="AL23" s="18">
        <f t="shared" si="5"/>
        <v>9441.20914817829</v>
      </c>
      <c r="AM23" s="18">
        <f t="shared" si="5"/>
        <v>9630.0333311418581</v>
      </c>
      <c r="AN23" s="18">
        <f t="shared" si="5"/>
        <v>9822.6339977646985</v>
      </c>
      <c r="AO23" s="18">
        <f t="shared" si="5"/>
        <v>10019.08667771999</v>
      </c>
      <c r="AP23" s="18">
        <f t="shared" si="5"/>
        <v>10219.468411274391</v>
      </c>
      <c r="AQ23" s="18">
        <f t="shared" si="5"/>
        <v>10423.857779499876</v>
      </c>
      <c r="AR23" s="18">
        <f t="shared" si="5"/>
        <v>10632.334935089877</v>
      </c>
      <c r="AS23" s="10"/>
      <c r="AT23" s="10"/>
      <c r="AU23" s="10"/>
      <c r="AV23" s="10"/>
    </row>
    <row r="24" spans="1:48" x14ac:dyDescent="0.2">
      <c r="A24" s="9">
        <v>1982</v>
      </c>
      <c r="B24" s="9">
        <v>18</v>
      </c>
      <c r="C24" s="4">
        <f>'Wk1. DMVPop-Active-Inactive'!AW23</f>
        <v>0.96250812019310561</v>
      </c>
      <c r="D24" s="24">
        <f>'Wk1. DMVPop-Active-Inactive'!B23</f>
        <v>4770</v>
      </c>
      <c r="E24" s="18">
        <f t="shared" si="1"/>
        <v>16815.979367893749</v>
      </c>
      <c r="F24" s="18">
        <f t="shared" si="4"/>
        <v>13969.061995036462</v>
      </c>
      <c r="G24" s="18">
        <f t="shared" si="4"/>
        <v>28027.293947937953</v>
      </c>
      <c r="H24" s="18">
        <f t="shared" si="4"/>
        <v>17946.517375416232</v>
      </c>
      <c r="I24" s="18">
        <f t="shared" si="4"/>
        <v>13469.883837711177</v>
      </c>
      <c r="J24" s="18">
        <f t="shared" si="4"/>
        <v>7852.9404905557012</v>
      </c>
      <c r="K24" s="18">
        <f t="shared" si="4"/>
        <v>7675.5466253595805</v>
      </c>
      <c r="L24" s="18">
        <f t="shared" si="4"/>
        <v>3879.9918869092021</v>
      </c>
      <c r="M24" s="18">
        <f t="shared" si="4"/>
        <v>4082.2386144508177</v>
      </c>
      <c r="N24" s="18">
        <f t="shared" si="4"/>
        <v>3250.3605779605132</v>
      </c>
      <c r="O24" s="18">
        <f t="shared" si="4"/>
        <v>3033.5581562955781</v>
      </c>
      <c r="P24" s="18">
        <f t="shared" si="4"/>
        <v>2853.4124900080124</v>
      </c>
      <c r="Q24" s="18">
        <f t="shared" si="4"/>
        <v>4096.5302417559633</v>
      </c>
      <c r="R24" s="18">
        <f t="shared" si="4"/>
        <v>4570.26666556281</v>
      </c>
      <c r="S24" s="18">
        <f t="shared" si="4"/>
        <v>6078.0819682192823</v>
      </c>
      <c r="T24" s="18">
        <f t="shared" si="4"/>
        <v>4725.2075180632082</v>
      </c>
      <c r="U24" s="18">
        <f t="shared" si="5"/>
        <v>8654.7806217208272</v>
      </c>
      <c r="V24" s="18">
        <f t="shared" si="5"/>
        <v>14691.245681185563</v>
      </c>
      <c r="W24" s="18">
        <f t="shared" si="5"/>
        <v>19833.181669600508</v>
      </c>
      <c r="X24" s="18">
        <f t="shared" si="5"/>
        <v>21649.079923999889</v>
      </c>
      <c r="Y24" s="18">
        <f t="shared" si="5"/>
        <v>24462.233777126796</v>
      </c>
      <c r="Z24" s="18">
        <f t="shared" si="5"/>
        <v>26431.937621379682</v>
      </c>
      <c r="AA24" s="18">
        <f t="shared" si="5"/>
        <v>28699.329704058677</v>
      </c>
      <c r="AB24" s="18">
        <f t="shared" si="5"/>
        <v>23842.049947072363</v>
      </c>
      <c r="AC24" s="18">
        <f t="shared" si="5"/>
        <v>15154.514855669884</v>
      </c>
      <c r="AD24" s="18">
        <f t="shared" si="5"/>
        <v>6824.2056503787535</v>
      </c>
      <c r="AE24" s="18">
        <f t="shared" si="5"/>
        <v>3375.9835552761128</v>
      </c>
      <c r="AF24" s="18">
        <f t="shared" si="5"/>
        <v>3951.5141495666253</v>
      </c>
      <c r="AG24" s="18">
        <f t="shared" si="5"/>
        <v>3212.2550241417425</v>
      </c>
      <c r="AH24" s="18">
        <f t="shared" si="5"/>
        <v>5246.4579867202801</v>
      </c>
      <c r="AI24" s="18">
        <f t="shared" si="5"/>
        <v>6903.5891806257241</v>
      </c>
      <c r="AJ24" s="18">
        <f t="shared" ref="AJ24:AR27" si="6">$C24*AI23</f>
        <v>7424.5435978714468</v>
      </c>
      <c r="AK24" s="18">
        <f t="shared" si="6"/>
        <v>8734.3718469464038</v>
      </c>
      <c r="AL24" s="18">
        <f t="shared" si="6"/>
        <v>8909.0592838853318</v>
      </c>
      <c r="AM24" s="18">
        <f t="shared" si="6"/>
        <v>9087.2404695630375</v>
      </c>
      <c r="AN24" s="18">
        <f t="shared" si="6"/>
        <v>9268.9852789543002</v>
      </c>
      <c r="AO24" s="18">
        <f t="shared" si="6"/>
        <v>9454.3649845333894</v>
      </c>
      <c r="AP24" s="18">
        <f t="shared" si="6"/>
        <v>9643.4522842240549</v>
      </c>
      <c r="AQ24" s="18">
        <f t="shared" si="6"/>
        <v>9836.3213299085364</v>
      </c>
      <c r="AR24" s="18">
        <f t="shared" si="6"/>
        <v>10033.047756506707</v>
      </c>
      <c r="AS24" s="10"/>
      <c r="AT24" s="10"/>
      <c r="AU24" s="10"/>
      <c r="AV24" s="10"/>
    </row>
    <row r="25" spans="1:48" x14ac:dyDescent="0.2">
      <c r="A25" s="9">
        <v>1981</v>
      </c>
      <c r="B25" s="9">
        <v>19</v>
      </c>
      <c r="C25" s="4">
        <f>'Wk1. DMVPop-Active-Inactive'!AW24</f>
        <v>0.96415754956809496</v>
      </c>
      <c r="D25" s="24">
        <f>'Wk1. DMVPop-Active-Inactive'!B24</f>
        <v>2947</v>
      </c>
      <c r="E25" s="18">
        <f t="shared" si="1"/>
        <v>4599.0315114398127</v>
      </c>
      <c r="F25" s="18">
        <f t="shared" si="4"/>
        <v>16213.253460936079</v>
      </c>
      <c r="G25" s="18">
        <f t="shared" si="4"/>
        <v>13468.376582899158</v>
      </c>
      <c r="H25" s="18">
        <f t="shared" si="4"/>
        <v>27022.727053868555</v>
      </c>
      <c r="I25" s="18">
        <f t="shared" si="4"/>
        <v>17303.270215962551</v>
      </c>
      <c r="J25" s="18">
        <f t="shared" si="4"/>
        <v>12987.090193934495</v>
      </c>
      <c r="K25" s="18">
        <f t="shared" si="4"/>
        <v>7571.4718602782586</v>
      </c>
      <c r="L25" s="18">
        <f t="shared" si="4"/>
        <v>7400.4362259023537</v>
      </c>
      <c r="M25" s="18">
        <f t="shared" si="4"/>
        <v>3740.9234700264651</v>
      </c>
      <c r="N25" s="18">
        <f t="shared" si="4"/>
        <v>3935.9211792611554</v>
      </c>
      <c r="O25" s="18">
        <f t="shared" si="4"/>
        <v>3133.8596900591451</v>
      </c>
      <c r="P25" s="18">
        <f t="shared" si="4"/>
        <v>2924.8279984462524</v>
      </c>
      <c r="Q25" s="18">
        <f t="shared" si="4"/>
        <v>2751.1391942731216</v>
      </c>
      <c r="R25" s="18">
        <f t="shared" si="4"/>
        <v>3949.7005596230251</v>
      </c>
      <c r="S25" s="18">
        <f t="shared" si="4"/>
        <v>4406.4571091417874</v>
      </c>
      <c r="T25" s="18">
        <f t="shared" si="4"/>
        <v>5860.2286165523265</v>
      </c>
      <c r="U25" s="18">
        <f t="shared" ref="U25:AI27" si="7">$C25*T24</f>
        <v>4555.844501816563</v>
      </c>
      <c r="V25" s="18">
        <f t="shared" si="7"/>
        <v>8344.5720762877863</v>
      </c>
      <c r="W25" s="18">
        <f t="shared" si="7"/>
        <v>14164.675436074731</v>
      </c>
      <c r="X25" s="18">
        <f t="shared" si="7"/>
        <v>19122.311838700884</v>
      </c>
      <c r="Y25" s="18">
        <f t="shared" si="7"/>
        <v>20873.123849927571</v>
      </c>
      <c r="Z25" s="18">
        <f t="shared" si="7"/>
        <v>23585.447375516454</v>
      </c>
      <c r="AA25" s="18">
        <f t="shared" si="7"/>
        <v>25484.552207366174</v>
      </c>
      <c r="AB25" s="18">
        <f t="shared" si="7"/>
        <v>27670.675401712055</v>
      </c>
      <c r="AC25" s="18">
        <f t="shared" si="7"/>
        <v>22987.492453649418</v>
      </c>
      <c r="AD25" s="18">
        <f t="shared" si="7"/>
        <v>14611.339908135968</v>
      </c>
      <c r="AE25" s="18">
        <f t="shared" si="7"/>
        <v>6579.6093976179263</v>
      </c>
      <c r="AF25" s="18">
        <f t="shared" si="7"/>
        <v>3254.9800320372024</v>
      </c>
      <c r="AG25" s="18">
        <f t="shared" si="7"/>
        <v>3809.8821995298122</v>
      </c>
      <c r="AH25" s="18">
        <f t="shared" si="7"/>
        <v>3097.1199326643041</v>
      </c>
      <c r="AI25" s="18">
        <f t="shared" si="7"/>
        <v>5058.4120763881865</v>
      </c>
      <c r="AJ25" s="18">
        <f t="shared" si="6"/>
        <v>6656.1476276169105</v>
      </c>
      <c r="AK25" s="18">
        <f t="shared" si="6"/>
        <v>7158.4297619852214</v>
      </c>
      <c r="AL25" s="18">
        <f t="shared" si="6"/>
        <v>8421.3105569684012</v>
      </c>
      <c r="AM25" s="18">
        <f t="shared" si="6"/>
        <v>8589.7367681077685</v>
      </c>
      <c r="AN25" s="18">
        <f t="shared" si="6"/>
        <v>8761.5315034699233</v>
      </c>
      <c r="AO25" s="18">
        <f t="shared" si="6"/>
        <v>8936.7621335393233</v>
      </c>
      <c r="AP25" s="18">
        <f t="shared" si="6"/>
        <v>9115.4973762101126</v>
      </c>
      <c r="AQ25" s="18">
        <f t="shared" si="6"/>
        <v>9297.8073237343124</v>
      </c>
      <c r="AR25" s="18">
        <f t="shared" si="6"/>
        <v>9483.7634702089999</v>
      </c>
      <c r="AS25" s="10"/>
      <c r="AT25" s="10"/>
      <c r="AU25" s="10"/>
      <c r="AV25" s="10"/>
    </row>
    <row r="26" spans="1:48" x14ac:dyDescent="0.2">
      <c r="A26" s="9">
        <v>1980</v>
      </c>
      <c r="B26" s="9">
        <v>20</v>
      </c>
      <c r="C26" s="4">
        <f>'Wk1. DMVPop-Active-Inactive'!AW25</f>
        <v>0.96010331083799905</v>
      </c>
      <c r="D26" s="24">
        <f>'Wk1. DMVPop-Active-Inactive'!B25</f>
        <v>2072</v>
      </c>
      <c r="E26" s="18">
        <f t="shared" si="1"/>
        <v>2829.4244570395831</v>
      </c>
      <c r="F26" s="18">
        <f t="shared" si="4"/>
        <v>4415.5453807816511</v>
      </c>
      <c r="G26" s="18">
        <f t="shared" si="4"/>
        <v>15566.398327300376</v>
      </c>
      <c r="H26" s="18">
        <f t="shared" si="4"/>
        <v>12931.032948854458</v>
      </c>
      <c r="I26" s="18">
        <f t="shared" si="4"/>
        <v>25944.609712290767</v>
      </c>
      <c r="J26" s="18">
        <f t="shared" si="4"/>
        <v>16612.927022670185</v>
      </c>
      <c r="K26" s="18">
        <f t="shared" si="4"/>
        <v>12468.94829334822</v>
      </c>
      <c r="L26" s="18">
        <f t="shared" si="4"/>
        <v>7269.3952009698996</v>
      </c>
      <c r="M26" s="18">
        <f t="shared" si="4"/>
        <v>7105.1833221343159</v>
      </c>
      <c r="N26" s="18">
        <f t="shared" si="4"/>
        <v>3591.6730091639852</v>
      </c>
      <c r="O26" s="18">
        <f t="shared" si="4"/>
        <v>3778.8909554060369</v>
      </c>
      <c r="P26" s="18">
        <f t="shared" si="4"/>
        <v>3008.8290641275307</v>
      </c>
      <c r="Q26" s="18">
        <f t="shared" si="4"/>
        <v>2808.1370449399251</v>
      </c>
      <c r="R26" s="18">
        <f t="shared" si="4"/>
        <v>2641.377848997809</v>
      </c>
      <c r="S26" s="18">
        <f t="shared" si="4"/>
        <v>3792.1205841127639</v>
      </c>
      <c r="T26" s="18">
        <f t="shared" si="4"/>
        <v>4230.6540595526685</v>
      </c>
      <c r="U26" s="18">
        <f t="shared" si="7"/>
        <v>5626.4248970194758</v>
      </c>
      <c r="V26" s="18">
        <f t="shared" si="7"/>
        <v>4374.0813898571769</v>
      </c>
      <c r="W26" s="18">
        <f t="shared" si="7"/>
        <v>8011.6512779702198</v>
      </c>
      <c r="X26" s="18">
        <f t="shared" si="7"/>
        <v>13599.551783121027</v>
      </c>
      <c r="Y26" s="18">
        <f t="shared" si="7"/>
        <v>18359.394907213384</v>
      </c>
      <c r="Z26" s="18">
        <f t="shared" si="7"/>
        <v>20040.355315847064</v>
      </c>
      <c r="AA26" s="18">
        <f t="shared" si="7"/>
        <v>22644.466112828744</v>
      </c>
      <c r="AB26" s="18">
        <f t="shared" si="7"/>
        <v>24467.802949516099</v>
      </c>
      <c r="AC26" s="18">
        <f t="shared" si="7"/>
        <v>26566.707066307325</v>
      </c>
      <c r="AD26" s="18">
        <f t="shared" si="7"/>
        <v>22070.367612612325</v>
      </c>
      <c r="AE26" s="18">
        <f t="shared" si="7"/>
        <v>14028.395821580727</v>
      </c>
      <c r="AF26" s="18">
        <f t="shared" si="7"/>
        <v>6317.1047666737832</v>
      </c>
      <c r="AG26" s="18">
        <f t="shared" si="7"/>
        <v>3125.1171054704942</v>
      </c>
      <c r="AH26" s="18">
        <f t="shared" si="7"/>
        <v>3657.8805136713308</v>
      </c>
      <c r="AI26" s="18">
        <f t="shared" si="7"/>
        <v>2973.5551014133589</v>
      </c>
      <c r="AJ26" s="18">
        <f t="shared" si="6"/>
        <v>4856.5981821232153</v>
      </c>
      <c r="AK26" s="18">
        <f t="shared" si="6"/>
        <v>6390.5893747014889</v>
      </c>
      <c r="AL26" s="18">
        <f t="shared" si="6"/>
        <v>6872.8321148832802</v>
      </c>
      <c r="AM26" s="18">
        <f t="shared" si="6"/>
        <v>8085.3281473403558</v>
      </c>
      <c r="AN26" s="18">
        <f t="shared" si="6"/>
        <v>8247.0347102871619</v>
      </c>
      <c r="AO26" s="18">
        <f t="shared" si="6"/>
        <v>8411.975404492905</v>
      </c>
      <c r="AP26" s="18">
        <f t="shared" si="6"/>
        <v>8580.2149125827636</v>
      </c>
      <c r="AQ26" s="18">
        <f t="shared" si="6"/>
        <v>8751.8192108344228</v>
      </c>
      <c r="AR26" s="18">
        <f t="shared" si="6"/>
        <v>8926.855595051109</v>
      </c>
      <c r="AS26" s="10"/>
      <c r="AT26" s="10"/>
      <c r="AU26" s="10"/>
      <c r="AV26" s="10"/>
    </row>
    <row r="27" spans="1:48" x14ac:dyDescent="0.2">
      <c r="A27" s="9">
        <v>1979</v>
      </c>
      <c r="B27" s="9">
        <v>21</v>
      </c>
      <c r="C27" s="4">
        <f>'Wk1. DMVPop-Active-Inactive'!AW26</f>
        <v>0.95941638461012557</v>
      </c>
      <c r="D27" s="24">
        <f>'Wk1. DMVPop-Active-Inactive'!B26</f>
        <v>2327</v>
      </c>
      <c r="E27" s="18">
        <f t="shared" si="1"/>
        <v>1987.9107489121802</v>
      </c>
      <c r="F27" s="18">
        <f t="shared" si="4"/>
        <v>2714.5961831003842</v>
      </c>
      <c r="G27" s="18">
        <f t="shared" si="4"/>
        <v>4236.3465853114722</v>
      </c>
      <c r="H27" s="18">
        <f t="shared" si="4"/>
        <v>14934.657604579634</v>
      </c>
      <c r="I27" s="18">
        <f t="shared" si="4"/>
        <v>12406.244881064355</v>
      </c>
      <c r="J27" s="18">
        <f t="shared" si="4"/>
        <v>24891.683650286759</v>
      </c>
      <c r="K27" s="18">
        <f t="shared" si="4"/>
        <v>15938.714381882086</v>
      </c>
      <c r="L27" s="18">
        <f t="shared" si="4"/>
        <v>11962.913291494744</v>
      </c>
      <c r="M27" s="18">
        <f t="shared" si="4"/>
        <v>6974.3768620167384</v>
      </c>
      <c r="N27" s="18">
        <f t="shared" si="4"/>
        <v>6816.8292949142669</v>
      </c>
      <c r="O27" s="18">
        <f t="shared" si="4"/>
        <v>3445.909933153881</v>
      </c>
      <c r="P27" s="18">
        <f t="shared" si="4"/>
        <v>3625.5298982715631</v>
      </c>
      <c r="Q27" s="18">
        <f t="shared" si="4"/>
        <v>2886.7199026151034</v>
      </c>
      <c r="R27" s="18">
        <f t="shared" si="4"/>
        <v>2694.1726911460246</v>
      </c>
      <c r="S27" s="18">
        <f t="shared" si="4"/>
        <v>2534.1811862747481</v>
      </c>
      <c r="T27" s="18">
        <f t="shared" si="4"/>
        <v>3638.2226208151055</v>
      </c>
      <c r="U27" s="18">
        <f t="shared" si="7"/>
        <v>4058.9588223521723</v>
      </c>
      <c r="V27" s="18">
        <f t="shared" si="7"/>
        <v>5398.0842329788238</v>
      </c>
      <c r="W27" s="18">
        <f t="shared" si="7"/>
        <v>4196.5653530472055</v>
      </c>
      <c r="X27" s="18">
        <f t="shared" si="7"/>
        <v>7686.5095038672807</v>
      </c>
      <c r="Y27" s="18">
        <f t="shared" si="7"/>
        <v>13047.632804080162</v>
      </c>
      <c r="Z27" s="18">
        <f t="shared" si="7"/>
        <v>17614.304285508217</v>
      </c>
      <c r="AA27" s="18">
        <f t="shared" si="7"/>
        <v>19227.045243432302</v>
      </c>
      <c r="AB27" s="18">
        <f t="shared" si="7"/>
        <v>21725.471809396659</v>
      </c>
      <c r="AC27" s="18">
        <f t="shared" si="7"/>
        <v>23474.811045177703</v>
      </c>
      <c r="AD27" s="18">
        <f t="shared" si="7"/>
        <v>25488.534044552849</v>
      </c>
      <c r="AE27" s="18">
        <f t="shared" si="7"/>
        <v>21174.672301908926</v>
      </c>
      <c r="AF27" s="18">
        <f t="shared" si="7"/>
        <v>13459.072801020773</v>
      </c>
      <c r="AG27" s="18">
        <f t="shared" si="7"/>
        <v>6060.7338164455523</v>
      </c>
      <c r="AH27" s="18">
        <f t="shared" si="7"/>
        <v>2998.2885548137619</v>
      </c>
      <c r="AI27" s="18">
        <f t="shared" si="7"/>
        <v>3509.4304977623774</v>
      </c>
      <c r="AJ27" s="18">
        <f t="shared" si="6"/>
        <v>2852.8774848369999</v>
      </c>
      <c r="AK27" s="18">
        <f t="shared" si="6"/>
        <v>4659.4998693967636</v>
      </c>
      <c r="AL27" s="18">
        <f t="shared" si="6"/>
        <v>6131.2361534039856</v>
      </c>
      <c r="AM27" s="18">
        <f t="shared" si="6"/>
        <v>6593.90773969368</v>
      </c>
      <c r="AN27" s="18">
        <f t="shared" si="6"/>
        <v>7757.1962995077693</v>
      </c>
      <c r="AO27" s="18">
        <f t="shared" si="6"/>
        <v>7912.3402254979237</v>
      </c>
      <c r="AP27" s="18">
        <f t="shared" si="6"/>
        <v>8070.5870300078814</v>
      </c>
      <c r="AQ27" s="18">
        <f t="shared" si="6"/>
        <v>8231.9987706080392</v>
      </c>
      <c r="AR27" s="18">
        <f t="shared" si="6"/>
        <v>8396.6387460202041</v>
      </c>
      <c r="AS27" s="10"/>
      <c r="AT27" s="10"/>
      <c r="AU27" s="10"/>
      <c r="AV27" s="10"/>
    </row>
    <row r="28" spans="1:48" x14ac:dyDescent="0.2">
      <c r="A28" s="9">
        <v>1978</v>
      </c>
      <c r="B28" s="9">
        <v>22</v>
      </c>
      <c r="C28" s="4">
        <f>'Wk1. DMVPop-Active-Inactive'!AW27</f>
        <v>0.9541441326670731</v>
      </c>
      <c r="D28" s="24">
        <f>'Wk1. DMVPop-Active-Inactive'!B27</f>
        <v>1064</v>
      </c>
      <c r="E28" s="18">
        <f t="shared" si="1"/>
        <v>2220.2933967162789</v>
      </c>
      <c r="F28" s="18">
        <f t="shared" ref="F28:N28" si="8">$C28*E27</f>
        <v>1896.7533773403638</v>
      </c>
      <c r="G28" s="18">
        <f t="shared" si="8"/>
        <v>2590.1160206656632</v>
      </c>
      <c r="H28" s="18">
        <f t="shared" si="8"/>
        <v>4042.0852383191313</v>
      </c>
      <c r="I28" s="18">
        <f t="shared" si="8"/>
        <v>14249.815926801342</v>
      </c>
      <c r="J28" s="18">
        <f t="shared" si="8"/>
        <v>11837.345761698463</v>
      </c>
      <c r="K28" s="18">
        <f t="shared" si="8"/>
        <v>23750.253907126025</v>
      </c>
      <c r="L28" s="18">
        <f t="shared" si="8"/>
        <v>15207.830809729086</v>
      </c>
      <c r="M28" s="18">
        <f t="shared" si="8"/>
        <v>11414.343526684654</v>
      </c>
      <c r="N28" s="18">
        <f t="shared" si="8"/>
        <v>6654.5607619022639</v>
      </c>
      <c r="O28" s="18">
        <f t="shared" ref="O28:AR38" si="9">$C28*N27</f>
        <v>6504.2376751354686</v>
      </c>
      <c r="P28" s="18">
        <f t="shared" si="9"/>
        <v>3287.8947444179616</v>
      </c>
      <c r="Q28" s="18">
        <f t="shared" si="9"/>
        <v>3459.2780802448624</v>
      </c>
      <c r="R28" s="18">
        <f t="shared" si="9"/>
        <v>2754.3468577334656</v>
      </c>
      <c r="S28" s="18">
        <f t="shared" si="9"/>
        <v>2570.6290656488377</v>
      </c>
      <c r="T28" s="18">
        <f t="shared" si="9"/>
        <v>2417.9741099993339</v>
      </c>
      <c r="U28" s="18">
        <f t="shared" si="9"/>
        <v>3471.3887669873543</v>
      </c>
      <c r="V28" s="18">
        <f t="shared" si="9"/>
        <v>3872.831745084578</v>
      </c>
      <c r="W28" s="18">
        <f t="shared" si="9"/>
        <v>5150.5503985393825</v>
      </c>
      <c r="X28" s="18">
        <f t="shared" si="9"/>
        <v>4004.1282089639153</v>
      </c>
      <c r="Y28" s="18">
        <f t="shared" si="9"/>
        <v>7334.0379438046612</v>
      </c>
      <c r="Z28" s="18">
        <f t="shared" si="9"/>
        <v>12449.322285207516</v>
      </c>
      <c r="AA28" s="18">
        <f t="shared" si="9"/>
        <v>16806.585085030147</v>
      </c>
      <c r="AB28" s="18">
        <f t="shared" si="9"/>
        <v>18345.372407545288</v>
      </c>
      <c r="AC28" s="18">
        <f t="shared" si="9"/>
        <v>20729.231456359721</v>
      </c>
      <c r="AD28" s="18">
        <f t="shared" si="9"/>
        <v>22398.353224224506</v>
      </c>
      <c r="AE28" s="18">
        <f t="shared" si="9"/>
        <v>24319.735208895043</v>
      </c>
      <c r="AF28" s="18">
        <f t="shared" si="9"/>
        <v>20203.689338014388</v>
      </c>
      <c r="AG28" s="18">
        <f t="shared" si="9"/>
        <v>12841.89534423296</v>
      </c>
      <c r="AH28" s="18">
        <f t="shared" si="9"/>
        <v>5782.8136106184411</v>
      </c>
      <c r="AI28" s="18">
        <f t="shared" si="9"/>
        <v>2860.7994326183889</v>
      </c>
      <c r="AJ28" s="18">
        <f t="shared" si="9"/>
        <v>3348.5025184428582</v>
      </c>
      <c r="AK28" s="18">
        <f t="shared" si="9"/>
        <v>2722.0563133752203</v>
      </c>
      <c r="AL28" s="18">
        <f t="shared" si="9"/>
        <v>4445.8344615479155</v>
      </c>
      <c r="AM28" s="18">
        <f t="shared" si="9"/>
        <v>5850.0830017666476</v>
      </c>
      <c r="AN28" s="18">
        <f t="shared" si="9"/>
        <v>6291.5383811767269</v>
      </c>
      <c r="AO28" s="18">
        <f t="shared" si="9"/>
        <v>7401.4833351220695</v>
      </c>
      <c r="AP28" s="18">
        <f t="shared" si="9"/>
        <v>7549.51300182451</v>
      </c>
      <c r="AQ28" s="18">
        <f t="shared" si="9"/>
        <v>7700.5032618609994</v>
      </c>
      <c r="AR28" s="18">
        <f t="shared" si="9"/>
        <v>7854.5133270982196</v>
      </c>
      <c r="AS28" s="10"/>
      <c r="AT28" s="10"/>
      <c r="AU28" s="10"/>
      <c r="AV28" s="10"/>
    </row>
    <row r="29" spans="1:48" x14ac:dyDescent="0.2">
      <c r="A29" s="9">
        <v>1977</v>
      </c>
      <c r="B29" s="9">
        <v>23</v>
      </c>
      <c r="C29" s="4">
        <f>'Wk1. DMVPop-Active-Inactive'!AW28</f>
        <v>0.94320827291551779</v>
      </c>
      <c r="D29" s="24">
        <f>'Wk1. DMVPop-Active-Inactive'!B28</f>
        <v>565</v>
      </c>
      <c r="E29" s="18">
        <f t="shared" ref="E29:T44" si="10">$C29*D28</f>
        <v>1003.5736023821109</v>
      </c>
      <c r="F29" s="18">
        <f t="shared" si="10"/>
        <v>2094.1991000824901</v>
      </c>
      <c r="G29" s="18">
        <f t="shared" si="10"/>
        <v>1789.03347718788</v>
      </c>
      <c r="H29" s="18">
        <f t="shared" si="10"/>
        <v>2443.0188585028736</v>
      </c>
      <c r="I29" s="18">
        <f t="shared" si="10"/>
        <v>3812.528236612297</v>
      </c>
      <c r="J29" s="18">
        <f t="shared" si="10"/>
        <v>13440.544269682332</v>
      </c>
      <c r="K29" s="18">
        <f t="shared" si="10"/>
        <v>11165.082451795432</v>
      </c>
      <c r="L29" s="18">
        <f t="shared" si="10"/>
        <v>22401.435969045368</v>
      </c>
      <c r="M29" s="18">
        <f t="shared" si="10"/>
        <v>14344.151832835973</v>
      </c>
      <c r="N29" s="18">
        <f t="shared" si="10"/>
        <v>10766.103244268652</v>
      </c>
      <c r="O29" s="18">
        <f t="shared" si="10"/>
        <v>6276.6367632452066</v>
      </c>
      <c r="P29" s="18">
        <f t="shared" si="10"/>
        <v>6134.8507841965684</v>
      </c>
      <c r="Q29" s="18">
        <f t="shared" si="10"/>
        <v>3101.1695234104732</v>
      </c>
      <c r="R29" s="18">
        <f t="shared" si="10"/>
        <v>3262.8197036022648</v>
      </c>
      <c r="S29" s="18">
        <f t="shared" si="10"/>
        <v>2597.9227426930656</v>
      </c>
      <c r="T29" s="18">
        <f t="shared" si="10"/>
        <v>2424.6386013170713</v>
      </c>
      <c r="U29" s="18">
        <f t="shared" si="9"/>
        <v>2280.653184246908</v>
      </c>
      <c r="V29" s="18">
        <f t="shared" si="9"/>
        <v>3274.2426035284711</v>
      </c>
      <c r="W29" s="18">
        <f t="shared" si="9"/>
        <v>3652.8869415736158</v>
      </c>
      <c r="X29" s="18">
        <f t="shared" si="9"/>
        <v>4858.0417459706632</v>
      </c>
      <c r="Y29" s="18">
        <f t="shared" si="9"/>
        <v>3776.7268525091599</v>
      </c>
      <c r="Z29" s="18">
        <f t="shared" si="9"/>
        <v>6917.5252624728701</v>
      </c>
      <c r="AA29" s="18">
        <f t="shared" si="9"/>
        <v>11742.303771599249</v>
      </c>
      <c r="AB29" s="18">
        <f t="shared" si="9"/>
        <v>15852.110091658986</v>
      </c>
      <c r="AC29" s="18">
        <f t="shared" si="9"/>
        <v>17303.507024512786</v>
      </c>
      <c r="AD29" s="18">
        <f t="shared" si="9"/>
        <v>19551.982600819076</v>
      </c>
      <c r="AE29" s="18">
        <f t="shared" si="9"/>
        <v>21126.312060772514</v>
      </c>
      <c r="AF29" s="18">
        <f t="shared" si="9"/>
        <v>22938.575444144604</v>
      </c>
      <c r="AG29" s="18">
        <f t="shared" si="9"/>
        <v>19056.286927030211</v>
      </c>
      <c r="AH29" s="18">
        <f t="shared" si="9"/>
        <v>12112.581928595799</v>
      </c>
      <c r="AI29" s="18">
        <f t="shared" si="9"/>
        <v>5454.3976382637693</v>
      </c>
      <c r="AJ29" s="18">
        <f t="shared" si="9"/>
        <v>2698.3296919976838</v>
      </c>
      <c r="AK29" s="18">
        <f t="shared" si="9"/>
        <v>3158.3352772737499</v>
      </c>
      <c r="AL29" s="18">
        <f t="shared" si="9"/>
        <v>2567.4660341174231</v>
      </c>
      <c r="AM29" s="18">
        <f t="shared" si="9"/>
        <v>4193.3478441449006</v>
      </c>
      <c r="AN29" s="18">
        <f t="shared" si="9"/>
        <v>5517.8466845087478</v>
      </c>
      <c r="AO29" s="18">
        <f t="shared" si="9"/>
        <v>5934.231050491393</v>
      </c>
      <c r="AP29" s="18">
        <f t="shared" si="9"/>
        <v>6981.140313533474</v>
      </c>
      <c r="AQ29" s="18">
        <f t="shared" si="9"/>
        <v>7120.7631198041427</v>
      </c>
      <c r="AR29" s="18">
        <f t="shared" si="9"/>
        <v>7263.1783822002244</v>
      </c>
      <c r="AS29" s="10"/>
      <c r="AT29" s="10"/>
      <c r="AU29" s="10"/>
      <c r="AV29" s="10"/>
    </row>
    <row r="30" spans="1:48" x14ac:dyDescent="0.2">
      <c r="A30" s="9">
        <v>1976</v>
      </c>
      <c r="B30" s="9">
        <v>24</v>
      </c>
      <c r="C30" s="4">
        <f>'Wk1. DMVPop-Active-Inactive'!AW29</f>
        <v>0.93317908571017694</v>
      </c>
      <c r="D30" s="24">
        <f>'Wk1. DMVPop-Active-Inactive'!B29</f>
        <v>98</v>
      </c>
      <c r="E30" s="18">
        <f t="shared" si="10"/>
        <v>527.24618342625001</v>
      </c>
      <c r="F30" s="18">
        <f t="shared" si="10"/>
        <v>936.51389671380696</v>
      </c>
      <c r="G30" s="18">
        <f t="shared" si="10"/>
        <v>1954.2628015100534</v>
      </c>
      <c r="H30" s="18">
        <f t="shared" si="10"/>
        <v>1669.4886245470846</v>
      </c>
      <c r="I30" s="18">
        <f t="shared" si="10"/>
        <v>2279.7741047504319</v>
      </c>
      <c r="J30" s="18">
        <f t="shared" si="10"/>
        <v>3557.7716140860962</v>
      </c>
      <c r="K30" s="18">
        <f t="shared" si="10"/>
        <v>12542.434813029317</v>
      </c>
      <c r="L30" s="18">
        <f t="shared" si="10"/>
        <v>10419.021434245202</v>
      </c>
      <c r="M30" s="18">
        <f t="shared" si="10"/>
        <v>20904.551536188828</v>
      </c>
      <c r="N30" s="18">
        <f t="shared" si="10"/>
        <v>13385.662492653832</v>
      </c>
      <c r="O30" s="18">
        <f t="shared" si="10"/>
        <v>10046.702382147991</v>
      </c>
      <c r="P30" s="18">
        <f t="shared" si="10"/>
        <v>5857.2261560600464</v>
      </c>
      <c r="Q30" s="18">
        <f t="shared" si="10"/>
        <v>5724.9144457649154</v>
      </c>
      <c r="R30" s="18">
        <f t="shared" si="10"/>
        <v>2893.9465404884504</v>
      </c>
      <c r="S30" s="18">
        <f t="shared" si="10"/>
        <v>3044.7951078447118</v>
      </c>
      <c r="T30" s="18">
        <f t="shared" si="10"/>
        <v>2424.3271697719902</v>
      </c>
      <c r="U30" s="18">
        <f t="shared" si="9"/>
        <v>2262.622033154667</v>
      </c>
      <c r="V30" s="18">
        <f t="shared" si="9"/>
        <v>2128.2578532975335</v>
      </c>
      <c r="W30" s="18">
        <f t="shared" si="9"/>
        <v>3055.4547191540082</v>
      </c>
      <c r="X30" s="18">
        <f t="shared" si="9"/>
        <v>3408.7976963403112</v>
      </c>
      <c r="Y30" s="18">
        <f t="shared" si="9"/>
        <v>4533.4229548467747</v>
      </c>
      <c r="Z30" s="18">
        <f t="shared" si="9"/>
        <v>3524.362511201572</v>
      </c>
      <c r="AA30" s="18">
        <f t="shared" si="9"/>
        <v>6455.2898998114842</v>
      </c>
      <c r="AB30" s="18">
        <f t="shared" si="9"/>
        <v>10957.67229771215</v>
      </c>
      <c r="AC30" s="18">
        <f t="shared" si="9"/>
        <v>14792.857601911401</v>
      </c>
      <c r="AD30" s="18">
        <f t="shared" si="9"/>
        <v>16147.270864714466</v>
      </c>
      <c r="AE30" s="18">
        <f t="shared" si="9"/>
        <v>18245.501247253633</v>
      </c>
      <c r="AF30" s="18">
        <f t="shared" si="9"/>
        <v>19714.632573299579</v>
      </c>
      <c r="AG30" s="18">
        <f t="shared" si="9"/>
        <v>21405.798860460778</v>
      </c>
      <c r="AH30" s="18">
        <f t="shared" si="9"/>
        <v>17782.928411596848</v>
      </c>
      <c r="AI30" s="18">
        <f t="shared" si="9"/>
        <v>11303.208129716639</v>
      </c>
      <c r="AJ30" s="18">
        <f t="shared" si="9"/>
        <v>5089.9298011747323</v>
      </c>
      <c r="AK30" s="18">
        <f t="shared" si="9"/>
        <v>2518.0248349230219</v>
      </c>
      <c r="AL30" s="18">
        <f t="shared" si="9"/>
        <v>2947.2924264125159</v>
      </c>
      <c r="AM30" s="18">
        <f t="shared" si="9"/>
        <v>2395.9056063096309</v>
      </c>
      <c r="AN30" s="18">
        <f t="shared" si="9"/>
        <v>3913.1445072638799</v>
      </c>
      <c r="AO30" s="18">
        <f t="shared" si="9"/>
        <v>5149.1391241388046</v>
      </c>
      <c r="AP30" s="18">
        <f t="shared" si="9"/>
        <v>5537.7003060905008</v>
      </c>
      <c r="AQ30" s="18">
        <f t="shared" si="9"/>
        <v>6514.6541349976251</v>
      </c>
      <c r="AR30" s="18">
        <f t="shared" si="9"/>
        <v>6644.9472176975769</v>
      </c>
      <c r="AS30" s="10"/>
      <c r="AT30" s="10"/>
      <c r="AU30" s="10"/>
      <c r="AV30" s="10"/>
    </row>
    <row r="31" spans="1:48" x14ac:dyDescent="0.2">
      <c r="A31" s="9">
        <v>1975</v>
      </c>
      <c r="B31" s="9">
        <v>25</v>
      </c>
      <c r="C31" s="4">
        <f>'Wk1. DMVPop-Active-Inactive'!AW30</f>
        <v>0.92362623659099485</v>
      </c>
      <c r="D31" s="24">
        <f>'Wk1. DMVPop-Active-Inactive'!B30</f>
        <v>54</v>
      </c>
      <c r="E31" s="18">
        <f t="shared" si="10"/>
        <v>90.515371185917502</v>
      </c>
      <c r="F31" s="18">
        <f t="shared" si="10"/>
        <v>486.97840815495266</v>
      </c>
      <c r="G31" s="18">
        <f t="shared" si="10"/>
        <v>864.98880593694116</v>
      </c>
      <c r="H31" s="18">
        <f t="shared" si="10"/>
        <v>1805.0083966685049</v>
      </c>
      <c r="I31" s="18">
        <f t="shared" si="10"/>
        <v>1541.9834953219001</v>
      </c>
      <c r="J31" s="18">
        <f t="shared" si="10"/>
        <v>2105.6591766482461</v>
      </c>
      <c r="K31" s="18">
        <f t="shared" si="10"/>
        <v>3286.0512065686103</v>
      </c>
      <c r="L31" s="18">
        <f t="shared" si="10"/>
        <v>11584.521864046146</v>
      </c>
      <c r="M31" s="18">
        <f t="shared" si="10"/>
        <v>9623.2815562728047</v>
      </c>
      <c r="N31" s="18">
        <f t="shared" si="10"/>
        <v>19307.992262992586</v>
      </c>
      <c r="O31" s="18">
        <f t="shared" si="10"/>
        <v>12363.349072367093</v>
      </c>
      <c r="P31" s="18">
        <f t="shared" si="10"/>
        <v>9279.3979113731311</v>
      </c>
      <c r="Q31" s="18">
        <f t="shared" si="10"/>
        <v>5409.8877513840798</v>
      </c>
      <c r="R31" s="18">
        <f t="shared" si="10"/>
        <v>5287.6811843472697</v>
      </c>
      <c r="S31" s="18">
        <f t="shared" si="10"/>
        <v>2672.9249520868766</v>
      </c>
      <c r="T31" s="18">
        <f t="shared" si="10"/>
        <v>2812.2526466492836</v>
      </c>
      <c r="U31" s="18">
        <f t="shared" si="9"/>
        <v>2239.1721800818013</v>
      </c>
      <c r="V31" s="18">
        <f t="shared" si="9"/>
        <v>2089.8170733105103</v>
      </c>
      <c r="W31" s="18">
        <f t="shared" si="9"/>
        <v>1965.7147915364305</v>
      </c>
      <c r="X31" s="18">
        <f t="shared" si="9"/>
        <v>2822.0981433264119</v>
      </c>
      <c r="Y31" s="18">
        <f t="shared" si="9"/>
        <v>3148.4549875708544</v>
      </c>
      <c r="Z31" s="18">
        <f t="shared" si="9"/>
        <v>4187.1883826603544</v>
      </c>
      <c r="AA31" s="18">
        <f t="shared" si="9"/>
        <v>3255.1936826034957</v>
      </c>
      <c r="AB31" s="18">
        <f t="shared" si="9"/>
        <v>5962.2751162667419</v>
      </c>
      <c r="AC31" s="18">
        <f t="shared" si="9"/>
        <v>10120.793626133272</v>
      </c>
      <c r="AD31" s="18">
        <f t="shared" si="9"/>
        <v>13663.071395279916</v>
      </c>
      <c r="AE31" s="18">
        <f t="shared" si="9"/>
        <v>14914.043019991641</v>
      </c>
      <c r="AF31" s="18">
        <f t="shared" si="9"/>
        <v>16852.023651717176</v>
      </c>
      <c r="AG31" s="18">
        <f t="shared" si="9"/>
        <v>18208.951889450931</v>
      </c>
      <c r="AH31" s="18">
        <f t="shared" si="9"/>
        <v>19770.957442711195</v>
      </c>
      <c r="AI31" s="18">
        <f t="shared" si="9"/>
        <v>16424.779244370275</v>
      </c>
      <c r="AJ31" s="18">
        <f t="shared" si="9"/>
        <v>10439.939586254917</v>
      </c>
      <c r="AK31" s="18">
        <f t="shared" si="9"/>
        <v>4701.1927067713686</v>
      </c>
      <c r="AL31" s="18">
        <f t="shared" si="9"/>
        <v>2325.7138019226118</v>
      </c>
      <c r="AM31" s="18">
        <f t="shared" si="9"/>
        <v>2722.1966119405338</v>
      </c>
      <c r="AN31" s="18">
        <f t="shared" si="9"/>
        <v>2212.9212783830303</v>
      </c>
      <c r="AO31" s="18">
        <f t="shared" si="9"/>
        <v>3614.2829344808601</v>
      </c>
      <c r="AP31" s="18">
        <f t="shared" si="9"/>
        <v>4755.8799909117752</v>
      </c>
      <c r="AQ31" s="18">
        <f t="shared" si="9"/>
        <v>5114.7652930831691</v>
      </c>
      <c r="AR31" s="18">
        <f t="shared" si="9"/>
        <v>6017.1054813998198</v>
      </c>
      <c r="AS31" s="10"/>
      <c r="AT31" s="10"/>
      <c r="AU31" s="10"/>
      <c r="AV31" s="10"/>
    </row>
    <row r="32" spans="1:48" x14ac:dyDescent="0.2">
      <c r="A32" s="9">
        <v>1974</v>
      </c>
      <c r="B32" s="9">
        <v>26</v>
      </c>
      <c r="C32" s="4">
        <f>'Wk1. DMVPop-Active-Inactive'!AW31</f>
        <v>0.9261097356475394</v>
      </c>
      <c r="D32" s="24">
        <f>'Wk1. DMVPop-Active-Inactive'!B31</f>
        <v>183</v>
      </c>
      <c r="E32" s="18">
        <f t="shared" si="10"/>
        <v>50.009925724967125</v>
      </c>
      <c r="F32" s="18">
        <f t="shared" si="10"/>
        <v>83.827166481028968</v>
      </c>
      <c r="G32" s="18">
        <f t="shared" si="10"/>
        <v>450.99544484244274</v>
      </c>
      <c r="H32" s="18">
        <f t="shared" si="10"/>
        <v>801.07455440434137</v>
      </c>
      <c r="I32" s="18">
        <f t="shared" si="10"/>
        <v>1671.6358490802581</v>
      </c>
      <c r="J32" s="18">
        <f t="shared" si="10"/>
        <v>1428.0459272254338</v>
      </c>
      <c r="K32" s="18">
        <f t="shared" si="10"/>
        <v>1950.0714634495228</v>
      </c>
      <c r="L32" s="18">
        <f t="shared" si="10"/>
        <v>3043.2440142395335</v>
      </c>
      <c r="M32" s="18">
        <f t="shared" si="10"/>
        <v>10728.538481114916</v>
      </c>
      <c r="N32" s="18">
        <f t="shared" si="10"/>
        <v>8912.2147381416489</v>
      </c>
      <c r="O32" s="18">
        <f t="shared" si="10"/>
        <v>17881.319610564798</v>
      </c>
      <c r="P32" s="18">
        <f t="shared" si="10"/>
        <v>11449.81794112814</v>
      </c>
      <c r="Q32" s="18">
        <f t="shared" si="10"/>
        <v>8593.7407466700988</v>
      </c>
      <c r="R32" s="18">
        <f t="shared" si="10"/>
        <v>5010.1497153171713</v>
      </c>
      <c r="S32" s="18">
        <f t="shared" si="10"/>
        <v>4896.9730238243183</v>
      </c>
      <c r="T32" s="18">
        <f t="shared" si="10"/>
        <v>2475.4218207828894</v>
      </c>
      <c r="U32" s="18">
        <f t="shared" si="9"/>
        <v>2604.454555162461</v>
      </c>
      <c r="V32" s="18">
        <f t="shared" si="9"/>
        <v>2073.7191557648816</v>
      </c>
      <c r="W32" s="18">
        <f t="shared" si="9"/>
        <v>1935.3999373153113</v>
      </c>
      <c r="X32" s="18">
        <f t="shared" si="9"/>
        <v>1820.4676059482617</v>
      </c>
      <c r="Y32" s="18">
        <f t="shared" si="9"/>
        <v>2613.572565487435</v>
      </c>
      <c r="Z32" s="18">
        <f t="shared" si="9"/>
        <v>2915.8148162374209</v>
      </c>
      <c r="AA32" s="18">
        <f t="shared" si="9"/>
        <v>3877.7959261720289</v>
      </c>
      <c r="AB32" s="18">
        <f t="shared" si="9"/>
        <v>3014.6665608774638</v>
      </c>
      <c r="AC32" s="18">
        <f t="shared" si="9"/>
        <v>5521.7210317836943</v>
      </c>
      <c r="AD32" s="18">
        <f t="shared" si="9"/>
        <v>9372.9655096415863</v>
      </c>
      <c r="AE32" s="18">
        <f t="shared" si="9"/>
        <v>12653.50343801614</v>
      </c>
      <c r="AF32" s="18">
        <f t="shared" si="9"/>
        <v>13812.040438680489</v>
      </c>
      <c r="AG32" s="18">
        <f t="shared" si="9"/>
        <v>15606.823169217876</v>
      </c>
      <c r="AH32" s="18">
        <f t="shared" si="9"/>
        <v>16863.487620758166</v>
      </c>
      <c r="AI32" s="18">
        <f t="shared" si="9"/>
        <v>18310.076170768018</v>
      </c>
      <c r="AJ32" s="18">
        <f t="shared" si="9"/>
        <v>15211.147964072947</v>
      </c>
      <c r="AK32" s="18">
        <f t="shared" si="9"/>
        <v>9668.5296904028237</v>
      </c>
      <c r="AL32" s="18">
        <f t="shared" si="9"/>
        <v>4353.8203348961724</v>
      </c>
      <c r="AM32" s="18">
        <f t="shared" si="9"/>
        <v>2153.8661942903836</v>
      </c>
      <c r="AN32" s="18">
        <f t="shared" si="9"/>
        <v>2521.0527846648752</v>
      </c>
      <c r="AO32" s="18">
        <f t="shared" si="9"/>
        <v>2049.4079401321233</v>
      </c>
      <c r="AP32" s="18">
        <f t="shared" si="9"/>
        <v>3347.2226130074823</v>
      </c>
      <c r="AQ32" s="18">
        <f t="shared" si="9"/>
        <v>4404.4667611547266</v>
      </c>
      <c r="AR32" s="18">
        <f t="shared" si="9"/>
        <v>4736.8339334764632</v>
      </c>
      <c r="AS32" s="10"/>
      <c r="AT32" s="10"/>
      <c r="AU32" s="10"/>
      <c r="AV32" s="10"/>
    </row>
    <row r="33" spans="1:48" x14ac:dyDescent="0.2">
      <c r="A33" s="9">
        <v>1973</v>
      </c>
      <c r="B33" s="9">
        <v>27</v>
      </c>
      <c r="C33" s="4">
        <f>'Wk1. DMVPop-Active-Inactive'!AW32</f>
        <v>0.92601234690744871</v>
      </c>
      <c r="D33" s="24">
        <f>'Wk1. DMVPop-Active-Inactive'!B32</f>
        <v>74</v>
      </c>
      <c r="E33" s="18">
        <f t="shared" si="10"/>
        <v>169.4602594840631</v>
      </c>
      <c r="F33" s="18">
        <f t="shared" si="10"/>
        <v>46.309808689244001</v>
      </c>
      <c r="G33" s="18">
        <f t="shared" si="10"/>
        <v>77.624991167699051</v>
      </c>
      <c r="H33" s="18">
        <f t="shared" si="10"/>
        <v>417.62735032311923</v>
      </c>
      <c r="I33" s="18">
        <f t="shared" si="10"/>
        <v>741.80492817180289</v>
      </c>
      <c r="J33" s="18">
        <f t="shared" si="10"/>
        <v>1547.9554357814357</v>
      </c>
      <c r="K33" s="18">
        <f t="shared" si="10"/>
        <v>1322.3881605616477</v>
      </c>
      <c r="L33" s="18">
        <f t="shared" si="10"/>
        <v>1805.7902525061356</v>
      </c>
      <c r="M33" s="18">
        <f t="shared" si="10"/>
        <v>2818.0815318379955</v>
      </c>
      <c r="N33" s="18">
        <f t="shared" si="10"/>
        <v>9934.7590977840991</v>
      </c>
      <c r="O33" s="18">
        <f t="shared" si="10"/>
        <v>8252.8208858097023</v>
      </c>
      <c r="P33" s="18">
        <f t="shared" si="10"/>
        <v>16558.322738381295</v>
      </c>
      <c r="Q33" s="18">
        <f t="shared" si="10"/>
        <v>10602.672783327082</v>
      </c>
      <c r="R33" s="18">
        <f t="shared" si="10"/>
        <v>7957.9100375381486</v>
      </c>
      <c r="S33" s="18">
        <f t="shared" si="10"/>
        <v>4639.4604962385401</v>
      </c>
      <c r="T33" s="18">
        <f t="shared" si="10"/>
        <v>4534.6574825340231</v>
      </c>
      <c r="U33" s="18">
        <f t="shared" si="9"/>
        <v>2292.2711698490734</v>
      </c>
      <c r="V33" s="18">
        <f t="shared" si="9"/>
        <v>2411.7570750397858</v>
      </c>
      <c r="W33" s="18">
        <f t="shared" si="9"/>
        <v>1920.2895422567713</v>
      </c>
      <c r="X33" s="18">
        <f t="shared" si="9"/>
        <v>1792.2042381578806</v>
      </c>
      <c r="Y33" s="18">
        <f t="shared" si="9"/>
        <v>1685.7754802531344</v>
      </c>
      <c r="Z33" s="18">
        <f t="shared" si="9"/>
        <v>2420.2004651799411</v>
      </c>
      <c r="AA33" s="18">
        <f t="shared" si="9"/>
        <v>2700.0805211315255</v>
      </c>
      <c r="AB33" s="18">
        <f t="shared" si="9"/>
        <v>3590.8869064227042</v>
      </c>
      <c r="AC33" s="18">
        <f t="shared" si="9"/>
        <v>2791.6184571815475</v>
      </c>
      <c r="AD33" s="18">
        <f t="shared" si="9"/>
        <v>5113.1818516102376</v>
      </c>
      <c r="AE33" s="18">
        <f t="shared" si="9"/>
        <v>8679.481789065776</v>
      </c>
      <c r="AF33" s="18">
        <f t="shared" si="9"/>
        <v>11717.300415238797</v>
      </c>
      <c r="AG33" s="18">
        <f t="shared" si="9"/>
        <v>12790.119982203107</v>
      </c>
      <c r="AH33" s="18">
        <f t="shared" si="9"/>
        <v>14452.110950696991</v>
      </c>
      <c r="AI33" s="18">
        <f t="shared" si="9"/>
        <v>15615.797748742978</v>
      </c>
      <c r="AJ33" s="18">
        <f t="shared" si="9"/>
        <v>16955.356606947043</v>
      </c>
      <c r="AK33" s="18">
        <f t="shared" si="9"/>
        <v>14085.710825367651</v>
      </c>
      <c r="AL33" s="18">
        <f t="shared" si="9"/>
        <v>8953.1778697542668</v>
      </c>
      <c r="AM33" s="18">
        <f t="shared" si="9"/>
        <v>4031.691386330579</v>
      </c>
      <c r="AN33" s="18">
        <f t="shared" si="9"/>
        <v>1994.5066894994532</v>
      </c>
      <c r="AO33" s="18">
        <f t="shared" si="9"/>
        <v>2334.5260058050799</v>
      </c>
      <c r="AP33" s="18">
        <f t="shared" si="9"/>
        <v>1897.7770564125076</v>
      </c>
      <c r="AQ33" s="18">
        <f t="shared" si="9"/>
        <v>3099.5694674927418</v>
      </c>
      <c r="AR33" s="18">
        <f t="shared" si="9"/>
        <v>4078.5906023727375</v>
      </c>
      <c r="AS33" s="10"/>
      <c r="AT33" s="10"/>
      <c r="AU33" s="10"/>
      <c r="AV33" s="10"/>
    </row>
    <row r="34" spans="1:48" x14ac:dyDescent="0.2">
      <c r="A34" s="9">
        <v>1972</v>
      </c>
      <c r="B34" s="9">
        <v>28</v>
      </c>
      <c r="C34" s="4">
        <f>'Wk1. DMVPop-Active-Inactive'!AW33</f>
        <v>0.9221069431933584</v>
      </c>
      <c r="D34" s="24">
        <f>'Wk1. DMVPop-Active-Inactive'!B33</f>
        <v>839</v>
      </c>
      <c r="E34" s="18">
        <f t="shared" si="10"/>
        <v>68.235913796308523</v>
      </c>
      <c r="F34" s="18">
        <f t="shared" si="10"/>
        <v>156.26048186560274</v>
      </c>
      <c r="G34" s="18">
        <f t="shared" si="10"/>
        <v>42.702596130308009</v>
      </c>
      <c r="H34" s="18">
        <f t="shared" si="10"/>
        <v>71.578543321058419</v>
      </c>
      <c r="I34" s="18">
        <f t="shared" si="10"/>
        <v>385.09707940039328</v>
      </c>
      <c r="J34" s="18">
        <f t="shared" si="10"/>
        <v>684.02347476226998</v>
      </c>
      <c r="K34" s="18">
        <f t="shared" si="10"/>
        <v>1427.3804550879627</v>
      </c>
      <c r="L34" s="18">
        <f t="shared" si="10"/>
        <v>1219.3833044505891</v>
      </c>
      <c r="M34" s="18">
        <f t="shared" si="10"/>
        <v>1665.1317297867956</v>
      </c>
      <c r="N34" s="18">
        <f t="shared" si="10"/>
        <v>2598.5725469927911</v>
      </c>
      <c r="O34" s="18">
        <f t="shared" si="10"/>
        <v>9160.910343020103</v>
      </c>
      <c r="P34" s="18">
        <f t="shared" si="10"/>
        <v>7609.9834397362893</v>
      </c>
      <c r="Q34" s="18">
        <f t="shared" si="10"/>
        <v>15268.544364697857</v>
      </c>
      <c r="R34" s="18">
        <f t="shared" si="10"/>
        <v>9776.7981899131519</v>
      </c>
      <c r="S34" s="18">
        <f t="shared" si="10"/>
        <v>7338.044098922046</v>
      </c>
      <c r="T34" s="18">
        <f t="shared" si="10"/>
        <v>4278.0787362528617</v>
      </c>
      <c r="U34" s="18">
        <f t="shared" si="9"/>
        <v>4181.4391496483377</v>
      </c>
      <c r="V34" s="18">
        <f t="shared" si="9"/>
        <v>2113.7191613997929</v>
      </c>
      <c r="W34" s="18">
        <f t="shared" si="9"/>
        <v>2223.8979441898919</v>
      </c>
      <c r="X34" s="18">
        <f t="shared" si="9"/>
        <v>1770.7123198565648</v>
      </c>
      <c r="Y34" s="18">
        <f t="shared" si="9"/>
        <v>1652.603971625945</v>
      </c>
      <c r="Z34" s="18">
        <f t="shared" si="9"/>
        <v>1554.4652750065336</v>
      </c>
      <c r="AA34" s="18">
        <f t="shared" si="9"/>
        <v>2231.6836528622193</v>
      </c>
      <c r="AB34" s="18">
        <f t="shared" si="9"/>
        <v>2489.7629957165213</v>
      </c>
      <c r="AC34" s="18">
        <f t="shared" si="9"/>
        <v>3311.1817486344949</v>
      </c>
      <c r="AD34" s="18">
        <f t="shared" si="9"/>
        <v>2574.1707621138362</v>
      </c>
      <c r="AE34" s="18">
        <f t="shared" si="9"/>
        <v>4714.9004871800726</v>
      </c>
      <c r="AF34" s="18">
        <f t="shared" si="9"/>
        <v>8003.4104210178639</v>
      </c>
      <c r="AG34" s="18">
        <f t="shared" si="9"/>
        <v>10804.604068374116</v>
      </c>
      <c r="AH34" s="18">
        <f t="shared" si="9"/>
        <v>11793.858439865598</v>
      </c>
      <c r="AI34" s="18">
        <f t="shared" si="9"/>
        <v>13326.391851438464</v>
      </c>
      <c r="AJ34" s="18">
        <f t="shared" si="9"/>
        <v>14399.435527619115</v>
      </c>
      <c r="AK34" s="18">
        <f t="shared" si="9"/>
        <v>15634.652051585252</v>
      </c>
      <c r="AL34" s="18">
        <f t="shared" si="9"/>
        <v>12988.531751885361</v>
      </c>
      <c r="AM34" s="18">
        <f t="shared" si="9"/>
        <v>8255.7874773455314</v>
      </c>
      <c r="AN34" s="18">
        <f t="shared" si="9"/>
        <v>3717.6506201482835</v>
      </c>
      <c r="AO34" s="18">
        <f t="shared" si="9"/>
        <v>1839.1484666330455</v>
      </c>
      <c r="AP34" s="18">
        <f t="shared" si="9"/>
        <v>2152.6826390183228</v>
      </c>
      <c r="AQ34" s="18">
        <f t="shared" si="9"/>
        <v>1749.9534003510271</v>
      </c>
      <c r="AR34" s="18">
        <f t="shared" si="9"/>
        <v>2858.1345268851978</v>
      </c>
      <c r="AS34" s="10"/>
      <c r="AT34" s="10"/>
      <c r="AU34" s="10"/>
      <c r="AV34" s="10"/>
    </row>
    <row r="35" spans="1:48" x14ac:dyDescent="0.2">
      <c r="A35" s="9">
        <v>1971</v>
      </c>
      <c r="B35" s="9">
        <v>29</v>
      </c>
      <c r="C35" s="4">
        <f>'Wk1. DMVPop-Active-Inactive'!AW34</f>
        <v>0.92633611123861392</v>
      </c>
      <c r="D35" s="24">
        <f>'Wk1. DMVPop-Active-Inactive'!B34</f>
        <v>1</v>
      </c>
      <c r="E35" s="18">
        <f t="shared" si="10"/>
        <v>777.1959973291971</v>
      </c>
      <c r="F35" s="18">
        <f t="shared" si="10"/>
        <v>63.209391032885719</v>
      </c>
      <c r="G35" s="18">
        <f t="shared" si="10"/>
        <v>144.74972711165441</v>
      </c>
      <c r="H35" s="18">
        <f t="shared" si="10"/>
        <v>39.556956839142607</v>
      </c>
      <c r="I35" s="18">
        <f t="shared" si="10"/>
        <v>66.305789468153918</v>
      </c>
      <c r="J35" s="18">
        <f t="shared" si="10"/>
        <v>356.72933098110803</v>
      </c>
      <c r="K35" s="18">
        <f t="shared" si="10"/>
        <v>633.63564560720533</v>
      </c>
      <c r="L35" s="18">
        <f t="shared" si="10"/>
        <v>1322.2340600241864</v>
      </c>
      <c r="M35" s="18">
        <f t="shared" si="10"/>
        <v>1129.5587883540495</v>
      </c>
      <c r="N35" s="18">
        <f t="shared" si="10"/>
        <v>1542.4716512707269</v>
      </c>
      <c r="O35" s="18">
        <f t="shared" si="10"/>
        <v>2407.1515879527224</v>
      </c>
      <c r="P35" s="18">
        <f t="shared" si="10"/>
        <v>8486.0820625588385</v>
      </c>
      <c r="Q35" s="18">
        <f t="shared" si="10"/>
        <v>7049.402466155565</v>
      </c>
      <c r="R35" s="18">
        <f t="shared" si="10"/>
        <v>14143.804011068465</v>
      </c>
      <c r="S35" s="18">
        <f t="shared" si="10"/>
        <v>9056.6012156088691</v>
      </c>
      <c r="T35" s="18">
        <f t="shared" si="10"/>
        <v>6797.4952346929067</v>
      </c>
      <c r="U35" s="18">
        <f t="shared" si="9"/>
        <v>3962.9388201130796</v>
      </c>
      <c r="V35" s="18">
        <f t="shared" si="9"/>
        <v>3873.4180812661375</v>
      </c>
      <c r="W35" s="18">
        <f t="shared" si="9"/>
        <v>1958.0143882216282</v>
      </c>
      <c r="X35" s="18">
        <f t="shared" si="9"/>
        <v>2060.0769734124124</v>
      </c>
      <c r="Y35" s="18">
        <f t="shared" si="9"/>
        <v>1640.2747644982348</v>
      </c>
      <c r="Z35" s="18">
        <f t="shared" si="9"/>
        <v>1530.8667364934665</v>
      </c>
      <c r="AA35" s="18">
        <f t="shared" si="9"/>
        <v>1439.9573179050149</v>
      </c>
      <c r="AB35" s="18">
        <f t="shared" si="9"/>
        <v>2067.2891565071732</v>
      </c>
      <c r="AC35" s="18">
        <f t="shared" si="9"/>
        <v>2306.3573713578444</v>
      </c>
      <c r="AD35" s="18">
        <f t="shared" si="9"/>
        <v>3067.2672246343518</v>
      </c>
      <c r="AE35" s="18">
        <f t="shared" si="9"/>
        <v>2384.5473334406702</v>
      </c>
      <c r="AF35" s="18">
        <f t="shared" si="9"/>
        <v>4367.5825821714343</v>
      </c>
      <c r="AG35" s="18">
        <f t="shared" si="9"/>
        <v>7413.8480860522859</v>
      </c>
      <c r="AH35" s="18">
        <f t="shared" si="9"/>
        <v>10008.694916170585</v>
      </c>
      <c r="AI35" s="18">
        <f t="shared" si="9"/>
        <v>10925.076963683805</v>
      </c>
      <c r="AJ35" s="18">
        <f t="shared" si="9"/>
        <v>12344.718004503458</v>
      </c>
      <c r="AK35" s="18">
        <f t="shared" si="9"/>
        <v>13338.71711068583</v>
      </c>
      <c r="AL35" s="18">
        <f t="shared" si="9"/>
        <v>14482.942782034299</v>
      </c>
      <c r="AM35" s="18">
        <f t="shared" si="9"/>
        <v>12031.745993740746</v>
      </c>
      <c r="AN35" s="18">
        <f t="shared" si="9"/>
        <v>7647.634066976706</v>
      </c>
      <c r="AO35" s="18">
        <f t="shared" si="9"/>
        <v>3443.7940184119825</v>
      </c>
      <c r="AP35" s="18">
        <f t="shared" si="9"/>
        <v>1703.6696385713151</v>
      </c>
      <c r="AQ35" s="18">
        <f t="shared" si="9"/>
        <v>1994.1076645591099</v>
      </c>
      <c r="AR35" s="18">
        <f t="shared" si="9"/>
        <v>1621.0450277299597</v>
      </c>
      <c r="AS35" s="10"/>
      <c r="AT35" s="10"/>
      <c r="AU35" s="10"/>
      <c r="AV35" s="10"/>
    </row>
    <row r="36" spans="1:48" x14ac:dyDescent="0.2">
      <c r="A36" s="9">
        <v>1970</v>
      </c>
      <c r="B36" s="9">
        <v>30</v>
      </c>
      <c r="C36" s="4">
        <f>'Wk1. DMVPop-Active-Inactive'!AW35</f>
        <v>0.92861444232849344</v>
      </c>
      <c r="D36" s="24">
        <f>'Wk1. DMVPop-Active-Inactive'!B35</f>
        <v>0</v>
      </c>
      <c r="E36" s="18">
        <f t="shared" si="10"/>
        <v>0.92861444232849344</v>
      </c>
      <c r="F36" s="18">
        <f t="shared" si="10"/>
        <v>721.7154276397896</v>
      </c>
      <c r="G36" s="18">
        <f t="shared" si="10"/>
        <v>58.697153403926848</v>
      </c>
      <c r="H36" s="18">
        <f t="shared" si="10"/>
        <v>134.41668711899055</v>
      </c>
      <c r="I36" s="18">
        <f t="shared" si="10"/>
        <v>36.733161415392694</v>
      </c>
      <c r="J36" s="18">
        <f t="shared" si="10"/>
        <v>61.572513710120248</v>
      </c>
      <c r="K36" s="18">
        <f t="shared" si="10"/>
        <v>331.26400875123818</v>
      </c>
      <c r="L36" s="18">
        <f t="shared" si="10"/>
        <v>588.40321168498986</v>
      </c>
      <c r="M36" s="18">
        <f t="shared" si="10"/>
        <v>1227.8456442770996</v>
      </c>
      <c r="N36" s="18">
        <f t="shared" si="10"/>
        <v>1048.9246043246444</v>
      </c>
      <c r="O36" s="18">
        <f t="shared" si="10"/>
        <v>1432.3614522522764</v>
      </c>
      <c r="P36" s="18">
        <f t="shared" si="10"/>
        <v>2235.3157294468647</v>
      </c>
      <c r="Q36" s="18">
        <f t="shared" si="10"/>
        <v>7880.2983620769073</v>
      </c>
      <c r="R36" s="18">
        <f t="shared" si="10"/>
        <v>6546.1769398581564</v>
      </c>
      <c r="S36" s="18">
        <f t="shared" si="10"/>
        <v>13134.14067414185</v>
      </c>
      <c r="T36" s="18">
        <f t="shared" si="10"/>
        <v>8410.0906872241849</v>
      </c>
      <c r="U36" s="18">
        <f t="shared" si="9"/>
        <v>6312.2522465949451</v>
      </c>
      <c r="V36" s="18">
        <f t="shared" si="9"/>
        <v>3680.0422224212452</v>
      </c>
      <c r="W36" s="18">
        <f t="shared" si="9"/>
        <v>3596.9119714400572</v>
      </c>
      <c r="X36" s="18">
        <f t="shared" si="9"/>
        <v>1818.2404391895936</v>
      </c>
      <c r="Y36" s="18">
        <f t="shared" si="9"/>
        <v>1913.0172298191378</v>
      </c>
      <c r="Z36" s="18">
        <f t="shared" si="9"/>
        <v>1523.1828357000293</v>
      </c>
      <c r="AA36" s="18">
        <f t="shared" si="9"/>
        <v>1421.5849607881212</v>
      </c>
      <c r="AB36" s="18">
        <f t="shared" si="9"/>
        <v>1337.1651617431985</v>
      </c>
      <c r="AC36" s="18">
        <f t="shared" si="9"/>
        <v>1919.7145672016502</v>
      </c>
      <c r="AD36" s="18">
        <f t="shared" si="9"/>
        <v>2141.7167642136747</v>
      </c>
      <c r="AE36" s="18">
        <f t="shared" si="9"/>
        <v>2848.3086432762943</v>
      </c>
      <c r="AF36" s="18">
        <f t="shared" si="9"/>
        <v>2214.3250922489042</v>
      </c>
      <c r="AG36" s="18">
        <f t="shared" si="9"/>
        <v>4055.8002638667676</v>
      </c>
      <c r="AH36" s="18">
        <f t="shared" si="9"/>
        <v>6884.6064059376122</v>
      </c>
      <c r="AI36" s="18">
        <f t="shared" si="9"/>
        <v>9294.2186480157761</v>
      </c>
      <c r="AJ36" s="18">
        <f t="shared" si="9"/>
        <v>10145.184252027108</v>
      </c>
      <c r="AK36" s="18">
        <f t="shared" si="9"/>
        <v>11463.483425454491</v>
      </c>
      <c r="AL36" s="18">
        <f t="shared" si="9"/>
        <v>12386.525351117054</v>
      </c>
      <c r="AM36" s="18">
        <f t="shared" si="9"/>
        <v>13449.06983481426</v>
      </c>
      <c r="AN36" s="18">
        <f t="shared" si="9"/>
        <v>11172.853096215647</v>
      </c>
      <c r="AO36" s="18">
        <f t="shared" si="9"/>
        <v>7101.7034442379618</v>
      </c>
      <c r="AP36" s="18">
        <f t="shared" si="9"/>
        <v>3197.9568619018446</v>
      </c>
      <c r="AQ36" s="18">
        <f t="shared" si="9"/>
        <v>1582.0522313338877</v>
      </c>
      <c r="AR36" s="18">
        <f t="shared" si="9"/>
        <v>1851.7571768675323</v>
      </c>
      <c r="AS36" s="10"/>
      <c r="AT36" s="10"/>
      <c r="AU36" s="10"/>
      <c r="AV36" s="10"/>
    </row>
    <row r="37" spans="1:48" x14ac:dyDescent="0.2">
      <c r="A37" s="9">
        <v>1969</v>
      </c>
      <c r="B37" s="9">
        <v>31</v>
      </c>
      <c r="C37" s="4">
        <f>'Wk1. DMVPop-Active-Inactive'!AW36</f>
        <v>0.9195774808095194</v>
      </c>
      <c r="D37" s="24">
        <f>'Wk1. DMVPop-Active-Inactive'!B36</f>
        <v>0</v>
      </c>
      <c r="E37" s="18">
        <f t="shared" si="10"/>
        <v>0</v>
      </c>
      <c r="F37" s="18">
        <f t="shared" si="10"/>
        <v>0.85393292951977273</v>
      </c>
      <c r="G37" s="18">
        <f t="shared" si="10"/>
        <v>663.67325481036266</v>
      </c>
      <c r="H37" s="18">
        <f t="shared" si="10"/>
        <v>53.976580457872956</v>
      </c>
      <c r="I37" s="18">
        <f t="shared" si="10"/>
        <v>123.6065585196427</v>
      </c>
      <c r="J37" s="18">
        <f t="shared" si="10"/>
        <v>33.778988036536255</v>
      </c>
      <c r="K37" s="18">
        <f t="shared" si="10"/>
        <v>56.620697044661974</v>
      </c>
      <c r="L37" s="18">
        <f t="shared" si="10"/>
        <v>304.62292265032619</v>
      </c>
      <c r="M37" s="18">
        <f t="shared" si="10"/>
        <v>541.08234310151329</v>
      </c>
      <c r="N37" s="18">
        <f t="shared" si="10"/>
        <v>1129.0992043872766</v>
      </c>
      <c r="O37" s="18">
        <f t="shared" si="10"/>
        <v>964.56744520397842</v>
      </c>
      <c r="P37" s="18">
        <f t="shared" si="10"/>
        <v>1317.1673358708131</v>
      </c>
      <c r="Q37" s="18">
        <f t="shared" si="10"/>
        <v>2055.5460072986411</v>
      </c>
      <c r="R37" s="18">
        <f t="shared" si="10"/>
        <v>7246.5449158260644</v>
      </c>
      <c r="S37" s="18">
        <f t="shared" si="10"/>
        <v>6019.7168992881325</v>
      </c>
      <c r="T37" s="18">
        <f t="shared" si="10"/>
        <v>12077.859993725206</v>
      </c>
      <c r="U37" s="18">
        <f t="shared" si="9"/>
        <v>7733.7300075372159</v>
      </c>
      <c r="V37" s="18">
        <f t="shared" si="9"/>
        <v>5804.6050191580089</v>
      </c>
      <c r="W37" s="18">
        <f t="shared" si="9"/>
        <v>3384.0839561667935</v>
      </c>
      <c r="X37" s="18">
        <f t="shared" si="9"/>
        <v>3307.6392493904495</v>
      </c>
      <c r="Y37" s="18">
        <f t="shared" si="9"/>
        <v>1672.0129625759607</v>
      </c>
      <c r="Z37" s="18">
        <f t="shared" si="9"/>
        <v>1759.1675649422882</v>
      </c>
      <c r="AA37" s="18">
        <f t="shared" si="9"/>
        <v>1400.684634865333</v>
      </c>
      <c r="AB37" s="18">
        <f t="shared" si="9"/>
        <v>1307.2575169982399</v>
      </c>
      <c r="AC37" s="18">
        <f t="shared" si="9"/>
        <v>1229.6269708620641</v>
      </c>
      <c r="AD37" s="18">
        <f t="shared" si="9"/>
        <v>1765.3262855806304</v>
      </c>
      <c r="AE37" s="18">
        <f t="shared" si="9"/>
        <v>1969.4745066431265</v>
      </c>
      <c r="AF37" s="18">
        <f t="shared" si="9"/>
        <v>2619.2404867519949</v>
      </c>
      <c r="AG37" s="18">
        <f t="shared" si="9"/>
        <v>2036.2434900235539</v>
      </c>
      <c r="AH37" s="18">
        <f t="shared" si="9"/>
        <v>3729.6225893131864</v>
      </c>
      <c r="AI37" s="18">
        <f t="shared" si="9"/>
        <v>6330.9290151371888</v>
      </c>
      <c r="AJ37" s="18">
        <f t="shared" si="9"/>
        <v>8546.7541704352043</v>
      </c>
      <c r="AK37" s="18">
        <f t="shared" si="9"/>
        <v>9329.2829768274951</v>
      </c>
      <c r="AL37" s="18">
        <f t="shared" si="9"/>
        <v>10541.561209681122</v>
      </c>
      <c r="AM37" s="18">
        <f t="shared" si="9"/>
        <v>11390.369778363469</v>
      </c>
      <c r="AN37" s="18">
        <f t="shared" si="9"/>
        <v>12367.461757929796</v>
      </c>
      <c r="AO37" s="18">
        <f t="shared" si="9"/>
        <v>10274.304103672825</v>
      </c>
      <c r="AP37" s="18">
        <f t="shared" si="9"/>
        <v>6530.5665627086319</v>
      </c>
      <c r="AQ37" s="18">
        <f t="shared" si="9"/>
        <v>2940.7691148052145</v>
      </c>
      <c r="AR37" s="18">
        <f t="shared" si="9"/>
        <v>1454.8196053990955</v>
      </c>
      <c r="AS37" s="10"/>
      <c r="AT37" s="10"/>
      <c r="AU37" s="10"/>
      <c r="AV37" s="10"/>
    </row>
    <row r="38" spans="1:48" x14ac:dyDescent="0.2">
      <c r="A38" s="9">
        <v>1968</v>
      </c>
      <c r="B38" s="9">
        <v>32</v>
      </c>
      <c r="C38" s="4">
        <f>'Wk1. DMVPop-Active-Inactive'!AW37</f>
        <v>0.91305509568372911</v>
      </c>
      <c r="D38" s="24">
        <f>'Wk1. DMVPop-Active-Inactive'!B37</f>
        <v>0</v>
      </c>
      <c r="E38" s="18">
        <f t="shared" si="10"/>
        <v>0</v>
      </c>
      <c r="F38" s="18">
        <f t="shared" si="10"/>
        <v>0</v>
      </c>
      <c r="G38" s="18">
        <f t="shared" si="10"/>
        <v>0.77968781267016318</v>
      </c>
      <c r="H38" s="18">
        <f t="shared" si="10"/>
        <v>605.97024717360762</v>
      </c>
      <c r="I38" s="18">
        <f t="shared" si="10"/>
        <v>49.283591834643694</v>
      </c>
      <c r="J38" s="18">
        <f t="shared" si="10"/>
        <v>112.85959811628884</v>
      </c>
      <c r="K38" s="18">
        <f t="shared" si="10"/>
        <v>30.842077153799153</v>
      </c>
      <c r="L38" s="18">
        <f t="shared" si="10"/>
        <v>51.697815957793274</v>
      </c>
      <c r="M38" s="18">
        <f t="shared" si="10"/>
        <v>278.13751178795081</v>
      </c>
      <c r="N38" s="18">
        <f t="shared" si="10"/>
        <v>494.03799055332854</v>
      </c>
      <c r="O38" s="18">
        <f t="shared" si="10"/>
        <v>1030.9297820982472</v>
      </c>
      <c r="P38" s="18">
        <f t="shared" si="10"/>
        <v>880.70322097412861</v>
      </c>
      <c r="Q38" s="18">
        <f t="shared" si="10"/>
        <v>1202.6463478850078</v>
      </c>
      <c r="R38" s="18">
        <f t="shared" si="10"/>
        <v>1876.8267563763682</v>
      </c>
      <c r="S38" s="18">
        <f t="shared" si="10"/>
        <v>6616.4947614960083</v>
      </c>
      <c r="T38" s="18">
        <f t="shared" si="10"/>
        <v>5496.333189468487</v>
      </c>
      <c r="U38" s="18">
        <f t="shared" si="9"/>
        <v>11027.751612225451</v>
      </c>
      <c r="V38" s="18">
        <f t="shared" si="9"/>
        <v>7061.32159202402</v>
      </c>
      <c r="W38" s="18">
        <f t="shared" si="9"/>
        <v>5299.9241911735699</v>
      </c>
      <c r="X38" s="18">
        <f t="shared" si="9"/>
        <v>3089.855100399644</v>
      </c>
      <c r="Y38" s="18">
        <f t="shared" si="9"/>
        <v>3020.056871339455</v>
      </c>
      <c r="Z38" s="18">
        <f t="shared" si="9"/>
        <v>1526.6399555292292</v>
      </c>
      <c r="AA38" s="18">
        <f t="shared" si="9"/>
        <v>1606.2169093320938</v>
      </c>
      <c r="AB38" s="18">
        <f t="shared" si="9"/>
        <v>1278.9022433096959</v>
      </c>
      <c r="AC38" s="18">
        <f t="shared" si="9"/>
        <v>1193.5981372661022</v>
      </c>
      <c r="AD38" s="18">
        <f t="shared" ref="AD38:AR38" si="11">$C38*AC37</f>
        <v>1122.7171715357561</v>
      </c>
      <c r="AE38" s="18">
        <f t="shared" si="11"/>
        <v>1611.8401605938245</v>
      </c>
      <c r="AF38" s="18">
        <f t="shared" si="11"/>
        <v>1798.2387341097051</v>
      </c>
      <c r="AG38" s="18">
        <f t="shared" si="11"/>
        <v>2391.5108732500398</v>
      </c>
      <c r="AH38" s="18">
        <f t="shared" si="11"/>
        <v>1859.2024946188264</v>
      </c>
      <c r="AI38" s="18">
        <f t="shared" si="11"/>
        <v>3405.3509101495488</v>
      </c>
      <c r="AJ38" s="18">
        <f t="shared" si="11"/>
        <v>5780.4869976829832</v>
      </c>
      <c r="AK38" s="18">
        <f t="shared" si="11"/>
        <v>7803.6574468720264</v>
      </c>
      <c r="AL38" s="18">
        <f t="shared" si="11"/>
        <v>8518.1493610678135</v>
      </c>
      <c r="AM38" s="18">
        <f t="shared" si="11"/>
        <v>9625.0261789612832</v>
      </c>
      <c r="AN38" s="18">
        <f t="shared" si="11"/>
        <v>10400.035167856713</v>
      </c>
      <c r="AO38" s="18">
        <f t="shared" si="11"/>
        <v>11292.173978751451</v>
      </c>
      <c r="AP38" s="18">
        <f t="shared" si="11"/>
        <v>9381.0057164627215</v>
      </c>
      <c r="AQ38" s="18">
        <f t="shared" si="11"/>
        <v>5962.7670777828916</v>
      </c>
      <c r="AR38" s="18">
        <f t="shared" si="11"/>
        <v>2685.0842255022303</v>
      </c>
      <c r="AS38" s="10"/>
      <c r="AT38" s="10"/>
      <c r="AU38" s="10"/>
      <c r="AV38" s="10"/>
    </row>
    <row r="39" spans="1:48" x14ac:dyDescent="0.2">
      <c r="A39" s="9">
        <v>1967</v>
      </c>
      <c r="B39" s="9">
        <v>33</v>
      </c>
      <c r="C39" s="4">
        <f>'Wk1. DMVPop-Active-Inactive'!AW38</f>
        <v>0.91955912569625364</v>
      </c>
      <c r="D39" s="24">
        <f>'Wk1. DMVPop-Active-Inactive'!B38</f>
        <v>0</v>
      </c>
      <c r="E39" s="18">
        <f t="shared" si="10"/>
        <v>0</v>
      </c>
      <c r="F39" s="18">
        <f t="shared" si="10"/>
        <v>0</v>
      </c>
      <c r="G39" s="18">
        <f t="shared" si="10"/>
        <v>0</v>
      </c>
      <c r="H39" s="18">
        <f t="shared" si="10"/>
        <v>0.71696904333499967</v>
      </c>
      <c r="I39" s="18">
        <f t="shared" si="10"/>
        <v>557.22547068890538</v>
      </c>
      <c r="J39" s="18">
        <f t="shared" si="10"/>
        <v>45.319176618635979</v>
      </c>
      <c r="K39" s="18">
        <f t="shared" si="10"/>
        <v>103.78107337024511</v>
      </c>
      <c r="L39" s="18">
        <f t="shared" si="10"/>
        <v>28.361113502203949</v>
      </c>
      <c r="M39" s="18">
        <f t="shared" si="10"/>
        <v>47.539198442554216</v>
      </c>
      <c r="N39" s="18">
        <f t="shared" si="10"/>
        <v>255.76388716305948</v>
      </c>
      <c r="O39" s="18">
        <f t="shared" si="10"/>
        <v>454.29714265395279</v>
      </c>
      <c r="P39" s="18">
        <f t="shared" si="10"/>
        <v>948.00088908049349</v>
      </c>
      <c r="Q39" s="18">
        <f t="shared" si="10"/>
        <v>809.85868387684422</v>
      </c>
      <c r="R39" s="18">
        <f t="shared" si="10"/>
        <v>1105.9044241829304</v>
      </c>
      <c r="S39" s="18">
        <f t="shared" si="10"/>
        <v>1725.8531711767887</v>
      </c>
      <c r="T39" s="18">
        <f t="shared" si="10"/>
        <v>6084.2581380551119</v>
      </c>
      <c r="U39" s="18">
        <f t="shared" ref="U39:AR43" si="12">$C39*T38</f>
        <v>5054.2033422429431</v>
      </c>
      <c r="V39" s="18">
        <f t="shared" si="12"/>
        <v>10140.669630933487</v>
      </c>
      <c r="W39" s="18">
        <f t="shared" si="12"/>
        <v>6493.3027094216859</v>
      </c>
      <c r="X39" s="18">
        <f t="shared" si="12"/>
        <v>4873.5936554919917</v>
      </c>
      <c r="Y39" s="18">
        <f t="shared" si="12"/>
        <v>2841.3044546516066</v>
      </c>
      <c r="Z39" s="18">
        <f t="shared" si="12"/>
        <v>2777.1208561618723</v>
      </c>
      <c r="AA39" s="18">
        <f t="shared" si="12"/>
        <v>1403.8357027594254</v>
      </c>
      <c r="AB39" s="18">
        <f t="shared" si="12"/>
        <v>1477.0114168239588</v>
      </c>
      <c r="AC39" s="18">
        <f t="shared" si="12"/>
        <v>1176.0262287088415</v>
      </c>
      <c r="AD39" s="18">
        <f t="shared" si="12"/>
        <v>1097.5840595370939</v>
      </c>
      <c r="AE39" s="18">
        <f t="shared" si="12"/>
        <v>1032.4048206615907</v>
      </c>
      <c r="AF39" s="18">
        <f t="shared" si="12"/>
        <v>1482.1823288377664</v>
      </c>
      <c r="AG39" s="18">
        <f t="shared" si="12"/>
        <v>1653.5868381310584</v>
      </c>
      <c r="AH39" s="18">
        <f t="shared" si="12"/>
        <v>2199.1356476988908</v>
      </c>
      <c r="AI39" s="18">
        <f t="shared" si="12"/>
        <v>1709.6466204439819</v>
      </c>
      <c r="AJ39" s="18">
        <f t="shared" si="12"/>
        <v>3131.4215056260605</v>
      </c>
      <c r="AK39" s="18">
        <f t="shared" si="12"/>
        <v>5315.4995696879259</v>
      </c>
      <c r="AL39" s="18">
        <f t="shared" si="12"/>
        <v>7175.9244190786994</v>
      </c>
      <c r="AM39" s="18">
        <f t="shared" si="12"/>
        <v>7832.9419790136199</v>
      </c>
      <c r="AN39" s="18">
        <f t="shared" si="12"/>
        <v>8850.7806579291901</v>
      </c>
      <c r="AO39" s="18">
        <f t="shared" si="12"/>
        <v>9563.4472461646092</v>
      </c>
      <c r="AP39" s="18">
        <f t="shared" si="12"/>
        <v>10383.82163111067</v>
      </c>
      <c r="AQ39" s="18">
        <f t="shared" si="12"/>
        <v>8626.3894147820174</v>
      </c>
      <c r="AR39" s="18">
        <f t="shared" si="12"/>
        <v>5483.1168807764407</v>
      </c>
      <c r="AS39" s="10"/>
      <c r="AT39" s="10"/>
      <c r="AU39" s="10"/>
      <c r="AV39" s="10"/>
    </row>
    <row r="40" spans="1:48" x14ac:dyDescent="0.2">
      <c r="A40" s="9">
        <v>1966</v>
      </c>
      <c r="B40" s="9">
        <v>34</v>
      </c>
      <c r="C40" s="4">
        <f>'Wk1. DMVPop-Active-Inactive'!AW39</f>
        <v>0.91419631505257692</v>
      </c>
      <c r="D40" s="24">
        <f>'Wk1. DMVPop-Active-Inactive'!B39</f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0.65545045742362806</v>
      </c>
      <c r="J40" s="18">
        <f t="shared" si="10"/>
        <v>509.413471957235</v>
      </c>
      <c r="K40" s="18">
        <f t="shared" si="10"/>
        <v>41.430624265973918</v>
      </c>
      <c r="L40" s="18">
        <f t="shared" si="10"/>
        <v>94.876274847279205</v>
      </c>
      <c r="M40" s="18">
        <f t="shared" si="10"/>
        <v>25.927625454502735</v>
      </c>
      <c r="N40" s="18">
        <f t="shared" si="10"/>
        <v>43.460160036736269</v>
      </c>
      <c r="O40" s="18">
        <f t="shared" si="10"/>
        <v>233.81840316799205</v>
      </c>
      <c r="P40" s="18">
        <f t="shared" si="10"/>
        <v>415.31677375315849</v>
      </c>
      <c r="Q40" s="18">
        <f t="shared" si="10"/>
        <v>866.65891946395391</v>
      </c>
      <c r="R40" s="18">
        <f t="shared" si="10"/>
        <v>740.36982451354083</v>
      </c>
      <c r="S40" s="18">
        <f t="shared" si="10"/>
        <v>1011.0137493883769</v>
      </c>
      <c r="T40" s="18">
        <f t="shared" si="10"/>
        <v>1577.7686094116245</v>
      </c>
      <c r="U40" s="18">
        <f t="shared" si="12"/>
        <v>5562.2063696386358</v>
      </c>
      <c r="V40" s="18">
        <f t="shared" si="12"/>
        <v>4620.5340710049168</v>
      </c>
      <c r="W40" s="18">
        <f t="shared" si="12"/>
        <v>9270.5628087649693</v>
      </c>
      <c r="X40" s="18">
        <f t="shared" si="12"/>
        <v>5936.1534094742192</v>
      </c>
      <c r="Y40" s="18">
        <f t="shared" si="12"/>
        <v>4455.4213609143972</v>
      </c>
      <c r="Z40" s="18">
        <f t="shared" si="12"/>
        <v>2597.5100623849703</v>
      </c>
      <c r="AA40" s="18">
        <f t="shared" si="12"/>
        <v>2538.8336531588411</v>
      </c>
      <c r="AB40" s="18">
        <f t="shared" si="12"/>
        <v>1283.3814264019113</v>
      </c>
      <c r="AC40" s="18">
        <f t="shared" si="12"/>
        <v>1350.2783945510489</v>
      </c>
      <c r="AD40" s="18">
        <f t="shared" si="12"/>
        <v>1075.118844690802</v>
      </c>
      <c r="AE40" s="18">
        <f t="shared" si="12"/>
        <v>1003.4073026892595</v>
      </c>
      <c r="AF40" s="18">
        <f t="shared" si="12"/>
        <v>943.82068269134277</v>
      </c>
      <c r="AG40" s="18">
        <f t="shared" si="12"/>
        <v>1355.0056232595327</v>
      </c>
      <c r="AH40" s="18">
        <f t="shared" si="12"/>
        <v>1511.7029940388556</v>
      </c>
      <c r="AI40" s="18">
        <f t="shared" si="12"/>
        <v>2010.441705427088</v>
      </c>
      <c r="AJ40" s="18">
        <f t="shared" si="12"/>
        <v>1562.95264045198</v>
      </c>
      <c r="AK40" s="18">
        <f t="shared" si="12"/>
        <v>2862.7340013197368</v>
      </c>
      <c r="AL40" s="18">
        <f t="shared" si="12"/>
        <v>4859.4101192722601</v>
      </c>
      <c r="AM40" s="18">
        <f t="shared" si="12"/>
        <v>6560.203661017551</v>
      </c>
      <c r="AN40" s="18">
        <f t="shared" si="12"/>
        <v>7160.8466932348902</v>
      </c>
      <c r="AO40" s="18">
        <f t="shared" si="12"/>
        <v>8091.3510628174881</v>
      </c>
      <c r="AP40" s="18">
        <f t="shared" si="12"/>
        <v>8742.8682316434006</v>
      </c>
      <c r="AQ40" s="18">
        <f t="shared" si="12"/>
        <v>9492.8514713246132</v>
      </c>
      <c r="AR40" s="18">
        <f t="shared" si="12"/>
        <v>7886.2134152022754</v>
      </c>
      <c r="AS40" s="10"/>
      <c r="AT40" s="10"/>
      <c r="AU40" s="10"/>
      <c r="AV40" s="10"/>
    </row>
    <row r="41" spans="1:48" x14ac:dyDescent="0.2">
      <c r="A41" s="9">
        <v>1965</v>
      </c>
      <c r="B41" s="9">
        <v>35</v>
      </c>
      <c r="C41" s="4">
        <f>'Wk1. DMVPop-Active-Inactive'!AW40</f>
        <v>0.94148995419480541</v>
      </c>
      <c r="D41" s="24">
        <f>'Wk1. DMVPop-Active-Inactive'!B40</f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0.61710002113673579</v>
      </c>
      <c r="K41" s="18">
        <f t="shared" si="10"/>
        <v>479.60766637923399</v>
      </c>
      <c r="L41" s="18">
        <f t="shared" si="10"/>
        <v>39.006516542433978</v>
      </c>
      <c r="M41" s="18">
        <f t="shared" si="10"/>
        <v>89.325059660138663</v>
      </c>
      <c r="N41" s="18">
        <f t="shared" si="10"/>
        <v>24.410598901539849</v>
      </c>
      <c r="O41" s="18">
        <f t="shared" si="10"/>
        <v>40.917304082285746</v>
      </c>
      <c r="P41" s="18">
        <f t="shared" si="10"/>
        <v>220.13767768853538</v>
      </c>
      <c r="Q41" s="18">
        <f t="shared" si="10"/>
        <v>391.01657029719553</v>
      </c>
      <c r="R41" s="18">
        <f t="shared" si="10"/>
        <v>815.9506663886375</v>
      </c>
      <c r="S41" s="18">
        <f t="shared" si="10"/>
        <v>697.05075216846967</v>
      </c>
      <c r="T41" s="18">
        <f t="shared" si="10"/>
        <v>951.85928860198146</v>
      </c>
      <c r="U41" s="18">
        <f t="shared" si="12"/>
        <v>1485.4532958049522</v>
      </c>
      <c r="V41" s="18">
        <f t="shared" si="12"/>
        <v>5236.761420173134</v>
      </c>
      <c r="W41" s="18">
        <f t="shared" si="12"/>
        <v>4350.1864108659565</v>
      </c>
      <c r="X41" s="18">
        <f t="shared" si="12"/>
        <v>8728.1417541841984</v>
      </c>
      <c r="Y41" s="18">
        <f t="shared" si="12"/>
        <v>5588.8288015792205</v>
      </c>
      <c r="Z41" s="18">
        <f t="shared" si="12"/>
        <v>4194.7344530058535</v>
      </c>
      <c r="AA41" s="18">
        <f t="shared" si="12"/>
        <v>2445.529629655372</v>
      </c>
      <c r="AB41" s="18">
        <f t="shared" si="12"/>
        <v>2390.2863798207477</v>
      </c>
      <c r="AC41" s="18">
        <f t="shared" si="12"/>
        <v>1208.2907203575994</v>
      </c>
      <c r="AD41" s="18">
        <f t="shared" si="12"/>
        <v>1271.2735438361024</v>
      </c>
      <c r="AE41" s="18">
        <f t="shared" si="12"/>
        <v>1012.2135918419153</v>
      </c>
      <c r="AF41" s="18">
        <f t="shared" si="12"/>
        <v>944.69789544764421</v>
      </c>
      <c r="AG41" s="18">
        <f t="shared" si="12"/>
        <v>888.59769131518226</v>
      </c>
      <c r="AH41" s="18">
        <f t="shared" si="12"/>
        <v>1275.7241821763212</v>
      </c>
      <c r="AI41" s="18">
        <f t="shared" si="12"/>
        <v>1423.2531826137924</v>
      </c>
      <c r="AJ41" s="18">
        <f t="shared" si="12"/>
        <v>1892.8106691538756</v>
      </c>
      <c r="AK41" s="18">
        <f t="shared" si="12"/>
        <v>1471.5042098677848</v>
      </c>
      <c r="AL41" s="18">
        <f t="shared" si="12"/>
        <v>2695.235303774431</v>
      </c>
      <c r="AM41" s="18">
        <f t="shared" si="12"/>
        <v>4575.0858106074138</v>
      </c>
      <c r="AN41" s="18">
        <f t="shared" si="12"/>
        <v>6176.3658443200093</v>
      </c>
      <c r="AO41" s="18">
        <f t="shared" si="12"/>
        <v>6741.8652252097409</v>
      </c>
      <c r="AP41" s="18">
        <f t="shared" si="12"/>
        <v>7617.9257415061265</v>
      </c>
      <c r="AQ41" s="18">
        <f t="shared" si="12"/>
        <v>8231.3226109411644</v>
      </c>
      <c r="AR41" s="18">
        <f t="shared" si="12"/>
        <v>8937.4242969155021</v>
      </c>
      <c r="AS41" s="10"/>
      <c r="AT41" s="10"/>
      <c r="AU41" s="10"/>
      <c r="AV41" s="10"/>
    </row>
    <row r="42" spans="1:48" x14ac:dyDescent="0.2">
      <c r="A42" s="9">
        <v>1964</v>
      </c>
      <c r="B42" s="9">
        <v>36</v>
      </c>
      <c r="C42" s="4">
        <f>'Wk1. DMVPop-Active-Inactive'!AW41</f>
        <v>0.95217854858251638</v>
      </c>
      <c r="D42" s="24">
        <f>'Wk1. DMVPop-Active-Inactive'!B41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10"/>
        <v>0</v>
      </c>
      <c r="I42" s="18">
        <f t="shared" si="10"/>
        <v>0</v>
      </c>
      <c r="J42" s="18">
        <f t="shared" si="10"/>
        <v>0</v>
      </c>
      <c r="K42" s="18">
        <f t="shared" si="10"/>
        <v>0.58758940245621727</v>
      </c>
      <c r="L42" s="18">
        <f t="shared" si="10"/>
        <v>456.67213166202674</v>
      </c>
      <c r="M42" s="18">
        <f t="shared" si="10"/>
        <v>37.141168306634704</v>
      </c>
      <c r="N42" s="18">
        <f t="shared" si="10"/>
        <v>85.053405659237512</v>
      </c>
      <c r="O42" s="18">
        <f t="shared" si="10"/>
        <v>23.243248632098183</v>
      </c>
      <c r="P42" s="18">
        <f t="shared" si="10"/>
        <v>38.960579212980313</v>
      </c>
      <c r="Q42" s="18">
        <f t="shared" si="10"/>
        <v>209.61037442979543</v>
      </c>
      <c r="R42" s="18">
        <f t="shared" si="10"/>
        <v>372.31759037729711</v>
      </c>
      <c r="S42" s="18">
        <f t="shared" si="10"/>
        <v>776.93072123686989</v>
      </c>
      <c r="T42" s="18">
        <f t="shared" si="10"/>
        <v>663.71677348812477</v>
      </c>
      <c r="U42" s="18">
        <f t="shared" si="12"/>
        <v>906.33999587582127</v>
      </c>
      <c r="V42" s="18">
        <f t="shared" si="12"/>
        <v>1414.4167631866746</v>
      </c>
      <c r="W42" s="18">
        <f t="shared" si="12"/>
        <v>4986.3318883333723</v>
      </c>
      <c r="X42" s="18">
        <f t="shared" si="12"/>
        <v>4142.154182761733</v>
      </c>
      <c r="Y42" s="18">
        <f t="shared" si="12"/>
        <v>8310.7493473215691</v>
      </c>
      <c r="Z42" s="18">
        <f t="shared" si="12"/>
        <v>5321.5628965638662</v>
      </c>
      <c r="AA42" s="18">
        <f t="shared" si="12"/>
        <v>3994.1361631521895</v>
      </c>
      <c r="AB42" s="18">
        <f t="shared" si="12"/>
        <v>2328.580853280791</v>
      </c>
      <c r="AC42" s="18">
        <f t="shared" si="12"/>
        <v>2275.979415834277</v>
      </c>
      <c r="AD42" s="18">
        <f t="shared" si="12"/>
        <v>1150.5085043758222</v>
      </c>
      <c r="AE42" s="18">
        <f t="shared" si="12"/>
        <v>1210.4793978212119</v>
      </c>
      <c r="AF42" s="18">
        <f t="shared" si="12"/>
        <v>963.80806873553058</v>
      </c>
      <c r="AG42" s="18">
        <f t="shared" si="12"/>
        <v>899.5210709362957</v>
      </c>
      <c r="AH42" s="18">
        <f t="shared" si="12"/>
        <v>846.10365999026521</v>
      </c>
      <c r="AI42" s="18">
        <f t="shared" si="12"/>
        <v>1214.7172001762672</v>
      </c>
      <c r="AJ42" s="18">
        <f t="shared" si="12"/>
        <v>1355.191149686648</v>
      </c>
      <c r="AK42" s="18">
        <f t="shared" si="12"/>
        <v>1802.2937156964388</v>
      </c>
      <c r="AL42" s="18">
        <f t="shared" si="12"/>
        <v>1401.1347427849698</v>
      </c>
      <c r="AM42" s="18">
        <f t="shared" si="12"/>
        <v>2566.3452396362954</v>
      </c>
      <c r="AN42" s="18">
        <f t="shared" si="12"/>
        <v>4356.2985667846324</v>
      </c>
      <c r="AO42" s="18">
        <f t="shared" si="12"/>
        <v>5881.0030651592551</v>
      </c>
      <c r="AP42" s="18">
        <f t="shared" si="12"/>
        <v>6419.4594448791513</v>
      </c>
      <c r="AQ42" s="18">
        <f t="shared" si="12"/>
        <v>7253.625475756693</v>
      </c>
      <c r="AR42" s="18">
        <f t="shared" si="12"/>
        <v>7837.6888166004073</v>
      </c>
      <c r="AS42" s="10"/>
      <c r="AT42" s="10"/>
      <c r="AU42" s="10"/>
      <c r="AV42" s="10"/>
    </row>
    <row r="43" spans="1:48" x14ac:dyDescent="0.2">
      <c r="A43" s="9">
        <v>1963</v>
      </c>
      <c r="B43" s="9">
        <v>37</v>
      </c>
      <c r="C43" s="4">
        <f>'Wk1. DMVPop-Active-Inactive'!AW42</f>
        <v>0.96768060836501901</v>
      </c>
      <c r="D43" s="24">
        <f>'Wk1. DMVPop-Active-Inactive'!B42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10"/>
        <v>0</v>
      </c>
      <c r="I43" s="18">
        <f t="shared" si="10"/>
        <v>0</v>
      </c>
      <c r="J43" s="18">
        <f t="shared" si="10"/>
        <v>0</v>
      </c>
      <c r="K43" s="18">
        <f t="shared" si="10"/>
        <v>0</v>
      </c>
      <c r="L43" s="18">
        <f t="shared" si="10"/>
        <v>0.56859887043767032</v>
      </c>
      <c r="M43" s="18">
        <f t="shared" si="10"/>
        <v>441.9127661900601</v>
      </c>
      <c r="N43" s="18">
        <f t="shared" si="10"/>
        <v>35.94078834235183</v>
      </c>
      <c r="O43" s="18">
        <f t="shared" si="10"/>
        <v>82.304531331847713</v>
      </c>
      <c r="P43" s="18">
        <f t="shared" si="10"/>
        <v>22.492040976688166</v>
      </c>
      <c r="Q43" s="18">
        <f t="shared" si="10"/>
        <v>37.701396995070304</v>
      </c>
      <c r="R43" s="18">
        <f t="shared" si="10"/>
        <v>202.83589464784387</v>
      </c>
      <c r="S43" s="18">
        <f t="shared" si="10"/>
        <v>360.28451236130081</v>
      </c>
      <c r="T43" s="18">
        <f t="shared" si="10"/>
        <v>751.82079298396729</v>
      </c>
      <c r="U43" s="18">
        <f t="shared" si="12"/>
        <v>642.26585115105615</v>
      </c>
      <c r="V43" s="18">
        <f t="shared" si="12"/>
        <v>877.04763859466357</v>
      </c>
      <c r="W43" s="18">
        <f t="shared" si="12"/>
        <v>1368.7036738821623</v>
      </c>
      <c r="X43" s="18">
        <f t="shared" si="12"/>
        <v>4825.1766752123322</v>
      </c>
      <c r="Y43" s="18">
        <f t="shared" si="12"/>
        <v>4008.2822795165821</v>
      </c>
      <c r="Z43" s="18">
        <f t="shared" si="12"/>
        <v>8042.150984385321</v>
      </c>
      <c r="AA43" s="18">
        <f t="shared" si="12"/>
        <v>5149.5732211996346</v>
      </c>
      <c r="AB43" s="18">
        <f t="shared" si="12"/>
        <v>3865.0481122518336</v>
      </c>
      <c r="AC43" s="18">
        <f t="shared" si="12"/>
        <v>2253.322536729891</v>
      </c>
      <c r="AD43" s="18">
        <f t="shared" si="12"/>
        <v>2202.4211457407737</v>
      </c>
      <c r="AE43" s="18">
        <f t="shared" si="12"/>
        <v>1113.3247694435238</v>
      </c>
      <c r="AF43" s="18">
        <f t="shared" si="12"/>
        <v>1171.3574400969521</v>
      </c>
      <c r="AG43" s="18">
        <f t="shared" si="12"/>
        <v>932.65837830111229</v>
      </c>
      <c r="AH43" s="18">
        <f t="shared" si="12"/>
        <v>870.44909716078803</v>
      </c>
      <c r="AI43" s="18">
        <f t="shared" si="12"/>
        <v>818.758104439249</v>
      </c>
      <c r="AJ43" s="18">
        <f t="shared" si="12"/>
        <v>1175.4582792580227</v>
      </c>
      <c r="AK43" s="18">
        <f t="shared" si="12"/>
        <v>1311.392196179665</v>
      </c>
      <c r="AL43" s="18">
        <f t="shared" si="12"/>
        <v>1744.0446792575806</v>
      </c>
      <c r="AM43" s="18">
        <f t="shared" si="12"/>
        <v>1355.850920299524</v>
      </c>
      <c r="AN43" s="18">
        <f t="shared" si="12"/>
        <v>2483.4025227659208</v>
      </c>
      <c r="AO43" s="18">
        <f t="shared" si="12"/>
        <v>4215.5056473258137</v>
      </c>
      <c r="AP43" s="18">
        <f t="shared" si="12"/>
        <v>5690.9326238898493</v>
      </c>
      <c r="AQ43" s="18">
        <f t="shared" si="12"/>
        <v>6211.9864209952248</v>
      </c>
      <c r="AR43" s="18">
        <f t="shared" si="12"/>
        <v>7019.1927132322371</v>
      </c>
      <c r="AS43" s="10"/>
      <c r="AT43" s="10"/>
      <c r="AU43" s="10"/>
      <c r="AV43" s="10"/>
    </row>
    <row r="44" spans="1:48" x14ac:dyDescent="0.2">
      <c r="A44" s="9">
        <v>1962</v>
      </c>
      <c r="B44" s="9">
        <v>38</v>
      </c>
      <c r="C44" s="4" t="e">
        <f>'Wk1. DMVPop-Active-Inactive'!AW43</f>
        <v>#DIV/0!</v>
      </c>
      <c r="D44" s="24">
        <f>'Wk1. DMVPop-Active-Inactive'!B43</f>
        <v>0</v>
      </c>
      <c r="E44" s="18" t="e">
        <f t="shared" si="10"/>
        <v>#DIV/0!</v>
      </c>
      <c r="F44" s="18" t="e">
        <f t="shared" si="10"/>
        <v>#DIV/0!</v>
      </c>
      <c r="G44" s="18" t="e">
        <f t="shared" si="10"/>
        <v>#DIV/0!</v>
      </c>
      <c r="H44" s="18" t="e">
        <f t="shared" si="10"/>
        <v>#DIV/0!</v>
      </c>
      <c r="I44" s="18" t="e">
        <f t="shared" si="10"/>
        <v>#DIV/0!</v>
      </c>
      <c r="J44" s="18" t="e">
        <f t="shared" si="10"/>
        <v>#DIV/0!</v>
      </c>
      <c r="K44" s="18" t="e">
        <f t="shared" si="10"/>
        <v>#DIV/0!</v>
      </c>
      <c r="L44" s="18" t="e">
        <f t="shared" si="10"/>
        <v>#DIV/0!</v>
      </c>
      <c r="M44" s="18" t="e">
        <f t="shared" si="10"/>
        <v>#DIV/0!</v>
      </c>
      <c r="N44" s="18" t="e">
        <f t="shared" si="10"/>
        <v>#DIV/0!</v>
      </c>
      <c r="O44" s="18" t="e">
        <f t="shared" si="10"/>
        <v>#DIV/0!</v>
      </c>
      <c r="P44" s="18" t="e">
        <f t="shared" si="10"/>
        <v>#DIV/0!</v>
      </c>
      <c r="Q44" s="18" t="e">
        <f t="shared" si="10"/>
        <v>#DIV/0!</v>
      </c>
      <c r="R44" s="18" t="e">
        <f t="shared" si="10"/>
        <v>#DIV/0!</v>
      </c>
      <c r="S44" s="18" t="e">
        <f t="shared" si="10"/>
        <v>#DIV/0!</v>
      </c>
      <c r="T44" s="18" t="e">
        <f t="shared" ref="T44:AR44" si="13">$C44*S43</f>
        <v>#DIV/0!</v>
      </c>
      <c r="U44" s="18" t="e">
        <f t="shared" si="13"/>
        <v>#DIV/0!</v>
      </c>
      <c r="V44" s="18" t="e">
        <f t="shared" si="13"/>
        <v>#DIV/0!</v>
      </c>
      <c r="W44" s="18" t="e">
        <f t="shared" si="13"/>
        <v>#DIV/0!</v>
      </c>
      <c r="X44" s="18" t="e">
        <f t="shared" si="13"/>
        <v>#DIV/0!</v>
      </c>
      <c r="Y44" s="18" t="e">
        <f t="shared" si="13"/>
        <v>#DIV/0!</v>
      </c>
      <c r="Z44" s="18" t="e">
        <f t="shared" si="13"/>
        <v>#DIV/0!</v>
      </c>
      <c r="AA44" s="18" t="e">
        <f t="shared" si="13"/>
        <v>#DIV/0!</v>
      </c>
      <c r="AB44" s="18" t="e">
        <f t="shared" si="13"/>
        <v>#DIV/0!</v>
      </c>
      <c r="AC44" s="18" t="e">
        <f t="shared" si="13"/>
        <v>#DIV/0!</v>
      </c>
      <c r="AD44" s="18" t="e">
        <f t="shared" si="13"/>
        <v>#DIV/0!</v>
      </c>
      <c r="AE44" s="18" t="e">
        <f t="shared" si="13"/>
        <v>#DIV/0!</v>
      </c>
      <c r="AF44" s="18" t="e">
        <f t="shared" si="13"/>
        <v>#DIV/0!</v>
      </c>
      <c r="AG44" s="18" t="e">
        <f t="shared" si="13"/>
        <v>#DIV/0!</v>
      </c>
      <c r="AH44" s="18" t="e">
        <f t="shared" si="13"/>
        <v>#DIV/0!</v>
      </c>
      <c r="AI44" s="18" t="e">
        <f t="shared" si="13"/>
        <v>#DIV/0!</v>
      </c>
      <c r="AJ44" s="18" t="e">
        <f t="shared" si="13"/>
        <v>#DIV/0!</v>
      </c>
      <c r="AK44" s="18" t="e">
        <f t="shared" si="13"/>
        <v>#DIV/0!</v>
      </c>
      <c r="AL44" s="18" t="e">
        <f t="shared" si="13"/>
        <v>#DIV/0!</v>
      </c>
      <c r="AM44" s="18" t="e">
        <f t="shared" si="13"/>
        <v>#DIV/0!</v>
      </c>
      <c r="AN44" s="18" t="e">
        <f t="shared" si="13"/>
        <v>#DIV/0!</v>
      </c>
      <c r="AO44" s="18" t="e">
        <f t="shared" si="13"/>
        <v>#DIV/0!</v>
      </c>
      <c r="AP44" s="18" t="e">
        <f t="shared" si="13"/>
        <v>#DIV/0!</v>
      </c>
      <c r="AQ44" s="18" t="e">
        <f t="shared" si="13"/>
        <v>#DIV/0!</v>
      </c>
      <c r="AR44" s="18" t="e">
        <f t="shared" si="13"/>
        <v>#DIV/0!</v>
      </c>
      <c r="AS44" s="10"/>
      <c r="AT44" s="10"/>
      <c r="AU44" s="10"/>
      <c r="AV44" s="10"/>
    </row>
    <row r="45" spans="1:48" x14ac:dyDescent="0.2">
      <c r="A45" s="9">
        <v>1961</v>
      </c>
      <c r="B45" s="9">
        <v>39</v>
      </c>
      <c r="C45" s="4" t="e">
        <f>'Wk1. DMVPop-Active-Inactive'!AW44</f>
        <v>#DIV/0!</v>
      </c>
      <c r="D45" s="24">
        <f>'Wk1. DMVPop-Active-Inactive'!B44</f>
        <v>0</v>
      </c>
      <c r="E45" s="18" t="e">
        <f t="shared" ref="E45:S46" si="14">$C45*D44</f>
        <v>#DIV/0!</v>
      </c>
      <c r="F45" s="18" t="e">
        <f t="shared" si="14"/>
        <v>#DIV/0!</v>
      </c>
      <c r="G45" s="18" t="e">
        <f t="shared" si="14"/>
        <v>#DIV/0!</v>
      </c>
      <c r="H45" s="18" t="e">
        <f t="shared" si="14"/>
        <v>#DIV/0!</v>
      </c>
      <c r="I45" s="18" t="e">
        <f t="shared" si="14"/>
        <v>#DIV/0!</v>
      </c>
      <c r="J45" s="18" t="e">
        <f t="shared" si="14"/>
        <v>#DIV/0!</v>
      </c>
      <c r="K45" s="18" t="e">
        <f t="shared" si="14"/>
        <v>#DIV/0!</v>
      </c>
      <c r="L45" s="18" t="e">
        <f t="shared" si="14"/>
        <v>#DIV/0!</v>
      </c>
      <c r="M45" s="18" t="e">
        <f t="shared" si="14"/>
        <v>#DIV/0!</v>
      </c>
      <c r="N45" s="18" t="e">
        <f t="shared" si="14"/>
        <v>#DIV/0!</v>
      </c>
      <c r="O45" s="18" t="e">
        <f t="shared" si="14"/>
        <v>#DIV/0!</v>
      </c>
      <c r="P45" s="18" t="e">
        <f t="shared" si="14"/>
        <v>#DIV/0!</v>
      </c>
      <c r="Q45" s="18" t="e">
        <f t="shared" si="14"/>
        <v>#DIV/0!</v>
      </c>
      <c r="R45" s="18" t="e">
        <f t="shared" si="14"/>
        <v>#DIV/0!</v>
      </c>
      <c r="S45" s="18" t="e">
        <f t="shared" si="14"/>
        <v>#DIV/0!</v>
      </c>
      <c r="T45" s="18" t="e">
        <f t="shared" ref="T45:AC46" si="15">$C45*S44</f>
        <v>#DIV/0!</v>
      </c>
      <c r="U45" s="18" t="e">
        <f t="shared" si="15"/>
        <v>#DIV/0!</v>
      </c>
      <c r="V45" s="18" t="e">
        <f t="shared" si="15"/>
        <v>#DIV/0!</v>
      </c>
      <c r="W45" s="18" t="e">
        <f t="shared" si="15"/>
        <v>#DIV/0!</v>
      </c>
      <c r="X45" s="18" t="e">
        <f t="shared" si="15"/>
        <v>#DIV/0!</v>
      </c>
      <c r="Y45" s="18" t="e">
        <f t="shared" si="15"/>
        <v>#DIV/0!</v>
      </c>
      <c r="Z45" s="18" t="e">
        <f t="shared" si="15"/>
        <v>#DIV/0!</v>
      </c>
      <c r="AA45" s="18" t="e">
        <f t="shared" si="15"/>
        <v>#DIV/0!</v>
      </c>
      <c r="AB45" s="18" t="e">
        <f t="shared" si="15"/>
        <v>#DIV/0!</v>
      </c>
      <c r="AC45" s="18" t="e">
        <f t="shared" si="15"/>
        <v>#DIV/0!</v>
      </c>
      <c r="AD45" s="18" t="e">
        <f t="shared" ref="AD45:AR46" si="16">$C45*AC44</f>
        <v>#DIV/0!</v>
      </c>
      <c r="AE45" s="18" t="e">
        <f t="shared" si="16"/>
        <v>#DIV/0!</v>
      </c>
      <c r="AF45" s="18" t="e">
        <f t="shared" si="16"/>
        <v>#DIV/0!</v>
      </c>
      <c r="AG45" s="18" t="e">
        <f t="shared" si="16"/>
        <v>#DIV/0!</v>
      </c>
      <c r="AH45" s="18" t="e">
        <f t="shared" si="16"/>
        <v>#DIV/0!</v>
      </c>
      <c r="AI45" s="18" t="e">
        <f t="shared" si="16"/>
        <v>#DIV/0!</v>
      </c>
      <c r="AJ45" s="18" t="e">
        <f t="shared" si="16"/>
        <v>#DIV/0!</v>
      </c>
      <c r="AK45" s="18" t="e">
        <f t="shared" si="16"/>
        <v>#DIV/0!</v>
      </c>
      <c r="AL45" s="18" t="e">
        <f t="shared" si="16"/>
        <v>#DIV/0!</v>
      </c>
      <c r="AM45" s="18" t="e">
        <f t="shared" si="16"/>
        <v>#DIV/0!</v>
      </c>
      <c r="AN45" s="18" t="e">
        <f t="shared" si="16"/>
        <v>#DIV/0!</v>
      </c>
      <c r="AO45" s="18" t="e">
        <f t="shared" si="16"/>
        <v>#DIV/0!</v>
      </c>
      <c r="AP45" s="18" t="e">
        <f t="shared" si="16"/>
        <v>#DIV/0!</v>
      </c>
      <c r="AQ45" s="18" t="e">
        <f t="shared" si="16"/>
        <v>#DIV/0!</v>
      </c>
      <c r="AR45" s="18" t="e">
        <f t="shared" si="16"/>
        <v>#DIV/0!</v>
      </c>
      <c r="AS45" s="10"/>
      <c r="AT45" s="10"/>
      <c r="AU45" s="10"/>
      <c r="AV45" s="10"/>
    </row>
    <row r="46" spans="1:48" x14ac:dyDescent="0.2">
      <c r="A46" s="9">
        <v>1960</v>
      </c>
      <c r="B46" s="9">
        <v>40</v>
      </c>
      <c r="C46" s="4" t="e">
        <f>'Wk1. DMVPop-Active-Inactive'!AW45</f>
        <v>#DIV/0!</v>
      </c>
      <c r="D46" s="24">
        <f>'Wk1. DMVPop-Active-Inactive'!B45</f>
        <v>0</v>
      </c>
      <c r="E46" s="18" t="e">
        <f t="shared" si="14"/>
        <v>#DIV/0!</v>
      </c>
      <c r="F46" s="18" t="e">
        <f t="shared" si="14"/>
        <v>#DIV/0!</v>
      </c>
      <c r="G46" s="18" t="e">
        <f t="shared" si="14"/>
        <v>#DIV/0!</v>
      </c>
      <c r="H46" s="18" t="e">
        <f t="shared" si="14"/>
        <v>#DIV/0!</v>
      </c>
      <c r="I46" s="18" t="e">
        <f t="shared" si="14"/>
        <v>#DIV/0!</v>
      </c>
      <c r="J46" s="18" t="e">
        <f t="shared" si="14"/>
        <v>#DIV/0!</v>
      </c>
      <c r="K46" s="18" t="e">
        <f t="shared" si="14"/>
        <v>#DIV/0!</v>
      </c>
      <c r="L46" s="18" t="e">
        <f t="shared" si="14"/>
        <v>#DIV/0!</v>
      </c>
      <c r="M46" s="18" t="e">
        <f t="shared" si="14"/>
        <v>#DIV/0!</v>
      </c>
      <c r="N46" s="18" t="e">
        <f t="shared" si="14"/>
        <v>#DIV/0!</v>
      </c>
      <c r="O46" s="18" t="e">
        <f t="shared" si="14"/>
        <v>#DIV/0!</v>
      </c>
      <c r="P46" s="18" t="e">
        <f t="shared" si="14"/>
        <v>#DIV/0!</v>
      </c>
      <c r="Q46" s="18" t="e">
        <f t="shared" si="14"/>
        <v>#DIV/0!</v>
      </c>
      <c r="R46" s="18" t="e">
        <f t="shared" si="14"/>
        <v>#DIV/0!</v>
      </c>
      <c r="S46" s="18" t="e">
        <f t="shared" si="14"/>
        <v>#DIV/0!</v>
      </c>
      <c r="T46" s="18" t="e">
        <f t="shared" si="15"/>
        <v>#DIV/0!</v>
      </c>
      <c r="U46" s="18" t="e">
        <f t="shared" si="15"/>
        <v>#DIV/0!</v>
      </c>
      <c r="V46" s="18" t="e">
        <f t="shared" si="15"/>
        <v>#DIV/0!</v>
      </c>
      <c r="W46" s="18" t="e">
        <f t="shared" si="15"/>
        <v>#DIV/0!</v>
      </c>
      <c r="X46" s="18" t="e">
        <f t="shared" si="15"/>
        <v>#DIV/0!</v>
      </c>
      <c r="Y46" s="18" t="e">
        <f t="shared" si="15"/>
        <v>#DIV/0!</v>
      </c>
      <c r="Z46" s="18" t="e">
        <f t="shared" si="15"/>
        <v>#DIV/0!</v>
      </c>
      <c r="AA46" s="18" t="e">
        <f t="shared" si="15"/>
        <v>#DIV/0!</v>
      </c>
      <c r="AB46" s="18" t="e">
        <f t="shared" si="15"/>
        <v>#DIV/0!</v>
      </c>
      <c r="AC46" s="18" t="e">
        <f t="shared" si="15"/>
        <v>#DIV/0!</v>
      </c>
      <c r="AD46" s="18" t="e">
        <f t="shared" si="16"/>
        <v>#DIV/0!</v>
      </c>
      <c r="AE46" s="18" t="e">
        <f t="shared" si="16"/>
        <v>#DIV/0!</v>
      </c>
      <c r="AF46" s="18" t="e">
        <f t="shared" si="16"/>
        <v>#DIV/0!</v>
      </c>
      <c r="AG46" s="18" t="e">
        <f t="shared" si="16"/>
        <v>#DIV/0!</v>
      </c>
      <c r="AH46" s="18" t="e">
        <f t="shared" si="16"/>
        <v>#DIV/0!</v>
      </c>
      <c r="AI46" s="18" t="e">
        <f t="shared" si="16"/>
        <v>#DIV/0!</v>
      </c>
      <c r="AJ46" s="18" t="e">
        <f t="shared" si="16"/>
        <v>#DIV/0!</v>
      </c>
      <c r="AK46" s="18" t="e">
        <f t="shared" si="16"/>
        <v>#DIV/0!</v>
      </c>
      <c r="AL46" s="18" t="e">
        <f t="shared" si="16"/>
        <v>#DIV/0!</v>
      </c>
      <c r="AM46" s="18" t="e">
        <f t="shared" si="16"/>
        <v>#DIV/0!</v>
      </c>
      <c r="AN46" s="18" t="e">
        <f t="shared" si="16"/>
        <v>#DIV/0!</v>
      </c>
      <c r="AO46" s="18" t="e">
        <f t="shared" si="16"/>
        <v>#DIV/0!</v>
      </c>
      <c r="AP46" s="18" t="e">
        <f t="shared" si="16"/>
        <v>#DIV/0!</v>
      </c>
      <c r="AQ46" s="18" t="e">
        <f t="shared" si="16"/>
        <v>#DIV/0!</v>
      </c>
      <c r="AR46" s="18" t="e">
        <f t="shared" si="16"/>
        <v>#DIV/0!</v>
      </c>
      <c r="AS46" s="10"/>
      <c r="AT46" s="10"/>
      <c r="AU46" s="10"/>
      <c r="AV46" s="10"/>
    </row>
    <row r="47" spans="1:48" ht="13.5" customHeight="1" x14ac:dyDescent="0.2">
      <c r="A47" s="9"/>
      <c r="B47" s="9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0"/>
      <c r="AT47" s="10"/>
      <c r="AU47" s="10"/>
      <c r="AV47" s="10"/>
    </row>
    <row r="48" spans="1:48" ht="13.5" customHeight="1" x14ac:dyDescent="0.2">
      <c r="A48" s="9"/>
      <c r="B48" s="9"/>
      <c r="C48" s="11"/>
      <c r="D48" s="18">
        <f t="shared" ref="D48:AR48" si="17">SUM(D6:D47)</f>
        <v>233369</v>
      </c>
      <c r="E48" s="18" t="e">
        <f t="shared" si="17"/>
        <v>#DIV/0!</v>
      </c>
      <c r="F48" s="18" t="e">
        <f t="shared" si="17"/>
        <v>#DIV/0!</v>
      </c>
      <c r="G48" s="18" t="e">
        <f t="shared" si="17"/>
        <v>#DIV/0!</v>
      </c>
      <c r="H48" s="18" t="e">
        <f t="shared" si="17"/>
        <v>#DIV/0!</v>
      </c>
      <c r="I48" s="18" t="e">
        <f t="shared" si="17"/>
        <v>#DIV/0!</v>
      </c>
      <c r="J48" s="18" t="e">
        <f t="shared" si="17"/>
        <v>#DIV/0!</v>
      </c>
      <c r="K48" s="18" t="e">
        <f t="shared" si="17"/>
        <v>#DIV/0!</v>
      </c>
      <c r="L48" s="18" t="e">
        <f t="shared" si="17"/>
        <v>#DIV/0!</v>
      </c>
      <c r="M48" s="18" t="e">
        <f t="shared" si="17"/>
        <v>#DIV/0!</v>
      </c>
      <c r="N48" s="18" t="e">
        <f t="shared" si="17"/>
        <v>#DIV/0!</v>
      </c>
      <c r="O48" s="18" t="e">
        <f t="shared" si="17"/>
        <v>#DIV/0!</v>
      </c>
      <c r="P48" s="18" t="e">
        <f t="shared" si="17"/>
        <v>#DIV/0!</v>
      </c>
      <c r="Q48" s="18" t="e">
        <f t="shared" si="17"/>
        <v>#DIV/0!</v>
      </c>
      <c r="R48" s="18" t="e">
        <f t="shared" si="17"/>
        <v>#DIV/0!</v>
      </c>
      <c r="S48" s="18" t="e">
        <f t="shared" si="17"/>
        <v>#DIV/0!</v>
      </c>
      <c r="T48" s="18" t="e">
        <f t="shared" si="17"/>
        <v>#DIV/0!</v>
      </c>
      <c r="U48" s="18" t="e">
        <f t="shared" si="17"/>
        <v>#DIV/0!</v>
      </c>
      <c r="V48" s="18" t="e">
        <f t="shared" si="17"/>
        <v>#DIV/0!</v>
      </c>
      <c r="W48" s="18" t="e">
        <f t="shared" si="17"/>
        <v>#DIV/0!</v>
      </c>
      <c r="X48" s="18" t="e">
        <f t="shared" si="17"/>
        <v>#DIV/0!</v>
      </c>
      <c r="Y48" s="18" t="e">
        <f t="shared" si="17"/>
        <v>#DIV/0!</v>
      </c>
      <c r="Z48" s="18" t="e">
        <f t="shared" si="17"/>
        <v>#DIV/0!</v>
      </c>
      <c r="AA48" s="18" t="e">
        <f t="shared" si="17"/>
        <v>#DIV/0!</v>
      </c>
      <c r="AB48" s="18" t="e">
        <f t="shared" si="17"/>
        <v>#DIV/0!</v>
      </c>
      <c r="AC48" s="18" t="e">
        <f t="shared" si="17"/>
        <v>#DIV/0!</v>
      </c>
      <c r="AD48" s="18" t="e">
        <f t="shared" si="17"/>
        <v>#DIV/0!</v>
      </c>
      <c r="AE48" s="18" t="e">
        <f t="shared" si="17"/>
        <v>#DIV/0!</v>
      </c>
      <c r="AF48" s="18" t="e">
        <f t="shared" si="17"/>
        <v>#DIV/0!</v>
      </c>
      <c r="AG48" s="18" t="e">
        <f t="shared" si="17"/>
        <v>#DIV/0!</v>
      </c>
      <c r="AH48" s="18" t="e">
        <f t="shared" si="17"/>
        <v>#DIV/0!</v>
      </c>
      <c r="AI48" s="18" t="e">
        <f t="shared" si="17"/>
        <v>#DIV/0!</v>
      </c>
      <c r="AJ48" s="18" t="e">
        <f t="shared" si="17"/>
        <v>#DIV/0!</v>
      </c>
      <c r="AK48" s="18" t="e">
        <f t="shared" si="17"/>
        <v>#DIV/0!</v>
      </c>
      <c r="AL48" s="18" t="e">
        <f t="shared" si="17"/>
        <v>#DIV/0!</v>
      </c>
      <c r="AM48" s="18" t="e">
        <f t="shared" si="17"/>
        <v>#DIV/0!</v>
      </c>
      <c r="AN48" s="18" t="e">
        <f t="shared" si="17"/>
        <v>#DIV/0!</v>
      </c>
      <c r="AO48" s="18" t="e">
        <f t="shared" si="17"/>
        <v>#DIV/0!</v>
      </c>
      <c r="AP48" s="18" t="e">
        <f t="shared" si="17"/>
        <v>#DIV/0!</v>
      </c>
      <c r="AQ48" s="18" t="e">
        <f t="shared" si="17"/>
        <v>#DIV/0!</v>
      </c>
      <c r="AR48" s="18" t="e">
        <f t="shared" si="17"/>
        <v>#DIV/0!</v>
      </c>
    </row>
    <row r="49" spans="1:44" s="13" customFormat="1" x14ac:dyDescent="0.2">
      <c r="A49" s="19"/>
      <c r="B49" s="19"/>
      <c r="C49" s="11"/>
      <c r="D49" s="19"/>
      <c r="E49" s="19" t="e">
        <f t="shared" ref="E49:AR49" si="18">E48/$D48</f>
        <v>#DIV/0!</v>
      </c>
      <c r="F49" s="19" t="e">
        <f t="shared" si="18"/>
        <v>#DIV/0!</v>
      </c>
      <c r="G49" s="19" t="e">
        <f t="shared" si="18"/>
        <v>#DIV/0!</v>
      </c>
      <c r="H49" s="19" t="e">
        <f t="shared" si="18"/>
        <v>#DIV/0!</v>
      </c>
      <c r="I49" s="19" t="e">
        <f t="shared" si="18"/>
        <v>#DIV/0!</v>
      </c>
      <c r="J49" s="19" t="e">
        <f t="shared" si="18"/>
        <v>#DIV/0!</v>
      </c>
      <c r="K49" s="19" t="e">
        <f t="shared" si="18"/>
        <v>#DIV/0!</v>
      </c>
      <c r="L49" s="19" t="e">
        <f t="shared" si="18"/>
        <v>#DIV/0!</v>
      </c>
      <c r="M49" s="19" t="e">
        <f t="shared" si="18"/>
        <v>#DIV/0!</v>
      </c>
      <c r="N49" s="19" t="e">
        <f t="shared" si="18"/>
        <v>#DIV/0!</v>
      </c>
      <c r="O49" s="19" t="e">
        <f t="shared" si="18"/>
        <v>#DIV/0!</v>
      </c>
      <c r="P49" s="19" t="e">
        <f t="shared" si="18"/>
        <v>#DIV/0!</v>
      </c>
      <c r="Q49" s="19" t="e">
        <f t="shared" si="18"/>
        <v>#DIV/0!</v>
      </c>
      <c r="R49" s="19" t="e">
        <f t="shared" si="18"/>
        <v>#DIV/0!</v>
      </c>
      <c r="S49" s="19" t="e">
        <f t="shared" si="18"/>
        <v>#DIV/0!</v>
      </c>
      <c r="T49" s="19" t="e">
        <f t="shared" si="18"/>
        <v>#DIV/0!</v>
      </c>
      <c r="U49" s="19" t="e">
        <f t="shared" si="18"/>
        <v>#DIV/0!</v>
      </c>
      <c r="V49" s="19" t="e">
        <f t="shared" si="18"/>
        <v>#DIV/0!</v>
      </c>
      <c r="W49" s="19" t="e">
        <f t="shared" si="18"/>
        <v>#DIV/0!</v>
      </c>
      <c r="X49" s="19" t="e">
        <f t="shared" si="18"/>
        <v>#DIV/0!</v>
      </c>
      <c r="Y49" s="19" t="e">
        <f t="shared" si="18"/>
        <v>#DIV/0!</v>
      </c>
      <c r="Z49" s="19" t="e">
        <f t="shared" si="18"/>
        <v>#DIV/0!</v>
      </c>
      <c r="AA49" s="19" t="e">
        <f t="shared" si="18"/>
        <v>#DIV/0!</v>
      </c>
      <c r="AB49" s="19" t="e">
        <f t="shared" si="18"/>
        <v>#DIV/0!</v>
      </c>
      <c r="AC49" s="19" t="e">
        <f t="shared" si="18"/>
        <v>#DIV/0!</v>
      </c>
      <c r="AD49" s="19" t="e">
        <f t="shared" si="18"/>
        <v>#DIV/0!</v>
      </c>
      <c r="AE49" s="19" t="e">
        <f t="shared" si="18"/>
        <v>#DIV/0!</v>
      </c>
      <c r="AF49" s="19" t="e">
        <f t="shared" si="18"/>
        <v>#DIV/0!</v>
      </c>
      <c r="AG49" s="19" t="e">
        <f t="shared" si="18"/>
        <v>#DIV/0!</v>
      </c>
      <c r="AH49" s="19" t="e">
        <f t="shared" si="18"/>
        <v>#DIV/0!</v>
      </c>
      <c r="AI49" s="19" t="e">
        <f t="shared" si="18"/>
        <v>#DIV/0!</v>
      </c>
      <c r="AJ49" s="19" t="e">
        <f t="shared" si="18"/>
        <v>#DIV/0!</v>
      </c>
      <c r="AK49" s="19" t="e">
        <f t="shared" si="18"/>
        <v>#DIV/0!</v>
      </c>
      <c r="AL49" s="19" t="e">
        <f t="shared" si="18"/>
        <v>#DIV/0!</v>
      </c>
      <c r="AM49" s="19" t="e">
        <f t="shared" si="18"/>
        <v>#DIV/0!</v>
      </c>
      <c r="AN49" s="19" t="e">
        <f t="shared" si="18"/>
        <v>#DIV/0!</v>
      </c>
      <c r="AO49" s="19" t="e">
        <f t="shared" si="18"/>
        <v>#DIV/0!</v>
      </c>
      <c r="AP49" s="19" t="e">
        <f t="shared" si="18"/>
        <v>#DIV/0!</v>
      </c>
      <c r="AQ49" s="19" t="e">
        <f t="shared" si="18"/>
        <v>#DIV/0!</v>
      </c>
      <c r="AR49" s="19" t="e">
        <f t="shared" si="18"/>
        <v>#DIV/0!</v>
      </c>
    </row>
    <row r="50" spans="1:44" x14ac:dyDescent="0.2">
      <c r="A50" s="9"/>
      <c r="B50" s="9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4.25" customHeight="1" x14ac:dyDescent="0.2">
      <c r="A51" s="9"/>
      <c r="B51" s="9"/>
      <c r="C51" s="1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s="20" customFormat="1" hidden="1" x14ac:dyDescent="0.2">
      <c r="A52" s="4"/>
      <c r="B52" s="4"/>
      <c r="C52" s="11"/>
      <c r="D52" s="4">
        <v>1</v>
      </c>
      <c r="E52" s="4">
        <v>1.0097257509999999</v>
      </c>
      <c r="F52" s="4">
        <v>1.019363883</v>
      </c>
      <c r="G52" s="4">
        <v>1.0290020150000001</v>
      </c>
      <c r="H52" s="4">
        <v>1.0385525280000001</v>
      </c>
      <c r="I52" s="4">
        <v>1.0486287569999999</v>
      </c>
      <c r="J52" s="4">
        <v>1.059844038</v>
      </c>
      <c r="K52" s="4">
        <v>1.070533602</v>
      </c>
      <c r="L52" s="4">
        <f>K52*0.95</f>
        <v>1.0170069219</v>
      </c>
      <c r="M52" s="4">
        <f>L52*1</f>
        <v>1.0170069219</v>
      </c>
      <c r="N52" s="4">
        <f t="shared" ref="N52:AR52" si="19">M52*1.01</f>
        <v>1.0271769911190001</v>
      </c>
      <c r="O52" s="4">
        <f t="shared" si="19"/>
        <v>1.0374487610301901</v>
      </c>
      <c r="P52" s="4">
        <f t="shared" si="19"/>
        <v>1.0478232486404921</v>
      </c>
      <c r="Q52" s="4">
        <f t="shared" si="19"/>
        <v>1.0583014811268971</v>
      </c>
      <c r="R52" s="4">
        <f t="shared" si="19"/>
        <v>1.068884495938166</v>
      </c>
      <c r="S52" s="4">
        <f t="shared" si="19"/>
        <v>1.0795733408975476</v>
      </c>
      <c r="T52" s="4">
        <f t="shared" si="19"/>
        <v>1.0903690743065231</v>
      </c>
      <c r="U52" s="4">
        <f t="shared" si="19"/>
        <v>1.1012727650495884</v>
      </c>
      <c r="V52" s="4">
        <f t="shared" si="19"/>
        <v>1.1122854927000843</v>
      </c>
      <c r="W52" s="4">
        <f t="shared" si="19"/>
        <v>1.1234083476270851</v>
      </c>
      <c r="X52" s="4">
        <f t="shared" si="19"/>
        <v>1.1346424311033558</v>
      </c>
      <c r="Y52" s="4">
        <f t="shared" si="19"/>
        <v>1.1459888554143893</v>
      </c>
      <c r="Z52" s="4">
        <f t="shared" si="19"/>
        <v>1.1574487439685333</v>
      </c>
      <c r="AA52" s="4">
        <f t="shared" si="19"/>
        <v>1.1690232314082185</v>
      </c>
      <c r="AB52" s="4">
        <f t="shared" si="19"/>
        <v>1.1807134637223007</v>
      </c>
      <c r="AC52" s="4">
        <f t="shared" si="19"/>
        <v>1.1925205983595237</v>
      </c>
      <c r="AD52" s="4">
        <f t="shared" si="19"/>
        <v>1.204445804343119</v>
      </c>
      <c r="AE52" s="4">
        <f t="shared" si="19"/>
        <v>1.2164902623865501</v>
      </c>
      <c r="AF52" s="4">
        <f t="shared" si="19"/>
        <v>1.2286551650104156</v>
      </c>
      <c r="AG52" s="4">
        <f t="shared" si="19"/>
        <v>1.2409417166605197</v>
      </c>
      <c r="AH52" s="4">
        <f t="shared" si="19"/>
        <v>1.2533511338271248</v>
      </c>
      <c r="AI52" s="4">
        <f t="shared" si="19"/>
        <v>1.265884645165396</v>
      </c>
      <c r="AJ52" s="4">
        <f t="shared" si="19"/>
        <v>1.2785434916170499</v>
      </c>
      <c r="AK52" s="4">
        <f t="shared" si="19"/>
        <v>1.2913289265332204</v>
      </c>
      <c r="AL52" s="4">
        <f t="shared" si="19"/>
        <v>1.3042422157985527</v>
      </c>
      <c r="AM52" s="4">
        <f t="shared" si="19"/>
        <v>1.3172846379565382</v>
      </c>
      <c r="AN52" s="4">
        <f t="shared" si="19"/>
        <v>1.3304574843361034</v>
      </c>
      <c r="AO52" s="4">
        <f t="shared" si="19"/>
        <v>1.3437620591794646</v>
      </c>
      <c r="AP52" s="4">
        <f t="shared" si="19"/>
        <v>1.3571996797712593</v>
      </c>
      <c r="AQ52" s="4">
        <f t="shared" si="19"/>
        <v>1.3707716765689719</v>
      </c>
      <c r="AR52" s="4">
        <f t="shared" si="19"/>
        <v>1.3844793933346617</v>
      </c>
    </row>
    <row r="53" spans="1:44" hidden="1" x14ac:dyDescent="0.2">
      <c r="A53" s="9"/>
      <c r="B53" s="9"/>
      <c r="C53" s="4"/>
      <c r="E53" s="9" t="e">
        <f>#REF!*E52</f>
        <v>#REF!</v>
      </c>
      <c r="F53" s="9" t="e">
        <f>#REF!*F52</f>
        <v>#REF!</v>
      </c>
      <c r="G53" s="9" t="e">
        <f>#REF!*G52</f>
        <v>#REF!</v>
      </c>
      <c r="H53" s="9" t="e">
        <f>#REF!*H52</f>
        <v>#REF!</v>
      </c>
      <c r="I53" s="9" t="e">
        <f>#REF!*I52</f>
        <v>#REF!</v>
      </c>
      <c r="J53" s="9" t="e">
        <f>#REF!*J52</f>
        <v>#REF!</v>
      </c>
      <c r="K53" s="9" t="e">
        <f>#REF!*K52</f>
        <v>#REF!</v>
      </c>
      <c r="L53" s="9" t="e">
        <f>#REF!*L52</f>
        <v>#REF!</v>
      </c>
      <c r="M53" s="9" t="e">
        <f>#REF!*M52</f>
        <v>#REF!</v>
      </c>
      <c r="N53" s="9" t="e">
        <f>#REF!*N52</f>
        <v>#REF!</v>
      </c>
      <c r="O53" s="9" t="e">
        <f>#REF!*O52</f>
        <v>#REF!</v>
      </c>
      <c r="P53" s="9" t="e">
        <f>#REF!*P52</f>
        <v>#REF!</v>
      </c>
      <c r="Q53" s="9" t="e">
        <f>#REF!*Q52</f>
        <v>#REF!</v>
      </c>
      <c r="R53" s="9" t="e">
        <f>#REF!*R52</f>
        <v>#REF!</v>
      </c>
      <c r="S53" s="9" t="e">
        <f>#REF!*S52</f>
        <v>#REF!</v>
      </c>
      <c r="T53" s="9" t="e">
        <f>#REF!*T52</f>
        <v>#REF!</v>
      </c>
      <c r="U53" s="9" t="e">
        <f>#REF!*U52</f>
        <v>#REF!</v>
      </c>
      <c r="V53" s="9" t="e">
        <f>#REF!*V52</f>
        <v>#REF!</v>
      </c>
      <c r="W53" s="9" t="e">
        <f>#REF!*W52</f>
        <v>#REF!</v>
      </c>
      <c r="X53" s="9" t="e">
        <f>#REF!*X52</f>
        <v>#REF!</v>
      </c>
      <c r="Y53" s="9" t="e">
        <f>#REF!*Y52</f>
        <v>#REF!</v>
      </c>
      <c r="Z53" s="9" t="e">
        <f>#REF!*Z52</f>
        <v>#REF!</v>
      </c>
      <c r="AA53" s="9" t="e">
        <f>#REF!*AA52</f>
        <v>#REF!</v>
      </c>
      <c r="AB53" s="9" t="e">
        <f>#REF!*AB52</f>
        <v>#REF!</v>
      </c>
      <c r="AC53" s="9" t="e">
        <f>#REF!*AC52</f>
        <v>#REF!</v>
      </c>
      <c r="AD53" s="9" t="e">
        <f>#REF!*AD52</f>
        <v>#REF!</v>
      </c>
      <c r="AE53" s="9" t="e">
        <f>#REF!*AE52</f>
        <v>#REF!</v>
      </c>
      <c r="AF53" s="9" t="e">
        <f>#REF!*AF52</f>
        <v>#REF!</v>
      </c>
      <c r="AG53" s="9" t="e">
        <f>#REF!*AG52</f>
        <v>#REF!</v>
      </c>
      <c r="AH53" s="9" t="e">
        <f>#REF!*AH52</f>
        <v>#REF!</v>
      </c>
      <c r="AI53" s="9" t="e">
        <f>#REF!*AI52</f>
        <v>#REF!</v>
      </c>
      <c r="AJ53" s="9" t="e">
        <f>#REF!*AJ52</f>
        <v>#REF!</v>
      </c>
      <c r="AK53" s="9" t="e">
        <f>#REF!*AK52</f>
        <v>#REF!</v>
      </c>
      <c r="AL53" s="9" t="e">
        <f>#REF!*AL52</f>
        <v>#REF!</v>
      </c>
      <c r="AM53" s="9" t="e">
        <f>#REF!*AM52</f>
        <v>#REF!</v>
      </c>
      <c r="AN53" s="9" t="e">
        <f>#REF!*AN52</f>
        <v>#REF!</v>
      </c>
      <c r="AO53" s="9" t="e">
        <f>#REF!*AO52</f>
        <v>#REF!</v>
      </c>
      <c r="AP53" s="9" t="e">
        <f>#REF!*AP52</f>
        <v>#REF!</v>
      </c>
      <c r="AQ53" s="9" t="e">
        <f>#REF!*AQ52</f>
        <v>#REF!</v>
      </c>
      <c r="AR53" s="9" t="e">
        <f>#REF!*AR52</f>
        <v>#REF!</v>
      </c>
    </row>
    <row r="54" spans="1:44" x14ac:dyDescent="0.2">
      <c r="C54" s="11"/>
    </row>
    <row r="56" spans="1:44" x14ac:dyDescent="0.2">
      <c r="A56" s="7" t="s">
        <v>13</v>
      </c>
      <c r="C56" s="21"/>
      <c r="E56" s="7"/>
    </row>
    <row r="57" spans="1:44" x14ac:dyDescent="0.2">
      <c r="D57" s="7"/>
      <c r="E57" s="7"/>
    </row>
    <row r="58" spans="1:44" x14ac:dyDescent="0.2">
      <c r="A58" s="14" t="s">
        <v>11</v>
      </c>
      <c r="B58" s="14" t="s">
        <v>4</v>
      </c>
      <c r="C58" s="15" t="s">
        <v>1</v>
      </c>
      <c r="D58" s="14">
        <v>1990</v>
      </c>
      <c r="E58" s="16">
        <v>1991</v>
      </c>
      <c r="F58" s="14">
        <v>1992</v>
      </c>
      <c r="G58" s="16">
        <v>1993</v>
      </c>
      <c r="H58" s="14">
        <v>1994</v>
      </c>
      <c r="I58" s="16">
        <v>1995</v>
      </c>
      <c r="J58" s="14">
        <v>1996</v>
      </c>
      <c r="K58" s="16">
        <v>1997</v>
      </c>
      <c r="L58" s="14">
        <v>1998</v>
      </c>
      <c r="M58" s="16">
        <v>1999</v>
      </c>
      <c r="N58" s="14">
        <v>2000</v>
      </c>
      <c r="O58" s="14"/>
      <c r="P58" s="16"/>
      <c r="Q58" s="14"/>
      <c r="R58" s="14"/>
      <c r="S58" s="16"/>
      <c r="T58" s="14"/>
      <c r="U58" s="14"/>
    </row>
    <row r="59" spans="1:44" x14ac:dyDescent="0.2">
      <c r="A59" s="9">
        <v>2000</v>
      </c>
      <c r="B59" s="9">
        <v>0</v>
      </c>
      <c r="C59" s="15"/>
      <c r="D59" s="18">
        <f t="shared" ref="D59:D97" si="20">E60/$C60</f>
        <v>4862.4695697716152</v>
      </c>
      <c r="E59" s="18">
        <f t="shared" ref="E59:E97" si="21">F60/$C60</f>
        <v>5791.7905718013917</v>
      </c>
      <c r="F59" s="18">
        <f t="shared" ref="F59:L74" si="22">G60/$C60</f>
        <v>3906.2330161991531</v>
      </c>
      <c r="G59" s="18">
        <f t="shared" si="22"/>
        <v>3891.1233306583526</v>
      </c>
      <c r="H59" s="18">
        <f t="shared" si="22"/>
        <v>3663.5971630749682</v>
      </c>
      <c r="I59" s="18">
        <f t="shared" si="22"/>
        <v>5140.4342855094292</v>
      </c>
      <c r="J59" s="18">
        <f t="shared" si="22"/>
        <v>5716.2579675582729</v>
      </c>
      <c r="K59" s="18">
        <f t="shared" si="22"/>
        <v>7750.0015969634687</v>
      </c>
      <c r="L59" s="18">
        <f t="shared" si="22"/>
        <v>5721.8763704382973</v>
      </c>
      <c r="M59" s="18">
        <f>N60/$C60</f>
        <v>11007.769211917857</v>
      </c>
      <c r="N59" s="24">
        <v>19929</v>
      </c>
    </row>
    <row r="60" spans="1:44" x14ac:dyDescent="0.2">
      <c r="A60" s="9">
        <v>1999</v>
      </c>
      <c r="B60" s="9">
        <v>1</v>
      </c>
      <c r="C60" s="4">
        <f>'Wk1. DMVPop-Active-Inactive'!AW6</f>
        <v>1.0836891444893981</v>
      </c>
      <c r="D60" s="18">
        <f t="shared" si="20"/>
        <v>10537.569013204362</v>
      </c>
      <c r="E60" s="18">
        <f t="shared" si="21"/>
        <v>5269.4054881715338</v>
      </c>
      <c r="F60" s="18">
        <f t="shared" si="22"/>
        <v>6276.5005698172126</v>
      </c>
      <c r="G60" s="18">
        <f t="shared" si="22"/>
        <v>4233.1423155011016</v>
      </c>
      <c r="H60" s="18">
        <f t="shared" si="22"/>
        <v>4216.7681133038877</v>
      </c>
      <c r="I60" s="18">
        <f t="shared" si="22"/>
        <v>3970.2004754064983</v>
      </c>
      <c r="J60" s="18">
        <f t="shared" si="22"/>
        <v>5570.6328331676841</v>
      </c>
      <c r="K60" s="18">
        <f t="shared" si="22"/>
        <v>6194.6467065439301</v>
      </c>
      <c r="L60" s="18">
        <f t="shared" si="22"/>
        <v>8398.5926004048106</v>
      </c>
      <c r="M60" s="18">
        <f t="shared" ref="M60:M97" si="23">N61/$C61</f>
        <v>6200.7353087543806</v>
      </c>
      <c r="N60" s="24">
        <v>11929</v>
      </c>
    </row>
    <row r="61" spans="1:44" x14ac:dyDescent="0.2">
      <c r="A61" s="9">
        <v>1998</v>
      </c>
      <c r="B61" s="9">
        <v>2</v>
      </c>
      <c r="C61" s="4">
        <f>'Wk1. DMVPop-Active-Inactive'!AW7</f>
        <v>1.0316518415112039</v>
      </c>
      <c r="D61" s="18">
        <f t="shared" si="20"/>
        <v>12640.05088982302</v>
      </c>
      <c r="E61" s="18">
        <f t="shared" si="21"/>
        <v>10871.10247752368</v>
      </c>
      <c r="F61" s="18">
        <f t="shared" si="22"/>
        <v>5436.1918755414072</v>
      </c>
      <c r="G61" s="18">
        <f t="shared" si="22"/>
        <v>6475.1633710980477</v>
      </c>
      <c r="H61" s="18">
        <f t="shared" si="22"/>
        <v>4367.1290651657137</v>
      </c>
      <c r="I61" s="18">
        <f t="shared" si="22"/>
        <v>4350.2365893156812</v>
      </c>
      <c r="J61" s="18">
        <f t="shared" si="22"/>
        <v>4095.8646316217714</v>
      </c>
      <c r="K61" s="18">
        <f t="shared" si="22"/>
        <v>5746.9536207202163</v>
      </c>
      <c r="L61" s="18">
        <f t="shared" si="22"/>
        <v>6390.7186823173597</v>
      </c>
      <c r="M61" s="18">
        <f t="shared" si="23"/>
        <v>8664.4235223099931</v>
      </c>
      <c r="N61" s="24">
        <v>6397</v>
      </c>
    </row>
    <row r="62" spans="1:44" x14ac:dyDescent="0.2">
      <c r="A62" s="9">
        <v>1997</v>
      </c>
      <c r="B62" s="9">
        <v>3</v>
      </c>
      <c r="C62" s="4">
        <f>'Wk1. DMVPop-Active-Inactive'!AW8</f>
        <v>1.0043368699133013</v>
      </c>
      <c r="D62" s="18">
        <f t="shared" si="20"/>
        <v>20067.695366266184</v>
      </c>
      <c r="E62" s="18">
        <f t="shared" si="21"/>
        <v>12694.86914622969</v>
      </c>
      <c r="F62" s="18">
        <f t="shared" si="22"/>
        <v>10918.249034782868</v>
      </c>
      <c r="G62" s="18">
        <f t="shared" si="22"/>
        <v>5459.7679325293757</v>
      </c>
      <c r="H62" s="18">
        <f t="shared" si="22"/>
        <v>6503.2453123058731</v>
      </c>
      <c r="I62" s="18">
        <f t="shared" si="22"/>
        <v>4386.0687358159348</v>
      </c>
      <c r="J62" s="18">
        <f t="shared" si="22"/>
        <v>4369.102999495627</v>
      </c>
      <c r="K62" s="18">
        <f t="shared" si="22"/>
        <v>4113.6278637116066</v>
      </c>
      <c r="L62" s="18">
        <f t="shared" si="22"/>
        <v>5771.8774109710557</v>
      </c>
      <c r="M62" s="18">
        <f t="shared" si="23"/>
        <v>6418.4343978950747</v>
      </c>
      <c r="N62" s="24">
        <v>8702</v>
      </c>
    </row>
    <row r="63" spans="1:44" x14ac:dyDescent="0.2">
      <c r="A63" s="9">
        <v>1996</v>
      </c>
      <c r="B63" s="9">
        <v>4</v>
      </c>
      <c r="C63" s="4">
        <f>'Wk1. DMVPop-Active-Inactive'!AW9</f>
        <v>0.99042844499349836</v>
      </c>
      <c r="D63" s="18">
        <f t="shared" si="20"/>
        <v>28153.981840073589</v>
      </c>
      <c r="E63" s="18">
        <f t="shared" si="21"/>
        <v>19875.616316214247</v>
      </c>
      <c r="F63" s="18">
        <f t="shared" si="22"/>
        <v>12573.359507896212</v>
      </c>
      <c r="G63" s="18">
        <f t="shared" si="22"/>
        <v>10813.74441357176</v>
      </c>
      <c r="H63" s="18">
        <f t="shared" si="22"/>
        <v>5407.5094634404368</v>
      </c>
      <c r="I63" s="18">
        <f t="shared" si="22"/>
        <v>6440.9991420783635</v>
      </c>
      <c r="J63" s="18">
        <f t="shared" si="22"/>
        <v>4344.087237648775</v>
      </c>
      <c r="K63" s="18">
        <f t="shared" si="22"/>
        <v>4327.2838898068831</v>
      </c>
      <c r="L63" s="18">
        <f t="shared" si="22"/>
        <v>4074.2540483378129</v>
      </c>
      <c r="M63" s="18">
        <f t="shared" si="23"/>
        <v>5716.6315688411623</v>
      </c>
      <c r="N63" s="24">
        <v>6357</v>
      </c>
    </row>
    <row r="64" spans="1:44" x14ac:dyDescent="0.2">
      <c r="A64" s="9">
        <v>1995</v>
      </c>
      <c r="B64" s="9">
        <v>5</v>
      </c>
      <c r="C64" s="4">
        <f>'Wk1. DMVPop-Active-Inactive'!AW10</f>
        <v>0.96472895508254075</v>
      </c>
      <c r="D64" s="18">
        <f t="shared" si="20"/>
        <v>18354.962936541797</v>
      </c>
      <c r="E64" s="18">
        <f t="shared" si="21"/>
        <v>27160.961481987022</v>
      </c>
      <c r="F64" s="18">
        <f t="shared" si="22"/>
        <v>19174.582560362869</v>
      </c>
      <c r="G64" s="18">
        <f t="shared" si="22"/>
        <v>12129.88397992984</v>
      </c>
      <c r="H64" s="18">
        <f t="shared" si="22"/>
        <v>10432.332348634745</v>
      </c>
      <c r="I64" s="18">
        <f t="shared" si="22"/>
        <v>5216.7809542638433</v>
      </c>
      <c r="J64" s="18">
        <f t="shared" si="22"/>
        <v>6213.8183720248007</v>
      </c>
      <c r="K64" s="18">
        <f t="shared" si="22"/>
        <v>4190.866741564304</v>
      </c>
      <c r="L64" s="18">
        <f t="shared" si="22"/>
        <v>4174.6560653589067</v>
      </c>
      <c r="M64" s="18">
        <f t="shared" si="23"/>
        <v>3930.5508507937498</v>
      </c>
      <c r="N64" s="24">
        <v>5515</v>
      </c>
    </row>
    <row r="65" spans="1:14" x14ac:dyDescent="0.2">
      <c r="A65" s="9">
        <v>1994</v>
      </c>
      <c r="B65" s="9">
        <v>6</v>
      </c>
      <c r="C65" s="4">
        <f>'Wk1. DMVPop-Active-Inactive'!AW11</f>
        <v>0.96017076060416939</v>
      </c>
      <c r="D65" s="18">
        <f t="shared" si="20"/>
        <v>4273.0209873859949</v>
      </c>
      <c r="E65" s="18">
        <f t="shared" si="21"/>
        <v>17623.898723640676</v>
      </c>
      <c r="F65" s="18">
        <f t="shared" si="22"/>
        <v>26079.161044900025</v>
      </c>
      <c r="G65" s="18">
        <f t="shared" si="22"/>
        <v>18410.873521251058</v>
      </c>
      <c r="H65" s="18">
        <f t="shared" si="22"/>
        <v>11646.759927049565</v>
      </c>
      <c r="I65" s="18">
        <f t="shared" si="22"/>
        <v>10016.820486064104</v>
      </c>
      <c r="J65" s="18">
        <f t="shared" si="22"/>
        <v>5009.0005367608592</v>
      </c>
      <c r="K65" s="18">
        <f t="shared" si="22"/>
        <v>5966.3267125232142</v>
      </c>
      <c r="L65" s="18">
        <f t="shared" si="22"/>
        <v>4023.9477068385145</v>
      </c>
      <c r="M65" s="18">
        <f t="shared" si="23"/>
        <v>4008.3826895364705</v>
      </c>
      <c r="N65" s="24">
        <v>3774</v>
      </c>
    </row>
    <row r="66" spans="1:14" x14ac:dyDescent="0.2">
      <c r="A66" s="9">
        <v>1993</v>
      </c>
      <c r="B66" s="9">
        <v>7</v>
      </c>
      <c r="C66" s="4">
        <f>'Wk1. DMVPop-Active-Inactive'!AW12</f>
        <v>0.95923974775089049</v>
      </c>
      <c r="D66" s="18">
        <f t="shared" si="20"/>
        <v>3387.6672853166779</v>
      </c>
      <c r="E66" s="18">
        <f t="shared" si="21"/>
        <v>4098.8515740744024</v>
      </c>
      <c r="F66" s="18">
        <f t="shared" si="22"/>
        <v>16905.544166052321</v>
      </c>
      <c r="G66" s="18">
        <f t="shared" si="22"/>
        <v>25016.167862264749</v>
      </c>
      <c r="H66" s="18">
        <f t="shared" si="22"/>
        <v>17660.441672398414</v>
      </c>
      <c r="I66" s="18">
        <f t="shared" si="22"/>
        <v>11172.035054538204</v>
      </c>
      <c r="J66" s="18">
        <f t="shared" si="22"/>
        <v>9608.5323563180827</v>
      </c>
      <c r="K66" s="18">
        <f t="shared" si="22"/>
        <v>4804.8324113665612</v>
      </c>
      <c r="L66" s="18">
        <f t="shared" si="22"/>
        <v>5723.1377307201674</v>
      </c>
      <c r="M66" s="18">
        <f t="shared" si="23"/>
        <v>3859.9305832705509</v>
      </c>
      <c r="N66" s="24">
        <v>3845</v>
      </c>
    </row>
    <row r="67" spans="1:14" x14ac:dyDescent="0.2">
      <c r="A67" s="9">
        <v>1992</v>
      </c>
      <c r="B67" s="9">
        <v>8</v>
      </c>
      <c r="C67" s="4">
        <f>'Wk1. DMVPop-Active-Inactive'!AW13</f>
        <v>0.96037996539798609</v>
      </c>
      <c r="D67" s="18">
        <f t="shared" si="20"/>
        <v>2457.2313773912088</v>
      </c>
      <c r="E67" s="18">
        <f t="shared" si="21"/>
        <v>3253.4477902523204</v>
      </c>
      <c r="F67" s="18">
        <f t="shared" si="22"/>
        <v>3936.4549328810558</v>
      </c>
      <c r="G67" s="18">
        <f t="shared" si="22"/>
        <v>16235.745921227453</v>
      </c>
      <c r="H67" s="18">
        <f t="shared" si="22"/>
        <v>24025.02642595203</v>
      </c>
      <c r="I67" s="18">
        <f t="shared" si="22"/>
        <v>16960.73436225114</v>
      </c>
      <c r="J67" s="18">
        <f t="shared" si="22"/>
        <v>10729.398639102488</v>
      </c>
      <c r="K67" s="18">
        <f t="shared" si="22"/>
        <v>9227.8419718861896</v>
      </c>
      <c r="L67" s="18">
        <f t="shared" si="22"/>
        <v>4614.4647849713401</v>
      </c>
      <c r="M67" s="18">
        <f t="shared" si="23"/>
        <v>5496.3868157969428</v>
      </c>
      <c r="N67" s="24">
        <v>3707</v>
      </c>
    </row>
    <row r="68" spans="1:14" x14ac:dyDescent="0.2">
      <c r="A68" s="9">
        <v>1991</v>
      </c>
      <c r="B68" s="9">
        <v>9</v>
      </c>
      <c r="C68" s="4">
        <f>'Wk1. DMVPop-Active-Inactive'!AW14</f>
        <v>0.96081301716649414</v>
      </c>
      <c r="D68" s="18">
        <f t="shared" si="20"/>
        <v>1357.4357200422733</v>
      </c>
      <c r="E68" s="18">
        <f t="shared" si="21"/>
        <v>2360.9398935874274</v>
      </c>
      <c r="F68" s="18">
        <f t="shared" si="22"/>
        <v>3125.9549875459952</v>
      </c>
      <c r="G68" s="18">
        <f t="shared" si="22"/>
        <v>3782.1971410013766</v>
      </c>
      <c r="H68" s="18">
        <f t="shared" si="22"/>
        <v>15599.516024523151</v>
      </c>
      <c r="I68" s="18">
        <f t="shared" si="22"/>
        <v>23083.558127823722</v>
      </c>
      <c r="J68" s="18">
        <f t="shared" si="22"/>
        <v>16296.09435595395</v>
      </c>
      <c r="K68" s="18">
        <f t="shared" si="22"/>
        <v>10308.945878818138</v>
      </c>
      <c r="L68" s="18">
        <f t="shared" si="22"/>
        <v>8866.2306869435815</v>
      </c>
      <c r="M68" s="18">
        <f t="shared" si="23"/>
        <v>4433.6378326568511</v>
      </c>
      <c r="N68" s="24">
        <v>5281</v>
      </c>
    </row>
    <row r="69" spans="1:14" x14ac:dyDescent="0.2">
      <c r="A69" s="9">
        <v>1990</v>
      </c>
      <c r="B69" s="9">
        <v>10</v>
      </c>
      <c r="C69" s="4">
        <f>'Wk1. DMVPop-Active-Inactive'!AW15</f>
        <v>0.9626406488511956</v>
      </c>
      <c r="D69" s="18">
        <f t="shared" si="20"/>
        <v>862.87086605397076</v>
      </c>
      <c r="E69" s="18">
        <f t="shared" si="21"/>
        <v>1306.7228023152838</v>
      </c>
      <c r="F69" s="18">
        <f t="shared" si="22"/>
        <v>2272.7367110616738</v>
      </c>
      <c r="G69" s="18">
        <f t="shared" si="22"/>
        <v>3009.1713374909077</v>
      </c>
      <c r="H69" s="18">
        <f t="shared" si="22"/>
        <v>3640.8967098967023</v>
      </c>
      <c r="I69" s="18">
        <f t="shared" si="22"/>
        <v>15016.728227611589</v>
      </c>
      <c r="J69" s="18">
        <f t="shared" si="22"/>
        <v>22221.171373962519</v>
      </c>
      <c r="K69" s="18">
        <f t="shared" si="22"/>
        <v>15687.282844555817</v>
      </c>
      <c r="L69" s="18">
        <f t="shared" si="22"/>
        <v>9923.810349757352</v>
      </c>
      <c r="M69" s="18">
        <f t="shared" si="23"/>
        <v>8534.9940613437502</v>
      </c>
      <c r="N69" s="24">
        <v>4268</v>
      </c>
    </row>
    <row r="70" spans="1:14" x14ac:dyDescent="0.2">
      <c r="A70" s="9">
        <v>1989</v>
      </c>
      <c r="B70" s="9">
        <v>11</v>
      </c>
      <c r="C70" s="4">
        <f>'Wk1. DMVPop-Active-Inactive'!AW16</f>
        <v>0.96192216901289995</v>
      </c>
      <c r="D70" s="18">
        <f t="shared" si="20"/>
        <v>764.04465693247255</v>
      </c>
      <c r="E70" s="18">
        <f t="shared" si="21"/>
        <v>830.01461505267503</v>
      </c>
      <c r="F70" s="18">
        <f t="shared" si="22"/>
        <v>1256.9656323017327</v>
      </c>
      <c r="G70" s="18">
        <f t="shared" si="22"/>
        <v>2186.1958266996899</v>
      </c>
      <c r="H70" s="18">
        <f t="shared" si="22"/>
        <v>2894.5886198907033</v>
      </c>
      <c r="I70" s="18">
        <f t="shared" si="22"/>
        <v>3502.2592603357671</v>
      </c>
      <c r="J70" s="18">
        <f t="shared" si="22"/>
        <v>14444.923788181381</v>
      </c>
      <c r="K70" s="18">
        <f t="shared" si="22"/>
        <v>21375.03736604939</v>
      </c>
      <c r="L70" s="18">
        <f t="shared" si="22"/>
        <v>15089.945139753987</v>
      </c>
      <c r="M70" s="18">
        <f t="shared" si="23"/>
        <v>9545.9331765112565</v>
      </c>
      <c r="N70" s="24">
        <v>8210</v>
      </c>
    </row>
    <row r="71" spans="1:14" x14ac:dyDescent="0.2">
      <c r="A71" s="9">
        <v>1988</v>
      </c>
      <c r="B71" s="9">
        <v>12</v>
      </c>
      <c r="C71" s="4">
        <f>'Wk1. DMVPop-Active-Inactive'!AW17</f>
        <v>0.96072325569659145</v>
      </c>
      <c r="D71" s="18">
        <f t="shared" si="20"/>
        <v>493.91689663683223</v>
      </c>
      <c r="E71" s="18">
        <f t="shared" si="21"/>
        <v>734.03547030575032</v>
      </c>
      <c r="F71" s="18">
        <f t="shared" si="22"/>
        <v>797.41434324915906</v>
      </c>
      <c r="G71" s="18">
        <f t="shared" si="22"/>
        <v>1207.5961145636454</v>
      </c>
      <c r="H71" s="18">
        <f t="shared" si="22"/>
        <v>2100.3291722172271</v>
      </c>
      <c r="I71" s="18">
        <f t="shared" si="22"/>
        <v>2780.8986028036998</v>
      </c>
      <c r="J71" s="18">
        <f t="shared" si="22"/>
        <v>3364.7019188833142</v>
      </c>
      <c r="K71" s="18">
        <f t="shared" si="22"/>
        <v>13877.574210070758</v>
      </c>
      <c r="L71" s="18">
        <f t="shared" si="22"/>
        <v>20535.495488947265</v>
      </c>
      <c r="M71" s="18">
        <f t="shared" si="23"/>
        <v>14497.261222947407</v>
      </c>
      <c r="N71" s="24">
        <v>9171</v>
      </c>
    </row>
    <row r="72" spans="1:14" x14ac:dyDescent="0.2">
      <c r="A72" s="9">
        <v>1987</v>
      </c>
      <c r="B72" s="9">
        <v>13</v>
      </c>
      <c r="C72" s="4">
        <f>'Wk1. DMVPop-Active-Inactive'!AW18</f>
        <v>0.961422974012349</v>
      </c>
      <c r="D72" s="18">
        <f t="shared" si="20"/>
        <v>314.27805615752737</v>
      </c>
      <c r="E72" s="18">
        <f t="shared" si="21"/>
        <v>474.86305167953321</v>
      </c>
      <c r="F72" s="18">
        <f t="shared" si="22"/>
        <v>705.71856489190782</v>
      </c>
      <c r="G72" s="18">
        <f t="shared" si="22"/>
        <v>766.65246940671057</v>
      </c>
      <c r="H72" s="18">
        <f t="shared" si="22"/>
        <v>1161.0106478695373</v>
      </c>
      <c r="I72" s="18">
        <f t="shared" si="22"/>
        <v>2019.3047191579815</v>
      </c>
      <c r="J72" s="18">
        <f t="shared" si="22"/>
        <v>2673.619805134319</v>
      </c>
      <c r="K72" s="18">
        <f t="shared" si="22"/>
        <v>3234.9017255178533</v>
      </c>
      <c r="L72" s="18">
        <f t="shared" si="22"/>
        <v>13342.218669123302</v>
      </c>
      <c r="M72" s="18">
        <f t="shared" si="23"/>
        <v>19743.297145800858</v>
      </c>
      <c r="N72" s="24">
        <v>13938</v>
      </c>
    </row>
    <row r="73" spans="1:14" x14ac:dyDescent="0.2">
      <c r="A73" s="9">
        <v>1986</v>
      </c>
      <c r="B73" s="9">
        <v>14</v>
      </c>
      <c r="C73" s="4">
        <f>'Wk1. DMVPop-Active-Inactive'!AW19</f>
        <v>0.96194672347517951</v>
      </c>
      <c r="D73" s="18">
        <f t="shared" si="20"/>
        <v>73.914683008255295</v>
      </c>
      <c r="E73" s="18">
        <f t="shared" si="21"/>
        <v>302.31874638088192</v>
      </c>
      <c r="F73" s="18">
        <f t="shared" si="22"/>
        <v>456.79295666255183</v>
      </c>
      <c r="G73" s="18">
        <f t="shared" si="22"/>
        <v>678.86366119337663</v>
      </c>
      <c r="H73" s="18">
        <f t="shared" si="22"/>
        <v>737.47883098994055</v>
      </c>
      <c r="I73" s="18">
        <f t="shared" si="22"/>
        <v>1116.8303886378967</v>
      </c>
      <c r="J73" s="18">
        <f t="shared" si="22"/>
        <v>1942.4635582919877</v>
      </c>
      <c r="K73" s="18">
        <f t="shared" si="22"/>
        <v>2571.879811367306</v>
      </c>
      <c r="L73" s="18">
        <f t="shared" si="22"/>
        <v>3111.8031156261036</v>
      </c>
      <c r="M73" s="18">
        <f t="shared" si="23"/>
        <v>12834.50353265253</v>
      </c>
      <c r="N73" s="24">
        <v>18992</v>
      </c>
    </row>
    <row r="74" spans="1:14" x14ac:dyDescent="0.2">
      <c r="A74" s="9">
        <v>1985</v>
      </c>
      <c r="B74" s="9">
        <v>15</v>
      </c>
      <c r="C74" s="4">
        <f>'Wk1. DMVPop-Active-Inactive'!AW20</f>
        <v>0.960925365646077</v>
      </c>
      <c r="D74" s="18">
        <f t="shared" si="20"/>
        <v>67.082635126312695</v>
      </c>
      <c r="E74" s="18">
        <f t="shared" si="21"/>
        <v>71.026493796321589</v>
      </c>
      <c r="F74" s="18">
        <f t="shared" si="22"/>
        <v>290.50575190771258</v>
      </c>
      <c r="G74" s="18">
        <f t="shared" si="22"/>
        <v>438.94393890551521</v>
      </c>
      <c r="H74" s="18">
        <f t="shared" si="22"/>
        <v>652.33731185607996</v>
      </c>
      <c r="I74" s="18">
        <f t="shared" si="22"/>
        <v>708.66211532525006</v>
      </c>
      <c r="J74" s="18">
        <f t="shared" si="22"/>
        <v>1073.1906495665212</v>
      </c>
      <c r="K74" s="18">
        <f t="shared" si="22"/>
        <v>1866.5625050059082</v>
      </c>
      <c r="L74" s="18">
        <f t="shared" si="22"/>
        <v>2471.3845481358921</v>
      </c>
      <c r="M74" s="18">
        <f t="shared" si="23"/>
        <v>2990.2105467016154</v>
      </c>
      <c r="N74" s="24">
        <v>12333</v>
      </c>
    </row>
    <row r="75" spans="1:14" x14ac:dyDescent="0.2">
      <c r="A75" s="9">
        <v>1984</v>
      </c>
      <c r="B75" s="9">
        <v>16</v>
      </c>
      <c r="C75" s="4">
        <f>'Wk1. DMVPop-Active-Inactive'!AW21</f>
        <v>0.9594642100251709</v>
      </c>
      <c r="D75" s="18">
        <f t="shared" si="20"/>
        <v>105.09553769967891</v>
      </c>
      <c r="E75" s="18">
        <f t="shared" si="21"/>
        <v>64.363387517874386</v>
      </c>
      <c r="F75" s="18">
        <f t="shared" ref="F75:F97" si="24">G76/$C76</f>
        <v>68.14737876114539</v>
      </c>
      <c r="G75" s="18">
        <f t="shared" ref="G75:G97" si="25">H76/$C76</f>
        <v>278.72987176190173</v>
      </c>
      <c r="H75" s="18">
        <f t="shared" ref="H75:H97" si="26">I76/$C76</f>
        <v>421.15099958731702</v>
      </c>
      <c r="I75" s="18">
        <f t="shared" ref="I75:I97" si="27">J76/$C76</f>
        <v>625.89430358993729</v>
      </c>
      <c r="J75" s="18">
        <f t="shared" ref="J75:J97" si="28">K76/$C76</f>
        <v>679.93593665530761</v>
      </c>
      <c r="K75" s="18">
        <f t="shared" ref="K75:K97" si="29">L76/$C76</f>
        <v>1029.6880187927422</v>
      </c>
      <c r="L75" s="18">
        <f t="shared" ref="L75:L97" si="30">M76/$C76</f>
        <v>1790.8999193280979</v>
      </c>
      <c r="M75" s="18">
        <f t="shared" si="23"/>
        <v>2371.2050231456178</v>
      </c>
      <c r="N75" s="24">
        <v>2869</v>
      </c>
    </row>
    <row r="76" spans="1:14" x14ac:dyDescent="0.2">
      <c r="A76" s="9">
        <v>1983</v>
      </c>
      <c r="B76" s="9">
        <v>17</v>
      </c>
      <c r="C76" s="4">
        <f>'Wk1. DMVPop-Active-Inactive'!AW22</f>
        <v>0.96069297161745504</v>
      </c>
      <c r="D76" s="18">
        <f t="shared" si="20"/>
        <v>66.825777400891312</v>
      </c>
      <c r="E76" s="18">
        <f t="shared" si="21"/>
        <v>100.96454441643881</v>
      </c>
      <c r="F76" s="18">
        <f t="shared" si="24"/>
        <v>61.833454017912558</v>
      </c>
      <c r="G76" s="18">
        <f t="shared" si="25"/>
        <v>65.468707809985005</v>
      </c>
      <c r="H76" s="18">
        <f t="shared" si="26"/>
        <v>267.77382878149353</v>
      </c>
      <c r="I76" s="18">
        <f t="shared" si="27"/>
        <v>404.59680529320116</v>
      </c>
      <c r="J76" s="18">
        <f t="shared" si="28"/>
        <v>601.29225843425445</v>
      </c>
      <c r="K76" s="18">
        <f t="shared" si="29"/>
        <v>653.20967549488512</v>
      </c>
      <c r="L76" s="18">
        <f t="shared" si="30"/>
        <v>989.21404261288944</v>
      </c>
      <c r="M76" s="18">
        <f t="shared" si="23"/>
        <v>1720.5049653687709</v>
      </c>
      <c r="N76" s="24">
        <v>2278</v>
      </c>
    </row>
    <row r="77" spans="1:14" x14ac:dyDescent="0.2">
      <c r="A77" s="9">
        <v>1982</v>
      </c>
      <c r="B77" s="9">
        <v>18</v>
      </c>
      <c r="C77" s="4">
        <f>'Wk1. DMVPop-Active-Inactive'!AW23</f>
        <v>0.96250812019310561</v>
      </c>
      <c r="D77" s="18">
        <f t="shared" si="20"/>
        <v>84.438666241558138</v>
      </c>
      <c r="E77" s="18">
        <f t="shared" si="21"/>
        <v>64.320353386574808</v>
      </c>
      <c r="F77" s="18">
        <f t="shared" si="24"/>
        <v>97.179193852419843</v>
      </c>
      <c r="G77" s="18">
        <f t="shared" si="25"/>
        <v>59.515201591827847</v>
      </c>
      <c r="H77" s="18">
        <f t="shared" si="26"/>
        <v>63.014162885660355</v>
      </c>
      <c r="I77" s="18">
        <f t="shared" si="27"/>
        <v>257.73448457738584</v>
      </c>
      <c r="J77" s="18">
        <f t="shared" si="28"/>
        <v>389.42771049889501</v>
      </c>
      <c r="K77" s="18">
        <f t="shared" si="29"/>
        <v>578.7486813522213</v>
      </c>
      <c r="L77" s="18">
        <f t="shared" si="30"/>
        <v>628.71961685253041</v>
      </c>
      <c r="M77" s="18">
        <f t="shared" si="23"/>
        <v>952.12654862395493</v>
      </c>
      <c r="N77" s="24">
        <v>1656</v>
      </c>
    </row>
    <row r="78" spans="1:14" x14ac:dyDescent="0.2">
      <c r="A78" s="9">
        <v>1981</v>
      </c>
      <c r="B78" s="9">
        <v>19</v>
      </c>
      <c r="C78" s="4">
        <f>'Wk1. DMVPop-Active-Inactive'!AW24</f>
        <v>0.96415754956809496</v>
      </c>
      <c r="D78" s="18">
        <f t="shared" si="20"/>
        <v>66.869948575733332</v>
      </c>
      <c r="E78" s="18">
        <f t="shared" si="21"/>
        <v>81.412177532258923</v>
      </c>
      <c r="F78" s="18">
        <f t="shared" si="24"/>
        <v>62.014954308553882</v>
      </c>
      <c r="G78" s="18">
        <f t="shared" si="25"/>
        <v>93.696053413751997</v>
      </c>
      <c r="H78" s="18">
        <f t="shared" si="26"/>
        <v>57.382030928827923</v>
      </c>
      <c r="I78" s="18">
        <f t="shared" si="27"/>
        <v>60.75558087592308</v>
      </c>
      <c r="J78" s="18">
        <f t="shared" si="28"/>
        <v>248.49664908932829</v>
      </c>
      <c r="K78" s="18">
        <f t="shared" si="29"/>
        <v>375.46966708852813</v>
      </c>
      <c r="L78" s="18">
        <f t="shared" si="30"/>
        <v>558.00491042832391</v>
      </c>
      <c r="M78" s="18">
        <f t="shared" si="23"/>
        <v>606.18476514992722</v>
      </c>
      <c r="N78" s="24">
        <v>918</v>
      </c>
    </row>
    <row r="79" spans="1:14" x14ac:dyDescent="0.2">
      <c r="A79" s="9">
        <v>1980</v>
      </c>
      <c r="B79" s="9">
        <v>20</v>
      </c>
      <c r="C79" s="4">
        <f>'Wk1. DMVPop-Active-Inactive'!AW25</f>
        <v>0.96010331083799905</v>
      </c>
      <c r="D79" s="18">
        <f t="shared" si="20"/>
        <v>100.74317979035061</v>
      </c>
      <c r="E79" s="18">
        <f t="shared" si="21"/>
        <v>64.202059023128314</v>
      </c>
      <c r="F79" s="18">
        <f t="shared" si="24"/>
        <v>78.164101191252755</v>
      </c>
      <c r="G79" s="18">
        <f t="shared" si="25"/>
        <v>59.540762953109819</v>
      </c>
      <c r="H79" s="18">
        <f t="shared" si="26"/>
        <v>89.957891094997294</v>
      </c>
      <c r="I79" s="18">
        <f t="shared" si="27"/>
        <v>55.092677877376154</v>
      </c>
      <c r="J79" s="18">
        <f t="shared" si="28"/>
        <v>58.331634350859566</v>
      </c>
      <c r="K79" s="18">
        <f t="shared" si="29"/>
        <v>238.58245552281252</v>
      </c>
      <c r="L79" s="18">
        <f t="shared" si="30"/>
        <v>360.48967049093716</v>
      </c>
      <c r="M79" s="18">
        <f t="shared" si="23"/>
        <v>535.7423619660949</v>
      </c>
      <c r="N79" s="24">
        <v>582</v>
      </c>
    </row>
    <row r="80" spans="1:14" x14ac:dyDescent="0.2">
      <c r="A80" s="9">
        <v>1979</v>
      </c>
      <c r="B80" s="9">
        <v>21</v>
      </c>
      <c r="C80" s="4">
        <f>'Wk1. DMVPop-Active-Inactive'!AW26</f>
        <v>0.95941638461012557</v>
      </c>
      <c r="D80" s="18">
        <f t="shared" si="20"/>
        <v>32.974959025150085</v>
      </c>
      <c r="E80" s="18">
        <f t="shared" si="21"/>
        <v>96.654657328586055</v>
      </c>
      <c r="F80" s="18">
        <f t="shared" si="24"/>
        <v>61.596507352495664</v>
      </c>
      <c r="G80" s="18">
        <f t="shared" si="25"/>
        <v>74.991919371211722</v>
      </c>
      <c r="H80" s="18">
        <f t="shared" si="26"/>
        <v>57.124383529401129</v>
      </c>
      <c r="I80" s="18">
        <f t="shared" si="27"/>
        <v>86.307074641513708</v>
      </c>
      <c r="J80" s="18">
        <f t="shared" si="28"/>
        <v>52.856817827602477</v>
      </c>
      <c r="K80" s="18">
        <f t="shared" si="29"/>
        <v>55.964325737301493</v>
      </c>
      <c r="L80" s="18">
        <f t="shared" si="30"/>
        <v>228.89991690910287</v>
      </c>
      <c r="M80" s="18">
        <f t="shared" si="23"/>
        <v>345.8596963517104</v>
      </c>
      <c r="N80" s="24">
        <v>514</v>
      </c>
    </row>
    <row r="81" spans="1:14" x14ac:dyDescent="0.2">
      <c r="A81" s="9">
        <v>1978</v>
      </c>
      <c r="B81" s="9">
        <v>22</v>
      </c>
      <c r="C81" s="4">
        <f>'Wk1. DMVPop-Active-Inactive'!AW27</f>
        <v>0.9541441326670731</v>
      </c>
      <c r="D81" s="18">
        <f t="shared" si="20"/>
        <v>6.461041581893169</v>
      </c>
      <c r="E81" s="18">
        <f t="shared" si="21"/>
        <v>31.462863678784103</v>
      </c>
      <c r="F81" s="18">
        <f t="shared" si="24"/>
        <v>92.222474185016907</v>
      </c>
      <c r="G81" s="18">
        <f t="shared" si="25"/>
        <v>58.771946083167968</v>
      </c>
      <c r="H81" s="18">
        <f t="shared" si="26"/>
        <v>71.553099865483887</v>
      </c>
      <c r="I81" s="18">
        <f t="shared" si="27"/>
        <v>54.504895376801677</v>
      </c>
      <c r="J81" s="18">
        <f t="shared" si="28"/>
        <v>82.349388876859436</v>
      </c>
      <c r="K81" s="18">
        <f t="shared" si="29"/>
        <v>50.433022601659253</v>
      </c>
      <c r="L81" s="18">
        <f t="shared" si="30"/>
        <v>53.398033040915088</v>
      </c>
      <c r="M81" s="18">
        <f t="shared" si="23"/>
        <v>218.40351268680107</v>
      </c>
      <c r="N81" s="24">
        <v>330</v>
      </c>
    </row>
    <row r="82" spans="1:14" x14ac:dyDescent="0.2">
      <c r="A82" s="9">
        <v>1977</v>
      </c>
      <c r="B82" s="9">
        <v>23</v>
      </c>
      <c r="C82" s="4">
        <f>'Wk1. DMVPop-Active-Inactive'!AW28</f>
        <v>0.94320827291551779</v>
      </c>
      <c r="D82" s="18">
        <f t="shared" si="20"/>
        <v>0</v>
      </c>
      <c r="E82" s="18">
        <f t="shared" si="21"/>
        <v>6.0941078716928008</v>
      </c>
      <c r="F82" s="18">
        <f t="shared" si="24"/>
        <v>29.676033311442328</v>
      </c>
      <c r="G82" s="18">
        <f t="shared" si="25"/>
        <v>86.985000600045723</v>
      </c>
      <c r="H82" s="18">
        <f t="shared" si="26"/>
        <v>55.43418576098879</v>
      </c>
      <c r="I82" s="18">
        <f t="shared" si="27"/>
        <v>67.489475745874628</v>
      </c>
      <c r="J82" s="18">
        <f t="shared" si="28"/>
        <v>51.409468233794101</v>
      </c>
      <c r="K82" s="18">
        <f t="shared" si="29"/>
        <v>77.672624858190943</v>
      </c>
      <c r="L82" s="18">
        <f t="shared" si="30"/>
        <v>47.568844146020297</v>
      </c>
      <c r="M82" s="18">
        <f t="shared" si="23"/>
        <v>50.365466521607274</v>
      </c>
      <c r="N82" s="24">
        <v>206</v>
      </c>
    </row>
    <row r="83" spans="1:14" x14ac:dyDescent="0.2">
      <c r="A83" s="9">
        <v>1976</v>
      </c>
      <c r="B83" s="9">
        <v>24</v>
      </c>
      <c r="C83" s="4">
        <f>'Wk1. DMVPop-Active-Inactive'!AW29</f>
        <v>0.93317908571017694</v>
      </c>
      <c r="D83" s="18">
        <f t="shared" si="20"/>
        <v>0</v>
      </c>
      <c r="E83" s="18">
        <f t="shared" si="21"/>
        <v>0</v>
      </c>
      <c r="F83" s="18">
        <f t="shared" si="24"/>
        <v>5.6868940119254798</v>
      </c>
      <c r="G83" s="18">
        <f t="shared" si="25"/>
        <v>27.693053633076506</v>
      </c>
      <c r="H83" s="18">
        <f t="shared" si="26"/>
        <v>81.172583330449854</v>
      </c>
      <c r="I83" s="18">
        <f t="shared" si="27"/>
        <v>51.73002278552763</v>
      </c>
      <c r="J83" s="18">
        <f t="shared" si="28"/>
        <v>62.979767271594447</v>
      </c>
      <c r="K83" s="18">
        <f t="shared" si="29"/>
        <v>47.974240563258363</v>
      </c>
      <c r="L83" s="18">
        <f t="shared" si="30"/>
        <v>72.482469049876187</v>
      </c>
      <c r="M83" s="18">
        <f t="shared" si="23"/>
        <v>44.390250488473121</v>
      </c>
      <c r="N83" s="24">
        <v>47</v>
      </c>
    </row>
    <row r="84" spans="1:14" x14ac:dyDescent="0.2">
      <c r="A84" s="9">
        <v>1975</v>
      </c>
      <c r="B84" s="9">
        <v>25</v>
      </c>
      <c r="C84" s="4">
        <f>'Wk1. DMVPop-Active-Inactive'!AW30</f>
        <v>0.92362623659099485</v>
      </c>
      <c r="D84" s="18">
        <f t="shared" si="20"/>
        <v>0</v>
      </c>
      <c r="E84" s="18">
        <f t="shared" si="21"/>
        <v>0</v>
      </c>
      <c r="F84" s="18">
        <f t="shared" si="24"/>
        <v>0</v>
      </c>
      <c r="G84" s="18">
        <f t="shared" si="25"/>
        <v>5.2525645141265951</v>
      </c>
      <c r="H84" s="18">
        <f t="shared" si="26"/>
        <v>25.578030906831032</v>
      </c>
      <c r="I84" s="18">
        <f t="shared" si="27"/>
        <v>74.973127655872318</v>
      </c>
      <c r="J84" s="18">
        <f t="shared" si="28"/>
        <v>47.7792062641633</v>
      </c>
      <c r="K84" s="18">
        <f t="shared" si="29"/>
        <v>58.16976542643949</v>
      </c>
      <c r="L84" s="18">
        <f t="shared" si="30"/>
        <v>44.310267264753371</v>
      </c>
      <c r="M84" s="18">
        <f t="shared" si="23"/>
        <v>66.946710107360403</v>
      </c>
      <c r="N84" s="24">
        <v>41</v>
      </c>
    </row>
    <row r="85" spans="1:14" x14ac:dyDescent="0.2">
      <c r="A85" s="9">
        <v>1974</v>
      </c>
      <c r="B85" s="9">
        <v>26</v>
      </c>
      <c r="C85" s="4">
        <f>'Wk1. DMVPop-Active-Inactive'!AW31</f>
        <v>0.9261097356475394</v>
      </c>
      <c r="D85" s="18">
        <f t="shared" si="20"/>
        <v>0</v>
      </c>
      <c r="E85" s="18">
        <f t="shared" si="21"/>
        <v>0</v>
      </c>
      <c r="F85" s="18">
        <f t="shared" si="24"/>
        <v>0</v>
      </c>
      <c r="G85" s="18">
        <f t="shared" si="25"/>
        <v>0</v>
      </c>
      <c r="H85" s="18">
        <f t="shared" si="26"/>
        <v>4.8644511336494274</v>
      </c>
      <c r="I85" s="18">
        <f t="shared" si="27"/>
        <v>23.688063441509879</v>
      </c>
      <c r="J85" s="18">
        <f t="shared" si="28"/>
        <v>69.433343434049135</v>
      </c>
      <c r="K85" s="18">
        <f t="shared" si="29"/>
        <v>44.248788082753535</v>
      </c>
      <c r="L85" s="18">
        <f t="shared" si="30"/>
        <v>53.871586081759254</v>
      </c>
      <c r="M85" s="18">
        <f t="shared" si="23"/>
        <v>41.036169903032565</v>
      </c>
      <c r="N85" s="24">
        <v>62</v>
      </c>
    </row>
    <row r="86" spans="1:14" x14ac:dyDescent="0.2">
      <c r="A86" s="9">
        <v>1973</v>
      </c>
      <c r="B86" s="9">
        <v>27</v>
      </c>
      <c r="C86" s="4">
        <f>'Wk1. DMVPop-Active-Inactive'!AW32</f>
        <v>0.92601234690744871</v>
      </c>
      <c r="D86" s="18">
        <f t="shared" si="20"/>
        <v>0</v>
      </c>
      <c r="E86" s="18">
        <f t="shared" si="21"/>
        <v>0</v>
      </c>
      <c r="F86" s="18">
        <f t="shared" si="24"/>
        <v>0</v>
      </c>
      <c r="G86" s="18">
        <f t="shared" si="25"/>
        <v>0</v>
      </c>
      <c r="H86" s="18">
        <f t="shared" si="26"/>
        <v>0</v>
      </c>
      <c r="I86" s="18">
        <f t="shared" si="27"/>
        <v>4.5045418106873054</v>
      </c>
      <c r="J86" s="18">
        <f t="shared" si="28"/>
        <v>21.935439221165101</v>
      </c>
      <c r="K86" s="18">
        <f t="shared" si="29"/>
        <v>64.296133306994733</v>
      </c>
      <c r="L86" s="18">
        <f t="shared" si="30"/>
        <v>40.974924100320948</v>
      </c>
      <c r="M86" s="18">
        <f t="shared" si="23"/>
        <v>49.885753859196534</v>
      </c>
      <c r="N86" s="24">
        <v>38</v>
      </c>
    </row>
    <row r="87" spans="1:14" x14ac:dyDescent="0.2">
      <c r="A87" s="9">
        <v>1972</v>
      </c>
      <c r="B87" s="9">
        <v>28</v>
      </c>
      <c r="C87" s="4">
        <f>'Wk1. DMVPop-Active-Inactive'!AW33</f>
        <v>0.9221069431933584</v>
      </c>
      <c r="D87" s="18" t="e">
        <f t="shared" si="20"/>
        <v>#DIV/0!</v>
      </c>
      <c r="E87" s="18">
        <f t="shared" si="21"/>
        <v>0</v>
      </c>
      <c r="F87" s="18">
        <f t="shared" si="24"/>
        <v>0</v>
      </c>
      <c r="G87" s="18">
        <f t="shared" si="25"/>
        <v>0</v>
      </c>
      <c r="H87" s="18">
        <f t="shared" si="26"/>
        <v>0</v>
      </c>
      <c r="I87" s="18">
        <f t="shared" si="27"/>
        <v>0</v>
      </c>
      <c r="J87" s="18">
        <f t="shared" si="28"/>
        <v>4.1536692795395469</v>
      </c>
      <c r="K87" s="18">
        <f t="shared" si="29"/>
        <v>20.226820807832254</v>
      </c>
      <c r="L87" s="18">
        <f t="shared" si="30"/>
        <v>59.287910942865587</v>
      </c>
      <c r="M87" s="18">
        <f t="shared" si="23"/>
        <v>37.783262009726819</v>
      </c>
      <c r="N87" s="24">
        <v>46</v>
      </c>
    </row>
    <row r="88" spans="1:14" x14ac:dyDescent="0.2">
      <c r="A88" s="9">
        <v>1971</v>
      </c>
      <c r="B88" s="9">
        <v>29</v>
      </c>
      <c r="C88" s="4">
        <f>'Wk1. DMVPop-Active-Inactive'!AW34</f>
        <v>0.92633611123861392</v>
      </c>
      <c r="D88" s="18" t="e">
        <f t="shared" si="20"/>
        <v>#DIV/0!</v>
      </c>
      <c r="E88" s="18" t="e">
        <f t="shared" si="21"/>
        <v>#DIV/0!</v>
      </c>
      <c r="F88" s="18">
        <f t="shared" si="24"/>
        <v>0</v>
      </c>
      <c r="G88" s="18">
        <f t="shared" si="25"/>
        <v>0</v>
      </c>
      <c r="H88" s="18">
        <f t="shared" si="26"/>
        <v>0</v>
      </c>
      <c r="I88" s="18">
        <f t="shared" si="27"/>
        <v>0</v>
      </c>
      <c r="J88" s="18">
        <f t="shared" si="28"/>
        <v>0</v>
      </c>
      <c r="K88" s="18">
        <f t="shared" si="29"/>
        <v>3.8476938477799587</v>
      </c>
      <c r="L88" s="18">
        <f t="shared" si="30"/>
        <v>18.736834529847609</v>
      </c>
      <c r="M88" s="18">
        <f t="shared" si="23"/>
        <v>54.920532866275373</v>
      </c>
      <c r="N88" s="24">
        <v>35</v>
      </c>
    </row>
    <row r="89" spans="1:14" x14ac:dyDescent="0.2">
      <c r="A89" s="9">
        <v>1970</v>
      </c>
      <c r="B89" s="9">
        <v>30</v>
      </c>
      <c r="C89" s="4">
        <f>'Wk1. DMVPop-Active-Inactive'!AW35</f>
        <v>0.92861444232849344</v>
      </c>
      <c r="D89" s="18" t="e">
        <f t="shared" si="20"/>
        <v>#DIV/0!</v>
      </c>
      <c r="E89" s="18" t="e">
        <f t="shared" si="21"/>
        <v>#DIV/0!</v>
      </c>
      <c r="F89" s="18" t="e">
        <f t="shared" si="24"/>
        <v>#DIV/0!</v>
      </c>
      <c r="G89" s="18">
        <f t="shared" si="25"/>
        <v>0</v>
      </c>
      <c r="H89" s="18">
        <f t="shared" si="26"/>
        <v>0</v>
      </c>
      <c r="I89" s="18">
        <f t="shared" si="27"/>
        <v>0</v>
      </c>
      <c r="J89" s="18">
        <f t="shared" si="28"/>
        <v>0</v>
      </c>
      <c r="K89" s="18">
        <f t="shared" si="29"/>
        <v>0</v>
      </c>
      <c r="L89" s="18">
        <f t="shared" si="30"/>
        <v>3.5730240767069614</v>
      </c>
      <c r="M89" s="18">
        <f t="shared" si="23"/>
        <v>17.399295147935696</v>
      </c>
      <c r="N89" s="24">
        <v>51</v>
      </c>
    </row>
    <row r="90" spans="1:14" x14ac:dyDescent="0.2">
      <c r="A90" s="9">
        <v>1969</v>
      </c>
      <c r="B90" s="9">
        <v>31</v>
      </c>
      <c r="C90" s="4">
        <f>'Wk1. DMVPop-Active-Inactive'!AW36</f>
        <v>0.9195774808095194</v>
      </c>
      <c r="D90" s="18" t="e">
        <f t="shared" si="20"/>
        <v>#DIV/0!</v>
      </c>
      <c r="E90" s="18" t="e">
        <f t="shared" si="21"/>
        <v>#DIV/0!</v>
      </c>
      <c r="F90" s="18" t="e">
        <f t="shared" si="24"/>
        <v>#DIV/0!</v>
      </c>
      <c r="G90" s="18" t="e">
        <f t="shared" si="25"/>
        <v>#DIV/0!</v>
      </c>
      <c r="H90" s="18">
        <f t="shared" si="26"/>
        <v>0</v>
      </c>
      <c r="I90" s="18">
        <f t="shared" si="27"/>
        <v>0</v>
      </c>
      <c r="J90" s="18">
        <f t="shared" si="28"/>
        <v>0</v>
      </c>
      <c r="K90" s="18">
        <f t="shared" si="29"/>
        <v>0</v>
      </c>
      <c r="L90" s="18">
        <f t="shared" si="30"/>
        <v>0</v>
      </c>
      <c r="M90" s="18">
        <f t="shared" si="23"/>
        <v>3.2856724793299468</v>
      </c>
      <c r="N90" s="24">
        <v>16</v>
      </c>
    </row>
    <row r="91" spans="1:14" x14ac:dyDescent="0.2">
      <c r="A91" s="9">
        <v>1968</v>
      </c>
      <c r="B91" s="9">
        <v>32</v>
      </c>
      <c r="C91" s="4">
        <f>'Wk1. DMVPop-Active-Inactive'!AW37</f>
        <v>0.91305509568372911</v>
      </c>
      <c r="D91" s="18" t="e">
        <f t="shared" si="20"/>
        <v>#DIV/0!</v>
      </c>
      <c r="E91" s="18" t="e">
        <f t="shared" si="21"/>
        <v>#DIV/0!</v>
      </c>
      <c r="F91" s="18" t="e">
        <f t="shared" si="24"/>
        <v>#DIV/0!</v>
      </c>
      <c r="G91" s="18" t="e">
        <f t="shared" si="25"/>
        <v>#DIV/0!</v>
      </c>
      <c r="H91" s="18" t="e">
        <f t="shared" si="26"/>
        <v>#DIV/0!</v>
      </c>
      <c r="I91" s="18">
        <f t="shared" si="27"/>
        <v>0</v>
      </c>
      <c r="J91" s="18">
        <f t="shared" si="28"/>
        <v>0</v>
      </c>
      <c r="K91" s="18">
        <f t="shared" si="29"/>
        <v>0</v>
      </c>
      <c r="L91" s="18">
        <f t="shared" si="30"/>
        <v>0</v>
      </c>
      <c r="M91" s="18">
        <f t="shared" si="23"/>
        <v>0</v>
      </c>
      <c r="N91" s="24">
        <v>3</v>
      </c>
    </row>
    <row r="92" spans="1:14" x14ac:dyDescent="0.2">
      <c r="A92" s="9">
        <v>1967</v>
      </c>
      <c r="B92" s="9">
        <v>33</v>
      </c>
      <c r="C92" s="4">
        <f>'Wk1. DMVPop-Active-Inactive'!AW38</f>
        <v>0.91955912569625364</v>
      </c>
      <c r="D92" s="18" t="e">
        <f t="shared" si="20"/>
        <v>#DIV/0!</v>
      </c>
      <c r="E92" s="18" t="e">
        <f t="shared" si="21"/>
        <v>#DIV/0!</v>
      </c>
      <c r="F92" s="18" t="e">
        <f t="shared" si="24"/>
        <v>#DIV/0!</v>
      </c>
      <c r="G92" s="18" t="e">
        <f t="shared" si="25"/>
        <v>#DIV/0!</v>
      </c>
      <c r="H92" s="18" t="e">
        <f t="shared" si="26"/>
        <v>#DIV/0!</v>
      </c>
      <c r="I92" s="18" t="e">
        <f t="shared" si="27"/>
        <v>#DIV/0!</v>
      </c>
      <c r="J92" s="18">
        <f t="shared" si="28"/>
        <v>0</v>
      </c>
      <c r="K92" s="18">
        <f t="shared" si="29"/>
        <v>0</v>
      </c>
      <c r="L92" s="18">
        <f t="shared" si="30"/>
        <v>0</v>
      </c>
      <c r="M92" s="18">
        <f t="shared" si="23"/>
        <v>0</v>
      </c>
      <c r="N92" s="24">
        <v>0</v>
      </c>
    </row>
    <row r="93" spans="1:14" x14ac:dyDescent="0.2">
      <c r="A93" s="9">
        <v>1966</v>
      </c>
      <c r="B93" s="9">
        <v>34</v>
      </c>
      <c r="C93" s="4">
        <f>'Wk1. DMVPop-Active-Inactive'!AW39</f>
        <v>0.91419631505257692</v>
      </c>
      <c r="D93" s="18" t="e">
        <f t="shared" si="20"/>
        <v>#DIV/0!</v>
      </c>
      <c r="E93" s="18" t="e">
        <f t="shared" si="21"/>
        <v>#DIV/0!</v>
      </c>
      <c r="F93" s="18" t="e">
        <f t="shared" si="24"/>
        <v>#DIV/0!</v>
      </c>
      <c r="G93" s="18" t="e">
        <f t="shared" si="25"/>
        <v>#DIV/0!</v>
      </c>
      <c r="H93" s="18" t="e">
        <f t="shared" si="26"/>
        <v>#DIV/0!</v>
      </c>
      <c r="I93" s="18" t="e">
        <f t="shared" si="27"/>
        <v>#DIV/0!</v>
      </c>
      <c r="J93" s="18" t="e">
        <f t="shared" si="28"/>
        <v>#DIV/0!</v>
      </c>
      <c r="K93" s="18">
        <f t="shared" si="29"/>
        <v>0</v>
      </c>
      <c r="L93" s="18">
        <f t="shared" si="30"/>
        <v>0</v>
      </c>
      <c r="M93" s="18">
        <f t="shared" si="23"/>
        <v>0</v>
      </c>
      <c r="N93" s="24">
        <v>0</v>
      </c>
    </row>
    <row r="94" spans="1:14" x14ac:dyDescent="0.2">
      <c r="A94" s="9">
        <v>1965</v>
      </c>
      <c r="B94" s="9">
        <v>35</v>
      </c>
      <c r="C94" s="4">
        <f>'Wk1. DMVPop-Active-Inactive'!AW40</f>
        <v>0.94148995419480541</v>
      </c>
      <c r="D94" s="18" t="e">
        <f t="shared" si="20"/>
        <v>#DIV/0!</v>
      </c>
      <c r="E94" s="18" t="e">
        <f t="shared" si="21"/>
        <v>#DIV/0!</v>
      </c>
      <c r="F94" s="18" t="e">
        <f t="shared" si="24"/>
        <v>#DIV/0!</v>
      </c>
      <c r="G94" s="18" t="e">
        <f t="shared" si="25"/>
        <v>#DIV/0!</v>
      </c>
      <c r="H94" s="18" t="e">
        <f t="shared" si="26"/>
        <v>#DIV/0!</v>
      </c>
      <c r="I94" s="18" t="e">
        <f t="shared" si="27"/>
        <v>#DIV/0!</v>
      </c>
      <c r="J94" s="18" t="e">
        <f t="shared" si="28"/>
        <v>#DIV/0!</v>
      </c>
      <c r="K94" s="18" t="e">
        <f t="shared" si="29"/>
        <v>#DIV/0!</v>
      </c>
      <c r="L94" s="18">
        <f t="shared" si="30"/>
        <v>0</v>
      </c>
      <c r="M94" s="18">
        <f t="shared" si="23"/>
        <v>0</v>
      </c>
      <c r="N94" s="24">
        <v>0</v>
      </c>
    </row>
    <row r="95" spans="1:14" x14ac:dyDescent="0.2">
      <c r="A95" s="9">
        <v>1964</v>
      </c>
      <c r="B95" s="9">
        <v>36</v>
      </c>
      <c r="C95" s="4">
        <f>'Wk1. DMVPop-Active-Inactive'!AW41</f>
        <v>0.95217854858251638</v>
      </c>
      <c r="D95" s="18" t="e">
        <f t="shared" si="20"/>
        <v>#DIV/0!</v>
      </c>
      <c r="E95" s="18" t="e">
        <f t="shared" si="21"/>
        <v>#DIV/0!</v>
      </c>
      <c r="F95" s="18" t="e">
        <f t="shared" si="24"/>
        <v>#DIV/0!</v>
      </c>
      <c r="G95" s="18" t="e">
        <f t="shared" si="25"/>
        <v>#DIV/0!</v>
      </c>
      <c r="H95" s="18" t="e">
        <f t="shared" si="26"/>
        <v>#DIV/0!</v>
      </c>
      <c r="I95" s="18" t="e">
        <f t="shared" si="27"/>
        <v>#DIV/0!</v>
      </c>
      <c r="J95" s="18" t="e">
        <f t="shared" si="28"/>
        <v>#DIV/0!</v>
      </c>
      <c r="K95" s="18" t="e">
        <f t="shared" si="29"/>
        <v>#DIV/0!</v>
      </c>
      <c r="L95" s="18" t="e">
        <f t="shared" si="30"/>
        <v>#DIV/0!</v>
      </c>
      <c r="M95" s="18">
        <f t="shared" si="23"/>
        <v>0</v>
      </c>
      <c r="N95" s="24">
        <v>0</v>
      </c>
    </row>
    <row r="96" spans="1:14" x14ac:dyDescent="0.2">
      <c r="A96" s="9">
        <v>1963</v>
      </c>
      <c r="B96" s="9">
        <v>37</v>
      </c>
      <c r="C96" s="4">
        <f>'Wk1. DMVPop-Active-Inactive'!AW42</f>
        <v>0.96768060836501901</v>
      </c>
      <c r="D96" s="18" t="e">
        <f t="shared" si="20"/>
        <v>#DIV/0!</v>
      </c>
      <c r="E96" s="18" t="e">
        <f t="shared" si="21"/>
        <v>#DIV/0!</v>
      </c>
      <c r="F96" s="18" t="e">
        <f t="shared" si="24"/>
        <v>#DIV/0!</v>
      </c>
      <c r="G96" s="18" t="e">
        <f t="shared" si="25"/>
        <v>#DIV/0!</v>
      </c>
      <c r="H96" s="18" t="e">
        <f t="shared" si="26"/>
        <v>#DIV/0!</v>
      </c>
      <c r="I96" s="18" t="e">
        <f t="shared" si="27"/>
        <v>#DIV/0!</v>
      </c>
      <c r="J96" s="18" t="e">
        <f t="shared" si="28"/>
        <v>#DIV/0!</v>
      </c>
      <c r="K96" s="18" t="e">
        <f t="shared" si="29"/>
        <v>#DIV/0!</v>
      </c>
      <c r="L96" s="18" t="e">
        <f t="shared" si="30"/>
        <v>#DIV/0!</v>
      </c>
      <c r="M96" s="18" t="e">
        <f t="shared" si="23"/>
        <v>#DIV/0!</v>
      </c>
      <c r="N96" s="24">
        <v>0</v>
      </c>
    </row>
    <row r="97" spans="1:14" x14ac:dyDescent="0.2">
      <c r="A97" s="9">
        <v>1962</v>
      </c>
      <c r="B97" s="9">
        <v>38</v>
      </c>
      <c r="C97" s="4" t="e">
        <f>'Wk1. DMVPop-Active-Inactive'!AW43</f>
        <v>#DIV/0!</v>
      </c>
      <c r="D97" s="18" t="e">
        <f t="shared" si="20"/>
        <v>#DIV/0!</v>
      </c>
      <c r="E97" s="18" t="e">
        <f t="shared" si="21"/>
        <v>#DIV/0!</v>
      </c>
      <c r="F97" s="18" t="e">
        <f t="shared" si="24"/>
        <v>#DIV/0!</v>
      </c>
      <c r="G97" s="18" t="e">
        <f t="shared" si="25"/>
        <v>#DIV/0!</v>
      </c>
      <c r="H97" s="18" t="e">
        <f t="shared" si="26"/>
        <v>#DIV/0!</v>
      </c>
      <c r="I97" s="18" t="e">
        <f t="shared" si="27"/>
        <v>#DIV/0!</v>
      </c>
      <c r="J97" s="18" t="e">
        <f t="shared" si="28"/>
        <v>#DIV/0!</v>
      </c>
      <c r="K97" s="18" t="e">
        <f t="shared" si="29"/>
        <v>#DIV/0!</v>
      </c>
      <c r="L97" s="18" t="e">
        <f t="shared" si="30"/>
        <v>#DIV/0!</v>
      </c>
      <c r="M97" s="18" t="e">
        <f t="shared" si="23"/>
        <v>#DIV/0!</v>
      </c>
      <c r="N97" s="24">
        <v>0</v>
      </c>
    </row>
    <row r="98" spans="1:14" x14ac:dyDescent="0.2">
      <c r="A98" s="9">
        <v>1961</v>
      </c>
      <c r="B98" s="9">
        <v>39</v>
      </c>
      <c r="C98" s="4" t="e">
        <f>'Wk1. DMVPop-Active-Inactive'!AW44</f>
        <v>#DIV/0!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</row>
    <row r="99" spans="1:14" x14ac:dyDescent="0.2">
      <c r="A99" s="9">
        <v>1960</v>
      </c>
      <c r="B99" s="9">
        <v>40</v>
      </c>
      <c r="C99" s="4" t="e">
        <f>'Wk1. DMVPop-Active-Inactive'!AW45</f>
        <v>#DIV/0!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spans="1:14" x14ac:dyDescent="0.2">
      <c r="A100" s="19"/>
      <c r="B100" s="19"/>
      <c r="C100" s="11"/>
      <c r="D100" s="11"/>
      <c r="E100" s="11"/>
      <c r="F100" s="19"/>
      <c r="G100" s="19"/>
      <c r="H100" s="19"/>
    </row>
    <row r="101" spans="1:14" x14ac:dyDescent="0.2">
      <c r="D101" s="8"/>
      <c r="E101" s="8"/>
      <c r="F101" s="9"/>
      <c r="G101" s="10"/>
    </row>
    <row r="102" spans="1:14" x14ac:dyDescent="0.2">
      <c r="D102" s="18" t="e">
        <f>SUM(D59:D99)</f>
        <v>#DIV/0!</v>
      </c>
      <c r="E102" s="18" t="e">
        <f>SUM(E59:E99)</f>
        <v>#DIV/0!</v>
      </c>
      <c r="F102" s="18" t="e">
        <f>SUM(F59:F99)</f>
        <v>#DIV/0!</v>
      </c>
      <c r="G102" s="18" t="e">
        <f t="shared" ref="G102:N102" si="31">SUM(G59:G99)</f>
        <v>#DIV/0!</v>
      </c>
      <c r="H102" s="18" t="e">
        <f t="shared" si="31"/>
        <v>#DIV/0!</v>
      </c>
      <c r="I102" s="18" t="e">
        <f t="shared" si="31"/>
        <v>#DIV/0!</v>
      </c>
      <c r="J102" s="18" t="e">
        <f t="shared" si="31"/>
        <v>#DIV/0!</v>
      </c>
      <c r="K102" s="18" t="e">
        <f t="shared" si="31"/>
        <v>#DIV/0!</v>
      </c>
      <c r="L102" s="18" t="e">
        <f t="shared" si="31"/>
        <v>#DIV/0!</v>
      </c>
      <c r="M102" s="18" t="e">
        <f t="shared" si="31"/>
        <v>#DIV/0!</v>
      </c>
      <c r="N102" s="18">
        <f t="shared" si="31"/>
        <v>152040</v>
      </c>
    </row>
    <row r="103" spans="1:14" x14ac:dyDescent="0.2">
      <c r="D103" s="8"/>
      <c r="E103" s="8"/>
      <c r="F103" s="9"/>
      <c r="G103" s="10"/>
    </row>
    <row r="104" spans="1:14" x14ac:dyDescent="0.2">
      <c r="D104" s="8"/>
      <c r="E104" s="8"/>
      <c r="F104" s="9"/>
      <c r="G104" s="10"/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4"/>
  <sheetViews>
    <sheetView topLeftCell="R1" zoomScaleNormal="100" workbookViewId="0">
      <selection activeCell="W46" sqref="W46"/>
    </sheetView>
  </sheetViews>
  <sheetFormatPr defaultRowHeight="11.25" x14ac:dyDescent="0.2"/>
  <cols>
    <col min="1" max="1" width="14.7109375" style="7" customWidth="1"/>
    <col min="2" max="3" width="9.140625" style="7"/>
    <col min="4" max="5" width="22.28515625" style="8" customWidth="1"/>
    <col min="6" max="6" width="22.28515625" style="9" customWidth="1"/>
    <col min="7" max="7" width="15.140625" style="10" customWidth="1"/>
    <col min="8" max="8" width="12.5703125" style="7" customWidth="1"/>
    <col min="9" max="12" width="9.140625" style="7"/>
    <col min="13" max="13" width="13.7109375" style="7" customWidth="1"/>
    <col min="14" max="16384" width="9.140625" style="7"/>
  </cols>
  <sheetData>
    <row r="1" spans="1:56" x14ac:dyDescent="0.2">
      <c r="A1" s="6" t="s">
        <v>15</v>
      </c>
    </row>
    <row r="2" spans="1:56" x14ac:dyDescent="0.2">
      <c r="A2" s="7" t="s">
        <v>2</v>
      </c>
      <c r="B2" s="6">
        <v>2000</v>
      </c>
      <c r="C2" s="6"/>
      <c r="F2" s="11" t="s">
        <v>9</v>
      </c>
      <c r="G2" s="8"/>
      <c r="H2" s="8"/>
      <c r="I2" s="8"/>
      <c r="J2" s="8"/>
      <c r="K2" s="8"/>
      <c r="L2" s="8"/>
      <c r="M2" s="8"/>
      <c r="N2" s="8"/>
      <c r="O2" s="8"/>
      <c r="P2" s="33"/>
      <c r="Q2" s="33"/>
      <c r="R2" s="33"/>
      <c r="S2" s="33"/>
      <c r="T2" s="33"/>
      <c r="U2" s="33"/>
      <c r="V2" s="33"/>
      <c r="W2" s="33"/>
      <c r="X2" s="33">
        <v>1.1204954516290375</v>
      </c>
      <c r="Y2" s="33">
        <v>1.0979016630457965</v>
      </c>
      <c r="Z2" s="33">
        <v>0.98665936487024919</v>
      </c>
      <c r="AA2" s="33">
        <v>1.0177908079535598</v>
      </c>
      <c r="AB2" s="33">
        <v>1.012</v>
      </c>
      <c r="AC2" s="33">
        <v>1.012</v>
      </c>
      <c r="AD2" s="33">
        <v>1.012</v>
      </c>
      <c r="AE2" s="33">
        <v>1.012</v>
      </c>
      <c r="AF2" s="33">
        <v>1.012</v>
      </c>
      <c r="AG2" s="33">
        <v>1.012</v>
      </c>
      <c r="AH2" s="33">
        <v>1.012</v>
      </c>
      <c r="AI2" s="33">
        <v>1.012</v>
      </c>
      <c r="AJ2" s="33">
        <v>1.012</v>
      </c>
      <c r="AK2" s="33">
        <v>1.012</v>
      </c>
      <c r="AL2" s="33">
        <v>1.012</v>
      </c>
      <c r="AM2" s="33">
        <v>1.012</v>
      </c>
      <c r="AN2" s="33">
        <v>1.012</v>
      </c>
      <c r="AO2" s="33">
        <v>1.012</v>
      </c>
      <c r="AP2" s="33">
        <v>1.012</v>
      </c>
      <c r="AQ2" s="33">
        <v>1.012</v>
      </c>
      <c r="AR2" s="33">
        <v>1.012</v>
      </c>
      <c r="AS2" s="33">
        <v>1.012</v>
      </c>
      <c r="AT2" s="33">
        <v>1.012</v>
      </c>
      <c r="AU2" s="33">
        <v>1.012</v>
      </c>
      <c r="AV2" s="33">
        <v>1.012</v>
      </c>
      <c r="AW2" s="33">
        <v>1.012</v>
      </c>
      <c r="AX2" s="33">
        <v>1.012</v>
      </c>
      <c r="AY2" s="33">
        <v>1.012</v>
      </c>
      <c r="AZ2" s="33">
        <v>1.012</v>
      </c>
      <c r="BA2" s="33">
        <v>1.012</v>
      </c>
      <c r="BB2" s="33">
        <v>1.012</v>
      </c>
      <c r="BC2" s="33">
        <v>1.012</v>
      </c>
      <c r="BD2" s="33">
        <v>1.012</v>
      </c>
    </row>
    <row r="3" spans="1:56" x14ac:dyDescent="0.2">
      <c r="A3" s="7" t="s">
        <v>10</v>
      </c>
      <c r="B3" s="12">
        <v>152040</v>
      </c>
      <c r="C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56" x14ac:dyDescent="0.2">
      <c r="F4" s="11"/>
      <c r="G4" s="8"/>
      <c r="H4" s="8"/>
      <c r="I4" s="8"/>
      <c r="J4" s="8"/>
      <c r="K4" s="8"/>
      <c r="L4" s="8"/>
      <c r="M4" s="8"/>
      <c r="N4" s="8"/>
      <c r="O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14" customFormat="1" ht="56.25" x14ac:dyDescent="0.2">
      <c r="A5" s="14" t="s">
        <v>11</v>
      </c>
      <c r="B5" s="14" t="s">
        <v>4</v>
      </c>
      <c r="C5" s="31" t="s">
        <v>42</v>
      </c>
      <c r="D5" s="32" t="s">
        <v>43</v>
      </c>
      <c r="E5" s="32"/>
      <c r="F5" s="14">
        <v>2000</v>
      </c>
      <c r="G5" s="16">
        <v>2001</v>
      </c>
      <c r="H5" s="14">
        <v>2002</v>
      </c>
      <c r="I5" s="16">
        <v>2003</v>
      </c>
      <c r="J5" s="14">
        <v>2004</v>
      </c>
      <c r="K5" s="16">
        <v>2005</v>
      </c>
      <c r="L5" s="14">
        <v>2006</v>
      </c>
      <c r="M5" s="16">
        <v>2007</v>
      </c>
      <c r="N5" s="14">
        <v>2008</v>
      </c>
      <c r="O5" s="16">
        <v>2009</v>
      </c>
      <c r="P5" s="14">
        <v>2010</v>
      </c>
      <c r="Q5" s="16">
        <v>2011</v>
      </c>
      <c r="R5" s="14">
        <v>2012</v>
      </c>
      <c r="S5" s="16">
        <v>2013</v>
      </c>
      <c r="T5" s="14">
        <v>2014</v>
      </c>
      <c r="U5" s="16">
        <v>2015</v>
      </c>
      <c r="V5" s="14">
        <v>2016</v>
      </c>
      <c r="W5" s="16">
        <v>2017</v>
      </c>
      <c r="X5" s="14">
        <v>2018</v>
      </c>
      <c r="Y5" s="16">
        <v>2019</v>
      </c>
      <c r="Z5" s="14">
        <v>2020</v>
      </c>
      <c r="AA5" s="16">
        <v>2021</v>
      </c>
      <c r="AB5" s="14">
        <v>2022</v>
      </c>
      <c r="AC5" s="16">
        <v>2023</v>
      </c>
      <c r="AD5" s="14">
        <v>2024</v>
      </c>
      <c r="AE5" s="16">
        <v>2025</v>
      </c>
      <c r="AF5" s="14">
        <v>2026</v>
      </c>
      <c r="AG5" s="16">
        <v>2027</v>
      </c>
      <c r="AH5" s="14">
        <v>2028</v>
      </c>
      <c r="AI5" s="16">
        <v>2029</v>
      </c>
      <c r="AJ5" s="14">
        <v>2030</v>
      </c>
      <c r="AK5" s="16">
        <v>2031</v>
      </c>
      <c r="AL5" s="14">
        <v>2032</v>
      </c>
      <c r="AM5" s="16">
        <v>2033</v>
      </c>
      <c r="AN5" s="14">
        <v>2034</v>
      </c>
      <c r="AO5" s="16">
        <v>2035</v>
      </c>
      <c r="AP5" s="14">
        <v>2036</v>
      </c>
      <c r="AQ5" s="16">
        <v>2037</v>
      </c>
      <c r="AR5" s="14">
        <v>2038</v>
      </c>
      <c r="AS5" s="16">
        <v>2039</v>
      </c>
      <c r="AT5" s="14">
        <v>2040</v>
      </c>
      <c r="AU5" s="16">
        <v>2041</v>
      </c>
      <c r="AV5" s="14">
        <v>2042</v>
      </c>
      <c r="AW5" s="16">
        <v>2043</v>
      </c>
      <c r="AX5" s="14">
        <v>2044</v>
      </c>
      <c r="AY5" s="16">
        <v>2045</v>
      </c>
      <c r="AZ5" s="14">
        <v>2046</v>
      </c>
      <c r="BA5" s="16">
        <v>2047</v>
      </c>
      <c r="BB5" s="14">
        <v>2048</v>
      </c>
      <c r="BC5" s="16">
        <v>2049</v>
      </c>
      <c r="BD5" s="14">
        <v>2050</v>
      </c>
    </row>
    <row r="6" spans="1:56" x14ac:dyDescent="0.2">
      <c r="A6" s="9">
        <v>2000</v>
      </c>
      <c r="B6" s="9">
        <v>0</v>
      </c>
      <c r="C6" s="9"/>
      <c r="D6" s="15"/>
      <c r="E6" s="15"/>
      <c r="F6" s="24">
        <v>22971</v>
      </c>
      <c r="G6" s="24">
        <v>31562</v>
      </c>
      <c r="H6" s="24">
        <v>43665</v>
      </c>
      <c r="I6" s="24">
        <v>53323</v>
      </c>
      <c r="J6" s="24">
        <v>54000</v>
      </c>
      <c r="K6" s="24">
        <v>56644</v>
      </c>
      <c r="L6" s="24">
        <v>57763</v>
      </c>
      <c r="M6" s="24">
        <v>45527</v>
      </c>
      <c r="N6" s="24">
        <v>23953</v>
      </c>
      <c r="O6" s="24">
        <v>8217</v>
      </c>
      <c r="P6" s="18">
        <v>4679</v>
      </c>
      <c r="Q6" s="18">
        <v>8499</v>
      </c>
      <c r="R6" s="18">
        <v>10486</v>
      </c>
      <c r="S6" s="18">
        <v>10812</v>
      </c>
      <c r="T6" s="18">
        <v>9778</v>
      </c>
      <c r="U6" s="18">
        <v>13302</v>
      </c>
      <c r="V6" s="18">
        <v>19763</v>
      </c>
      <c r="W6" s="18">
        <v>19561</v>
      </c>
      <c r="X6" s="18">
        <f t="shared" ref="X6:BD6" si="0">W6*X2</f>
        <v>21918.011529315601</v>
      </c>
      <c r="Y6" s="18">
        <f t="shared" si="0"/>
        <v>24063.821308692539</v>
      </c>
      <c r="Z6" s="18">
        <f t="shared" si="0"/>
        <v>23742.794648785748</v>
      </c>
      <c r="AA6" s="18">
        <f t="shared" si="0"/>
        <v>24165.198148663101</v>
      </c>
      <c r="AB6" s="18">
        <f t="shared" si="0"/>
        <v>24455.18052644706</v>
      </c>
      <c r="AC6" s="18">
        <f t="shared" si="0"/>
        <v>24748.642692764424</v>
      </c>
      <c r="AD6" s="18">
        <f t="shared" si="0"/>
        <v>25045.626405077597</v>
      </c>
      <c r="AE6" s="18">
        <f t="shared" si="0"/>
        <v>25346.173921938527</v>
      </c>
      <c r="AF6" s="18">
        <f t="shared" si="0"/>
        <v>25650.328009001791</v>
      </c>
      <c r="AG6" s="18">
        <f t="shared" si="0"/>
        <v>25958.131945109813</v>
      </c>
      <c r="AH6" s="18">
        <f t="shared" si="0"/>
        <v>26269.629528451133</v>
      </c>
      <c r="AI6" s="18">
        <f t="shared" si="0"/>
        <v>26584.865082792545</v>
      </c>
      <c r="AJ6" s="18">
        <f t="shared" si="0"/>
        <v>26903.883463786056</v>
      </c>
      <c r="AK6" s="18">
        <f t="shared" si="0"/>
        <v>27226.73006535149</v>
      </c>
      <c r="AL6" s="18">
        <f t="shared" si="0"/>
        <v>27553.450826135708</v>
      </c>
      <c r="AM6" s="18">
        <f t="shared" si="0"/>
        <v>27884.092236049335</v>
      </c>
      <c r="AN6" s="18">
        <f t="shared" si="0"/>
        <v>28218.701342881926</v>
      </c>
      <c r="AO6" s="18">
        <f t="shared" si="0"/>
        <v>28557.325758996511</v>
      </c>
      <c r="AP6" s="18">
        <f t="shared" si="0"/>
        <v>28900.013668104468</v>
      </c>
      <c r="AQ6" s="18">
        <f t="shared" si="0"/>
        <v>29246.813832121723</v>
      </c>
      <c r="AR6" s="18">
        <f t="shared" si="0"/>
        <v>29597.775598107182</v>
      </c>
      <c r="AS6" s="18">
        <f t="shared" si="0"/>
        <v>29952.948905284469</v>
      </c>
      <c r="AT6" s="18">
        <f t="shared" si="0"/>
        <v>30312.384292147883</v>
      </c>
      <c r="AU6" s="18">
        <f t="shared" si="0"/>
        <v>30676.132903653659</v>
      </c>
      <c r="AV6" s="18">
        <f t="shared" si="0"/>
        <v>31044.246498497505</v>
      </c>
      <c r="AW6" s="18">
        <f t="shared" si="0"/>
        <v>31416.777456479474</v>
      </c>
      <c r="AX6" s="18">
        <f t="shared" si="0"/>
        <v>31793.778785957227</v>
      </c>
      <c r="AY6" s="18">
        <f t="shared" si="0"/>
        <v>32175.304131388715</v>
      </c>
      <c r="AZ6" s="18">
        <f t="shared" si="0"/>
        <v>32561.407780965379</v>
      </c>
      <c r="BA6" s="18">
        <f t="shared" si="0"/>
        <v>32952.144674336967</v>
      </c>
      <c r="BB6" s="18">
        <f t="shared" si="0"/>
        <v>33347.570410429013</v>
      </c>
      <c r="BC6" s="18">
        <f t="shared" si="0"/>
        <v>33747.741255354158</v>
      </c>
      <c r="BD6" s="18">
        <f t="shared" si="0"/>
        <v>34152.714150418411</v>
      </c>
    </row>
    <row r="7" spans="1:56" x14ac:dyDescent="0.2">
      <c r="A7" s="9">
        <v>1999</v>
      </c>
      <c r="B7" s="9">
        <v>1</v>
      </c>
      <c r="C7" s="9">
        <v>1.3329770824153486</v>
      </c>
      <c r="D7" s="4">
        <v>1.5114163130900813</v>
      </c>
      <c r="E7" s="4">
        <v>1.3329770824153486</v>
      </c>
      <c r="F7" s="24">
        <v>14665</v>
      </c>
      <c r="G7" s="24">
        <v>25588</v>
      </c>
      <c r="H7" s="24">
        <v>36554</v>
      </c>
      <c r="I7" s="24">
        <v>42747</v>
      </c>
      <c r="J7" s="24">
        <v>54502.5</v>
      </c>
      <c r="K7" s="24">
        <v>63844</v>
      </c>
      <c r="L7" s="24">
        <v>71208</v>
      </c>
      <c r="M7" s="24">
        <v>79780</v>
      </c>
      <c r="N7" s="24">
        <v>67950</v>
      </c>
      <c r="O7" s="24">
        <v>33764</v>
      </c>
      <c r="P7" s="18">
        <v>14173</v>
      </c>
      <c r="Q7" s="18">
        <v>7107</v>
      </c>
      <c r="R7" s="18">
        <v>11206</v>
      </c>
      <c r="S7" s="18">
        <v>14196</v>
      </c>
      <c r="T7" s="18">
        <v>16151</v>
      </c>
      <c r="U7" s="18">
        <v>15319</v>
      </c>
      <c r="V7" s="18">
        <v>18027</v>
      </c>
      <c r="W7" s="18">
        <v>24559</v>
      </c>
      <c r="X7" s="18">
        <f t="shared" ref="X7:AT16" si="1">$C7*W6</f>
        <v>26074.364709126636</v>
      </c>
      <c r="Y7" s="18">
        <f t="shared" si="1"/>
        <v>29216.207060693083</v>
      </c>
      <c r="Z7" s="18">
        <f t="shared" si="1"/>
        <v>32076.522319825275</v>
      </c>
      <c r="AA7" s="18">
        <f t="shared" si="1"/>
        <v>31648.601139325179</v>
      </c>
      <c r="AB7" s="18">
        <f t="shared" si="1"/>
        <v>32211.655324193725</v>
      </c>
      <c r="AC7" s="18">
        <f t="shared" si="1"/>
        <v>32598.195188084053</v>
      </c>
      <c r="AD7" s="18">
        <f t="shared" si="1"/>
        <v>32989.373530341058</v>
      </c>
      <c r="AE7" s="18">
        <f t="shared" si="1"/>
        <v>33385.246012705153</v>
      </c>
      <c r="AF7" s="18">
        <f t="shared" si="1"/>
        <v>33785.868964857611</v>
      </c>
      <c r="AG7" s="18">
        <f t="shared" si="1"/>
        <v>34191.299392435903</v>
      </c>
      <c r="AH7" s="18">
        <f t="shared" si="1"/>
        <v>34601.594985145137</v>
      </c>
      <c r="AI7" s="18">
        <f t="shared" si="1"/>
        <v>35016.814124966884</v>
      </c>
      <c r="AJ7" s="18">
        <f t="shared" si="1"/>
        <v>35437.01589446648</v>
      </c>
      <c r="AK7" s="18">
        <f t="shared" si="1"/>
        <v>35862.260085200083</v>
      </c>
      <c r="AL7" s="18">
        <f t="shared" si="1"/>
        <v>36292.607206222485</v>
      </c>
      <c r="AM7" s="18">
        <f t="shared" si="1"/>
        <v>36728.118492697155</v>
      </c>
      <c r="AN7" s="18">
        <f t="shared" si="1"/>
        <v>37168.855914609514</v>
      </c>
      <c r="AO7" s="18">
        <f t="shared" si="1"/>
        <v>37614.882185584829</v>
      </c>
      <c r="AP7" s="18">
        <f t="shared" si="1"/>
        <v>38066.260771811852</v>
      </c>
      <c r="AQ7" s="18">
        <f t="shared" si="1"/>
        <v>38523.055901073589</v>
      </c>
      <c r="AR7" s="18">
        <f t="shared" si="1"/>
        <v>38985.332571886473</v>
      </c>
      <c r="AS7" s="18">
        <f t="shared" si="1"/>
        <v>39453.156562749115</v>
      </c>
      <c r="AT7" s="18">
        <f t="shared" si="1"/>
        <v>39926.5944415021</v>
      </c>
      <c r="AU7" s="18">
        <f t="shared" ref="AU7:AU46" si="2">$C7*AT6</f>
        <v>40405.713574800124</v>
      </c>
      <c r="AV7" s="18">
        <f t="shared" ref="AV7:AV46" si="3">$C7*AU6</f>
        <v>40890.582137697733</v>
      </c>
      <c r="AW7" s="18">
        <f t="shared" ref="AW7:AW46" si="4">$C7*AV6</f>
        <v>41381.26912335011</v>
      </c>
      <c r="AX7" s="18">
        <f t="shared" ref="AX7:AX46" si="5">$C7*AW6</f>
        <v>41877.844352830311</v>
      </c>
      <c r="AY7" s="18">
        <f t="shared" ref="AY7:AY46" si="6">$C7*AX6</f>
        <v>42380.37848506427</v>
      </c>
      <c r="AZ7" s="18">
        <f t="shared" ref="AZ7:AZ46" si="7">$C7*AY6</f>
        <v>42888.943026885041</v>
      </c>
      <c r="BA7" s="18">
        <f t="shared" ref="BA7:BA46" si="8">$C7*AZ6</f>
        <v>43403.610343207663</v>
      </c>
      <c r="BB7" s="18">
        <f t="shared" ref="BB7:BB46" si="9">$C7*BA6</f>
        <v>43924.453667326161</v>
      </c>
      <c r="BC7" s="18">
        <f t="shared" ref="BC7:BC46" si="10">$C7*BB6</f>
        <v>44451.547111334075</v>
      </c>
      <c r="BD7" s="18">
        <f t="shared" ref="BD7:BD46" si="11">$C7*BC6</f>
        <v>44984.965676670079</v>
      </c>
    </row>
    <row r="8" spans="1:56" x14ac:dyDescent="0.2">
      <c r="A8" s="9">
        <v>1998</v>
      </c>
      <c r="B8" s="9">
        <v>2</v>
      </c>
      <c r="C8" s="9">
        <v>1.0613129701406754</v>
      </c>
      <c r="D8" s="4">
        <v>1.0839598528597512</v>
      </c>
      <c r="E8" s="4">
        <v>1.0613129701406754</v>
      </c>
      <c r="F8" s="24">
        <v>8260</v>
      </c>
      <c r="G8" s="24">
        <v>15172</v>
      </c>
      <c r="H8" s="24">
        <v>26736</v>
      </c>
      <c r="I8" s="24">
        <v>37899</v>
      </c>
      <c r="J8" s="24">
        <v>43793.5</v>
      </c>
      <c r="K8" s="24">
        <v>55682</v>
      </c>
      <c r="L8" s="24">
        <v>64888</v>
      </c>
      <c r="M8" s="24">
        <v>74516</v>
      </c>
      <c r="N8" s="24">
        <v>82770</v>
      </c>
      <c r="O8" s="24">
        <v>73848</v>
      </c>
      <c r="P8" s="18">
        <v>37951</v>
      </c>
      <c r="Q8" s="18">
        <v>15801</v>
      </c>
      <c r="R8" s="18">
        <v>7724</v>
      </c>
      <c r="S8" s="18">
        <v>11914</v>
      </c>
      <c r="T8" s="18">
        <v>15329</v>
      </c>
      <c r="U8" s="18">
        <v>16903</v>
      </c>
      <c r="V8" s="18">
        <v>17101</v>
      </c>
      <c r="W8" s="18">
        <v>18100</v>
      </c>
      <c r="X8" s="18">
        <f t="shared" ref="X8:AH8" si="12">$C8*W7</f>
        <v>26064.785233684848</v>
      </c>
      <c r="Y8" s="18">
        <f t="shared" si="12"/>
        <v>27673.061453974398</v>
      </c>
      <c r="Z8" s="18">
        <f t="shared" si="12"/>
        <v>31007.539491829146</v>
      </c>
      <c r="AA8" s="18">
        <f t="shared" si="12"/>
        <v>34043.229175037428</v>
      </c>
      <c r="AB8" s="18">
        <f t="shared" si="12"/>
        <v>33589.070875974772</v>
      </c>
      <c r="AC8" s="18">
        <f t="shared" si="12"/>
        <v>34186.647585267739</v>
      </c>
      <c r="AD8" s="18">
        <f t="shared" si="12"/>
        <v>34596.887356290958</v>
      </c>
      <c r="AE8" s="18">
        <f t="shared" si="12"/>
        <v>35012.050004566445</v>
      </c>
      <c r="AF8" s="18">
        <f t="shared" si="12"/>
        <v>35432.194604621247</v>
      </c>
      <c r="AG8" s="18">
        <f t="shared" si="12"/>
        <v>35857.380939876697</v>
      </c>
      <c r="AH8" s="18">
        <f t="shared" si="12"/>
        <v>36287.669511155218</v>
      </c>
      <c r="AI8" s="18">
        <f t="shared" si="1"/>
        <v>36723.121545289083</v>
      </c>
      <c r="AJ8" s="18">
        <f t="shared" si="1"/>
        <v>37163.799003832559</v>
      </c>
      <c r="AK8" s="18">
        <f t="shared" si="1"/>
        <v>37609.764591878542</v>
      </c>
      <c r="AL8" s="18">
        <f t="shared" si="1"/>
        <v>38061.081766981093</v>
      </c>
      <c r="AM8" s="18">
        <f t="shared" si="1"/>
        <v>38517.814748184865</v>
      </c>
      <c r="AN8" s="18">
        <f t="shared" si="1"/>
        <v>38980.028525163085</v>
      </c>
      <c r="AO8" s="18">
        <f t="shared" si="1"/>
        <v>39447.788867465031</v>
      </c>
      <c r="AP8" s="18">
        <f t="shared" si="1"/>
        <v>39921.162333874614</v>
      </c>
      <c r="AQ8" s="18">
        <f t="shared" si="1"/>
        <v>40400.216281881112</v>
      </c>
      <c r="AR8" s="18">
        <f t="shared" si="1"/>
        <v>40885.018877263683</v>
      </c>
      <c r="AS8" s="18">
        <f t="shared" si="1"/>
        <v>41375.639103790847</v>
      </c>
      <c r="AT8" s="18">
        <f t="shared" si="1"/>
        <v>41872.146773036344</v>
      </c>
      <c r="AU8" s="18">
        <f t="shared" si="2"/>
        <v>42374.612534312771</v>
      </c>
      <c r="AV8" s="18">
        <f t="shared" si="3"/>
        <v>42883.107884724523</v>
      </c>
      <c r="AW8" s="18">
        <f t="shared" si="4"/>
        <v>43397.705179341225</v>
      </c>
      <c r="AX8" s="18">
        <f t="shared" si="5"/>
        <v>43918.477641493329</v>
      </c>
      <c r="AY8" s="18">
        <f t="shared" si="6"/>
        <v>44445.499373191247</v>
      </c>
      <c r="AZ8" s="18">
        <f t="shared" si="7"/>
        <v>44978.845365669535</v>
      </c>
      <c r="BA8" s="18">
        <f t="shared" si="8"/>
        <v>45518.591510057573</v>
      </c>
      <c r="BB8" s="18">
        <f t="shared" si="9"/>
        <v>46064.814608178262</v>
      </c>
      <c r="BC8" s="18">
        <f t="shared" si="10"/>
        <v>46617.592383476411</v>
      </c>
      <c r="BD8" s="18">
        <f t="shared" si="11"/>
        <v>47177.003492078125</v>
      </c>
    </row>
    <row r="9" spans="1:56" x14ac:dyDescent="0.2">
      <c r="A9" s="9">
        <v>1997</v>
      </c>
      <c r="B9" s="9">
        <v>3</v>
      </c>
      <c r="C9" s="9">
        <v>1.0102069808201617</v>
      </c>
      <c r="D9" s="4">
        <v>1.0513853472436623</v>
      </c>
      <c r="E9" s="4">
        <v>1.0102069808201617</v>
      </c>
      <c r="F9" s="24">
        <v>10671</v>
      </c>
      <c r="G9" s="24">
        <v>8446</v>
      </c>
      <c r="H9" s="24">
        <v>15489</v>
      </c>
      <c r="I9" s="24">
        <v>27214</v>
      </c>
      <c r="J9" s="24">
        <v>38500.5</v>
      </c>
      <c r="K9" s="24">
        <v>44840</v>
      </c>
      <c r="L9" s="24">
        <v>49086</v>
      </c>
      <c r="M9" s="24">
        <v>65211</v>
      </c>
      <c r="N9" s="24">
        <v>75016</v>
      </c>
      <c r="O9" s="24">
        <v>83390</v>
      </c>
      <c r="P9" s="18">
        <v>75672</v>
      </c>
      <c r="Q9" s="18">
        <v>39401</v>
      </c>
      <c r="R9" s="18">
        <v>16167</v>
      </c>
      <c r="S9" s="18">
        <v>7844</v>
      </c>
      <c r="T9" s="18">
        <v>12131</v>
      </c>
      <c r="U9" s="18">
        <v>15291</v>
      </c>
      <c r="V9" s="18">
        <v>17650</v>
      </c>
      <c r="W9" s="18">
        <v>16494</v>
      </c>
      <c r="X9" s="18">
        <f t="shared" si="1"/>
        <v>18284.746352844926</v>
      </c>
      <c r="Y9" s="18">
        <f t="shared" si="1"/>
        <v>26330.827996646702</v>
      </c>
      <c r="Z9" s="18">
        <f t="shared" si="1"/>
        <v>27955.519861470271</v>
      </c>
      <c r="AA9" s="18">
        <f t="shared" si="1"/>
        <v>31324.03285270265</v>
      </c>
      <c r="AB9" s="18">
        <f t="shared" si="1"/>
        <v>34390.707762283404</v>
      </c>
      <c r="AC9" s="18">
        <f t="shared" si="1"/>
        <v>33931.913878172898</v>
      </c>
      <c r="AD9" s="18">
        <f t="shared" si="1"/>
        <v>34535.590041476193</v>
      </c>
      <c r="AE9" s="18">
        <f t="shared" si="1"/>
        <v>34950.017121973913</v>
      </c>
      <c r="AF9" s="18">
        <f t="shared" si="1"/>
        <v>35369.417327437593</v>
      </c>
      <c r="AG9" s="18">
        <f t="shared" si="1"/>
        <v>35793.850335366849</v>
      </c>
      <c r="AH9" s="18">
        <f t="shared" si="1"/>
        <v>36223.376539391247</v>
      </c>
      <c r="AI9" s="18">
        <f t="shared" si="1"/>
        <v>36658.057057863945</v>
      </c>
      <c r="AJ9" s="18">
        <f t="shared" si="1"/>
        <v>37097.953742558318</v>
      </c>
      <c r="AK9" s="18">
        <f t="shared" si="1"/>
        <v>37543.129187469021</v>
      </c>
      <c r="AL9" s="18">
        <f t="shared" si="1"/>
        <v>37993.646737718642</v>
      </c>
      <c r="AM9" s="18">
        <f t="shared" si="1"/>
        <v>38449.570498571273</v>
      </c>
      <c r="AN9" s="18">
        <f t="shared" si="1"/>
        <v>38910.965344554126</v>
      </c>
      <c r="AO9" s="18">
        <f t="shared" si="1"/>
        <v>39377.89692868878</v>
      </c>
      <c r="AP9" s="18">
        <f t="shared" si="1"/>
        <v>39850.431691833037</v>
      </c>
      <c r="AQ9" s="18">
        <f t="shared" si="1"/>
        <v>40328.63687213503</v>
      </c>
      <c r="AR9" s="18">
        <f t="shared" si="1"/>
        <v>40812.580514600653</v>
      </c>
      <c r="AS9" s="18">
        <f t="shared" si="1"/>
        <v>41302.331480775865</v>
      </c>
      <c r="AT9" s="18">
        <f t="shared" si="1"/>
        <v>41797.95945854517</v>
      </c>
      <c r="AU9" s="18">
        <f t="shared" si="2"/>
        <v>42299.534972047724</v>
      </c>
      <c r="AV9" s="18">
        <f t="shared" si="3"/>
        <v>42807.129391712282</v>
      </c>
      <c r="AW9" s="18">
        <f t="shared" si="4"/>
        <v>43320.814944412828</v>
      </c>
      <c r="AX9" s="18">
        <f t="shared" si="5"/>
        <v>43840.664723745795</v>
      </c>
      <c r="AY9" s="18">
        <f t="shared" si="6"/>
        <v>44366.752700430749</v>
      </c>
      <c r="AZ9" s="18">
        <f t="shared" si="7"/>
        <v>44899.153732835919</v>
      </c>
      <c r="BA9" s="18">
        <f t="shared" si="8"/>
        <v>45437.943577629943</v>
      </c>
      <c r="BB9" s="18">
        <f t="shared" si="9"/>
        <v>45983.198900561503</v>
      </c>
      <c r="BC9" s="18">
        <f t="shared" si="10"/>
        <v>46534.997287368242</v>
      </c>
      <c r="BD9" s="18">
        <f t="shared" si="11"/>
        <v>47093.417254816668</v>
      </c>
    </row>
    <row r="10" spans="1:56" x14ac:dyDescent="0.2">
      <c r="A10" s="9">
        <v>1996</v>
      </c>
      <c r="B10" s="9">
        <v>4</v>
      </c>
      <c r="C10" s="9">
        <v>1.0059819195089494</v>
      </c>
      <c r="D10" s="4">
        <v>1.0064334479247172</v>
      </c>
      <c r="E10" s="4">
        <v>1.0059819195089494</v>
      </c>
      <c r="F10" s="24">
        <v>7947</v>
      </c>
      <c r="G10" s="24">
        <v>10728</v>
      </c>
      <c r="H10" s="24">
        <v>8586</v>
      </c>
      <c r="I10" s="24">
        <v>15564</v>
      </c>
      <c r="J10" s="24">
        <v>27146</v>
      </c>
      <c r="K10" s="24">
        <v>39102</v>
      </c>
      <c r="L10" s="24">
        <v>45001</v>
      </c>
      <c r="M10" s="24">
        <v>49151</v>
      </c>
      <c r="N10" s="24">
        <v>65304</v>
      </c>
      <c r="O10" s="24">
        <v>75323</v>
      </c>
      <c r="P10" s="18">
        <v>83913</v>
      </c>
      <c r="Q10" s="18">
        <v>76071</v>
      </c>
      <c r="R10" s="18">
        <v>39772</v>
      </c>
      <c r="S10" s="18">
        <v>16242</v>
      </c>
      <c r="T10" s="18">
        <v>7878</v>
      </c>
      <c r="U10" s="18">
        <v>12144</v>
      </c>
      <c r="V10" s="18">
        <v>15511</v>
      </c>
      <c r="W10" s="18">
        <v>17211</v>
      </c>
      <c r="X10" s="18">
        <f t="shared" si="1"/>
        <v>16592.665780380612</v>
      </c>
      <c r="Y10" s="18">
        <f t="shared" si="1"/>
        <v>18394.124233769202</v>
      </c>
      <c r="Z10" s="18">
        <f t="shared" si="1"/>
        <v>26488.336890326635</v>
      </c>
      <c r="AA10" s="18">
        <f t="shared" si="1"/>
        <v>28122.747531112425</v>
      </c>
      <c r="AB10" s="18">
        <f t="shared" si="1"/>
        <v>31511.410695923205</v>
      </c>
      <c r="AC10" s="18">
        <f t="shared" si="1"/>
        <v>34596.430207973186</v>
      </c>
      <c r="AD10" s="18">
        <f t="shared" si="1"/>
        <v>34134.891855776732</v>
      </c>
      <c r="AE10" s="18">
        <f t="shared" si="1"/>
        <v>34742.17916129838</v>
      </c>
      <c r="AF10" s="18">
        <f t="shared" si="1"/>
        <v>35159.085311233968</v>
      </c>
      <c r="AG10" s="18">
        <f t="shared" si="1"/>
        <v>35580.994334968767</v>
      </c>
      <c r="AH10" s="18">
        <f t="shared" si="1"/>
        <v>36007.966266988398</v>
      </c>
      <c r="AI10" s="18">
        <f t="shared" si="1"/>
        <v>36440.061862192255</v>
      </c>
      <c r="AJ10" s="18">
        <f t="shared" si="1"/>
        <v>36877.342604538564</v>
      </c>
      <c r="AK10" s="18">
        <f t="shared" si="1"/>
        <v>37319.870715793033</v>
      </c>
      <c r="AL10" s="18">
        <f t="shared" si="1"/>
        <v>37767.709164382548</v>
      </c>
      <c r="AM10" s="18">
        <f t="shared" si="1"/>
        <v>38220.921674355137</v>
      </c>
      <c r="AN10" s="18">
        <f t="shared" si="1"/>
        <v>38679.5727344474</v>
      </c>
      <c r="AO10" s="18">
        <f t="shared" si="1"/>
        <v>39143.727607260771</v>
      </c>
      <c r="AP10" s="18">
        <f t="shared" si="1"/>
        <v>39613.452338547904</v>
      </c>
      <c r="AQ10" s="18">
        <f t="shared" si="1"/>
        <v>40088.813766610467</v>
      </c>
      <c r="AR10" s="18">
        <f t="shared" si="1"/>
        <v>40569.879531809791</v>
      </c>
      <c r="AS10" s="18">
        <f t="shared" si="1"/>
        <v>41056.718086191511</v>
      </c>
      <c r="AT10" s="18">
        <f t="shared" si="1"/>
        <v>41549.398703225816</v>
      </c>
      <c r="AU10" s="18">
        <f t="shared" si="2"/>
        <v>42047.99148766452</v>
      </c>
      <c r="AV10" s="18">
        <f t="shared" si="3"/>
        <v>42552.567385516508</v>
      </c>
      <c r="AW10" s="18">
        <f t="shared" si="4"/>
        <v>43063.198194142686</v>
      </c>
      <c r="AX10" s="18">
        <f t="shared" si="5"/>
        <v>43579.956572472402</v>
      </c>
      <c r="AY10" s="18">
        <f t="shared" si="6"/>
        <v>44102.916051342079</v>
      </c>
      <c r="AZ10" s="18">
        <f t="shared" si="7"/>
        <v>44632.151043958191</v>
      </c>
      <c r="BA10" s="18">
        <f t="shared" si="8"/>
        <v>45167.736856485688</v>
      </c>
      <c r="BB10" s="18">
        <f t="shared" si="9"/>
        <v>45709.74969876351</v>
      </c>
      <c r="BC10" s="18">
        <f t="shared" si="10"/>
        <v>46258.266695148675</v>
      </c>
      <c r="BD10" s="18">
        <f t="shared" si="11"/>
        <v>46813.36589549046</v>
      </c>
    </row>
    <row r="11" spans="1:56" x14ac:dyDescent="0.2">
      <c r="A11" s="9">
        <v>1995</v>
      </c>
      <c r="B11" s="9">
        <v>5</v>
      </c>
      <c r="C11" s="9">
        <v>0.98137548987615764</v>
      </c>
      <c r="D11" s="4">
        <v>0.98314403301216025</v>
      </c>
      <c r="E11" s="4">
        <v>0.98137548987615764</v>
      </c>
      <c r="F11" s="24">
        <v>6872</v>
      </c>
      <c r="G11" s="24">
        <v>7736</v>
      </c>
      <c r="H11" s="24">
        <v>10659</v>
      </c>
      <c r="I11" s="24">
        <v>8485</v>
      </c>
      <c r="J11" s="24">
        <v>15084</v>
      </c>
      <c r="K11" s="24">
        <v>27078</v>
      </c>
      <c r="L11" s="24">
        <v>38347</v>
      </c>
      <c r="M11" s="24">
        <v>44059</v>
      </c>
      <c r="N11" s="24">
        <v>47921</v>
      </c>
      <c r="O11" s="24">
        <v>64108</v>
      </c>
      <c r="P11" s="18">
        <v>74043</v>
      </c>
      <c r="Q11" s="18">
        <v>82707</v>
      </c>
      <c r="R11" s="18">
        <v>74869</v>
      </c>
      <c r="S11" s="18">
        <v>38889</v>
      </c>
      <c r="T11" s="18">
        <v>15872</v>
      </c>
      <c r="U11" s="18">
        <v>7639</v>
      </c>
      <c r="V11" s="18">
        <v>11976</v>
      </c>
      <c r="W11" s="18">
        <v>14914</v>
      </c>
      <c r="X11" s="18">
        <f t="shared" si="1"/>
        <v>16890.453556258548</v>
      </c>
      <c r="Y11" s="18">
        <f t="shared" si="1"/>
        <v>16283.635508572381</v>
      </c>
      <c r="Z11" s="18">
        <f t="shared" si="1"/>
        <v>18051.542680758153</v>
      </c>
      <c r="AA11" s="18">
        <f t="shared" si="1"/>
        <v>25995.004591748999</v>
      </c>
      <c r="AB11" s="18">
        <f t="shared" si="1"/>
        <v>27598.975135008961</v>
      </c>
      <c r="AC11" s="18">
        <f t="shared" si="1"/>
        <v>30924.526108400427</v>
      </c>
      <c r="AD11" s="18">
        <f t="shared" si="1"/>
        <v>33952.088643315983</v>
      </c>
      <c r="AE11" s="18">
        <f t="shared" si="1"/>
        <v>33499.146216832552</v>
      </c>
      <c r="AF11" s="18">
        <f t="shared" si="1"/>
        <v>34095.12309378443</v>
      </c>
      <c r="AG11" s="18">
        <f t="shared" si="1"/>
        <v>34504.264570909851</v>
      </c>
      <c r="AH11" s="18">
        <f t="shared" si="1"/>
        <v>34918.315745760767</v>
      </c>
      <c r="AI11" s="18">
        <f t="shared" si="1"/>
        <v>35337.335534709899</v>
      </c>
      <c r="AJ11" s="18">
        <f t="shared" si="1"/>
        <v>35761.383561126415</v>
      </c>
      <c r="AK11" s="18">
        <f t="shared" si="1"/>
        <v>36190.520163859932</v>
      </c>
      <c r="AL11" s="18">
        <f t="shared" si="1"/>
        <v>36624.806405826261</v>
      </c>
      <c r="AM11" s="18">
        <f t="shared" si="1"/>
        <v>37064.304082696173</v>
      </c>
      <c r="AN11" s="18">
        <f t="shared" si="1"/>
        <v>37509.075731688521</v>
      </c>
      <c r="AO11" s="18">
        <f t="shared" si="1"/>
        <v>37959.184640468789</v>
      </c>
      <c r="AP11" s="18">
        <f t="shared" si="1"/>
        <v>38414.694856154412</v>
      </c>
      <c r="AQ11" s="18">
        <f t="shared" si="1"/>
        <v>38875.671194428272</v>
      </c>
      <c r="AR11" s="18">
        <f t="shared" si="1"/>
        <v>39342.1792487614</v>
      </c>
      <c r="AS11" s="18">
        <f t="shared" si="1"/>
        <v>39814.285399746535</v>
      </c>
      <c r="AT11" s="18">
        <f t="shared" si="1"/>
        <v>40292.056824543499</v>
      </c>
      <c r="AU11" s="18">
        <f t="shared" si="2"/>
        <v>40775.561506438025</v>
      </c>
      <c r="AV11" s="18">
        <f t="shared" si="3"/>
        <v>41264.868244515274</v>
      </c>
      <c r="AW11" s="18">
        <f t="shared" si="4"/>
        <v>41760.046663449473</v>
      </c>
      <c r="AX11" s="18">
        <f t="shared" si="5"/>
        <v>42261.167223410848</v>
      </c>
      <c r="AY11" s="18">
        <f t="shared" si="6"/>
        <v>42768.301230091776</v>
      </c>
      <c r="AZ11" s="18">
        <f t="shared" si="7"/>
        <v>43281.520844852887</v>
      </c>
      <c r="BA11" s="18">
        <f t="shared" si="8"/>
        <v>43800.899094991131</v>
      </c>
      <c r="BB11" s="18">
        <f t="shared" si="9"/>
        <v>44326.509884131025</v>
      </c>
      <c r="BC11" s="18">
        <f t="shared" si="10"/>
        <v>44858.428002740591</v>
      </c>
      <c r="BD11" s="18">
        <f t="shared" si="11"/>
        <v>45396.72913877348</v>
      </c>
    </row>
    <row r="12" spans="1:56" x14ac:dyDescent="0.2">
      <c r="A12" s="9">
        <v>1994</v>
      </c>
      <c r="B12" s="9">
        <v>6</v>
      </c>
      <c r="C12" s="9">
        <v>0.94055595031447814</v>
      </c>
      <c r="D12" s="4">
        <v>0.93455008893699709</v>
      </c>
      <c r="E12" s="4">
        <v>0.94055595031447814</v>
      </c>
      <c r="F12" s="24">
        <v>4596</v>
      </c>
      <c r="G12" s="24">
        <v>6258</v>
      </c>
      <c r="H12" s="24">
        <v>7289</v>
      </c>
      <c r="I12" s="24">
        <v>10025</v>
      </c>
      <c r="J12" s="24">
        <v>8208</v>
      </c>
      <c r="K12" s="24">
        <v>14604</v>
      </c>
      <c r="L12" s="24">
        <v>25584</v>
      </c>
      <c r="M12" s="24">
        <v>36414</v>
      </c>
      <c r="N12" s="24">
        <v>41803</v>
      </c>
      <c r="O12" s="24">
        <v>45729</v>
      </c>
      <c r="P12" s="18">
        <v>60922</v>
      </c>
      <c r="Q12" s="18">
        <v>69492</v>
      </c>
      <c r="R12" s="18">
        <v>76721</v>
      </c>
      <c r="S12" s="18">
        <v>68188</v>
      </c>
      <c r="T12" s="18">
        <v>36492</v>
      </c>
      <c r="U12" s="18">
        <v>14806</v>
      </c>
      <c r="V12" s="18">
        <v>7059</v>
      </c>
      <c r="W12" s="18">
        <v>11067</v>
      </c>
      <c r="X12" s="18">
        <f t="shared" si="1"/>
        <v>14027.451442990126</v>
      </c>
      <c r="Y12" s="18">
        <f t="shared" si="1"/>
        <v>15886.416595849316</v>
      </c>
      <c r="Z12" s="18">
        <f t="shared" si="1"/>
        <v>15315.670270339877</v>
      </c>
      <c r="AA12" s="18">
        <f t="shared" si="1"/>
        <v>16978.485880742846</v>
      </c>
      <c r="AB12" s="18">
        <f t="shared" si="1"/>
        <v>24449.756247221703</v>
      </c>
      <c r="AC12" s="18">
        <f t="shared" si="1"/>
        <v>25958.380285814004</v>
      </c>
      <c r="AD12" s="18">
        <f t="shared" si="1"/>
        <v>29086.247041911454</v>
      </c>
      <c r="AE12" s="18">
        <f t="shared" si="1"/>
        <v>31933.838999075466</v>
      </c>
      <c r="AF12" s="18">
        <f t="shared" si="1"/>
        <v>31507.821304696598</v>
      </c>
      <c r="AG12" s="18">
        <f t="shared" si="1"/>
        <v>32068.370902563525</v>
      </c>
      <c r="AH12" s="18">
        <f t="shared" si="1"/>
        <v>32453.191353394293</v>
      </c>
      <c r="AI12" s="18">
        <f t="shared" si="1"/>
        <v>32842.629649635026</v>
      </c>
      <c r="AJ12" s="18">
        <f t="shared" si="1"/>
        <v>33236.741205430648</v>
      </c>
      <c r="AK12" s="18">
        <f t="shared" si="1"/>
        <v>33635.582099895815</v>
      </c>
      <c r="AL12" s="18">
        <f t="shared" si="1"/>
        <v>34039.209085094561</v>
      </c>
      <c r="AM12" s="18">
        <f t="shared" si="1"/>
        <v>34447.679594115703</v>
      </c>
      <c r="AN12" s="18">
        <f t="shared" si="1"/>
        <v>34861.051749245089</v>
      </c>
      <c r="AO12" s="18">
        <f t="shared" si="1"/>
        <v>35279.384370236025</v>
      </c>
      <c r="AP12" s="18">
        <f t="shared" si="1"/>
        <v>35702.736982678864</v>
      </c>
      <c r="AQ12" s="18">
        <f t="shared" si="1"/>
        <v>36131.169826471007</v>
      </c>
      <c r="AR12" s="18">
        <f t="shared" si="1"/>
        <v>36564.743864388671</v>
      </c>
      <c r="AS12" s="18">
        <f t="shared" si="1"/>
        <v>37003.520790761322</v>
      </c>
      <c r="AT12" s="18">
        <f t="shared" si="1"/>
        <v>37447.563040250454</v>
      </c>
      <c r="AU12" s="18">
        <f t="shared" si="2"/>
        <v>37896.933796733465</v>
      </c>
      <c r="AV12" s="18">
        <f t="shared" si="3"/>
        <v>38351.69700229427</v>
      </c>
      <c r="AW12" s="18">
        <f t="shared" si="4"/>
        <v>38811.917366321795</v>
      </c>
      <c r="AX12" s="18">
        <f t="shared" si="5"/>
        <v>39277.66037471767</v>
      </c>
      <c r="AY12" s="18">
        <f t="shared" si="6"/>
        <v>39748.992299214267</v>
      </c>
      <c r="AZ12" s="18">
        <f t="shared" si="7"/>
        <v>40225.980206804838</v>
      </c>
      <c r="BA12" s="18">
        <f t="shared" si="8"/>
        <v>40708.691969286505</v>
      </c>
      <c r="BB12" s="18">
        <f t="shared" si="9"/>
        <v>41197.19627291795</v>
      </c>
      <c r="BC12" s="18">
        <f t="shared" si="10"/>
        <v>41691.562628192965</v>
      </c>
      <c r="BD12" s="18">
        <f t="shared" si="11"/>
        <v>42191.861379731272</v>
      </c>
    </row>
    <row r="13" spans="1:56" x14ac:dyDescent="0.2">
      <c r="A13" s="9">
        <v>1993</v>
      </c>
      <c r="B13" s="9">
        <v>7</v>
      </c>
      <c r="C13" s="9">
        <v>0.96791708182136849</v>
      </c>
      <c r="D13" s="4">
        <v>0.95880118565398398</v>
      </c>
      <c r="E13" s="4">
        <v>0.96791708182136849</v>
      </c>
      <c r="F13" s="24">
        <v>4687</v>
      </c>
      <c r="G13" s="24">
        <v>4404</v>
      </c>
      <c r="H13" s="24">
        <v>6104</v>
      </c>
      <c r="I13" s="24">
        <v>7122</v>
      </c>
      <c r="J13" s="24">
        <v>9725</v>
      </c>
      <c r="K13" s="24">
        <v>7931</v>
      </c>
      <c r="L13" s="24">
        <v>14246</v>
      </c>
      <c r="M13" s="24">
        <v>24847</v>
      </c>
      <c r="N13" s="24">
        <v>35280</v>
      </c>
      <c r="O13" s="24">
        <v>40479</v>
      </c>
      <c r="P13" s="18">
        <v>44248</v>
      </c>
      <c r="Q13" s="18">
        <v>58982</v>
      </c>
      <c r="R13" s="18">
        <v>66513</v>
      </c>
      <c r="S13" s="18">
        <v>72961</v>
      </c>
      <c r="T13" s="18">
        <v>64576</v>
      </c>
      <c r="U13" s="18">
        <v>34825</v>
      </c>
      <c r="V13" s="18">
        <v>14962</v>
      </c>
      <c r="W13" s="18">
        <v>6766</v>
      </c>
      <c r="X13" s="18">
        <f t="shared" si="1"/>
        <v>10711.938344517084</v>
      </c>
      <c r="Y13" s="18">
        <f t="shared" si="1"/>
        <v>13577.409866089947</v>
      </c>
      <c r="Z13" s="18">
        <f t="shared" si="1"/>
        <v>15376.733992053028</v>
      </c>
      <c r="AA13" s="18">
        <f t="shared" si="1"/>
        <v>14824.298874205664</v>
      </c>
      <c r="AB13" s="18">
        <f t="shared" si="1"/>
        <v>16433.766507433924</v>
      </c>
      <c r="AC13" s="18">
        <f t="shared" si="1"/>
        <v>23665.336718054605</v>
      </c>
      <c r="AD13" s="18">
        <f t="shared" si="1"/>
        <v>25125.559695054431</v>
      </c>
      <c r="AE13" s="18">
        <f t="shared" si="1"/>
        <v>28153.075357942347</v>
      </c>
      <c r="AF13" s="18">
        <f t="shared" si="1"/>
        <v>30909.308255338536</v>
      </c>
      <c r="AG13" s="18">
        <f t="shared" si="1"/>
        <v>30496.958451791073</v>
      </c>
      <c r="AH13" s="18">
        <f t="shared" si="1"/>
        <v>31039.523982774572</v>
      </c>
      <c r="AI13" s="18">
        <f t="shared" si="1"/>
        <v>31411.998270567874</v>
      </c>
      <c r="AJ13" s="18">
        <f t="shared" si="1"/>
        <v>31788.942249814689</v>
      </c>
      <c r="AK13" s="18">
        <f t="shared" si="1"/>
        <v>32170.409556812465</v>
      </c>
      <c r="AL13" s="18">
        <f t="shared" si="1"/>
        <v>32556.454471494217</v>
      </c>
      <c r="AM13" s="18">
        <f t="shared" si="1"/>
        <v>32947.131925152142</v>
      </c>
      <c r="AN13" s="18">
        <f t="shared" si="1"/>
        <v>33342.497508253975</v>
      </c>
      <c r="AO13" s="18">
        <f t="shared" si="1"/>
        <v>33742.60747835302</v>
      </c>
      <c r="AP13" s="18">
        <f t="shared" si="1"/>
        <v>34147.51876809325</v>
      </c>
      <c r="AQ13" s="18">
        <f t="shared" si="1"/>
        <v>34557.28899331038</v>
      </c>
      <c r="AR13" s="18">
        <f t="shared" si="1"/>
        <v>34971.976461230101</v>
      </c>
      <c r="AS13" s="18">
        <f t="shared" si="1"/>
        <v>35391.640178764872</v>
      </c>
      <c r="AT13" s="18">
        <f t="shared" si="1"/>
        <v>35816.339860910033</v>
      </c>
      <c r="AU13" s="18">
        <f t="shared" si="2"/>
        <v>36246.13593924095</v>
      </c>
      <c r="AV13" s="18">
        <f t="shared" si="3"/>
        <v>36681.089570511853</v>
      </c>
      <c r="AW13" s="18">
        <f t="shared" si="4"/>
        <v>37121.262645357994</v>
      </c>
      <c r="AX13" s="18">
        <f t="shared" si="5"/>
        <v>37566.717797102283</v>
      </c>
      <c r="AY13" s="18">
        <f t="shared" si="6"/>
        <v>38017.51841066753</v>
      </c>
      <c r="AZ13" s="18">
        <f t="shared" si="7"/>
        <v>38473.728631595521</v>
      </c>
      <c r="BA13" s="18">
        <f t="shared" si="8"/>
        <v>38935.41337517467</v>
      </c>
      <c r="BB13" s="18">
        <f t="shared" si="9"/>
        <v>39402.638335676769</v>
      </c>
      <c r="BC13" s="18">
        <f t="shared" si="10"/>
        <v>39875.469995704902</v>
      </c>
      <c r="BD13" s="18">
        <f t="shared" si="11"/>
        <v>40353.975635653362</v>
      </c>
    </row>
    <row r="14" spans="1:56" x14ac:dyDescent="0.2">
      <c r="A14" s="9">
        <v>1992</v>
      </c>
      <c r="B14" s="9">
        <v>8</v>
      </c>
      <c r="C14" s="9">
        <v>0.95225343906162097</v>
      </c>
      <c r="D14" s="4">
        <v>0.9457217633931877</v>
      </c>
      <c r="E14" s="4">
        <v>0.95225343906162097</v>
      </c>
      <c r="F14" s="24">
        <v>4823</v>
      </c>
      <c r="G14" s="24">
        <v>4348</v>
      </c>
      <c r="H14" s="24">
        <v>4219</v>
      </c>
      <c r="I14" s="24">
        <v>5888</v>
      </c>
      <c r="J14" s="24">
        <v>6929</v>
      </c>
      <c r="K14" s="24">
        <v>9425</v>
      </c>
      <c r="L14" s="24">
        <v>7554</v>
      </c>
      <c r="M14" s="24">
        <v>13560</v>
      </c>
      <c r="N14" s="24">
        <v>23597</v>
      </c>
      <c r="O14" s="24">
        <v>33358</v>
      </c>
      <c r="P14" s="18">
        <v>38356</v>
      </c>
      <c r="Q14" s="18">
        <v>42100</v>
      </c>
      <c r="R14" s="18">
        <v>55405</v>
      </c>
      <c r="S14" s="18">
        <v>61891</v>
      </c>
      <c r="T14" s="18">
        <v>67810</v>
      </c>
      <c r="U14" s="18">
        <v>59482</v>
      </c>
      <c r="V14" s="18">
        <v>35689</v>
      </c>
      <c r="W14" s="18">
        <v>13305</v>
      </c>
      <c r="X14" s="18">
        <f t="shared" si="1"/>
        <v>6442.9467686909275</v>
      </c>
      <c r="Y14" s="18">
        <f t="shared" si="1"/>
        <v>10200.480127582441</v>
      </c>
      <c r="Z14" s="18">
        <f t="shared" si="1"/>
        <v>12929.135238533334</v>
      </c>
      <c r="AA14" s="18">
        <f t="shared" si="1"/>
        <v>14642.547825468224</v>
      </c>
      <c r="AB14" s="18">
        <f t="shared" si="1"/>
        <v>14116.489584639659</v>
      </c>
      <c r="AC14" s="18">
        <f t="shared" si="1"/>
        <v>15649.110673439638</v>
      </c>
      <c r="AD14" s="18">
        <f t="shared" si="1"/>
        <v>22535.398276318752</v>
      </c>
      <c r="AE14" s="18">
        <f t="shared" si="1"/>
        <v>23925.900627963634</v>
      </c>
      <c r="AF14" s="18">
        <f t="shared" si="1"/>
        <v>26808.862829761576</v>
      </c>
      <c r="AG14" s="18">
        <f t="shared" si="1"/>
        <v>29433.495085161871</v>
      </c>
      <c r="AH14" s="18">
        <f t="shared" si="1"/>
        <v>29040.833566637419</v>
      </c>
      <c r="AI14" s="18">
        <f t="shared" si="1"/>
        <v>29557.49345943275</v>
      </c>
      <c r="AJ14" s="18">
        <f t="shared" si="1"/>
        <v>29912.183380945949</v>
      </c>
      <c r="AK14" s="18">
        <f t="shared" si="1"/>
        <v>30271.1295815173</v>
      </c>
      <c r="AL14" s="18">
        <f t="shared" si="1"/>
        <v>30634.383136495508</v>
      </c>
      <c r="AM14" s="18">
        <f t="shared" si="1"/>
        <v>31001.995734133456</v>
      </c>
      <c r="AN14" s="18">
        <f t="shared" si="1"/>
        <v>31374.019682943053</v>
      </c>
      <c r="AO14" s="18">
        <f t="shared" si="1"/>
        <v>31750.507919138374</v>
      </c>
      <c r="AP14" s="18">
        <f t="shared" si="1"/>
        <v>32131.514014168035</v>
      </c>
      <c r="AQ14" s="18">
        <f t="shared" si="1"/>
        <v>32517.092182338045</v>
      </c>
      <c r="AR14" s="18">
        <f t="shared" si="1"/>
        <v>32907.297288526112</v>
      </c>
      <c r="AS14" s="18">
        <f t="shared" si="1"/>
        <v>33302.184855988424</v>
      </c>
      <c r="AT14" s="18">
        <f t="shared" si="1"/>
        <v>33701.811074260288</v>
      </c>
      <c r="AU14" s="18">
        <f t="shared" si="2"/>
        <v>34106.232807151398</v>
      </c>
      <c r="AV14" s="18">
        <f t="shared" si="3"/>
        <v>34515.507600837213</v>
      </c>
      <c r="AW14" s="18">
        <f t="shared" si="4"/>
        <v>34929.693692047265</v>
      </c>
      <c r="AX14" s="18">
        <f t="shared" si="5"/>
        <v>35348.850016351833</v>
      </c>
      <c r="AY14" s="18">
        <f t="shared" si="6"/>
        <v>35773.036216548047</v>
      </c>
      <c r="AZ14" s="18">
        <f t="shared" si="7"/>
        <v>36202.312651146647</v>
      </c>
      <c r="BA14" s="18">
        <f t="shared" si="8"/>
        <v>36636.740402960386</v>
      </c>
      <c r="BB14" s="18">
        <f t="shared" si="9"/>
        <v>37076.381287795914</v>
      </c>
      <c r="BC14" s="18">
        <f t="shared" si="10"/>
        <v>37521.297863249471</v>
      </c>
      <c r="BD14" s="18">
        <f t="shared" si="11"/>
        <v>37971.553437608476</v>
      </c>
    </row>
    <row r="15" spans="1:56" x14ac:dyDescent="0.2">
      <c r="A15" s="9">
        <v>1991</v>
      </c>
      <c r="B15" s="9">
        <v>9</v>
      </c>
      <c r="C15" s="9">
        <v>0.97552747567932763</v>
      </c>
      <c r="D15" s="4">
        <v>0.969866584188804</v>
      </c>
      <c r="E15" s="4">
        <v>0.97552747567932763</v>
      </c>
      <c r="F15" s="24">
        <v>5820</v>
      </c>
      <c r="G15" s="24">
        <v>4731</v>
      </c>
      <c r="H15" s="24">
        <v>4301</v>
      </c>
      <c r="I15" s="24">
        <v>4132</v>
      </c>
      <c r="J15" s="24">
        <v>5739</v>
      </c>
      <c r="K15" s="24">
        <v>6736</v>
      </c>
      <c r="L15" s="24">
        <v>9211</v>
      </c>
      <c r="M15" s="24">
        <v>7385</v>
      </c>
      <c r="N15" s="24">
        <v>13166</v>
      </c>
      <c r="O15" s="24">
        <v>22810</v>
      </c>
      <c r="P15" s="18">
        <v>32330</v>
      </c>
      <c r="Q15" s="18">
        <v>36973</v>
      </c>
      <c r="R15" s="18">
        <v>40487</v>
      </c>
      <c r="S15" s="18">
        <v>53349</v>
      </c>
      <c r="T15" s="18">
        <v>59615</v>
      </c>
      <c r="U15" s="18">
        <v>65348</v>
      </c>
      <c r="V15" s="18">
        <v>61562</v>
      </c>
      <c r="W15" s="18">
        <v>31774</v>
      </c>
      <c r="X15" s="18">
        <f t="shared" si="1"/>
        <v>12979.393063913454</v>
      </c>
      <c r="Y15" s="18">
        <f t="shared" si="1"/>
        <v>6285.2715971973412</v>
      </c>
      <c r="Z15" s="18">
        <f t="shared" si="1"/>
        <v>9950.8486295776438</v>
      </c>
      <c r="AA15" s="18">
        <f t="shared" si="1"/>
        <v>12612.726661963065</v>
      </c>
      <c r="AB15" s="18">
        <f t="shared" si="1"/>
        <v>14284.207717692845</v>
      </c>
      <c r="AC15" s="18">
        <f t="shared" si="1"/>
        <v>13771.023449957047</v>
      </c>
      <c r="AD15" s="18">
        <f t="shared" si="1"/>
        <v>15266.137431886993</v>
      </c>
      <c r="AE15" s="18">
        <f t="shared" si="1"/>
        <v>21983.900193925503</v>
      </c>
      <c r="AF15" s="18">
        <f t="shared" si="1"/>
        <v>23340.373442951804</v>
      </c>
      <c r="AG15" s="18">
        <f t="shared" si="1"/>
        <v>26152.782282150667</v>
      </c>
      <c r="AH15" s="18">
        <f t="shared" si="1"/>
        <v>28713.183160847857</v>
      </c>
      <c r="AI15" s="18">
        <f t="shared" si="1"/>
        <v>28330.131060885287</v>
      </c>
      <c r="AJ15" s="18">
        <f t="shared" si="1"/>
        <v>28834.146981888665</v>
      </c>
      <c r="AK15" s="18">
        <f t="shared" si="1"/>
        <v>29180.156745671338</v>
      </c>
      <c r="AL15" s="18">
        <f t="shared" si="1"/>
        <v>29530.318626619392</v>
      </c>
      <c r="AM15" s="18">
        <f t="shared" si="1"/>
        <v>29884.682450138826</v>
      </c>
      <c r="AN15" s="18">
        <f t="shared" si="1"/>
        <v>30243.298639540495</v>
      </c>
      <c r="AO15" s="18">
        <f t="shared" si="1"/>
        <v>30606.218223214975</v>
      </c>
      <c r="AP15" s="18">
        <f t="shared" si="1"/>
        <v>30973.49284189356</v>
      </c>
      <c r="AQ15" s="18">
        <f t="shared" si="1"/>
        <v>31345.174755996282</v>
      </c>
      <c r="AR15" s="18">
        <f t="shared" si="1"/>
        <v>31721.316853068231</v>
      </c>
      <c r="AS15" s="18">
        <f t="shared" si="1"/>
        <v>32101.97265530506</v>
      </c>
      <c r="AT15" s="18">
        <f t="shared" si="1"/>
        <v>32487.19632716872</v>
      </c>
      <c r="AU15" s="18">
        <f t="shared" si="2"/>
        <v>32877.042683094747</v>
      </c>
      <c r="AV15" s="18">
        <f t="shared" si="3"/>
        <v>33271.567195291871</v>
      </c>
      <c r="AW15" s="18">
        <f t="shared" si="4"/>
        <v>33670.826001635374</v>
      </c>
      <c r="AX15" s="18">
        <f t="shared" si="5"/>
        <v>34074.875913655</v>
      </c>
      <c r="AY15" s="18">
        <f t="shared" si="6"/>
        <v>34483.774424618859</v>
      </c>
      <c r="AZ15" s="18">
        <f t="shared" si="7"/>
        <v>34897.579717714281</v>
      </c>
      <c r="BA15" s="18">
        <f t="shared" si="8"/>
        <v>35316.350674326874</v>
      </c>
      <c r="BB15" s="18">
        <f t="shared" si="9"/>
        <v>35740.146882418776</v>
      </c>
      <c r="BC15" s="18">
        <f t="shared" si="10"/>
        <v>36169.028645007806</v>
      </c>
      <c r="BD15" s="18">
        <f t="shared" si="11"/>
        <v>36603.056988747907</v>
      </c>
    </row>
    <row r="16" spans="1:56" x14ac:dyDescent="0.2">
      <c r="A16" s="9">
        <v>1990</v>
      </c>
      <c r="B16" s="9">
        <v>10</v>
      </c>
      <c r="C16" s="9">
        <v>0.95360826509630425</v>
      </c>
      <c r="D16" s="4">
        <v>0.94581791520863223</v>
      </c>
      <c r="E16" s="4">
        <v>0.95360826509630425</v>
      </c>
      <c r="F16" s="24">
        <v>5325</v>
      </c>
      <c r="G16" s="24">
        <v>5446</v>
      </c>
      <c r="H16" s="24">
        <v>4563</v>
      </c>
      <c r="I16" s="24">
        <v>4148</v>
      </c>
      <c r="J16" s="24">
        <v>4022.5</v>
      </c>
      <c r="K16" s="24">
        <v>5590</v>
      </c>
      <c r="L16" s="24">
        <v>6467</v>
      </c>
      <c r="M16" s="24">
        <v>8773</v>
      </c>
      <c r="N16" s="24">
        <v>7009</v>
      </c>
      <c r="O16" s="24">
        <v>12483</v>
      </c>
      <c r="P16" s="18">
        <v>21563</v>
      </c>
      <c r="Q16" s="18">
        <v>30403</v>
      </c>
      <c r="R16" s="18">
        <v>34488</v>
      </c>
      <c r="S16" s="18">
        <v>38013</v>
      </c>
      <c r="T16" s="18">
        <v>50166</v>
      </c>
      <c r="U16" s="18">
        <v>56288</v>
      </c>
      <c r="V16" s="18">
        <v>64948</v>
      </c>
      <c r="W16" s="18">
        <v>53276</v>
      </c>
      <c r="X16" s="18">
        <f t="shared" si="1"/>
        <v>30299.949015169972</v>
      </c>
      <c r="Y16" s="18">
        <f t="shared" si="1"/>
        <v>12377.256501681513</v>
      </c>
      <c r="Z16" s="18">
        <f t="shared" si="1"/>
        <v>5993.6869434624341</v>
      </c>
      <c r="AA16" s="18">
        <f t="shared" si="1"/>
        <v>9489.2114978874743</v>
      </c>
      <c r="AB16" s="18">
        <f t="shared" si="1"/>
        <v>12027.600390248499</v>
      </c>
      <c r="AC16" s="18">
        <f t="shared" si="1"/>
        <v>13621.538539944313</v>
      </c>
      <c r="AD16" s="18">
        <f t="shared" si="1"/>
        <v>13132.161780714063</v>
      </c>
      <c r="AE16" s="18">
        <f t="shared" si="1"/>
        <v>14557.914831143506</v>
      </c>
      <c r="AF16" s="18">
        <f t="shared" si="1"/>
        <v>20964.028923979604</v>
      </c>
      <c r="AG16" s="18">
        <f t="shared" si="1"/>
        <v>22257.573025633123</v>
      </c>
      <c r="AH16" s="18">
        <f t="shared" si="1"/>
        <v>24939.509339523061</v>
      </c>
      <c r="AI16" s="18">
        <f t="shared" si="1"/>
        <v>27381.128779408544</v>
      </c>
      <c r="AJ16" s="18">
        <f t="shared" si="1"/>
        <v>27015.847130921742</v>
      </c>
      <c r="AK16" s="18">
        <f t="shared" si="1"/>
        <v>27496.480878930688</v>
      </c>
      <c r="AL16" s="18">
        <f t="shared" si="1"/>
        <v>27826.438649477863</v>
      </c>
      <c r="AM16" s="18">
        <f t="shared" si="1"/>
        <v>28160.355913271596</v>
      </c>
      <c r="AN16" s="18">
        <f t="shared" si="1"/>
        <v>28498.280184230858</v>
      </c>
      <c r="AO16" s="18">
        <f t="shared" si="1"/>
        <v>28840.25954644163</v>
      </c>
      <c r="AP16" s="18">
        <f t="shared" si="1"/>
        <v>29186.342660998926</v>
      </c>
      <c r="AQ16" s="18">
        <f t="shared" si="1"/>
        <v>29536.578772930916</v>
      </c>
      <c r="AR16" s="18">
        <f t="shared" si="1"/>
        <v>29891.017718206087</v>
      </c>
      <c r="AS16" s="18">
        <f t="shared" si="1"/>
        <v>30249.709930824552</v>
      </c>
      <c r="AT16" s="18">
        <f t="shared" si="1"/>
        <v>30612.706449994457</v>
      </c>
      <c r="AU16" s="18">
        <f t="shared" si="2"/>
        <v>30980.058927394392</v>
      </c>
      <c r="AV16" s="18">
        <f t="shared" si="3"/>
        <v>31351.819634523126</v>
      </c>
      <c r="AW16" s="18">
        <f t="shared" si="4"/>
        <v>31728.041470137392</v>
      </c>
      <c r="AX16" s="18">
        <f t="shared" si="5"/>
        <v>32108.777967779039</v>
      </c>
      <c r="AY16" s="18">
        <f t="shared" si="6"/>
        <v>32494.083303392388</v>
      </c>
      <c r="AZ16" s="18">
        <f t="shared" si="7"/>
        <v>32884.012303033101</v>
      </c>
      <c r="BA16" s="18">
        <f t="shared" si="8"/>
        <v>33278.620450669492</v>
      </c>
      <c r="BB16" s="18">
        <f t="shared" si="9"/>
        <v>33677.963896077548</v>
      </c>
      <c r="BC16" s="18">
        <f t="shared" si="10"/>
        <v>34082.099462830454</v>
      </c>
      <c r="BD16" s="18">
        <f t="shared" si="11"/>
        <v>34491.084656384424</v>
      </c>
    </row>
    <row r="17" spans="1:56" x14ac:dyDescent="0.2">
      <c r="A17" s="9">
        <v>1989</v>
      </c>
      <c r="B17" s="9">
        <v>11</v>
      </c>
      <c r="C17" s="9">
        <v>0.97315462386824336</v>
      </c>
      <c r="D17" s="4">
        <v>0.97027078150834922</v>
      </c>
      <c r="E17" s="4">
        <v>0.97315462386824336</v>
      </c>
      <c r="F17" s="24">
        <v>10133</v>
      </c>
      <c r="G17" s="24">
        <v>5189</v>
      </c>
      <c r="H17" s="24">
        <v>5392</v>
      </c>
      <c r="I17" s="24">
        <v>4535</v>
      </c>
      <c r="J17" s="24">
        <v>4052.5</v>
      </c>
      <c r="K17" s="24">
        <v>3913</v>
      </c>
      <c r="L17" s="24">
        <v>5467</v>
      </c>
      <c r="M17" s="24">
        <v>6300</v>
      </c>
      <c r="N17" s="24">
        <v>8556</v>
      </c>
      <c r="O17" s="24">
        <v>6846</v>
      </c>
      <c r="P17" s="18">
        <v>12122</v>
      </c>
      <c r="Q17" s="18">
        <v>20853</v>
      </c>
      <c r="R17" s="18">
        <v>29118</v>
      </c>
      <c r="S17" s="18">
        <v>32905</v>
      </c>
      <c r="T17" s="18">
        <v>36499</v>
      </c>
      <c r="U17" s="18">
        <v>48644</v>
      </c>
      <c r="V17" s="18">
        <v>55067</v>
      </c>
      <c r="W17" s="18">
        <v>59376</v>
      </c>
      <c r="X17" s="18">
        <f t="shared" ref="X17:AT26" si="13">$C17*W16</f>
        <v>51845.785741204534</v>
      </c>
      <c r="Y17" s="18">
        <f t="shared" si="13"/>
        <v>29486.535487084686</v>
      </c>
      <c r="Z17" s="18">
        <f t="shared" si="13"/>
        <v>12044.984395414644</v>
      </c>
      <c r="AA17" s="18">
        <f t="shared" si="13"/>
        <v>5832.7841630491866</v>
      </c>
      <c r="AB17" s="18">
        <f t="shared" si="13"/>
        <v>9234.470046032895</v>
      </c>
      <c r="AC17" s="18">
        <f t="shared" si="13"/>
        <v>11704.714933809815</v>
      </c>
      <c r="AD17" s="18">
        <f t="shared" si="13"/>
        <v>13255.863214346289</v>
      </c>
      <c r="AE17" s="18">
        <f t="shared" si="13"/>
        <v>12779.623958287715</v>
      </c>
      <c r="AF17" s="18">
        <f t="shared" si="13"/>
        <v>14167.10213180738</v>
      </c>
      <c r="AG17" s="18">
        <f t="shared" si="13"/>
        <v>20401.241682278345</v>
      </c>
      <c r="AH17" s="18">
        <f t="shared" si="13"/>
        <v>21660.060105979959</v>
      </c>
      <c r="AI17" s="18">
        <f t="shared" si="13"/>
        <v>24269.998830762106</v>
      </c>
      <c r="AJ17" s="18">
        <f t="shared" si="13"/>
        <v>26646.072078413254</v>
      </c>
      <c r="AK17" s="18">
        <f t="shared" si="13"/>
        <v>26290.596553174109</v>
      </c>
      <c r="AL17" s="18">
        <f t="shared" si="13"/>
        <v>26758.327507436141</v>
      </c>
      <c r="AM17" s="18">
        <f t="shared" si="13"/>
        <v>27079.427437525381</v>
      </c>
      <c r="AN17" s="18">
        <f t="shared" si="13"/>
        <v>27404.380566775682</v>
      </c>
      <c r="AO17" s="18">
        <f t="shared" si="13"/>
        <v>27733.233133576992</v>
      </c>
      <c r="AP17" s="18">
        <f t="shared" si="13"/>
        <v>28066.031931179918</v>
      </c>
      <c r="AQ17" s="18">
        <f t="shared" si="13"/>
        <v>28402.824314354075</v>
      </c>
      <c r="AR17" s="18">
        <f t="shared" si="13"/>
        <v>28743.658206126325</v>
      </c>
      <c r="AS17" s="18">
        <f t="shared" si="13"/>
        <v>29088.582104599842</v>
      </c>
      <c r="AT17" s="18">
        <f t="shared" si="13"/>
        <v>29437.645089855032</v>
      </c>
      <c r="AU17" s="18">
        <f t="shared" si="2"/>
        <v>29790.896830933303</v>
      </c>
      <c r="AV17" s="18">
        <f t="shared" si="3"/>
        <v>30148.387592904503</v>
      </c>
      <c r="AW17" s="18">
        <f t="shared" si="4"/>
        <v>30510.168244019362</v>
      </c>
      <c r="AX17" s="18">
        <f t="shared" si="5"/>
        <v>30876.290262947579</v>
      </c>
      <c r="AY17" s="18">
        <f t="shared" si="6"/>
        <v>31246.805746102949</v>
      </c>
      <c r="AZ17" s="18">
        <f t="shared" si="7"/>
        <v>31621.767415056187</v>
      </c>
      <c r="BA17" s="18">
        <f t="shared" si="8"/>
        <v>32001.228624036867</v>
      </c>
      <c r="BB17" s="18">
        <f t="shared" si="9"/>
        <v>32385.243367525301</v>
      </c>
      <c r="BC17" s="18">
        <f t="shared" si="10"/>
        <v>32773.866287935627</v>
      </c>
      <c r="BD17" s="18">
        <f t="shared" si="11"/>
        <v>33167.152683390828</v>
      </c>
    </row>
    <row r="18" spans="1:56" x14ac:dyDescent="0.2">
      <c r="A18" s="9">
        <v>1988</v>
      </c>
      <c r="B18" s="9">
        <v>12</v>
      </c>
      <c r="C18" s="9">
        <v>0.95107178255756675</v>
      </c>
      <c r="D18" s="4">
        <v>0.94104227587956468</v>
      </c>
      <c r="E18" s="4">
        <v>0.95107178255756675</v>
      </c>
      <c r="F18" s="24">
        <v>9960</v>
      </c>
      <c r="G18" s="24">
        <v>9596</v>
      </c>
      <c r="H18" s="24">
        <v>5016</v>
      </c>
      <c r="I18" s="24">
        <v>5221</v>
      </c>
      <c r="J18" s="24">
        <v>4451</v>
      </c>
      <c r="K18" s="24">
        <v>3957</v>
      </c>
      <c r="L18" s="24">
        <v>3801</v>
      </c>
      <c r="M18" s="24">
        <v>5184</v>
      </c>
      <c r="N18" s="24">
        <v>5978</v>
      </c>
      <c r="O18" s="24">
        <v>8113</v>
      </c>
      <c r="P18" s="18">
        <v>6466</v>
      </c>
      <c r="Q18" s="18">
        <v>11431</v>
      </c>
      <c r="R18" s="18">
        <v>19337</v>
      </c>
      <c r="S18" s="18">
        <v>26655</v>
      </c>
      <c r="T18" s="18">
        <v>30694</v>
      </c>
      <c r="U18" s="18">
        <v>34550</v>
      </c>
      <c r="V18" s="18">
        <v>46258</v>
      </c>
      <c r="W18" s="18">
        <v>51223</v>
      </c>
      <c r="X18" s="18">
        <f t="shared" si="13"/>
        <v>56470.838161138083</v>
      </c>
      <c r="Y18" s="18">
        <f t="shared" si="13"/>
        <v>49309.063862985073</v>
      </c>
      <c r="Z18" s="18">
        <f t="shared" si="13"/>
        <v>28043.811867148583</v>
      </c>
      <c r="AA18" s="18">
        <f t="shared" si="13"/>
        <v>11455.644779825081</v>
      </c>
      <c r="AB18" s="18">
        <f t="shared" si="13"/>
        <v>5547.3964312247354</v>
      </c>
      <c r="AC18" s="18">
        <f t="shared" si="13"/>
        <v>8782.6438876549601</v>
      </c>
      <c r="AD18" s="18">
        <f t="shared" si="13"/>
        <v>11132.024096426672</v>
      </c>
      <c r="AE18" s="18">
        <f t="shared" si="13"/>
        <v>12607.277456607602</v>
      </c>
      <c r="AF18" s="18">
        <f t="shared" si="13"/>
        <v>12154.339738424083</v>
      </c>
      <c r="AG18" s="18">
        <f t="shared" si="13"/>
        <v>13473.931078173149</v>
      </c>
      <c r="AH18" s="18">
        <f t="shared" si="13"/>
        <v>19403.045293152198</v>
      </c>
      <c r="AI18" s="18">
        <f t="shared" si="13"/>
        <v>20600.271975298398</v>
      </c>
      <c r="AJ18" s="18">
        <f t="shared" si="13"/>
        <v>23082.511050642977</v>
      </c>
      <c r="AK18" s="18">
        <f t="shared" si="13"/>
        <v>25342.327269773901</v>
      </c>
      <c r="AL18" s="18">
        <f t="shared" si="13"/>
        <v>25004.24452832912</v>
      </c>
      <c r="AM18" s="18">
        <f t="shared" si="13"/>
        <v>25449.090240756461</v>
      </c>
      <c r="AN18" s="18">
        <f t="shared" si="13"/>
        <v>25754.479323645544</v>
      </c>
      <c r="AO18" s="18">
        <f t="shared" si="13"/>
        <v>26063.533075529289</v>
      </c>
      <c r="AP18" s="18">
        <f t="shared" si="13"/>
        <v>26376.295472435642</v>
      </c>
      <c r="AQ18" s="18">
        <f t="shared" si="13"/>
        <v>26692.811018104872</v>
      </c>
      <c r="AR18" s="18">
        <f t="shared" si="13"/>
        <v>27013.124750322128</v>
      </c>
      <c r="AS18" s="18">
        <f t="shared" si="13"/>
        <v>27337.282247325995</v>
      </c>
      <c r="AT18" s="18">
        <f t="shared" si="13"/>
        <v>27665.329634293907</v>
      </c>
      <c r="AU18" s="18">
        <f t="shared" si="2"/>
        <v>27997.313589905429</v>
      </c>
      <c r="AV18" s="18">
        <f t="shared" si="3"/>
        <v>28333.281352984304</v>
      </c>
      <c r="AW18" s="18">
        <f t="shared" si="4"/>
        <v>28673.280729220114</v>
      </c>
      <c r="AX18" s="18">
        <f t="shared" si="5"/>
        <v>29017.360097970759</v>
      </c>
      <c r="AY18" s="18">
        <f t="shared" si="6"/>
        <v>29365.568419146395</v>
      </c>
      <c r="AZ18" s="18">
        <f t="shared" si="7"/>
        <v>29717.95524017615</v>
      </c>
      <c r="BA18" s="18">
        <f t="shared" si="8"/>
        <v>30074.570703058267</v>
      </c>
      <c r="BB18" s="18">
        <f t="shared" si="9"/>
        <v>30435.46555149497</v>
      </c>
      <c r="BC18" s="18">
        <f t="shared" si="10"/>
        <v>30800.691138112903</v>
      </c>
      <c r="BD18" s="18">
        <f t="shared" si="11"/>
        <v>31170.29943177028</v>
      </c>
    </row>
    <row r="19" spans="1:56" x14ac:dyDescent="0.2">
      <c r="A19" s="9">
        <v>1987</v>
      </c>
      <c r="B19" s="9">
        <v>13</v>
      </c>
      <c r="C19" s="9">
        <v>0.9716093504313611</v>
      </c>
      <c r="D19" s="4">
        <v>0.96746594160848376</v>
      </c>
      <c r="E19" s="4">
        <v>0.9716093504313611</v>
      </c>
      <c r="F19" s="24">
        <v>16425</v>
      </c>
      <c r="G19" s="24">
        <v>9632</v>
      </c>
      <c r="H19" s="24">
        <v>9492</v>
      </c>
      <c r="I19" s="24">
        <v>4950</v>
      </c>
      <c r="J19" s="24">
        <v>5101</v>
      </c>
      <c r="K19" s="24">
        <v>4367</v>
      </c>
      <c r="L19" s="24">
        <v>3872</v>
      </c>
      <c r="M19" s="24">
        <v>3712</v>
      </c>
      <c r="N19" s="24">
        <v>5045</v>
      </c>
      <c r="O19" s="24">
        <v>5794</v>
      </c>
      <c r="P19" s="18">
        <v>7886</v>
      </c>
      <c r="Q19" s="18">
        <v>6309</v>
      </c>
      <c r="R19" s="18">
        <v>11024</v>
      </c>
      <c r="S19" s="18">
        <v>18362</v>
      </c>
      <c r="T19" s="18">
        <v>25573</v>
      </c>
      <c r="U19" s="18">
        <v>29547</v>
      </c>
      <c r="V19" s="18">
        <v>33281</v>
      </c>
      <c r="W19" s="18">
        <v>44519</v>
      </c>
      <c r="X19" s="18">
        <f t="shared" si="13"/>
        <v>49768.745757145611</v>
      </c>
      <c r="Y19" s="18">
        <f t="shared" si="13"/>
        <v>54867.594384057891</v>
      </c>
      <c r="Z19" s="18">
        <f t="shared" si="13"/>
        <v>47909.147510293427</v>
      </c>
      <c r="AA19" s="18">
        <f t="shared" si="13"/>
        <v>27247.629831859529</v>
      </c>
      <c r="AB19" s="18">
        <f t="shared" si="13"/>
        <v>11130.411583298259</v>
      </c>
      <c r="AC19" s="18">
        <f t="shared" si="13"/>
        <v>5389.9022431275162</v>
      </c>
      <c r="AD19" s="18">
        <f t="shared" si="13"/>
        <v>8533.2989227544003</v>
      </c>
      <c r="AE19" s="18">
        <f t="shared" si="13"/>
        <v>10815.978701315378</v>
      </c>
      <c r="AF19" s="18">
        <f t="shared" si="13"/>
        <v>12249.348660322456</v>
      </c>
      <c r="AG19" s="18">
        <f t="shared" si="13"/>
        <v>11809.270138172304</v>
      </c>
      <c r="AH19" s="18">
        <f t="shared" si="13"/>
        <v>13091.397422620743</v>
      </c>
      <c r="AI19" s="18">
        <f t="shared" si="13"/>
        <v>18852.180233669886</v>
      </c>
      <c r="AJ19" s="18">
        <f t="shared" si="13"/>
        <v>20015.416872629048</v>
      </c>
      <c r="AK19" s="18">
        <f t="shared" si="13"/>
        <v>22427.183568239936</v>
      </c>
      <c r="AL19" s="18">
        <f t="shared" si="13"/>
        <v>24622.842137003991</v>
      </c>
      <c r="AM19" s="18">
        <f t="shared" si="13"/>
        <v>24294.357784196771</v>
      </c>
      <c r="AN19" s="18">
        <f t="shared" si="13"/>
        <v>24726.574037890477</v>
      </c>
      <c r="AO19" s="18">
        <f t="shared" si="13"/>
        <v>25023.292926345166</v>
      </c>
      <c r="AP19" s="18">
        <f t="shared" si="13"/>
        <v>25323.572441461307</v>
      </c>
      <c r="AQ19" s="18">
        <f t="shared" si="13"/>
        <v>25627.455310758844</v>
      </c>
      <c r="AR19" s="18">
        <f t="shared" si="13"/>
        <v>25934.984774487955</v>
      </c>
      <c r="AS19" s="18">
        <f t="shared" si="13"/>
        <v>26246.204591781807</v>
      </c>
      <c r="AT19" s="18">
        <f t="shared" si="13"/>
        <v>26561.159046883189</v>
      </c>
      <c r="AU19" s="18">
        <f t="shared" si="2"/>
        <v>26879.892955445786</v>
      </c>
      <c r="AV19" s="18">
        <f t="shared" si="3"/>
        <v>27202.45167091113</v>
      </c>
      <c r="AW19" s="18">
        <f t="shared" si="4"/>
        <v>27528.881090962077</v>
      </c>
      <c r="AX19" s="18">
        <f t="shared" si="5"/>
        <v>27859.227664053618</v>
      </c>
      <c r="AY19" s="18">
        <f t="shared" si="6"/>
        <v>28193.538396022264</v>
      </c>
      <c r="AZ19" s="18">
        <f t="shared" si="7"/>
        <v>28531.860856774521</v>
      </c>
      <c r="BA19" s="18">
        <f t="shared" si="8"/>
        <v>28874.243187055814</v>
      </c>
      <c r="BB19" s="18">
        <f t="shared" si="9"/>
        <v>29220.734105300486</v>
      </c>
      <c r="BC19" s="18">
        <f t="shared" si="10"/>
        <v>29571.382914564096</v>
      </c>
      <c r="BD19" s="18">
        <f t="shared" si="11"/>
        <v>29926.239509538857</v>
      </c>
    </row>
    <row r="20" spans="1:56" x14ac:dyDescent="0.2">
      <c r="A20" s="9">
        <v>1986</v>
      </c>
      <c r="B20" s="9">
        <v>14</v>
      </c>
      <c r="C20" s="9">
        <v>0.94838112817356301</v>
      </c>
      <c r="D20" s="4">
        <v>0.94002518319794892</v>
      </c>
      <c r="E20" s="4">
        <v>0.94838112817356301</v>
      </c>
      <c r="F20" s="24">
        <v>21051</v>
      </c>
      <c r="G20" s="24">
        <v>15505</v>
      </c>
      <c r="H20" s="24">
        <v>9352</v>
      </c>
      <c r="I20" s="24">
        <v>9248</v>
      </c>
      <c r="J20" s="24">
        <v>4830.5</v>
      </c>
      <c r="K20" s="24">
        <v>4981</v>
      </c>
      <c r="L20" s="24">
        <v>4177</v>
      </c>
      <c r="M20" s="24">
        <v>3687</v>
      </c>
      <c r="N20" s="24">
        <v>3531</v>
      </c>
      <c r="O20" s="24">
        <v>4773</v>
      </c>
      <c r="P20" s="18">
        <v>5490</v>
      </c>
      <c r="Q20" s="18">
        <v>7464</v>
      </c>
      <c r="R20" s="18">
        <v>5801</v>
      </c>
      <c r="S20" s="18">
        <v>10084</v>
      </c>
      <c r="T20" s="18">
        <v>16976</v>
      </c>
      <c r="U20" s="18">
        <v>23888</v>
      </c>
      <c r="V20" s="18">
        <v>27764</v>
      </c>
      <c r="W20" s="18">
        <v>31565</v>
      </c>
      <c r="X20" s="18">
        <f t="shared" si="13"/>
        <v>42220.979445158853</v>
      </c>
      <c r="Y20" s="18">
        <f t="shared" si="13"/>
        <v>47199.739248944985</v>
      </c>
      <c r="Z20" s="18">
        <f t="shared" si="13"/>
        <v>52035.391062122275</v>
      </c>
      <c r="AA20" s="18">
        <f t="shared" si="13"/>
        <v>45436.131365645728</v>
      </c>
      <c r="AB20" s="18">
        <f t="shared" si="13"/>
        <v>25841.13791999457</v>
      </c>
      <c r="AC20" s="18">
        <f t="shared" si="13"/>
        <v>10555.872294404497</v>
      </c>
      <c r="AD20" s="18">
        <f t="shared" si="13"/>
        <v>5111.6815700824918</v>
      </c>
      <c r="AE20" s="18">
        <f t="shared" si="13"/>
        <v>8092.8196594040683</v>
      </c>
      <c r="AF20" s="18">
        <f t="shared" si="13"/>
        <v>10257.670083054707</v>
      </c>
      <c r="AG20" s="18">
        <f t="shared" si="13"/>
        <v>11617.051101867934</v>
      </c>
      <c r="AH20" s="18">
        <f t="shared" si="13"/>
        <v>11199.688936546218</v>
      </c>
      <c r="AI20" s="18">
        <f t="shared" si="13"/>
        <v>12415.634257033535</v>
      </c>
      <c r="AJ20" s="18">
        <f t="shared" si="13"/>
        <v>17879.051958539192</v>
      </c>
      <c r="AK20" s="18">
        <f t="shared" si="13"/>
        <v>18982.243634528106</v>
      </c>
      <c r="AL20" s="18">
        <f t="shared" si="13"/>
        <v>21269.517654202984</v>
      </c>
      <c r="AM20" s="18">
        <f t="shared" si="13"/>
        <v>23351.838804731389</v>
      </c>
      <c r="AN20" s="18">
        <f t="shared" si="13"/>
        <v>23040.310443628718</v>
      </c>
      <c r="AO20" s="18">
        <f t="shared" si="13"/>
        <v>23450.216181921704</v>
      </c>
      <c r="AP20" s="18">
        <f t="shared" si="13"/>
        <v>23731.618776104766</v>
      </c>
      <c r="AQ20" s="18">
        <f t="shared" si="13"/>
        <v>24016.398201418026</v>
      </c>
      <c r="AR20" s="18">
        <f t="shared" si="13"/>
        <v>24304.594979835041</v>
      </c>
      <c r="AS20" s="18">
        <f t="shared" si="13"/>
        <v>24596.250119593067</v>
      </c>
      <c r="AT20" s="18">
        <f t="shared" si="13"/>
        <v>24891.40512102818</v>
      </c>
      <c r="AU20" s="18">
        <f t="shared" si="2"/>
        <v>25190.101982480519</v>
      </c>
      <c r="AV20" s="18">
        <f t="shared" si="3"/>
        <v>25492.383206270282</v>
      </c>
      <c r="AW20" s="18">
        <f t="shared" si="4"/>
        <v>25798.29180474552</v>
      </c>
      <c r="AX20" s="18">
        <f t="shared" si="5"/>
        <v>26107.871306402481</v>
      </c>
      <c r="AY20" s="18">
        <f t="shared" si="6"/>
        <v>26421.165762079308</v>
      </c>
      <c r="AZ20" s="18">
        <f t="shared" si="7"/>
        <v>26738.21975122426</v>
      </c>
      <c r="BA20" s="18">
        <f t="shared" si="8"/>
        <v>27059.078388238944</v>
      </c>
      <c r="BB20" s="18">
        <f t="shared" si="9"/>
        <v>27383.787328897808</v>
      </c>
      <c r="BC20" s="18">
        <f t="shared" si="10"/>
        <v>27712.392776844583</v>
      </c>
      <c r="BD20" s="18">
        <f t="shared" si="11"/>
        <v>28044.941490166722</v>
      </c>
    </row>
    <row r="21" spans="1:56" x14ac:dyDescent="0.2">
      <c r="A21" s="9">
        <v>1985</v>
      </c>
      <c r="B21" s="9">
        <v>15</v>
      </c>
      <c r="C21" s="9">
        <v>0.97168687223710326</v>
      </c>
      <c r="D21" s="4">
        <v>0.9640201917506509</v>
      </c>
      <c r="E21" s="4">
        <v>0.97168687223710326</v>
      </c>
      <c r="F21" s="24">
        <v>31591</v>
      </c>
      <c r="G21" s="24">
        <v>20404</v>
      </c>
      <c r="H21" s="24">
        <v>15284</v>
      </c>
      <c r="I21" s="24">
        <v>9209</v>
      </c>
      <c r="J21" s="24">
        <v>9063.5</v>
      </c>
      <c r="K21" s="24">
        <v>4711</v>
      </c>
      <c r="L21" s="24">
        <v>4872</v>
      </c>
      <c r="M21" s="24">
        <v>4063</v>
      </c>
      <c r="N21" s="24">
        <v>3606</v>
      </c>
      <c r="O21" s="24">
        <v>3430</v>
      </c>
      <c r="P21" s="18">
        <v>4624</v>
      </c>
      <c r="Q21" s="18">
        <v>5341</v>
      </c>
      <c r="R21" s="18">
        <v>7161</v>
      </c>
      <c r="S21" s="18">
        <v>5548</v>
      </c>
      <c r="T21" s="18">
        <v>9702</v>
      </c>
      <c r="U21" s="18">
        <v>16402</v>
      </c>
      <c r="V21" s="18">
        <v>23075</v>
      </c>
      <c r="W21" s="18">
        <v>26834</v>
      </c>
      <c r="X21" s="18">
        <f t="shared" si="13"/>
        <v>30671.296122164164</v>
      </c>
      <c r="Y21" s="18">
        <f t="shared" si="13"/>
        <v>41025.571459853432</v>
      </c>
      <c r="Z21" s="18">
        <f t="shared" si="13"/>
        <v>45863.367001214196</v>
      </c>
      <c r="AA21" s="18">
        <f t="shared" si="13"/>
        <v>50562.106386788109</v>
      </c>
      <c r="AB21" s="18">
        <f t="shared" si="13"/>
        <v>44149.692373238438</v>
      </c>
      <c r="AC21" s="18">
        <f t="shared" si="13"/>
        <v>25109.494480527126</v>
      </c>
      <c r="AD21" s="18">
        <f t="shared" si="13"/>
        <v>10257.002533484199</v>
      </c>
      <c r="AE21" s="18">
        <f t="shared" si="13"/>
        <v>4966.9538767055019</v>
      </c>
      <c r="AF21" s="18">
        <f t="shared" si="13"/>
        <v>7863.6866224252781</v>
      </c>
      <c r="AG21" s="18">
        <f t="shared" si="13"/>
        <v>9967.2433594435352</v>
      </c>
      <c r="AH21" s="18">
        <f t="shared" si="13"/>
        <v>11288.136049792647</v>
      </c>
      <c r="AI21" s="18">
        <f t="shared" si="13"/>
        <v>10882.590712781084</v>
      </c>
      <c r="AJ21" s="18">
        <f t="shared" si="13"/>
        <v>12064.108818056746</v>
      </c>
      <c r="AK21" s="18">
        <f t="shared" si="13"/>
        <v>17372.840076157601</v>
      </c>
      <c r="AL21" s="18">
        <f t="shared" si="13"/>
        <v>18444.796945277278</v>
      </c>
      <c r="AM21" s="18">
        <f t="shared" si="13"/>
        <v>20667.311083404347</v>
      </c>
      <c r="AN21" s="18">
        <f t="shared" si="13"/>
        <v>22690.675209154459</v>
      </c>
      <c r="AO21" s="18">
        <f t="shared" si="13"/>
        <v>22387.967190341453</v>
      </c>
      <c r="AP21" s="18">
        <f t="shared" si="13"/>
        <v>22786.267215095406</v>
      </c>
      <c r="AQ21" s="18">
        <f t="shared" si="13"/>
        <v>23059.702421676553</v>
      </c>
      <c r="AR21" s="18">
        <f t="shared" si="13"/>
        <v>23336.418850736674</v>
      </c>
      <c r="AS21" s="18">
        <f t="shared" si="13"/>
        <v>23616.455876945514</v>
      </c>
      <c r="AT21" s="18">
        <f t="shared" si="13"/>
        <v>23899.853347468863</v>
      </c>
      <c r="AU21" s="18">
        <f t="shared" si="2"/>
        <v>24186.651587638487</v>
      </c>
      <c r="AV21" s="18">
        <f t="shared" si="3"/>
        <v>24476.891406690149</v>
      </c>
      <c r="AW21" s="18">
        <f t="shared" si="4"/>
        <v>24770.614103570428</v>
      </c>
      <c r="AX21" s="18">
        <f t="shared" si="5"/>
        <v>25067.861472813267</v>
      </c>
      <c r="AY21" s="18">
        <f t="shared" si="6"/>
        <v>25368.675810487042</v>
      </c>
      <c r="AZ21" s="18">
        <f t="shared" si="7"/>
        <v>25673.099920212884</v>
      </c>
      <c r="BA21" s="18">
        <f t="shared" si="8"/>
        <v>25981.177119255437</v>
      </c>
      <c r="BB21" s="18">
        <f t="shared" si="9"/>
        <v>26292.951244686497</v>
      </c>
      <c r="BC21" s="18">
        <f t="shared" si="10"/>
        <v>26608.466659622733</v>
      </c>
      <c r="BD21" s="18">
        <f t="shared" si="11"/>
        <v>26927.768259538207</v>
      </c>
    </row>
    <row r="22" spans="1:56" x14ac:dyDescent="0.2">
      <c r="A22" s="9">
        <v>1984</v>
      </c>
      <c r="B22" s="9">
        <v>16</v>
      </c>
      <c r="C22" s="9">
        <v>0.94814504386647236</v>
      </c>
      <c r="D22" s="4">
        <v>0.94249011935373672</v>
      </c>
      <c r="E22" s="4">
        <v>0.94814504386647236</v>
      </c>
      <c r="F22" s="24">
        <v>15107</v>
      </c>
      <c r="G22" s="24">
        <v>29599</v>
      </c>
      <c r="H22" s="24">
        <v>19976</v>
      </c>
      <c r="I22" s="24">
        <v>14948</v>
      </c>
      <c r="J22" s="24">
        <v>8990.5</v>
      </c>
      <c r="K22" s="24">
        <v>8879</v>
      </c>
      <c r="L22" s="24">
        <v>4528</v>
      </c>
      <c r="M22" s="24">
        <v>4619</v>
      </c>
      <c r="N22" s="24">
        <v>3853</v>
      </c>
      <c r="O22" s="24">
        <v>3415</v>
      </c>
      <c r="P22" s="18">
        <v>3245</v>
      </c>
      <c r="Q22" s="18">
        <v>4354</v>
      </c>
      <c r="R22" s="18">
        <v>4921</v>
      </c>
      <c r="S22" s="18">
        <v>6556</v>
      </c>
      <c r="T22" s="18">
        <v>5136</v>
      </c>
      <c r="U22" s="18">
        <v>9014</v>
      </c>
      <c r="V22" s="18">
        <v>15360</v>
      </c>
      <c r="W22" s="18">
        <v>21699</v>
      </c>
      <c r="X22" s="18">
        <f t="shared" si="13"/>
        <v>25442.52410711292</v>
      </c>
      <c r="Y22" s="18">
        <f t="shared" si="13"/>
        <v>29080.837407190906</v>
      </c>
      <c r="Z22" s="18">
        <f t="shared" si="13"/>
        <v>38898.192251449829</v>
      </c>
      <c r="AA22" s="18">
        <f t="shared" si="13"/>
        <v>43485.124117230356</v>
      </c>
      <c r="AB22" s="18">
        <f t="shared" si="13"/>
        <v>47940.210578082457</v>
      </c>
      <c r="AC22" s="18">
        <f t="shared" si="13"/>
        <v>41860.312011915419</v>
      </c>
      <c r="AD22" s="18">
        <f t="shared" si="13"/>
        <v>23807.442745704338</v>
      </c>
      <c r="AE22" s="18">
        <f t="shared" si="13"/>
        <v>9725.1261170488942</v>
      </c>
      <c r="AF22" s="18">
        <f t="shared" si="13"/>
        <v>4709.3927013116827</v>
      </c>
      <c r="AG22" s="18">
        <f t="shared" si="13"/>
        <v>7455.9154975716074</v>
      </c>
      <c r="AH22" s="18">
        <f t="shared" si="13"/>
        <v>9450.3923922673966</v>
      </c>
      <c r="AI22" s="18">
        <f t="shared" si="13"/>
        <v>10702.790250101358</v>
      </c>
      <c r="AJ22" s="18">
        <f t="shared" si="13"/>
        <v>10318.274448750686</v>
      </c>
      <c r="AK22" s="18">
        <f t="shared" si="13"/>
        <v>11438.52498450631</v>
      </c>
      <c r="AL22" s="18">
        <f t="shared" si="13"/>
        <v>16471.972216093658</v>
      </c>
      <c r="AM22" s="18">
        <f t="shared" si="13"/>
        <v>17488.3428087881</v>
      </c>
      <c r="AN22" s="18">
        <f t="shared" si="13"/>
        <v>19595.608573776444</v>
      </c>
      <c r="AO22" s="18">
        <f t="shared" si="13"/>
        <v>21514.051241543631</v>
      </c>
      <c r="AP22" s="18">
        <f t="shared" si="13"/>
        <v>21227.040133767441</v>
      </c>
      <c r="AQ22" s="18">
        <f t="shared" si="13"/>
        <v>21604.686328209795</v>
      </c>
      <c r="AR22" s="18">
        <f t="shared" si="13"/>
        <v>21863.942564148314</v>
      </c>
      <c r="AS22" s="18">
        <f t="shared" si="13"/>
        <v>22126.309874918097</v>
      </c>
      <c r="AT22" s="18">
        <f t="shared" si="13"/>
        <v>22391.825593417114</v>
      </c>
      <c r="AU22" s="18">
        <f t="shared" si="2"/>
        <v>22660.527500538123</v>
      </c>
      <c r="AV22" s="18">
        <f t="shared" si="3"/>
        <v>22932.453830544579</v>
      </c>
      <c r="AW22" s="18">
        <f t="shared" si="4"/>
        <v>23207.643276511113</v>
      </c>
      <c r="AX22" s="18">
        <f t="shared" si="5"/>
        <v>23486.134995829241</v>
      </c>
      <c r="AY22" s="18">
        <f t="shared" si="6"/>
        <v>23767.968615779188</v>
      </c>
      <c r="AZ22" s="18">
        <f t="shared" si="7"/>
        <v>24053.184239168553</v>
      </c>
      <c r="BA22" s="18">
        <f t="shared" si="8"/>
        <v>24341.822450038573</v>
      </c>
      <c r="BB22" s="18">
        <f t="shared" si="9"/>
        <v>24633.924319439033</v>
      </c>
      <c r="BC22" s="18">
        <f t="shared" si="10"/>
        <v>24929.531411272299</v>
      </c>
      <c r="BD22" s="18">
        <f t="shared" si="11"/>
        <v>25228.685788207564</v>
      </c>
    </row>
    <row r="23" spans="1:56" x14ac:dyDescent="0.2">
      <c r="A23" s="9">
        <v>1983</v>
      </c>
      <c r="B23" s="9">
        <v>17</v>
      </c>
      <c r="C23" s="9">
        <v>0.96857262000327882</v>
      </c>
      <c r="D23" s="4">
        <v>0.97569548023191544</v>
      </c>
      <c r="E23" s="4">
        <v>0.96857262000327882</v>
      </c>
      <c r="F23" s="24">
        <v>17471</v>
      </c>
      <c r="G23" s="24">
        <v>14207</v>
      </c>
      <c r="H23" s="24">
        <v>29137</v>
      </c>
      <c r="I23" s="24">
        <v>19742</v>
      </c>
      <c r="J23" s="24">
        <v>14627.5</v>
      </c>
      <c r="K23" s="24">
        <v>8772</v>
      </c>
      <c r="L23" s="24">
        <v>8726</v>
      </c>
      <c r="M23" s="24">
        <v>4414</v>
      </c>
      <c r="N23" s="24">
        <v>4473</v>
      </c>
      <c r="O23" s="24">
        <v>3738</v>
      </c>
      <c r="P23" s="18">
        <v>3313</v>
      </c>
      <c r="Q23" s="18">
        <v>3145</v>
      </c>
      <c r="R23" s="18">
        <v>4114</v>
      </c>
      <c r="S23" s="18">
        <v>4667</v>
      </c>
      <c r="T23" s="18">
        <v>6307</v>
      </c>
      <c r="U23" s="18">
        <v>4994</v>
      </c>
      <c r="V23" s="18">
        <v>8714</v>
      </c>
      <c r="W23" s="18">
        <v>14808</v>
      </c>
      <c r="X23" s="18">
        <f t="shared" si="13"/>
        <v>21017.057281451147</v>
      </c>
      <c r="Y23" s="18">
        <f t="shared" si="13"/>
        <v>24642.932233922944</v>
      </c>
      <c r="Z23" s="18">
        <f t="shared" si="13"/>
        <v>28166.902879372254</v>
      </c>
      <c r="AA23" s="18">
        <f t="shared" si="13"/>
        <v>37675.723982377996</v>
      </c>
      <c r="AB23" s="18">
        <f t="shared" si="13"/>
        <v>42118.500597393569</v>
      </c>
      <c r="AC23" s="18">
        <f t="shared" si="13"/>
        <v>46433.575363122225</v>
      </c>
      <c r="AD23" s="18">
        <f t="shared" si="13"/>
        <v>40544.752079535639</v>
      </c>
      <c r="AE23" s="18">
        <f t="shared" si="13"/>
        <v>23059.237195784906</v>
      </c>
      <c r="AF23" s="18">
        <f t="shared" si="13"/>
        <v>9419.4908830523618</v>
      </c>
      <c r="AG23" s="18">
        <f t="shared" si="13"/>
        <v>4561.3888273337752</v>
      </c>
      <c r="AH23" s="18">
        <f t="shared" si="13"/>
        <v>7221.5956080059823</v>
      </c>
      <c r="AI23" s="18">
        <f t="shared" si="13"/>
        <v>9153.3913194374854</v>
      </c>
      <c r="AJ23" s="18">
        <f t="shared" si="13"/>
        <v>10366.42959388622</v>
      </c>
      <c r="AK23" s="18">
        <f t="shared" si="13"/>
        <v>9993.9981167393398</v>
      </c>
      <c r="AL23" s="18">
        <f t="shared" si="13"/>
        <v>11079.042113216241</v>
      </c>
      <c r="AM23" s="18">
        <f t="shared" si="13"/>
        <v>15954.301285963049</v>
      </c>
      <c r="AN23" s="18">
        <f t="shared" si="13"/>
        <v>16938.730013823391</v>
      </c>
      <c r="AO23" s="18">
        <f t="shared" si="13"/>
        <v>18979.769936861365</v>
      </c>
      <c r="AP23" s="18">
        <f t="shared" si="13"/>
        <v>20837.92097790671</v>
      </c>
      <c r="AQ23" s="18">
        <f t="shared" si="13"/>
        <v>20559.929877277882</v>
      </c>
      <c r="AR23" s="18">
        <f t="shared" si="13"/>
        <v>20925.70764126318</v>
      </c>
      <c r="AS23" s="18">
        <f t="shared" si="13"/>
        <v>21176.816132958338</v>
      </c>
      <c r="AT23" s="18">
        <f t="shared" si="13"/>
        <v>21430.937926553841</v>
      </c>
      <c r="AU23" s="18">
        <f t="shared" si="2"/>
        <v>21688.109181672487</v>
      </c>
      <c r="AV23" s="18">
        <f t="shared" si="3"/>
        <v>21948.366491852561</v>
      </c>
      <c r="AW23" s="18">
        <f t="shared" si="4"/>
        <v>22211.746889754791</v>
      </c>
      <c r="AX23" s="18">
        <f t="shared" si="5"/>
        <v>22478.287852431848</v>
      </c>
      <c r="AY23" s="18">
        <f t="shared" si="6"/>
        <v>22748.027306661024</v>
      </c>
      <c r="AZ23" s="18">
        <f t="shared" si="7"/>
        <v>23021.003634340952</v>
      </c>
      <c r="BA23" s="18">
        <f t="shared" si="8"/>
        <v>23297.255677953057</v>
      </c>
      <c r="BB23" s="18">
        <f t="shared" si="9"/>
        <v>23576.822746088492</v>
      </c>
      <c r="BC23" s="18">
        <f t="shared" si="10"/>
        <v>23859.74461904155</v>
      </c>
      <c r="BD23" s="18">
        <f t="shared" si="11"/>
        <v>24146.061554470049</v>
      </c>
    </row>
    <row r="24" spans="1:56" x14ac:dyDescent="0.2">
      <c r="A24" s="9">
        <v>1982</v>
      </c>
      <c r="B24" s="9">
        <v>18</v>
      </c>
      <c r="C24" s="9">
        <v>0.94438018780294219</v>
      </c>
      <c r="D24" s="4">
        <v>0.96719275015675577</v>
      </c>
      <c r="E24" s="4">
        <v>0.94438018780294219</v>
      </c>
      <c r="F24" s="24">
        <v>4770</v>
      </c>
      <c r="G24" s="24">
        <v>16056</v>
      </c>
      <c r="H24" s="24">
        <v>13686</v>
      </c>
      <c r="I24" s="24">
        <v>28260</v>
      </c>
      <c r="J24" s="24">
        <v>19340.5</v>
      </c>
      <c r="K24" s="24">
        <v>14307</v>
      </c>
      <c r="L24" s="24">
        <v>8393</v>
      </c>
      <c r="M24" s="24">
        <v>8372</v>
      </c>
      <c r="N24" s="24">
        <v>4193</v>
      </c>
      <c r="O24" s="24">
        <v>4211</v>
      </c>
      <c r="P24" s="18">
        <v>3540</v>
      </c>
      <c r="Q24" s="18">
        <v>3107</v>
      </c>
      <c r="R24" s="18">
        <v>2869</v>
      </c>
      <c r="S24" s="18">
        <v>3753</v>
      </c>
      <c r="T24" s="18">
        <v>4282</v>
      </c>
      <c r="U24" s="18">
        <v>5903</v>
      </c>
      <c r="V24" s="18">
        <v>4643</v>
      </c>
      <c r="W24" s="18">
        <v>8197</v>
      </c>
      <c r="X24" s="18">
        <f t="shared" si="13"/>
        <v>13984.381820985967</v>
      </c>
      <c r="Y24" s="18">
        <f t="shared" si="13"/>
        <v>19848.092502522028</v>
      </c>
      <c r="Z24" s="18">
        <f t="shared" si="13"/>
        <v>23272.296971087326</v>
      </c>
      <c r="AA24" s="18">
        <f t="shared" si="13"/>
        <v>26600.265031048802</v>
      </c>
      <c r="AB24" s="18">
        <f t="shared" si="13"/>
        <v>35580.207290089944</v>
      </c>
      <c r="AC24" s="18">
        <f t="shared" si="13"/>
        <v>39775.877504144875</v>
      </c>
      <c r="AD24" s="18">
        <f t="shared" si="13"/>
        <v>43850.948621787436</v>
      </c>
      <c r="AE24" s="18">
        <f t="shared" si="13"/>
        <v>38289.660583295597</v>
      </c>
      <c r="AF24" s="18">
        <f t="shared" si="13"/>
        <v>21776.68675354794</v>
      </c>
      <c r="AG24" s="18">
        <f t="shared" si="13"/>
        <v>8895.5805691450914</v>
      </c>
      <c r="AH24" s="18">
        <f t="shared" si="13"/>
        <v>4307.6852373997126</v>
      </c>
      <c r="AI24" s="18">
        <f t="shared" si="13"/>
        <v>6819.9318165255918</v>
      </c>
      <c r="AJ24" s="18">
        <f t="shared" si="13"/>
        <v>8644.2814132841941</v>
      </c>
      <c r="AK24" s="18">
        <f t="shared" si="13"/>
        <v>9789.8507267202458</v>
      </c>
      <c r="AL24" s="18">
        <f t="shared" si="13"/>
        <v>9438.1338183885491</v>
      </c>
      <c r="AM24" s="18">
        <f t="shared" si="13"/>
        <v>10462.827871555859</v>
      </c>
      <c r="AN24" s="18">
        <f t="shared" si="13"/>
        <v>15066.926044702506</v>
      </c>
      <c r="AO24" s="18">
        <f t="shared" si="13"/>
        <v>15996.601031597867</v>
      </c>
      <c r="AP24" s="18">
        <f t="shared" si="13"/>
        <v>17924.118697429771</v>
      </c>
      <c r="AQ24" s="18">
        <f t="shared" si="13"/>
        <v>19678.919726538406</v>
      </c>
      <c r="AR24" s="18">
        <f t="shared" si="13"/>
        <v>19416.390438719009</v>
      </c>
      <c r="AS24" s="18">
        <f t="shared" si="13"/>
        <v>19761.823712165584</v>
      </c>
      <c r="AT24" s="18">
        <f t="shared" si="13"/>
        <v>19998.965596711572</v>
      </c>
      <c r="AU24" s="18">
        <f t="shared" si="2"/>
        <v>20238.953183872112</v>
      </c>
      <c r="AV24" s="18">
        <f t="shared" si="3"/>
        <v>20481.82062207858</v>
      </c>
      <c r="AW24" s="18">
        <f t="shared" si="4"/>
        <v>20727.602469543526</v>
      </c>
      <c r="AX24" s="18">
        <f t="shared" si="5"/>
        <v>20976.333699178049</v>
      </c>
      <c r="AY24" s="18">
        <f t="shared" si="6"/>
        <v>21228.049703568184</v>
      </c>
      <c r="AZ24" s="18">
        <f t="shared" si="7"/>
        <v>21482.786300010994</v>
      </c>
      <c r="BA24" s="18">
        <f t="shared" si="8"/>
        <v>21740.579735611122</v>
      </c>
      <c r="BB24" s="18">
        <f t="shared" si="9"/>
        <v>22001.466692438469</v>
      </c>
      <c r="BC24" s="18">
        <f t="shared" si="10"/>
        <v>22265.484292747729</v>
      </c>
      <c r="BD24" s="18">
        <f t="shared" si="11"/>
        <v>22532.670104260698</v>
      </c>
    </row>
    <row r="25" spans="1:56" x14ac:dyDescent="0.2">
      <c r="A25" s="9">
        <v>1981</v>
      </c>
      <c r="B25" s="9">
        <v>19</v>
      </c>
      <c r="C25" s="9">
        <v>0.96381654562343799</v>
      </c>
      <c r="D25" s="4">
        <v>0.97489130853960881</v>
      </c>
      <c r="E25" s="4">
        <v>0.96381654562343799</v>
      </c>
      <c r="F25" s="24">
        <v>2947</v>
      </c>
      <c r="G25" s="24">
        <v>4434</v>
      </c>
      <c r="H25" s="24">
        <v>15544</v>
      </c>
      <c r="I25" s="24">
        <v>13309</v>
      </c>
      <c r="J25" s="24">
        <v>27435</v>
      </c>
      <c r="K25" s="24">
        <v>18939</v>
      </c>
      <c r="L25" s="24">
        <v>13955</v>
      </c>
      <c r="M25" s="24">
        <v>8189</v>
      </c>
      <c r="N25" s="24">
        <v>8171</v>
      </c>
      <c r="O25" s="24">
        <v>4078</v>
      </c>
      <c r="P25" s="18">
        <v>4058</v>
      </c>
      <c r="Q25" s="18">
        <v>3410</v>
      </c>
      <c r="R25" s="18">
        <v>2952</v>
      </c>
      <c r="S25" s="18">
        <v>2696</v>
      </c>
      <c r="T25" s="18">
        <v>3587</v>
      </c>
      <c r="U25" s="18">
        <v>4124</v>
      </c>
      <c r="V25" s="18">
        <v>5700</v>
      </c>
      <c r="W25" s="18">
        <v>4502</v>
      </c>
      <c r="X25" s="18">
        <f t="shared" si="13"/>
        <v>7900.4042244753209</v>
      </c>
      <c r="Y25" s="18">
        <f t="shared" si="13"/>
        <v>13478.378579381899</v>
      </c>
      <c r="Z25" s="18">
        <f t="shared" si="13"/>
        <v>19129.919952995238</v>
      </c>
      <c r="AA25" s="18">
        <f t="shared" si="13"/>
        <v>22430.224875396187</v>
      </c>
      <c r="AB25" s="18">
        <f t="shared" si="13"/>
        <v>25637.775554893389</v>
      </c>
      <c r="AC25" s="18">
        <f t="shared" si="13"/>
        <v>34292.792482900353</v>
      </c>
      <c r="AD25" s="18">
        <f t="shared" si="13"/>
        <v>38336.648855185929</v>
      </c>
      <c r="AE25" s="18">
        <f t="shared" si="13"/>
        <v>42264.269822962029</v>
      </c>
      <c r="AF25" s="18">
        <f t="shared" si="13"/>
        <v>36904.208396485876</v>
      </c>
      <c r="AG25" s="18">
        <f t="shared" si="13"/>
        <v>20988.731001928256</v>
      </c>
      <c r="AH25" s="18">
        <f t="shared" si="13"/>
        <v>8573.7077354683988</v>
      </c>
      <c r="AI25" s="18">
        <f t="shared" si="13"/>
        <v>4151.8183051436708</v>
      </c>
      <c r="AJ25" s="18">
        <f t="shared" si="13"/>
        <v>6573.1631247910746</v>
      </c>
      <c r="AK25" s="18">
        <f t="shared" si="13"/>
        <v>8331.5014511484624</v>
      </c>
      <c r="AL25" s="18">
        <f t="shared" si="13"/>
        <v>9435.6201095966117</v>
      </c>
      <c r="AM25" s="18">
        <f t="shared" si="13"/>
        <v>9096.6295339709995</v>
      </c>
      <c r="AN25" s="18">
        <f t="shared" si="13"/>
        <v>10084.246616615595</v>
      </c>
      <c r="AO25" s="18">
        <f t="shared" si="13"/>
        <v>14521.752613568979</v>
      </c>
      <c r="AP25" s="18">
        <f t="shared" si="13"/>
        <v>15417.78874799098</v>
      </c>
      <c r="AQ25" s="18">
        <f t="shared" si="13"/>
        <v>17275.562166301239</v>
      </c>
      <c r="AR25" s="18">
        <f t="shared" si="13"/>
        <v>18966.868432433177</v>
      </c>
      <c r="AS25" s="18">
        <f t="shared" si="13"/>
        <v>18713.838361122103</v>
      </c>
      <c r="AT25" s="18">
        <f t="shared" si="13"/>
        <v>19046.77266547878</v>
      </c>
      <c r="AU25" s="18">
        <f t="shared" si="2"/>
        <v>19275.333937464526</v>
      </c>
      <c r="AV25" s="18">
        <f t="shared" si="3"/>
        <v>19506.637944714101</v>
      </c>
      <c r="AW25" s="18">
        <f t="shared" si="4"/>
        <v>19740.717600050673</v>
      </c>
      <c r="AX25" s="18">
        <f t="shared" si="5"/>
        <v>19977.606211251285</v>
      </c>
      <c r="AY25" s="18">
        <f t="shared" si="6"/>
        <v>20217.337485786298</v>
      </c>
      <c r="AZ25" s="18">
        <f t="shared" si="7"/>
        <v>20459.945535615734</v>
      </c>
      <c r="BA25" s="18">
        <f t="shared" si="8"/>
        <v>20705.464882043114</v>
      </c>
      <c r="BB25" s="18">
        <f t="shared" si="9"/>
        <v>20953.930460627627</v>
      </c>
      <c r="BC25" s="18">
        <f t="shared" si="10"/>
        <v>21205.377626155172</v>
      </c>
      <c r="BD25" s="18">
        <f t="shared" si="11"/>
        <v>21459.842157669034</v>
      </c>
    </row>
    <row r="26" spans="1:56" x14ac:dyDescent="0.2">
      <c r="A26" s="9">
        <v>1980</v>
      </c>
      <c r="B26" s="9">
        <v>20</v>
      </c>
      <c r="C26" s="9">
        <v>0.93735976910186747</v>
      </c>
      <c r="D26" s="4">
        <v>0.95901784513778143</v>
      </c>
      <c r="E26" s="4">
        <v>0.93735976910186747</v>
      </c>
      <c r="F26" s="24">
        <v>2072</v>
      </c>
      <c r="G26" s="24">
        <v>2551</v>
      </c>
      <c r="H26" s="24">
        <v>4306</v>
      </c>
      <c r="I26" s="24">
        <v>14896</v>
      </c>
      <c r="J26" s="24">
        <v>12779</v>
      </c>
      <c r="K26" s="24">
        <v>26610</v>
      </c>
      <c r="L26" s="24">
        <v>18295</v>
      </c>
      <c r="M26" s="24">
        <v>13379</v>
      </c>
      <c r="N26" s="24">
        <v>7765</v>
      </c>
      <c r="O26" s="24">
        <v>7793</v>
      </c>
      <c r="P26" s="18">
        <v>3840</v>
      </c>
      <c r="Q26" s="18">
        <v>3772</v>
      </c>
      <c r="R26" s="18">
        <v>3115</v>
      </c>
      <c r="S26" s="18">
        <v>2670</v>
      </c>
      <c r="T26" s="18">
        <v>2437</v>
      </c>
      <c r="U26" s="18">
        <v>3314</v>
      </c>
      <c r="V26" s="18">
        <v>3831</v>
      </c>
      <c r="W26" s="18">
        <v>5359</v>
      </c>
      <c r="X26" s="18">
        <f t="shared" si="13"/>
        <v>4219.9936804966073</v>
      </c>
      <c r="Y26" s="18">
        <f t="shared" si="13"/>
        <v>7405.5210796656047</v>
      </c>
      <c r="Z26" s="18">
        <f t="shared" si="13"/>
        <v>12634.089833036973</v>
      </c>
      <c r="AA26" s="18">
        <f t="shared" si="13"/>
        <v>17931.617350076824</v>
      </c>
      <c r="AB26" s="18">
        <f t="shared" si="13"/>
        <v>21025.190410104333</v>
      </c>
      <c r="AC26" s="18">
        <f t="shared" si="13"/>
        <v>24031.819374420371</v>
      </c>
      <c r="AD26" s="18">
        <f t="shared" si="13"/>
        <v>32144.684043629732</v>
      </c>
      <c r="AE26" s="18">
        <f t="shared" si="13"/>
        <v>35935.232319036455</v>
      </c>
      <c r="AF26" s="18">
        <f t="shared" ref="X26:AT35" si="14">$C26*AE25</f>
        <v>39616.826202510711</v>
      </c>
      <c r="AG26" s="18">
        <f t="shared" si="14"/>
        <v>34592.520261417201</v>
      </c>
      <c r="AH26" s="18">
        <f t="shared" si="14"/>
        <v>19673.992045708677</v>
      </c>
      <c r="AI26" s="18">
        <f t="shared" si="14"/>
        <v>8036.6487032655532</v>
      </c>
      <c r="AJ26" s="18">
        <f t="shared" si="14"/>
        <v>3891.7474478623781</v>
      </c>
      <c r="AK26" s="18">
        <f t="shared" si="14"/>
        <v>6161.418668923071</v>
      </c>
      <c r="AL26" s="18">
        <f t="shared" si="14"/>
        <v>7809.6142765203967</v>
      </c>
      <c r="AM26" s="18">
        <f t="shared" si="14"/>
        <v>8844.5706872644168</v>
      </c>
      <c r="AN26" s="18">
        <f t="shared" si="14"/>
        <v>8526.8145595682836</v>
      </c>
      <c r="AO26" s="18">
        <f t="shared" si="14"/>
        <v>9452.5670801170836</v>
      </c>
      <c r="AP26" s="18">
        <f t="shared" si="14"/>
        <v>13612.106676809459</v>
      </c>
      <c r="AQ26" s="18">
        <f t="shared" si="14"/>
        <v>14452.014900878195</v>
      </c>
      <c r="AR26" s="18">
        <f t="shared" si="14"/>
        <v>16193.416963309086</v>
      </c>
      <c r="AS26" s="18">
        <f t="shared" si="14"/>
        <v>17778.779414411063</v>
      </c>
      <c r="AT26" s="18">
        <f t="shared" si="14"/>
        <v>17541.599205191083</v>
      </c>
      <c r="AU26" s="18">
        <f t="shared" si="2"/>
        <v>17853.67842784895</v>
      </c>
      <c r="AV26" s="18">
        <f t="shared" si="3"/>
        <v>18067.922568983136</v>
      </c>
      <c r="AW26" s="18">
        <f t="shared" si="4"/>
        <v>18284.737639810937</v>
      </c>
      <c r="AX26" s="18">
        <f t="shared" si="5"/>
        <v>18504.154491488669</v>
      </c>
      <c r="AY26" s="18">
        <f t="shared" si="6"/>
        <v>18726.204345386537</v>
      </c>
      <c r="AZ26" s="18">
        <f t="shared" si="7"/>
        <v>18950.918797531172</v>
      </c>
      <c r="BA26" s="18">
        <f t="shared" si="8"/>
        <v>19178.329823101547</v>
      </c>
      <c r="BB26" s="18">
        <f t="shared" si="9"/>
        <v>19408.469780978758</v>
      </c>
      <c r="BC26" s="18">
        <f t="shared" si="10"/>
        <v>19641.3714183505</v>
      </c>
      <c r="BD26" s="18">
        <f t="shared" si="11"/>
        <v>19877.067875370718</v>
      </c>
    </row>
    <row r="27" spans="1:56" x14ac:dyDescent="0.2">
      <c r="A27" s="9">
        <v>1979</v>
      </c>
      <c r="B27" s="9">
        <v>21</v>
      </c>
      <c r="C27" s="9">
        <v>0.95995837705111986</v>
      </c>
      <c r="D27" s="4">
        <v>0.96500776885593531</v>
      </c>
      <c r="E27" s="4">
        <v>0.95995837705111986</v>
      </c>
      <c r="F27" s="24">
        <v>2327</v>
      </c>
      <c r="G27" s="24">
        <v>1923</v>
      </c>
      <c r="H27" s="24">
        <v>2518</v>
      </c>
      <c r="I27" s="24">
        <v>4183</v>
      </c>
      <c r="J27" s="24">
        <v>14248</v>
      </c>
      <c r="K27" s="24">
        <v>12249</v>
      </c>
      <c r="L27" s="24">
        <v>25801</v>
      </c>
      <c r="M27" s="24">
        <v>17778</v>
      </c>
      <c r="N27" s="24">
        <v>12899</v>
      </c>
      <c r="O27" s="24">
        <v>7486</v>
      </c>
      <c r="P27" s="18">
        <v>7550</v>
      </c>
      <c r="Q27" s="18">
        <v>3697</v>
      </c>
      <c r="R27" s="18">
        <v>3599</v>
      </c>
      <c r="S27" s="18">
        <v>2912</v>
      </c>
      <c r="T27" s="18">
        <v>2538</v>
      </c>
      <c r="U27" s="18">
        <v>2332</v>
      </c>
      <c r="V27" s="18">
        <v>3182</v>
      </c>
      <c r="W27" s="18">
        <v>3720</v>
      </c>
      <c r="X27" s="18">
        <f t="shared" si="14"/>
        <v>5144.416942616951</v>
      </c>
      <c r="Y27" s="18">
        <f t="shared" si="14"/>
        <v>4051.0182846955054</v>
      </c>
      <c r="Z27" s="18">
        <f t="shared" si="14"/>
        <v>7108.9919968536506</v>
      </c>
      <c r="AA27" s="18">
        <f t="shared" si="14"/>
        <v>12128.200371640227</v>
      </c>
      <c r="AB27" s="18">
        <f t="shared" si="14"/>
        <v>17213.606289281452</v>
      </c>
      <c r="AC27" s="18">
        <f t="shared" si="14"/>
        <v>20183.307663274525</v>
      </c>
      <c r="AD27" s="18">
        <f t="shared" si="14"/>
        <v>23069.546324254239</v>
      </c>
      <c r="AE27" s="18">
        <f t="shared" si="14"/>
        <v>30857.558725343824</v>
      </c>
      <c r="AF27" s="18">
        <f t="shared" si="14"/>
        <v>34496.327295937182</v>
      </c>
      <c r="AG27" s="18">
        <f t="shared" si="14"/>
        <v>38030.504185278463</v>
      </c>
      <c r="AH27" s="18">
        <f t="shared" si="14"/>
        <v>33207.379608258037</v>
      </c>
      <c r="AI27" s="18">
        <f t="shared" si="14"/>
        <v>18886.213474315144</v>
      </c>
      <c r="AJ27" s="18">
        <f t="shared" si="14"/>
        <v>7714.8482461167878</v>
      </c>
      <c r="AK27" s="18">
        <f t="shared" si="14"/>
        <v>3735.9155639428063</v>
      </c>
      <c r="AL27" s="18">
        <f t="shared" si="14"/>
        <v>5914.705465751862</v>
      </c>
      <c r="AM27" s="18">
        <f t="shared" si="14"/>
        <v>7496.9046462837759</v>
      </c>
      <c r="AN27" s="18">
        <f t="shared" si="14"/>
        <v>8490.4197226602573</v>
      </c>
      <c r="AO27" s="18">
        <f t="shared" si="14"/>
        <v>8185.3870660190287</v>
      </c>
      <c r="AP27" s="18">
        <f t="shared" si="14"/>
        <v>9074.0709531960383</v>
      </c>
      <c r="AQ27" s="18">
        <f t="shared" si="14"/>
        <v>13067.05583371672</v>
      </c>
      <c r="AR27" s="18">
        <f t="shared" si="14"/>
        <v>13873.332769365634</v>
      </c>
      <c r="AS27" s="18">
        <f t="shared" si="14"/>
        <v>15545.006267010263</v>
      </c>
      <c r="AT27" s="18">
        <f t="shared" si="14"/>
        <v>17066.888232607904</v>
      </c>
      <c r="AU27" s="18">
        <f t="shared" si="2"/>
        <v>16839.205103896446</v>
      </c>
      <c r="AV27" s="18">
        <f t="shared" si="3"/>
        <v>17138.788167990468</v>
      </c>
      <c r="AW27" s="18">
        <f t="shared" si="4"/>
        <v>17344.453626006351</v>
      </c>
      <c r="AX27" s="18">
        <f t="shared" si="5"/>
        <v>17552.587069518431</v>
      </c>
      <c r="AY27" s="18">
        <f t="shared" si="6"/>
        <v>17763.218114352654</v>
      </c>
      <c r="AZ27" s="18">
        <f t="shared" si="7"/>
        <v>17976.376731724889</v>
      </c>
      <c r="BA27" s="18">
        <f t="shared" si="8"/>
        <v>18192.093252505583</v>
      </c>
      <c r="BB27" s="18">
        <f t="shared" si="9"/>
        <v>18410.398371535652</v>
      </c>
      <c r="BC27" s="18">
        <f t="shared" si="10"/>
        <v>18631.323151994071</v>
      </c>
      <c r="BD27" s="18">
        <f t="shared" si="11"/>
        <v>18854.899029818</v>
      </c>
    </row>
    <row r="28" spans="1:56" x14ac:dyDescent="0.2">
      <c r="A28" s="9">
        <v>1978</v>
      </c>
      <c r="B28" s="9">
        <v>22</v>
      </c>
      <c r="C28" s="9">
        <v>0.93456352708036161</v>
      </c>
      <c r="D28" s="4">
        <v>0.95313187017500511</v>
      </c>
      <c r="E28" s="4">
        <v>0.93456352708036161</v>
      </c>
      <c r="F28" s="24">
        <v>1064</v>
      </c>
      <c r="G28" s="24">
        <v>2091</v>
      </c>
      <c r="H28" s="24">
        <v>1841</v>
      </c>
      <c r="I28" s="24">
        <v>2352</v>
      </c>
      <c r="J28" s="24">
        <v>4017.5</v>
      </c>
      <c r="K28" s="24">
        <v>13600</v>
      </c>
      <c r="L28" s="24">
        <v>11550</v>
      </c>
      <c r="M28" s="24">
        <v>24552</v>
      </c>
      <c r="N28" s="24">
        <v>16990</v>
      </c>
      <c r="O28" s="24">
        <v>12245</v>
      </c>
      <c r="P28" s="18">
        <v>7021</v>
      </c>
      <c r="Q28" s="18">
        <v>7147</v>
      </c>
      <c r="R28" s="18">
        <v>3352</v>
      </c>
      <c r="S28" s="18">
        <v>3203</v>
      </c>
      <c r="T28" s="18">
        <v>2658</v>
      </c>
      <c r="U28" s="18">
        <v>2329</v>
      </c>
      <c r="V28" s="18">
        <v>2185</v>
      </c>
      <c r="W28" s="18">
        <v>2973</v>
      </c>
      <c r="X28" s="18">
        <f t="shared" si="14"/>
        <v>3476.576320738945</v>
      </c>
      <c r="Y28" s="18">
        <f t="shared" si="14"/>
        <v>4807.7844426640677</v>
      </c>
      <c r="Z28" s="18">
        <f t="shared" si="14"/>
        <v>3785.9339364120679</v>
      </c>
      <c r="AA28" s="18">
        <f t="shared" si="14"/>
        <v>6643.8046345656103</v>
      </c>
      <c r="AB28" s="18">
        <f t="shared" si="14"/>
        <v>11334.573716457442</v>
      </c>
      <c r="AC28" s="18">
        <f t="shared" si="14"/>
        <v>16087.20860748357</v>
      </c>
      <c r="AD28" s="18">
        <f t="shared" si="14"/>
        <v>18862.583197937933</v>
      </c>
      <c r="AE28" s="18">
        <f t="shared" si="14"/>
        <v>21559.956580938833</v>
      </c>
      <c r="AF28" s="18">
        <f t="shared" si="14"/>
        <v>28838.348919446711</v>
      </c>
      <c r="AG28" s="18">
        <f t="shared" si="14"/>
        <v>32239.009309009605</v>
      </c>
      <c r="AH28" s="18">
        <f t="shared" si="14"/>
        <v>35541.922128038292</v>
      </c>
      <c r="AI28" s="18">
        <f t="shared" si="14"/>
        <v>31034.405811790108</v>
      </c>
      <c r="AJ28" s="18">
        <f t="shared" si="14"/>
        <v>17650.36627774861</v>
      </c>
      <c r="AK28" s="18">
        <f t="shared" si="14"/>
        <v>7210.0157877806469</v>
      </c>
      <c r="AL28" s="18">
        <f t="shared" si="14"/>
        <v>3491.4504263128074</v>
      </c>
      <c r="AM28" s="18">
        <f t="shared" si="14"/>
        <v>5527.6680017145527</v>
      </c>
      <c r="AN28" s="18">
        <f t="shared" si="14"/>
        <v>7006.3336484161164</v>
      </c>
      <c r="AO28" s="18">
        <f t="shared" si="14"/>
        <v>7934.8366024020361</v>
      </c>
      <c r="AP28" s="18">
        <f t="shared" si="14"/>
        <v>7649.7642069367166</v>
      </c>
      <c r="AQ28" s="18">
        <f t="shared" si="14"/>
        <v>8480.2957549963485</v>
      </c>
      <c r="AR28" s="18">
        <f t="shared" si="14"/>
        <v>12211.993788514314</v>
      </c>
      <c r="AS28" s="18">
        <f t="shared" si="14"/>
        <v>12965.510805297909</v>
      </c>
      <c r="AT28" s="18">
        <f t="shared" si="14"/>
        <v>14527.795885383437</v>
      </c>
      <c r="AU28" s="18">
        <f t="shared" si="2"/>
        <v>15950.091262952361</v>
      </c>
      <c r="AV28" s="18">
        <f t="shared" si="3"/>
        <v>15737.306915127088</v>
      </c>
      <c r="AW28" s="18">
        <f t="shared" si="4"/>
        <v>16017.286320160341</v>
      </c>
      <c r="AX28" s="18">
        <f t="shared" si="5"/>
        <v>16209.493756002263</v>
      </c>
      <c r="AY28" s="18">
        <f t="shared" si="6"/>
        <v>16404.007681074294</v>
      </c>
      <c r="AZ28" s="18">
        <f t="shared" si="7"/>
        <v>16600.855773247185</v>
      </c>
      <c r="BA28" s="18">
        <f t="shared" si="8"/>
        <v>16800.066042526156</v>
      </c>
      <c r="BB28" s="18">
        <f t="shared" si="9"/>
        <v>17001.666835036467</v>
      </c>
      <c r="BC28" s="18">
        <f t="shared" si="10"/>
        <v>17205.686837056903</v>
      </c>
      <c r="BD28" s="18">
        <f t="shared" si="11"/>
        <v>17412.15507910158</v>
      </c>
    </row>
    <row r="29" spans="1:56" x14ac:dyDescent="0.2">
      <c r="A29" s="9">
        <v>1977</v>
      </c>
      <c r="B29" s="9">
        <v>23</v>
      </c>
      <c r="C29" s="9">
        <v>0.95435971081637783</v>
      </c>
      <c r="D29" s="4">
        <v>0.96548260363413674</v>
      </c>
      <c r="E29" s="4">
        <v>0.95435971081637783</v>
      </c>
      <c r="F29" s="24">
        <v>565</v>
      </c>
      <c r="G29" s="24">
        <v>982</v>
      </c>
      <c r="H29" s="24">
        <v>2046</v>
      </c>
      <c r="I29" s="24">
        <v>1771</v>
      </c>
      <c r="J29" s="24">
        <v>2262.5</v>
      </c>
      <c r="K29" s="24">
        <v>3852</v>
      </c>
      <c r="L29" s="24">
        <v>12817</v>
      </c>
      <c r="M29" s="24">
        <v>10934</v>
      </c>
      <c r="N29" s="24">
        <v>23521</v>
      </c>
      <c r="O29" s="24">
        <v>16372</v>
      </c>
      <c r="P29" s="18">
        <v>11734</v>
      </c>
      <c r="Q29" s="18">
        <v>6721</v>
      </c>
      <c r="R29" s="18">
        <v>6782</v>
      </c>
      <c r="S29" s="18">
        <v>3156</v>
      </c>
      <c r="T29" s="18">
        <v>3058</v>
      </c>
      <c r="U29" s="18">
        <v>2520</v>
      </c>
      <c r="V29" s="18">
        <v>2250</v>
      </c>
      <c r="W29" s="18">
        <v>2121</v>
      </c>
      <c r="X29" s="18">
        <f t="shared" si="14"/>
        <v>2837.3114202570914</v>
      </c>
      <c r="Y29" s="18">
        <f t="shared" si="14"/>
        <v>3317.9043720914865</v>
      </c>
      <c r="Z29" s="18">
        <f t="shared" si="14"/>
        <v>4588.35577036836</v>
      </c>
      <c r="AA29" s="18">
        <f t="shared" si="14"/>
        <v>3613.142816724132</v>
      </c>
      <c r="AB29" s="18">
        <f t="shared" si="14"/>
        <v>6340.579469764547</v>
      </c>
      <c r="AC29" s="18">
        <f t="shared" si="14"/>
        <v>10817.260494265242</v>
      </c>
      <c r="AD29" s="18">
        <f t="shared" si="14"/>
        <v>15352.983754480763</v>
      </c>
      <c r="AE29" s="18">
        <f t="shared" si="14"/>
        <v>18001.689446033914</v>
      </c>
      <c r="AF29" s="18">
        <f t="shared" si="14"/>
        <v>20575.953927798448</v>
      </c>
      <c r="AG29" s="18">
        <f t="shared" si="14"/>
        <v>27522.158335184966</v>
      </c>
      <c r="AH29" s="18">
        <f t="shared" si="14"/>
        <v>30767.611601152919</v>
      </c>
      <c r="AI29" s="18">
        <f t="shared" si="14"/>
        <v>33919.778523972847</v>
      </c>
      <c r="AJ29" s="18">
        <f t="shared" si="14"/>
        <v>29617.986555898122</v>
      </c>
      <c r="AK29" s="18">
        <f t="shared" si="14"/>
        <v>16844.798456635312</v>
      </c>
      <c r="AL29" s="18">
        <f t="shared" si="14"/>
        <v>6880.9485822078568</v>
      </c>
      <c r="AM29" s="18">
        <f t="shared" si="14"/>
        <v>3332.0996191856098</v>
      </c>
      <c r="AN29" s="18">
        <f t="shared" si="14"/>
        <v>5275.3836356052452</v>
      </c>
      <c r="AO29" s="18">
        <f t="shared" si="14"/>
        <v>6686.5625545854618</v>
      </c>
      <c r="AP29" s="18">
        <f t="shared" si="14"/>
        <v>7572.6883652436172</v>
      </c>
      <c r="AQ29" s="18">
        <f t="shared" si="14"/>
        <v>7300.6267563456031</v>
      </c>
      <c r="AR29" s="18">
        <f t="shared" si="14"/>
        <v>8093.2526043756716</v>
      </c>
      <c r="AS29" s="18">
        <f t="shared" si="14"/>
        <v>11654.634860497923</v>
      </c>
      <c r="AT29" s="18">
        <f t="shared" si="14"/>
        <v>12373.761142730735</v>
      </c>
      <c r="AU29" s="18">
        <f t="shared" si="2"/>
        <v>13864.743079973901</v>
      </c>
      <c r="AV29" s="18">
        <f t="shared" si="3"/>
        <v>15222.12448520605</v>
      </c>
      <c r="AW29" s="18">
        <f t="shared" si="4"/>
        <v>15019.05167654927</v>
      </c>
      <c r="AX29" s="18">
        <f t="shared" si="5"/>
        <v>15286.252740571348</v>
      </c>
      <c r="AY29" s="18">
        <f t="shared" si="6"/>
        <v>15469.687773458201</v>
      </c>
      <c r="AZ29" s="18">
        <f t="shared" si="7"/>
        <v>15655.324026739703</v>
      </c>
      <c r="BA29" s="18">
        <f t="shared" si="8"/>
        <v>15843.18791506058</v>
      </c>
      <c r="BB29" s="18">
        <f t="shared" si="9"/>
        <v>16033.306170041311</v>
      </c>
      <c r="BC29" s="18">
        <f t="shared" si="10"/>
        <v>16225.705844081804</v>
      </c>
      <c r="BD29" s="18">
        <f t="shared" si="11"/>
        <v>16420.414314210786</v>
      </c>
    </row>
    <row r="30" spans="1:56" x14ac:dyDescent="0.2">
      <c r="A30" s="9">
        <v>1976</v>
      </c>
      <c r="B30" s="9">
        <v>24</v>
      </c>
      <c r="C30" s="9">
        <v>0.92766977098826586</v>
      </c>
      <c r="D30" s="4">
        <v>0.94351539536611972</v>
      </c>
      <c r="E30" s="4">
        <v>0.92766977098826586</v>
      </c>
      <c r="F30" s="24">
        <v>98</v>
      </c>
      <c r="G30" s="24">
        <v>496</v>
      </c>
      <c r="H30" s="24">
        <v>927</v>
      </c>
      <c r="I30" s="24">
        <v>1908</v>
      </c>
      <c r="J30" s="24">
        <v>1688</v>
      </c>
      <c r="K30" s="24">
        <v>2173</v>
      </c>
      <c r="L30" s="24">
        <v>3665</v>
      </c>
      <c r="M30" s="24">
        <v>11905</v>
      </c>
      <c r="N30" s="24">
        <v>10111</v>
      </c>
      <c r="O30" s="24">
        <v>22048</v>
      </c>
      <c r="P30" s="18">
        <v>15443</v>
      </c>
      <c r="Q30" s="18">
        <v>11047</v>
      </c>
      <c r="R30" s="18">
        <v>6015</v>
      </c>
      <c r="S30" s="18">
        <v>6123</v>
      </c>
      <c r="T30" s="18">
        <v>2890</v>
      </c>
      <c r="U30" s="18">
        <v>2848</v>
      </c>
      <c r="V30" s="18">
        <v>2275</v>
      </c>
      <c r="W30" s="18">
        <v>2100</v>
      </c>
      <c r="X30" s="18">
        <f t="shared" si="14"/>
        <v>1967.5875842661119</v>
      </c>
      <c r="Y30" s="18">
        <f t="shared" si="14"/>
        <v>2632.0880354522874</v>
      </c>
      <c r="Z30" s="18">
        <f t="shared" si="14"/>
        <v>3077.9195890190754</v>
      </c>
      <c r="AA30" s="18">
        <f t="shared" si="14"/>
        <v>4256.4789467103046</v>
      </c>
      <c r="AB30" s="18">
        <f t="shared" si="14"/>
        <v>3351.8033693383732</v>
      </c>
      <c r="AC30" s="18">
        <f t="shared" si="14"/>
        <v>5881.9639046493776</v>
      </c>
      <c r="AD30" s="18">
        <f t="shared" si="14"/>
        <v>10034.845565435453</v>
      </c>
      <c r="AE30" s="18">
        <f t="shared" si="14"/>
        <v>14242.498923505736</v>
      </c>
      <c r="AF30" s="18">
        <f t="shared" si="14"/>
        <v>16699.623125804163</v>
      </c>
      <c r="AG30" s="18">
        <f t="shared" si="14"/>
        <v>19087.690468065895</v>
      </c>
      <c r="AH30" s="18">
        <f t="shared" si="14"/>
        <v>25531.474319903831</v>
      </c>
      <c r="AI30" s="18">
        <f t="shared" si="14"/>
        <v>28542.18320789744</v>
      </c>
      <c r="AJ30" s="18">
        <f t="shared" si="14"/>
        <v>31466.353175306591</v>
      </c>
      <c r="AK30" s="18">
        <f t="shared" si="14"/>
        <v>27475.710805443548</v>
      </c>
      <c r="AL30" s="18">
        <f t="shared" si="14"/>
        <v>15626.410326610374</v>
      </c>
      <c r="AM30" s="18">
        <f t="shared" si="14"/>
        <v>6383.2479954387954</v>
      </c>
      <c r="AN30" s="18">
        <f t="shared" si="14"/>
        <v>3091.0880906400025</v>
      </c>
      <c r="AO30" s="18">
        <f t="shared" si="14"/>
        <v>4893.8139291171628</v>
      </c>
      <c r="AP30" s="18">
        <f t="shared" si="14"/>
        <v>6202.9219537110093</v>
      </c>
      <c r="AQ30" s="18">
        <f t="shared" si="14"/>
        <v>7024.9540815510518</v>
      </c>
      <c r="AR30" s="18">
        <f t="shared" si="14"/>
        <v>6772.5707511299315</v>
      </c>
      <c r="AS30" s="18">
        <f t="shared" si="14"/>
        <v>7507.8657900513654</v>
      </c>
      <c r="AT30" s="18">
        <f t="shared" si="14"/>
        <v>10811.652451989969</v>
      </c>
      <c r="AU30" s="18">
        <f t="shared" si="2"/>
        <v>11478.764165540524</v>
      </c>
      <c r="AV30" s="18">
        <f t="shared" si="3"/>
        <v>12861.903037810533</v>
      </c>
      <c r="AW30" s="18">
        <f t="shared" si="4"/>
        <v>14121.104735145971</v>
      </c>
      <c r="AX30" s="18">
        <f t="shared" si="5"/>
        <v>13932.720229245391</v>
      </c>
      <c r="AY30" s="18">
        <f t="shared" si="6"/>
        <v>14180.594579114573</v>
      </c>
      <c r="AZ30" s="18">
        <f t="shared" si="7"/>
        <v>14350.761714063947</v>
      </c>
      <c r="BA30" s="18">
        <f t="shared" si="8"/>
        <v>14522.970854632717</v>
      </c>
      <c r="BB30" s="18">
        <f t="shared" si="9"/>
        <v>14697.24650488831</v>
      </c>
      <c r="BC30" s="18">
        <f t="shared" si="10"/>
        <v>14873.613462946973</v>
      </c>
      <c r="BD30" s="18">
        <f t="shared" si="11"/>
        <v>15052.096824502334</v>
      </c>
    </row>
    <row r="31" spans="1:56" x14ac:dyDescent="0.2">
      <c r="A31" s="9">
        <v>1975</v>
      </c>
      <c r="B31" s="9">
        <v>25</v>
      </c>
      <c r="C31" s="9">
        <v>0.94714811890054129</v>
      </c>
      <c r="D31" s="4">
        <v>0.9494748221982664</v>
      </c>
      <c r="E31" s="4">
        <v>0.94714811890054129</v>
      </c>
      <c r="F31" s="24">
        <v>54</v>
      </c>
      <c r="G31" s="24">
        <v>89</v>
      </c>
      <c r="H31" s="24">
        <v>470</v>
      </c>
      <c r="I31" s="24">
        <v>903</v>
      </c>
      <c r="J31" s="24">
        <v>1815.5</v>
      </c>
      <c r="K31" s="24">
        <v>1605</v>
      </c>
      <c r="L31" s="24">
        <v>2098</v>
      </c>
      <c r="M31" s="24">
        <v>3458</v>
      </c>
      <c r="N31" s="24">
        <v>11082</v>
      </c>
      <c r="O31" s="24">
        <v>9441</v>
      </c>
      <c r="P31" s="18">
        <v>20953</v>
      </c>
      <c r="Q31" s="18">
        <v>14844</v>
      </c>
      <c r="R31" s="18">
        <v>10343</v>
      </c>
      <c r="S31" s="18">
        <v>5591</v>
      </c>
      <c r="T31" s="18">
        <v>5817</v>
      </c>
      <c r="U31" s="18">
        <v>2781</v>
      </c>
      <c r="V31" s="18">
        <v>2731</v>
      </c>
      <c r="W31" s="18">
        <v>2191</v>
      </c>
      <c r="X31" s="18">
        <f t="shared" si="14"/>
        <v>1989.0110496911368</v>
      </c>
      <c r="Y31" s="18">
        <f t="shared" si="14"/>
        <v>1863.596879209708</v>
      </c>
      <c r="Z31" s="18">
        <f t="shared" si="14"/>
        <v>2492.9772315592554</v>
      </c>
      <c r="AA31" s="18">
        <f t="shared" si="14"/>
        <v>2915.2457488665445</v>
      </c>
      <c r="AB31" s="18">
        <f t="shared" si="14"/>
        <v>4031.5160275164226</v>
      </c>
      <c r="AC31" s="18">
        <f t="shared" si="14"/>
        <v>3174.6542561933366</v>
      </c>
      <c r="AD31" s="18">
        <f t="shared" si="14"/>
        <v>5571.0910477295411</v>
      </c>
      <c r="AE31" s="18">
        <f t="shared" si="14"/>
        <v>9504.485100759628</v>
      </c>
      <c r="AF31" s="18">
        <f t="shared" si="14"/>
        <v>13489.756063841443</v>
      </c>
      <c r="AG31" s="18">
        <f t="shared" si="14"/>
        <v>15817.01662995339</v>
      </c>
      <c r="AH31" s="18">
        <f t="shared" si="14"/>
        <v>18078.870120984404</v>
      </c>
      <c r="AI31" s="18">
        <f t="shared" si="14"/>
        <v>24182.087874854391</v>
      </c>
      <c r="AJ31" s="18">
        <f t="shared" si="14"/>
        <v>27033.675134674679</v>
      </c>
      <c r="AK31" s="18">
        <f t="shared" si="14"/>
        <v>29803.297218651711</v>
      </c>
      <c r="AL31" s="18">
        <f t="shared" si="14"/>
        <v>26023.567804831135</v>
      </c>
      <c r="AM31" s="18">
        <f t="shared" si="14"/>
        <v>14800.525146017009</v>
      </c>
      <c r="AN31" s="18">
        <f t="shared" si="14"/>
        <v>6045.8813313555065</v>
      </c>
      <c r="AO31" s="18">
        <f t="shared" si="14"/>
        <v>2927.7182704055444</v>
      </c>
      <c r="AP31" s="18">
        <f t="shared" si="14"/>
        <v>4635.1666572125878</v>
      </c>
      <c r="AQ31" s="18">
        <f t="shared" si="14"/>
        <v>5875.0858601442533</v>
      </c>
      <c r="AR31" s="18">
        <f t="shared" si="14"/>
        <v>6653.6720437037584</v>
      </c>
      <c r="AS31" s="18">
        <f t="shared" si="14"/>
        <v>6414.6276470535404</v>
      </c>
      <c r="AT31" s="18">
        <f t="shared" si="14"/>
        <v>7111.0609600048774</v>
      </c>
      <c r="AU31" s="18">
        <f t="shared" si="2"/>
        <v>10240.236282108723</v>
      </c>
      <c r="AV31" s="18">
        <f t="shared" si="3"/>
        <v>10872.089886694648</v>
      </c>
      <c r="AW31" s="18">
        <f t="shared" si="4"/>
        <v>12182.127267743404</v>
      </c>
      <c r="AX31" s="18">
        <f t="shared" si="5"/>
        <v>13374.777786691033</v>
      </c>
      <c r="AY31" s="18">
        <f t="shared" si="6"/>
        <v>13196.349756297292</v>
      </c>
      <c r="AZ31" s="18">
        <f t="shared" si="7"/>
        <v>13431.12348049958</v>
      </c>
      <c r="BA31" s="18">
        <f t="shared" si="8"/>
        <v>13592.296962265575</v>
      </c>
      <c r="BB31" s="18">
        <f t="shared" si="9"/>
        <v>13755.404525812764</v>
      </c>
      <c r="BC31" s="18">
        <f t="shared" si="10"/>
        <v>13920.469380122517</v>
      </c>
      <c r="BD31" s="18">
        <f t="shared" si="11"/>
        <v>14087.515012683991</v>
      </c>
    </row>
    <row r="32" spans="1:56" x14ac:dyDescent="0.2">
      <c r="A32" s="9">
        <v>1974</v>
      </c>
      <c r="B32" s="9">
        <v>26</v>
      </c>
      <c r="C32" s="9">
        <v>0.91937503430939116</v>
      </c>
      <c r="D32" s="4">
        <v>0.96847353403408254</v>
      </c>
      <c r="E32" s="4">
        <v>0.91937503430939116</v>
      </c>
      <c r="F32" s="24">
        <v>183</v>
      </c>
      <c r="G32" s="24">
        <v>47</v>
      </c>
      <c r="H32" s="24">
        <v>86</v>
      </c>
      <c r="I32" s="24">
        <v>428</v>
      </c>
      <c r="J32" s="24">
        <v>856</v>
      </c>
      <c r="K32" s="24">
        <v>1723</v>
      </c>
      <c r="L32" s="24">
        <v>1478</v>
      </c>
      <c r="M32" s="24">
        <v>1863</v>
      </c>
      <c r="N32" s="24">
        <v>3211</v>
      </c>
      <c r="O32" s="24">
        <v>10163</v>
      </c>
      <c r="P32" s="18">
        <v>8638</v>
      </c>
      <c r="Q32" s="18">
        <v>19582</v>
      </c>
      <c r="R32" s="18">
        <v>13607</v>
      </c>
      <c r="S32" s="18">
        <v>9314</v>
      </c>
      <c r="T32" s="18">
        <v>5086</v>
      </c>
      <c r="U32" s="18">
        <v>5354</v>
      </c>
      <c r="V32" s="18">
        <v>2543</v>
      </c>
      <c r="W32" s="18">
        <v>2546</v>
      </c>
      <c r="X32" s="18">
        <f t="shared" si="14"/>
        <v>2014.350700171876</v>
      </c>
      <c r="Y32" s="18">
        <f t="shared" si="14"/>
        <v>1828.6471020515471</v>
      </c>
      <c r="Z32" s="18">
        <f t="shared" si="14"/>
        <v>1713.3444447622996</v>
      </c>
      <c r="AA32" s="18">
        <f t="shared" si="14"/>
        <v>2291.9810277973215</v>
      </c>
      <c r="AB32" s="18">
        <f t="shared" si="14"/>
        <v>2680.2041603844859</v>
      </c>
      <c r="AC32" s="18">
        <f t="shared" si="14"/>
        <v>3706.4751861167715</v>
      </c>
      <c r="AD32" s="18">
        <f t="shared" si="14"/>
        <v>2918.6978657082036</v>
      </c>
      <c r="AE32" s="18">
        <f t="shared" si="14"/>
        <v>5121.922023147089</v>
      </c>
      <c r="AF32" s="18">
        <f t="shared" si="14"/>
        <v>8738.1863156039799</v>
      </c>
      <c r="AG32" s="18">
        <f t="shared" si="14"/>
        <v>12402.144944019545</v>
      </c>
      <c r="AH32" s="18">
        <f t="shared" si="14"/>
        <v>14541.770206835608</v>
      </c>
      <c r="AI32" s="18">
        <f t="shared" si="14"/>
        <v>16621.261837755064</v>
      </c>
      <c r="AJ32" s="18">
        <f t="shared" si="14"/>
        <v>22232.407869616967</v>
      </c>
      <c r="AK32" s="18">
        <f t="shared" si="14"/>
        <v>24854.086004450466</v>
      </c>
      <c r="AL32" s="18">
        <f t="shared" si="14"/>
        <v>27400.407402930898</v>
      </c>
      <c r="AM32" s="18">
        <f t="shared" si="14"/>
        <v>23925.418543419393</v>
      </c>
      <c r="AN32" s="18">
        <f t="shared" si="14"/>
        <v>13607.233313916395</v>
      </c>
      <c r="AO32" s="18">
        <f t="shared" si="14"/>
        <v>5558.4323564454762</v>
      </c>
      <c r="AP32" s="18">
        <f t="shared" si="14"/>
        <v>2691.6710853023287</v>
      </c>
      <c r="AQ32" s="18">
        <f t="shared" si="14"/>
        <v>4261.4565045045692</v>
      </c>
      <c r="AR32" s="18">
        <f t="shared" si="14"/>
        <v>5401.4072642407418</v>
      </c>
      <c r="AS32" s="18">
        <f t="shared" si="14"/>
        <v>6117.2199634635799</v>
      </c>
      <c r="AT32" s="18">
        <f t="shared" si="14"/>
        <v>5897.4485130918174</v>
      </c>
      <c r="AU32" s="18">
        <f t="shared" si="2"/>
        <v>6537.7319140806558</v>
      </c>
      <c r="AV32" s="18">
        <f t="shared" si="3"/>
        <v>9414.617583199979</v>
      </c>
      <c r="AW32" s="18">
        <f t="shared" si="4"/>
        <v>9995.5280125946774</v>
      </c>
      <c r="AX32" s="18">
        <f t="shared" si="5"/>
        <v>11199.943674742963</v>
      </c>
      <c r="AY32" s="18">
        <f t="shared" si="6"/>
        <v>12296.436786519551</v>
      </c>
      <c r="AZ32" s="18">
        <f t="shared" si="7"/>
        <v>12132.394509954549</v>
      </c>
      <c r="BA32" s="18">
        <f t="shared" si="8"/>
        <v>12348.23961069797</v>
      </c>
      <c r="BB32" s="18">
        <f t="shared" si="9"/>
        <v>12496.418486026347</v>
      </c>
      <c r="BC32" s="18">
        <f t="shared" si="10"/>
        <v>12646.375507858666</v>
      </c>
      <c r="BD32" s="18">
        <f t="shared" si="11"/>
        <v>12798.132013952967</v>
      </c>
    </row>
    <row r="33" spans="1:56" x14ac:dyDescent="0.2">
      <c r="A33" s="9">
        <v>1973</v>
      </c>
      <c r="B33" s="9">
        <v>27</v>
      </c>
      <c r="C33" s="9">
        <v>0.94073210086471271</v>
      </c>
      <c r="D33" s="4">
        <v>0.96063139591647961</v>
      </c>
      <c r="E33" s="4">
        <v>0.94073210086471271</v>
      </c>
      <c r="F33" s="24">
        <v>74</v>
      </c>
      <c r="G33" s="24">
        <v>166</v>
      </c>
      <c r="H33" s="24">
        <v>47</v>
      </c>
      <c r="I33" s="24">
        <v>81</v>
      </c>
      <c r="J33" s="24">
        <v>395</v>
      </c>
      <c r="K33" s="24">
        <v>809</v>
      </c>
      <c r="L33" s="24">
        <v>1659</v>
      </c>
      <c r="M33" s="24">
        <v>1389</v>
      </c>
      <c r="N33" s="24">
        <v>1765</v>
      </c>
      <c r="O33" s="24">
        <v>3005</v>
      </c>
      <c r="P33" s="18">
        <v>9501</v>
      </c>
      <c r="Q33" s="18">
        <v>8006</v>
      </c>
      <c r="R33" s="18">
        <v>18033</v>
      </c>
      <c r="S33" s="18">
        <v>12553</v>
      </c>
      <c r="T33" s="18">
        <v>8725</v>
      </c>
      <c r="U33" s="18">
        <v>4820</v>
      </c>
      <c r="V33" s="18">
        <v>5136</v>
      </c>
      <c r="W33" s="18">
        <v>2425</v>
      </c>
      <c r="X33" s="18">
        <f t="shared" si="14"/>
        <v>2395.1039288015586</v>
      </c>
      <c r="Y33" s="18">
        <f t="shared" si="14"/>
        <v>1894.9643660509939</v>
      </c>
      <c r="Z33" s="18">
        <f t="shared" si="14"/>
        <v>1720.2670300531206</v>
      </c>
      <c r="AA33" s="18">
        <f t="shared" si="14"/>
        <v>1611.7981190261228</v>
      </c>
      <c r="AB33" s="18">
        <f t="shared" si="14"/>
        <v>2156.1401274218379</v>
      </c>
      <c r="AC33" s="18">
        <f t="shared" si="14"/>
        <v>2521.3540905448408</v>
      </c>
      <c r="AD33" s="18">
        <f t="shared" si="14"/>
        <v>3486.8001886385573</v>
      </c>
      <c r="AE33" s="18">
        <f t="shared" si="14"/>
        <v>2745.7127749970314</v>
      </c>
      <c r="AF33" s="18">
        <f t="shared" si="14"/>
        <v>4818.3564653004005</v>
      </c>
      <c r="AG33" s="18">
        <f t="shared" si="14"/>
        <v>8220.2923704254154</v>
      </c>
      <c r="AH33" s="18">
        <f t="shared" si="14"/>
        <v>11667.095868416181</v>
      </c>
      <c r="AI33" s="18">
        <f t="shared" si="14"/>
        <v>13679.910036968349</v>
      </c>
      <c r="AJ33" s="18">
        <f t="shared" si="14"/>
        <v>15636.154567653797</v>
      </c>
      <c r="AK33" s="18">
        <f t="shared" si="14"/>
        <v>20914.739762465942</v>
      </c>
      <c r="AL33" s="18">
        <f t="shared" si="14"/>
        <v>23381.036542038939</v>
      </c>
      <c r="AM33" s="18">
        <f t="shared" si="14"/>
        <v>25776.442820708209</v>
      </c>
      <c r="AN33" s="18">
        <f t="shared" si="14"/>
        <v>22507.409250418481</v>
      </c>
      <c r="AO33" s="18">
        <f t="shared" si="14"/>
        <v>12800.761182356877</v>
      </c>
      <c r="AP33" s="18">
        <f t="shared" si="14"/>
        <v>5228.9957481933488</v>
      </c>
      <c r="AQ33" s="18">
        <f t="shared" si="14"/>
        <v>2532.1413949132611</v>
      </c>
      <c r="AR33" s="18">
        <f t="shared" si="14"/>
        <v>4008.8889302261787</v>
      </c>
      <c r="AS33" s="18">
        <f t="shared" si="14"/>
        <v>5081.2772033151132</v>
      </c>
      <c r="AT33" s="18">
        <f t="shared" si="14"/>
        <v>5754.6651876806545</v>
      </c>
      <c r="AU33" s="18">
        <f t="shared" si="2"/>
        <v>5547.9191294623415</v>
      </c>
      <c r="AV33" s="18">
        <f t="shared" si="3"/>
        <v>6150.2542784233747</v>
      </c>
      <c r="AW33" s="18">
        <f t="shared" si="4"/>
        <v>8856.6329778815798</v>
      </c>
      <c r="AX33" s="18">
        <f t="shared" si="5"/>
        <v>9403.1140665402781</v>
      </c>
      <c r="AY33" s="18">
        <f t="shared" si="6"/>
        <v>10536.146542707398</v>
      </c>
      <c r="AZ33" s="18">
        <f t="shared" si="7"/>
        <v>11567.652811332673</v>
      </c>
      <c r="BA33" s="18">
        <f t="shared" si="8"/>
        <v>11413.332975869049</v>
      </c>
      <c r="BB33" s="18">
        <f t="shared" si="9"/>
        <v>11616.385390952764</v>
      </c>
      <c r="BC33" s="18">
        <f t="shared" si="10"/>
        <v>11755.782015644198</v>
      </c>
      <c r="BD33" s="18">
        <f t="shared" si="11"/>
        <v>11896.85139983193</v>
      </c>
    </row>
    <row r="34" spans="1:56" x14ac:dyDescent="0.2">
      <c r="A34" s="9">
        <v>1972</v>
      </c>
      <c r="B34" s="9">
        <v>28</v>
      </c>
      <c r="C34" s="9">
        <v>0.9189140306296395</v>
      </c>
      <c r="D34" s="4">
        <v>0.95170214385108465</v>
      </c>
      <c r="E34" s="4">
        <v>0.9189140306296395</v>
      </c>
      <c r="F34" s="24">
        <v>839</v>
      </c>
      <c r="G34" s="24">
        <v>69</v>
      </c>
      <c r="H34" s="24">
        <v>159</v>
      </c>
      <c r="I34" s="24">
        <v>40</v>
      </c>
      <c r="J34" s="24">
        <v>78.5</v>
      </c>
      <c r="K34" s="24">
        <v>362</v>
      </c>
      <c r="L34" s="24">
        <v>753</v>
      </c>
      <c r="M34" s="24">
        <v>1526</v>
      </c>
      <c r="N34" s="24">
        <v>1272</v>
      </c>
      <c r="O34" s="24">
        <v>1584</v>
      </c>
      <c r="P34" s="18">
        <v>2781</v>
      </c>
      <c r="Q34" s="18">
        <v>8651</v>
      </c>
      <c r="R34" s="18">
        <v>6926</v>
      </c>
      <c r="S34" s="18">
        <v>15791</v>
      </c>
      <c r="T34" s="18">
        <v>11544</v>
      </c>
      <c r="U34" s="18">
        <v>8690</v>
      </c>
      <c r="V34" s="18">
        <v>4432</v>
      </c>
      <c r="W34" s="18">
        <v>4798</v>
      </c>
      <c r="X34" s="18">
        <f t="shared" si="14"/>
        <v>2228.3665242768757</v>
      </c>
      <c r="Y34" s="18">
        <f t="shared" si="14"/>
        <v>2200.8946049919255</v>
      </c>
      <c r="Z34" s="18">
        <f t="shared" si="14"/>
        <v>1741.3093435074584</v>
      </c>
      <c r="AA34" s="18">
        <f t="shared" si="14"/>
        <v>1580.7775103453923</v>
      </c>
      <c r="AB34" s="18">
        <f t="shared" si="14"/>
        <v>1481.1039061155659</v>
      </c>
      <c r="AC34" s="18">
        <f t="shared" si="14"/>
        <v>1981.3074150915056</v>
      </c>
      <c r="AD34" s="18">
        <f t="shared" si="14"/>
        <v>2316.9076499870885</v>
      </c>
      <c r="AE34" s="18">
        <f t="shared" si="14"/>
        <v>3204.069615342044</v>
      </c>
      <c r="AF34" s="18">
        <f t="shared" si="14"/>
        <v>2523.0739930238146</v>
      </c>
      <c r="AG34" s="18">
        <f t="shared" si="14"/>
        <v>4427.6553605395738</v>
      </c>
      <c r="AH34" s="18">
        <f t="shared" si="14"/>
        <v>7553.7419950616923</v>
      </c>
      <c r="AI34" s="18">
        <f t="shared" si="14"/>
        <v>10721.058090188728</v>
      </c>
      <c r="AJ34" s="18">
        <f t="shared" si="14"/>
        <v>12570.661270721446</v>
      </c>
      <c r="AK34" s="18">
        <f t="shared" si="14"/>
        <v>14368.281817310799</v>
      </c>
      <c r="AL34" s="18">
        <f t="shared" si="14"/>
        <v>19218.847814697569</v>
      </c>
      <c r="AM34" s="18">
        <f t="shared" si="14"/>
        <v>21485.16252914389</v>
      </c>
      <c r="AN34" s="18">
        <f t="shared" si="14"/>
        <v>23686.334967671413</v>
      </c>
      <c r="AO34" s="18">
        <f t="shared" si="14"/>
        <v>20682.374153332879</v>
      </c>
      <c r="AP34" s="18">
        <f t="shared" si="14"/>
        <v>11762.799053206987</v>
      </c>
      <c r="AQ34" s="18">
        <f t="shared" si="14"/>
        <v>4804.997559117598</v>
      </c>
      <c r="AR34" s="18">
        <f t="shared" si="14"/>
        <v>2326.8202553239025</v>
      </c>
      <c r="AS34" s="18">
        <f t="shared" si="14"/>
        <v>3683.8242852206813</v>
      </c>
      <c r="AT34" s="18">
        <f t="shared" si="14"/>
        <v>4669.2569156447926</v>
      </c>
      <c r="AU34" s="18">
        <f t="shared" si="2"/>
        <v>5288.0425825357015</v>
      </c>
      <c r="AV34" s="18">
        <f t="shared" si="3"/>
        <v>5098.0607288615211</v>
      </c>
      <c r="AW34" s="18">
        <f t="shared" si="4"/>
        <v>5651.5549483832083</v>
      </c>
      <c r="AX34" s="18">
        <f t="shared" si="5"/>
        <v>8138.4843075125491</v>
      </c>
      <c r="AY34" s="18">
        <f t="shared" si="6"/>
        <v>8640.6534473547872</v>
      </c>
      <c r="AZ34" s="18">
        <f t="shared" si="7"/>
        <v>9681.8128868637959</v>
      </c>
      <c r="BA34" s="18">
        <f t="shared" si="8"/>
        <v>10629.678469785988</v>
      </c>
      <c r="BB34" s="18">
        <f t="shared" si="9"/>
        <v>10487.871807774005</v>
      </c>
      <c r="BC34" s="18">
        <f t="shared" si="10"/>
        <v>10674.459520947665</v>
      </c>
      <c r="BD34" s="18">
        <f t="shared" si="11"/>
        <v>10802.553035199038</v>
      </c>
    </row>
    <row r="35" spans="1:56" x14ac:dyDescent="0.2">
      <c r="A35" s="9">
        <v>1971</v>
      </c>
      <c r="B35" s="9">
        <v>29</v>
      </c>
      <c r="C35" s="9">
        <v>0.92919653945529535</v>
      </c>
      <c r="D35" s="4">
        <v>0.95473885044482543</v>
      </c>
      <c r="E35" s="4">
        <v>0.92919653945529535</v>
      </c>
      <c r="F35" s="24">
        <v>1</v>
      </c>
      <c r="G35" s="24">
        <v>728</v>
      </c>
      <c r="H35" s="24">
        <v>67</v>
      </c>
      <c r="I35" s="24">
        <v>154</v>
      </c>
      <c r="J35" s="24">
        <v>36</v>
      </c>
      <c r="K35" s="24">
        <v>76</v>
      </c>
      <c r="L35" s="24">
        <v>346</v>
      </c>
      <c r="M35" s="24">
        <v>706</v>
      </c>
      <c r="N35" s="24">
        <v>1421</v>
      </c>
      <c r="O35" s="24">
        <v>1184</v>
      </c>
      <c r="P35" s="18">
        <v>1498</v>
      </c>
      <c r="Q35" s="18">
        <v>2564</v>
      </c>
      <c r="R35" s="18">
        <v>7568</v>
      </c>
      <c r="S35" s="18">
        <v>6040</v>
      </c>
      <c r="T35" s="18">
        <v>14548</v>
      </c>
      <c r="U35" s="18">
        <v>10973</v>
      </c>
      <c r="V35" s="18">
        <v>8255</v>
      </c>
      <c r="W35" s="18">
        <v>4211</v>
      </c>
      <c r="X35" s="18">
        <f t="shared" si="14"/>
        <v>4458.2849963065073</v>
      </c>
      <c r="Y35" s="18">
        <f t="shared" si="14"/>
        <v>2070.5904629960974</v>
      </c>
      <c r="Z35" s="18">
        <f t="shared" si="14"/>
        <v>2045.0636506643264</v>
      </c>
      <c r="AA35" s="18">
        <f t="shared" si="14"/>
        <v>1618.0186161083025</v>
      </c>
      <c r="AB35" s="18">
        <f t="shared" si="14"/>
        <v>1468.8529922616958</v>
      </c>
      <c r="AC35" s="18">
        <f t="shared" si="14"/>
        <v>1376.2366241363045</v>
      </c>
      <c r="AD35" s="18">
        <f t="shared" si="14"/>
        <v>1841.0239937001434</v>
      </c>
      <c r="AE35" s="18">
        <f t="shared" si="14"/>
        <v>2152.8625706055032</v>
      </c>
      <c r="AF35" s="18">
        <f t="shared" si="14"/>
        <v>2977.2103987496866</v>
      </c>
      <c r="AG35" s="18">
        <f t="shared" si="14"/>
        <v>2344.4316231073826</v>
      </c>
      <c r="AH35" s="18">
        <f t="shared" si="14"/>
        <v>4114.1620389140598</v>
      </c>
      <c r="AI35" s="18">
        <f t="shared" si="14"/>
        <v>7018.9109217494633</v>
      </c>
      <c r="AJ35" s="18">
        <f t="shared" si="14"/>
        <v>9961.9700767025643</v>
      </c>
      <c r="AK35" s="18">
        <f t="shared" si="14"/>
        <v>11680.614951419073</v>
      </c>
      <c r="AL35" s="18">
        <f t="shared" si="14"/>
        <v>13350.957742563636</v>
      </c>
      <c r="AM35" s="18">
        <f t="shared" si="14"/>
        <v>17858.086881734947</v>
      </c>
      <c r="AN35" s="18">
        <f t="shared" si="14"/>
        <v>19963.938671715085</v>
      </c>
      <c r="AO35" s="18">
        <f t="shared" si="14"/>
        <v>22009.260484339233</v>
      </c>
      <c r="AP35" s="18">
        <f t="shared" si="14"/>
        <v>19217.990490996555</v>
      </c>
      <c r="AQ35" s="18">
        <f t="shared" si="14"/>
        <v>10929.952174547956</v>
      </c>
      <c r="AR35" s="18">
        <f t="shared" ref="X35:AT45" si="15">$C35*AQ34</f>
        <v>4464.787104023213</v>
      </c>
      <c r="AS35" s="18">
        <f t="shared" si="15"/>
        <v>2162.0733291814572</v>
      </c>
      <c r="AT35" s="18">
        <f t="shared" si="15"/>
        <v>3422.996777788434</v>
      </c>
      <c r="AU35" s="18">
        <f t="shared" si="2"/>
        <v>4338.6573678448467</v>
      </c>
      <c r="AV35" s="18">
        <f t="shared" si="3"/>
        <v>4913.6308681844166</v>
      </c>
      <c r="AW35" s="18">
        <f t="shared" si="4"/>
        <v>4737.1003871910661</v>
      </c>
      <c r="AX35" s="18">
        <f t="shared" si="5"/>
        <v>5251.4053005791275</v>
      </c>
      <c r="AY35" s="18">
        <f t="shared" si="6"/>
        <v>7562.2514549518864</v>
      </c>
      <c r="AZ35" s="18">
        <f t="shared" si="7"/>
        <v>8028.8652819145364</v>
      </c>
      <c r="BA35" s="18">
        <f t="shared" si="8"/>
        <v>8996.307030127522</v>
      </c>
      <c r="BB35" s="18">
        <f t="shared" si="9"/>
        <v>9877.0604496475989</v>
      </c>
      <c r="BC35" s="18">
        <f t="shared" si="10"/>
        <v>9745.2941900343576</v>
      </c>
      <c r="BD35" s="18">
        <f t="shared" si="11"/>
        <v>9918.6708474202005</v>
      </c>
    </row>
    <row r="36" spans="1:56" x14ac:dyDescent="0.2">
      <c r="A36" s="9">
        <v>1970</v>
      </c>
      <c r="B36" s="9">
        <v>30</v>
      </c>
      <c r="C36" s="9">
        <v>0.92366118796637731</v>
      </c>
      <c r="D36" s="4">
        <v>0.93848660501691838</v>
      </c>
      <c r="E36" s="4">
        <v>0.92366118796637731</v>
      </c>
      <c r="F36" s="24">
        <v>0</v>
      </c>
      <c r="G36" s="24">
        <v>1</v>
      </c>
      <c r="H36" s="24">
        <v>735</v>
      </c>
      <c r="I36" s="24">
        <v>68</v>
      </c>
      <c r="J36" s="24">
        <v>146</v>
      </c>
      <c r="K36" s="24">
        <v>32</v>
      </c>
      <c r="L36" s="24">
        <v>70</v>
      </c>
      <c r="M36" s="24">
        <v>322</v>
      </c>
      <c r="N36" s="24">
        <v>650</v>
      </c>
      <c r="O36" s="24">
        <v>1289</v>
      </c>
      <c r="P36" s="18">
        <v>1096</v>
      </c>
      <c r="Q36" s="18">
        <v>1324</v>
      </c>
      <c r="R36" s="18">
        <v>2237</v>
      </c>
      <c r="S36" s="18">
        <v>6320</v>
      </c>
      <c r="T36" s="18">
        <v>5310</v>
      </c>
      <c r="U36" s="18">
        <v>13304</v>
      </c>
      <c r="V36" s="18">
        <v>10171</v>
      </c>
      <c r="W36" s="18">
        <v>7653</v>
      </c>
      <c r="X36" s="18">
        <f t="shared" si="15"/>
        <v>3889.5372625264149</v>
      </c>
      <c r="Y36" s="18">
        <f t="shared" si="15"/>
        <v>4117.9448159811445</v>
      </c>
      <c r="Z36" s="18">
        <f t="shared" si="15"/>
        <v>1912.5240468428265</v>
      </c>
      <c r="AA36" s="18">
        <f t="shared" si="15"/>
        <v>1888.9459210394682</v>
      </c>
      <c r="AB36" s="18">
        <f t="shared" si="15"/>
        <v>1494.5009971063084</v>
      </c>
      <c r="AC36" s="18">
        <f t="shared" si="15"/>
        <v>1356.722499780406</v>
      </c>
      <c r="AD36" s="18">
        <f t="shared" si="15"/>
        <v>1271.1763551725758</v>
      </c>
      <c r="AE36" s="18">
        <f t="shared" si="15"/>
        <v>1700.4824090956788</v>
      </c>
      <c r="AF36" s="18">
        <f t="shared" si="15"/>
        <v>1988.5155994938279</v>
      </c>
      <c r="AG36" s="18">
        <f t="shared" si="15"/>
        <v>2749.9336937349876</v>
      </c>
      <c r="AH36" s="18">
        <f t="shared" si="15"/>
        <v>2165.4604981053071</v>
      </c>
      <c r="AI36" s="18">
        <f t="shared" si="15"/>
        <v>3800.0917963495335</v>
      </c>
      <c r="AJ36" s="18">
        <f t="shared" si="15"/>
        <v>6483.0956002132898</v>
      </c>
      <c r="AK36" s="18">
        <f t="shared" si="15"/>
        <v>9201.4851155325941</v>
      </c>
      <c r="AL36" s="18">
        <f t="shared" si="15"/>
        <v>10788.93068220557</v>
      </c>
      <c r="AM36" s="18">
        <f t="shared" si="15"/>
        <v>12331.761488985232</v>
      </c>
      <c r="AN36" s="18">
        <f t="shared" si="15"/>
        <v>16494.82174399008</v>
      </c>
      <c r="AO36" s="18">
        <f t="shared" si="15"/>
        <v>18439.915310004257</v>
      </c>
      <c r="AP36" s="18">
        <f t="shared" si="15"/>
        <v>20329.099685226221</v>
      </c>
      <c r="AQ36" s="18">
        <f t="shared" si="15"/>
        <v>17750.91192724042</v>
      </c>
      <c r="AR36" s="18">
        <f t="shared" si="15"/>
        <v>10095.572609958654</v>
      </c>
      <c r="AS36" s="18">
        <f t="shared" si="15"/>
        <v>4123.9505605190425</v>
      </c>
      <c r="AT36" s="18">
        <f t="shared" si="15"/>
        <v>1997.0232197021651</v>
      </c>
      <c r="AU36" s="18">
        <f t="shared" si="2"/>
        <v>3161.6892701771467</v>
      </c>
      <c r="AV36" s="18">
        <f t="shared" si="3"/>
        <v>4007.4494185626468</v>
      </c>
      <c r="AW36" s="18">
        <f t="shared" si="4"/>
        <v>4538.5301249354798</v>
      </c>
      <c r="AX36" s="18">
        <f t="shared" si="5"/>
        <v>4375.4757711488865</v>
      </c>
      <c r="AY36" s="18">
        <f t="shared" si="6"/>
        <v>4850.5192584258475</v>
      </c>
      <c r="AZ36" s="18">
        <f t="shared" si="7"/>
        <v>6984.9581625813244</v>
      </c>
      <c r="BA36" s="18">
        <f t="shared" si="8"/>
        <v>7415.9512443151834</v>
      </c>
      <c r="BB36" s="18">
        <f t="shared" si="9"/>
        <v>8309.5396387578585</v>
      </c>
      <c r="BC36" s="18">
        <f t="shared" si="10"/>
        <v>9123.0573885372214</v>
      </c>
      <c r="BD36" s="18">
        <f t="shared" si="11"/>
        <v>9001.3500086489694</v>
      </c>
    </row>
    <row r="37" spans="1:56" x14ac:dyDescent="0.2">
      <c r="A37" s="9">
        <v>1969</v>
      </c>
      <c r="B37" s="9">
        <v>31</v>
      </c>
      <c r="C37" s="9">
        <v>1.0079984200502199</v>
      </c>
      <c r="D37" s="4">
        <v>0.93848660501691838</v>
      </c>
      <c r="E37" s="4">
        <v>1.0079984200502199</v>
      </c>
      <c r="F37" s="24">
        <v>0</v>
      </c>
      <c r="G37" s="24">
        <v>0</v>
      </c>
      <c r="H37" s="24">
        <v>2</v>
      </c>
      <c r="I37" s="24">
        <v>698</v>
      </c>
      <c r="J37" s="24">
        <v>66.5</v>
      </c>
      <c r="K37" s="24">
        <v>138</v>
      </c>
      <c r="L37" s="24">
        <v>33</v>
      </c>
      <c r="M37" s="24">
        <v>67</v>
      </c>
      <c r="N37" s="24">
        <v>294</v>
      </c>
      <c r="O37" s="24">
        <v>613</v>
      </c>
      <c r="P37" s="18">
        <v>1213</v>
      </c>
      <c r="Q37" s="18">
        <v>1021</v>
      </c>
      <c r="R37" s="18">
        <v>1199</v>
      </c>
      <c r="S37" s="18">
        <v>1947</v>
      </c>
      <c r="T37" s="18">
        <v>5680</v>
      </c>
      <c r="U37" s="18">
        <v>4896</v>
      </c>
      <c r="V37" s="18">
        <v>12417</v>
      </c>
      <c r="W37" s="18">
        <v>9643</v>
      </c>
      <c r="X37" s="18">
        <f t="shared" si="15"/>
        <v>7714.2119086443327</v>
      </c>
      <c r="Y37" s="18">
        <f t="shared" si="15"/>
        <v>3920.6474153530835</v>
      </c>
      <c r="Z37" s="18">
        <f t="shared" si="15"/>
        <v>4150.881868362987</v>
      </c>
      <c r="AA37" s="18">
        <f t="shared" si="15"/>
        <v>1927.8212175256217</v>
      </c>
      <c r="AB37" s="18">
        <f t="shared" si="15"/>
        <v>1904.0545039680915</v>
      </c>
      <c r="AC37" s="18">
        <f t="shared" si="15"/>
        <v>1506.4546438466371</v>
      </c>
      <c r="AD37" s="18">
        <f t="shared" si="15"/>
        <v>1367.574136225234</v>
      </c>
      <c r="AE37" s="18">
        <f t="shared" si="15"/>
        <v>1281.3437576191536</v>
      </c>
      <c r="AF37" s="18">
        <f t="shared" si="15"/>
        <v>1714.0835816916358</v>
      </c>
      <c r="AG37" s="18">
        <f t="shared" si="15"/>
        <v>2004.4205825349943</v>
      </c>
      <c r="AH37" s="18">
        <f t="shared" si="15"/>
        <v>2771.9288185277328</v>
      </c>
      <c r="AI37" s="18">
        <f t="shared" si="15"/>
        <v>2182.7807607713116</v>
      </c>
      <c r="AJ37" s="18">
        <f t="shared" si="15"/>
        <v>3830.4865267661316</v>
      </c>
      <c r="AK37" s="18">
        <f t="shared" si="15"/>
        <v>6534.9501220495285</v>
      </c>
      <c r="AL37" s="18">
        <f t="shared" si="15"/>
        <v>9275.0824585724695</v>
      </c>
      <c r="AM37" s="18">
        <f t="shared" si="15"/>
        <v>10875.225081694554</v>
      </c>
      <c r="AN37" s="18">
        <f t="shared" si="15"/>
        <v>12430.396097333261</v>
      </c>
      <c r="AO37" s="18">
        <f t="shared" si="15"/>
        <v>16626.754256952012</v>
      </c>
      <c r="AP37" s="18">
        <f t="shared" si="15"/>
        <v>18587.405498344153</v>
      </c>
      <c r="AQ37" s="18">
        <f t="shared" si="15"/>
        <v>20491.700363751454</v>
      </c>
      <c r="AR37" s="18">
        <f t="shared" si="15"/>
        <v>17892.891177108948</v>
      </c>
      <c r="AS37" s="18">
        <f t="shared" si="15"/>
        <v>10176.321240340598</v>
      </c>
      <c r="AT37" s="18">
        <f t="shared" si="15"/>
        <v>4156.9356493684136</v>
      </c>
      <c r="AU37" s="18">
        <f t="shared" si="2"/>
        <v>2012.9962502633855</v>
      </c>
      <c r="AV37" s="18">
        <f t="shared" si="3"/>
        <v>3186.9777890282967</v>
      </c>
      <c r="AW37" s="18">
        <f t="shared" si="4"/>
        <v>4039.5026823423204</v>
      </c>
      <c r="AX37" s="18">
        <f t="shared" si="5"/>
        <v>4574.831195285291</v>
      </c>
      <c r="AY37" s="18">
        <f t="shared" si="6"/>
        <v>4410.4726642860951</v>
      </c>
      <c r="AZ37" s="18">
        <f t="shared" si="7"/>
        <v>4889.3157489164187</v>
      </c>
      <c r="BA37" s="18">
        <f t="shared" si="8"/>
        <v>7040.8267919988621</v>
      </c>
      <c r="BB37" s="18">
        <f t="shared" si="9"/>
        <v>7475.2671374391675</v>
      </c>
      <c r="BC37" s="18">
        <f t="shared" si="10"/>
        <v>8376.0028272125965</v>
      </c>
      <c r="BD37" s="18">
        <f t="shared" si="11"/>
        <v>9196.0274336730035</v>
      </c>
    </row>
    <row r="38" spans="1:56" x14ac:dyDescent="0.2">
      <c r="A38" s="9">
        <v>1968</v>
      </c>
      <c r="B38" s="9">
        <v>32</v>
      </c>
      <c r="C38" s="9">
        <v>0.90681952975126445</v>
      </c>
      <c r="D38" s="4">
        <v>0.93848660501691838</v>
      </c>
      <c r="E38" s="4">
        <v>0.90681952975126445</v>
      </c>
      <c r="F38" s="24">
        <v>0</v>
      </c>
      <c r="G38" s="24">
        <v>0</v>
      </c>
      <c r="H38" s="24">
        <v>0</v>
      </c>
      <c r="I38" s="24">
        <v>2</v>
      </c>
      <c r="J38" s="24">
        <v>667</v>
      </c>
      <c r="K38" s="24">
        <v>65</v>
      </c>
      <c r="L38" s="24">
        <v>129</v>
      </c>
      <c r="M38" s="24">
        <v>29</v>
      </c>
      <c r="N38" s="24">
        <v>61</v>
      </c>
      <c r="O38" s="24">
        <v>269</v>
      </c>
      <c r="P38" s="18">
        <v>538</v>
      </c>
      <c r="Q38" s="18">
        <v>1063</v>
      </c>
      <c r="R38" s="18">
        <v>887</v>
      </c>
      <c r="S38" s="18">
        <v>953</v>
      </c>
      <c r="T38" s="18">
        <v>1742</v>
      </c>
      <c r="U38" s="18">
        <v>5133</v>
      </c>
      <c r="V38" s="18">
        <v>4443</v>
      </c>
      <c r="W38" s="18">
        <v>11360</v>
      </c>
      <c r="X38" s="18">
        <f t="shared" si="15"/>
        <v>8744.4607253914437</v>
      </c>
      <c r="Y38" s="18">
        <f t="shared" si="15"/>
        <v>6995.3980153984576</v>
      </c>
      <c r="Z38" s="18">
        <f t="shared" si="15"/>
        <v>3555.3196455109937</v>
      </c>
      <c r="AA38" s="18">
        <f t="shared" si="15"/>
        <v>3764.1007439219738</v>
      </c>
      <c r="AB38" s="18">
        <f t="shared" si="15"/>
        <v>1748.1859299210944</v>
      </c>
      <c r="AC38" s="18">
        <f t="shared" si="15"/>
        <v>1726.6338099091217</v>
      </c>
      <c r="AD38" s="18">
        <f t="shared" si="15"/>
        <v>1366.0824917246159</v>
      </c>
      <c r="AE38" s="18">
        <f t="shared" si="15"/>
        <v>1240.1429351117583</v>
      </c>
      <c r="AF38" s="18">
        <f t="shared" si="15"/>
        <v>1161.947543733919</v>
      </c>
      <c r="AG38" s="18">
        <f t="shared" si="15"/>
        <v>1554.3644675039723</v>
      </c>
      <c r="AH38" s="18">
        <f t="shared" si="15"/>
        <v>1817.6477300781391</v>
      </c>
      <c r="AI38" s="18">
        <f t="shared" si="15"/>
        <v>2513.6391877212968</v>
      </c>
      <c r="AJ38" s="18">
        <f t="shared" si="15"/>
        <v>1979.3882230327481</v>
      </c>
      <c r="AK38" s="18">
        <f t="shared" si="15"/>
        <v>3473.5599909206176</v>
      </c>
      <c r="AL38" s="18">
        <f t="shared" si="15"/>
        <v>5926.0203966249219</v>
      </c>
      <c r="AM38" s="18">
        <f t="shared" si="15"/>
        <v>8410.8259134868877</v>
      </c>
      <c r="AN38" s="18">
        <f t="shared" si="15"/>
        <v>9861.8664945214132</v>
      </c>
      <c r="AO38" s="18">
        <f t="shared" si="15"/>
        <v>11272.125943605701</v>
      </c>
      <c r="AP38" s="18">
        <f t="shared" si="15"/>
        <v>15077.465476579058</v>
      </c>
      <c r="AQ38" s="18">
        <f t="shared" si="15"/>
        <v>16855.422313304512</v>
      </c>
      <c r="AR38" s="18">
        <f t="shared" si="15"/>
        <v>18582.27408766091</v>
      </c>
      <c r="AS38" s="18">
        <f t="shared" si="15"/>
        <v>16225.623163116485</v>
      </c>
      <c r="AT38" s="18">
        <f t="shared" si="15"/>
        <v>9228.0868417634647</v>
      </c>
      <c r="AU38" s="18">
        <f t="shared" si="2"/>
        <v>3769.5904307665319</v>
      </c>
      <c r="AV38" s="18">
        <f t="shared" si="3"/>
        <v>1825.4243130549019</v>
      </c>
      <c r="AW38" s="18">
        <f t="shared" si="4"/>
        <v>2890.0136999743645</v>
      </c>
      <c r="AX38" s="18">
        <f t="shared" si="5"/>
        <v>3663.0999228306346</v>
      </c>
      <c r="AY38" s="18">
        <f t="shared" si="6"/>
        <v>4148.5462732000224</v>
      </c>
      <c r="AZ38" s="18">
        <f t="shared" si="7"/>
        <v>3999.5027474087233</v>
      </c>
      <c r="BA38" s="18">
        <f t="shared" si="8"/>
        <v>4433.7270082378382</v>
      </c>
      <c r="BB38" s="18">
        <f t="shared" si="9"/>
        <v>6384.7592405805117</v>
      </c>
      <c r="BC38" s="18">
        <f t="shared" si="10"/>
        <v>6778.7182303376667</v>
      </c>
      <c r="BD38" s="18">
        <f t="shared" si="11"/>
        <v>7595.5229449681883</v>
      </c>
    </row>
    <row r="39" spans="1:56" x14ac:dyDescent="0.2">
      <c r="A39" s="9">
        <v>1967</v>
      </c>
      <c r="B39" s="9">
        <v>33</v>
      </c>
      <c r="C39" s="9">
        <v>0.92780481638409928</v>
      </c>
      <c r="D39" s="4">
        <v>0.93848660501691838</v>
      </c>
      <c r="E39" s="4">
        <v>0.92780481638409928</v>
      </c>
      <c r="F39" s="24">
        <v>0</v>
      </c>
      <c r="G39" s="24">
        <v>0</v>
      </c>
      <c r="H39" s="24">
        <v>0</v>
      </c>
      <c r="I39" s="24">
        <v>0</v>
      </c>
      <c r="J39" s="24">
        <v>1.5</v>
      </c>
      <c r="K39" s="24">
        <v>636</v>
      </c>
      <c r="L39" s="24">
        <v>66</v>
      </c>
      <c r="M39" s="24">
        <v>124</v>
      </c>
      <c r="N39" s="24">
        <v>25</v>
      </c>
      <c r="O39" s="24">
        <v>58</v>
      </c>
      <c r="P39" s="18">
        <v>260</v>
      </c>
      <c r="Q39" s="18">
        <v>506</v>
      </c>
      <c r="R39" s="18">
        <v>924</v>
      </c>
      <c r="S39" s="18">
        <v>774</v>
      </c>
      <c r="T39" s="18">
        <v>864</v>
      </c>
      <c r="U39" s="18">
        <v>1637</v>
      </c>
      <c r="V39" s="18">
        <v>4728</v>
      </c>
      <c r="W39" s="18">
        <v>4143</v>
      </c>
      <c r="X39" s="18">
        <f t="shared" si="15"/>
        <v>10539.862714123368</v>
      </c>
      <c r="Y39" s="18">
        <f t="shared" si="15"/>
        <v>8113.1527776997764</v>
      </c>
      <c r="Z39" s="18">
        <f t="shared" si="15"/>
        <v>6490.3639712104587</v>
      </c>
      <c r="AA39" s="18">
        <f t="shared" si="15"/>
        <v>3298.6426908901085</v>
      </c>
      <c r="AB39" s="18">
        <f t="shared" si="15"/>
        <v>3492.3507995657783</v>
      </c>
      <c r="AC39" s="18">
        <f t="shared" si="15"/>
        <v>1621.9753257157067</v>
      </c>
      <c r="AD39" s="18">
        <f t="shared" si="15"/>
        <v>1601.9791649653105</v>
      </c>
      <c r="AE39" s="18">
        <f t="shared" si="15"/>
        <v>1267.4579154000901</v>
      </c>
      <c r="AF39" s="18">
        <f t="shared" si="15"/>
        <v>1150.6105882014028</v>
      </c>
      <c r="AG39" s="18">
        <f t="shared" si="15"/>
        <v>1078.0605274620038</v>
      </c>
      <c r="AH39" s="18">
        <f t="shared" si="15"/>
        <v>1442.1468393664913</v>
      </c>
      <c r="AI39" s="18">
        <f t="shared" si="15"/>
        <v>1686.4223184561226</v>
      </c>
      <c r="AJ39" s="18">
        <f t="shared" si="15"/>
        <v>2332.1665450196342</v>
      </c>
      <c r="AK39" s="18">
        <f t="shared" si="15"/>
        <v>1836.4859268237474</v>
      </c>
      <c r="AL39" s="18">
        <f t="shared" si="15"/>
        <v>3222.785689575257</v>
      </c>
      <c r="AM39" s="18">
        <f t="shared" si="15"/>
        <v>5498.190265979013</v>
      </c>
      <c r="AN39" s="18">
        <f t="shared" si="15"/>
        <v>7803.6047923013257</v>
      </c>
      <c r="AO39" s="18">
        <f t="shared" si="15"/>
        <v>9149.8872321539402</v>
      </c>
      <c r="AP39" s="18">
        <f t="shared" si="15"/>
        <v>10458.33274136553</v>
      </c>
      <c r="AQ39" s="18">
        <f t="shared" si="15"/>
        <v>13988.945088035029</v>
      </c>
      <c r="AR39" s="18">
        <f t="shared" si="15"/>
        <v>15638.542004471943</v>
      </c>
      <c r="AS39" s="18">
        <f t="shared" si="15"/>
        <v>17240.723397901238</v>
      </c>
      <c r="AT39" s="18">
        <f t="shared" si="15"/>
        <v>15054.211319572878</v>
      </c>
      <c r="AU39" s="18">
        <f t="shared" si="2"/>
        <v>8561.8634177988733</v>
      </c>
      <c r="AV39" s="18">
        <f t="shared" si="3"/>
        <v>3497.4441574605999</v>
      </c>
      <c r="AW39" s="18">
        <f t="shared" si="4"/>
        <v>1693.6374695969737</v>
      </c>
      <c r="AX39" s="18">
        <f t="shared" si="5"/>
        <v>2681.3686302522465</v>
      </c>
      <c r="AY39" s="18">
        <f t="shared" si="6"/>
        <v>3398.6417512984854</v>
      </c>
      <c r="AZ39" s="18">
        <f t="shared" si="7"/>
        <v>3849.0412132672864</v>
      </c>
      <c r="BA39" s="18">
        <f t="shared" si="8"/>
        <v>3710.7579121872513</v>
      </c>
      <c r="BB39" s="18">
        <f t="shared" si="9"/>
        <v>4113.6332727753297</v>
      </c>
      <c r="BC39" s="18">
        <f t="shared" si="10"/>
        <v>5923.810374863483</v>
      </c>
      <c r="BD39" s="18">
        <f t="shared" si="11"/>
        <v>6289.327423017985</v>
      </c>
    </row>
    <row r="40" spans="1:56" x14ac:dyDescent="0.2">
      <c r="A40" s="9">
        <v>1966</v>
      </c>
      <c r="B40" s="9">
        <v>34</v>
      </c>
      <c r="C40" s="9">
        <v>0.891274085474555</v>
      </c>
      <c r="D40" s="4">
        <v>0.93848660501691838</v>
      </c>
      <c r="E40" s="4">
        <v>0.891274085474555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612</v>
      </c>
      <c r="M40" s="24">
        <v>66</v>
      </c>
      <c r="N40" s="24">
        <v>112</v>
      </c>
      <c r="O40" s="24">
        <v>21</v>
      </c>
      <c r="P40" s="18">
        <v>54</v>
      </c>
      <c r="Q40" s="18">
        <v>234</v>
      </c>
      <c r="R40" s="18">
        <v>429</v>
      </c>
      <c r="S40" s="18">
        <v>747</v>
      </c>
      <c r="T40" s="18">
        <v>648</v>
      </c>
      <c r="U40" s="18">
        <v>740</v>
      </c>
      <c r="V40" s="18">
        <v>1502</v>
      </c>
      <c r="W40" s="18">
        <v>4293</v>
      </c>
      <c r="X40" s="18">
        <f t="shared" si="15"/>
        <v>3692.5485361210813</v>
      </c>
      <c r="Y40" s="18">
        <f t="shared" si="15"/>
        <v>9393.9065015576671</v>
      </c>
      <c r="Z40" s="18">
        <f t="shared" si="15"/>
        <v>7231.0428222597138</v>
      </c>
      <c r="AA40" s="18">
        <f t="shared" si="15"/>
        <v>5784.6932128376029</v>
      </c>
      <c r="AB40" s="18">
        <f t="shared" si="15"/>
        <v>2939.9947476304069</v>
      </c>
      <c r="AC40" s="18">
        <f t="shared" si="15"/>
        <v>3112.64176503932</v>
      </c>
      <c r="AD40" s="18">
        <f t="shared" si="15"/>
        <v>1445.62457508956</v>
      </c>
      <c r="AE40" s="18">
        <f t="shared" si="15"/>
        <v>1427.8025152037483</v>
      </c>
      <c r="AF40" s="18">
        <f t="shared" si="15"/>
        <v>1129.6523944257012</v>
      </c>
      <c r="AG40" s="18">
        <f t="shared" si="15"/>
        <v>1025.5093997365452</v>
      </c>
      <c r="AH40" s="18">
        <f t="shared" si="15"/>
        <v>960.84741069991389</v>
      </c>
      <c r="AI40" s="18">
        <f t="shared" si="15"/>
        <v>1285.3481053763896</v>
      </c>
      <c r="AJ40" s="18">
        <f t="shared" si="15"/>
        <v>1503.0645096058595</v>
      </c>
      <c r="AK40" s="18">
        <f t="shared" si="15"/>
        <v>2078.5996045867273</v>
      </c>
      <c r="AL40" s="18">
        <f t="shared" si="15"/>
        <v>1636.8123149167259</v>
      </c>
      <c r="AM40" s="18">
        <f t="shared" si="15"/>
        <v>2872.3853681566702</v>
      </c>
      <c r="AN40" s="18">
        <f t="shared" si="15"/>
        <v>4900.3945010755451</v>
      </c>
      <c r="AO40" s="18">
        <f t="shared" si="15"/>
        <v>6955.1507246632191</v>
      </c>
      <c r="AP40" s="18">
        <f t="shared" si="15"/>
        <v>8155.0573750333106</v>
      </c>
      <c r="AQ40" s="18">
        <f t="shared" si="15"/>
        <v>9321.2409496491582</v>
      </c>
      <c r="AR40" s="18">
        <f t="shared" si="15"/>
        <v>12467.984240092188</v>
      </c>
      <c r="AS40" s="18">
        <f t="shared" si="15"/>
        <v>13938.227223191145</v>
      </c>
      <c r="AT40" s="18">
        <f t="shared" si="15"/>
        <v>15366.209979384188</v>
      </c>
      <c r="AU40" s="18">
        <f t="shared" si="2"/>
        <v>13417.428426393011</v>
      </c>
      <c r="AV40" s="18">
        <f t="shared" si="3"/>
        <v>7630.9669876567386</v>
      </c>
      <c r="AW40" s="18">
        <f t="shared" si="4"/>
        <v>3117.1813429390218</v>
      </c>
      <c r="AX40" s="18">
        <f t="shared" si="5"/>
        <v>1509.4951868404821</v>
      </c>
      <c r="AY40" s="18">
        <f t="shared" si="6"/>
        <v>2389.834373748231</v>
      </c>
      <c r="AZ40" s="18">
        <f t="shared" si="7"/>
        <v>3029.1213187441977</v>
      </c>
      <c r="BA40" s="18">
        <f t="shared" si="8"/>
        <v>3430.5506873086724</v>
      </c>
      <c r="BB40" s="18">
        <f t="shared" si="9"/>
        <v>3307.3023646021616</v>
      </c>
      <c r="BC40" s="18">
        <f t="shared" si="10"/>
        <v>3666.3747331705326</v>
      </c>
      <c r="BD40" s="18">
        <f t="shared" si="11"/>
        <v>5279.7386743811321</v>
      </c>
    </row>
    <row r="41" spans="1:56" x14ac:dyDescent="0.2">
      <c r="A41" s="9">
        <v>1965</v>
      </c>
      <c r="B41" s="9">
        <v>35</v>
      </c>
      <c r="C41" s="9">
        <v>0.91990836604236736</v>
      </c>
      <c r="D41" s="4">
        <v>0.93848660501691838</v>
      </c>
      <c r="E41" s="4">
        <v>0.91990836604236736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</v>
      </c>
      <c r="M41" s="24">
        <v>542</v>
      </c>
      <c r="N41" s="24">
        <v>63</v>
      </c>
      <c r="O41" s="24">
        <v>101</v>
      </c>
      <c r="P41" s="18">
        <v>21</v>
      </c>
      <c r="Q41" s="18">
        <v>47</v>
      </c>
      <c r="R41" s="18">
        <v>214</v>
      </c>
      <c r="S41" s="18">
        <v>373</v>
      </c>
      <c r="T41" s="18">
        <v>671</v>
      </c>
      <c r="U41" s="18">
        <v>571</v>
      </c>
      <c r="V41" s="18">
        <v>698</v>
      </c>
      <c r="W41" s="18">
        <v>1403</v>
      </c>
      <c r="X41" s="18">
        <f t="shared" si="15"/>
        <v>3949.1666154198829</v>
      </c>
      <c r="Y41" s="18">
        <f t="shared" si="15"/>
        <v>3396.8062903952796</v>
      </c>
      <c r="Z41" s="18">
        <f t="shared" si="15"/>
        <v>8641.5331806026843</v>
      </c>
      <c r="AA41" s="18">
        <f t="shared" si="15"/>
        <v>6651.8967874073223</v>
      </c>
      <c r="AB41" s="18">
        <f t="shared" si="15"/>
        <v>5321.3876814778114</v>
      </c>
      <c r="AC41" s="18">
        <f t="shared" si="15"/>
        <v>2704.52576446583</v>
      </c>
      <c r="AD41" s="18">
        <f t="shared" si="15"/>
        <v>2863.3452001525511</v>
      </c>
      <c r="AE41" s="18">
        <f t="shared" si="15"/>
        <v>1329.8421407813287</v>
      </c>
      <c r="AF41" s="18">
        <f t="shared" si="15"/>
        <v>1313.4474787922625</v>
      </c>
      <c r="AG41" s="18">
        <f t="shared" si="15"/>
        <v>1039.1766883519947</v>
      </c>
      <c r="AH41" s="18">
        <f t="shared" si="15"/>
        <v>943.37467627273429</v>
      </c>
      <c r="AI41" s="18">
        <f t="shared" si="15"/>
        <v>883.89157159299725</v>
      </c>
      <c r="AJ41" s="18">
        <f t="shared" si="15"/>
        <v>1182.4024754124473</v>
      </c>
      <c r="AK41" s="18">
        <f t="shared" si="15"/>
        <v>1382.6816170877985</v>
      </c>
      <c r="AL41" s="18">
        <f t="shared" si="15"/>
        <v>1912.1211659116873</v>
      </c>
      <c r="AM41" s="18">
        <f t="shared" si="15"/>
        <v>1505.7173421330701</v>
      </c>
      <c r="AN41" s="18">
        <f t="shared" si="15"/>
        <v>2642.3313306650061</v>
      </c>
      <c r="AO41" s="18">
        <f t="shared" si="15"/>
        <v>4507.9138984474066</v>
      </c>
      <c r="AP41" s="18">
        <f t="shared" si="15"/>
        <v>6398.101338703329</v>
      </c>
      <c r="AQ41" s="18">
        <f t="shared" si="15"/>
        <v>7501.9055048486498</v>
      </c>
      <c r="AR41" s="18">
        <f t="shared" si="15"/>
        <v>8574.6875314789613</v>
      </c>
      <c r="AS41" s="18">
        <f t="shared" si="15"/>
        <v>11469.403010145192</v>
      </c>
      <c r="AT41" s="18">
        <f t="shared" si="15"/>
        <v>12821.891830413009</v>
      </c>
      <c r="AU41" s="18">
        <f t="shared" si="2"/>
        <v>14135.505114399228</v>
      </c>
      <c r="AV41" s="18">
        <f t="shared" si="3"/>
        <v>12342.804660213607</v>
      </c>
      <c r="AW41" s="18">
        <f t="shared" si="4"/>
        <v>7019.7903729385562</v>
      </c>
      <c r="AX41" s="18">
        <f t="shared" si="5"/>
        <v>2867.5211958407881</v>
      </c>
      <c r="AY41" s="18">
        <f t="shared" si="6"/>
        <v>1388.5972508752459</v>
      </c>
      <c r="AZ41" s="18">
        <f t="shared" si="7"/>
        <v>2198.4286338666193</v>
      </c>
      <c r="BA41" s="18">
        <f t="shared" si="8"/>
        <v>2786.5140428700761</v>
      </c>
      <c r="BB41" s="18">
        <f t="shared" si="9"/>
        <v>3155.7922773876412</v>
      </c>
      <c r="BC41" s="18">
        <f t="shared" si="10"/>
        <v>3042.4151142292326</v>
      </c>
      <c r="BD41" s="18">
        <f t="shared" si="11"/>
        <v>3372.7287900899255</v>
      </c>
    </row>
    <row r="42" spans="1:56" x14ac:dyDescent="0.2">
      <c r="A42" s="9">
        <v>1964</v>
      </c>
      <c r="B42" s="9">
        <v>36</v>
      </c>
      <c r="C42" s="9">
        <v>0.92347707229023723</v>
      </c>
      <c r="D42" s="4">
        <v>0.93848660501691838</v>
      </c>
      <c r="E42" s="4">
        <v>0.92347707229023723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1</v>
      </c>
      <c r="N42" s="24">
        <v>526</v>
      </c>
      <c r="O42" s="24">
        <v>59</v>
      </c>
      <c r="P42" s="18">
        <v>98</v>
      </c>
      <c r="Q42" s="18">
        <v>19</v>
      </c>
      <c r="R42" s="18">
        <v>45</v>
      </c>
      <c r="S42" s="18">
        <v>178</v>
      </c>
      <c r="T42" s="18">
        <v>334</v>
      </c>
      <c r="U42" s="18">
        <v>580</v>
      </c>
      <c r="V42" s="18">
        <v>516</v>
      </c>
      <c r="W42" s="18">
        <v>629</v>
      </c>
      <c r="X42" s="18">
        <f t="shared" si="15"/>
        <v>1295.6383324232029</v>
      </c>
      <c r="Y42" s="18">
        <f t="shared" si="15"/>
        <v>3646.9648239942985</v>
      </c>
      <c r="Z42" s="18">
        <f t="shared" si="15"/>
        <v>3136.8727281912943</v>
      </c>
      <c r="AA42" s="18">
        <f t="shared" si="15"/>
        <v>7980.2577617219085</v>
      </c>
      <c r="AB42" s="18">
        <f t="shared" si="15"/>
        <v>6142.8741704117483</v>
      </c>
      <c r="AC42" s="18">
        <f t="shared" si="15"/>
        <v>4914.179516612463</v>
      </c>
      <c r="AD42" s="18">
        <f t="shared" si="15"/>
        <v>2497.5675349024204</v>
      </c>
      <c r="AE42" s="18">
        <f t="shared" si="15"/>
        <v>2644.2336423931811</v>
      </c>
      <c r="AF42" s="18">
        <f t="shared" si="15"/>
        <v>1228.0787267769228</v>
      </c>
      <c r="AG42" s="18">
        <f t="shared" si="15"/>
        <v>1212.938632322072</v>
      </c>
      <c r="AH42" s="18">
        <f t="shared" si="15"/>
        <v>959.65584575156436</v>
      </c>
      <c r="AI42" s="18">
        <f t="shared" si="15"/>
        <v>871.18488411709495</v>
      </c>
      <c r="AJ42" s="18">
        <f t="shared" si="15"/>
        <v>816.25360075671767</v>
      </c>
      <c r="AK42" s="18">
        <f t="shared" si="15"/>
        <v>1091.9215762626161</v>
      </c>
      <c r="AL42" s="18">
        <f t="shared" si="15"/>
        <v>1276.8747716577709</v>
      </c>
      <c r="AM42" s="18">
        <f t="shared" si="15"/>
        <v>1765.8000561603199</v>
      </c>
      <c r="AN42" s="18">
        <f t="shared" si="15"/>
        <v>1390.4954428096851</v>
      </c>
      <c r="AO42" s="18">
        <f t="shared" si="15"/>
        <v>2440.1324012632867</v>
      </c>
      <c r="AP42" s="18">
        <f t="shared" si="15"/>
        <v>4162.9551290746813</v>
      </c>
      <c r="AQ42" s="18">
        <f t="shared" si="15"/>
        <v>5908.4998924819974</v>
      </c>
      <c r="AR42" s="18">
        <f t="shared" si="15"/>
        <v>6927.8377322156448</v>
      </c>
      <c r="AS42" s="18">
        <f t="shared" si="15"/>
        <v>7918.5273373737928</v>
      </c>
      <c r="AT42" s="18">
        <f t="shared" si="15"/>
        <v>10591.730712725715</v>
      </c>
      <c r="AU42" s="18">
        <f t="shared" si="2"/>
        <v>11840.723128771917</v>
      </c>
      <c r="AV42" s="18">
        <f t="shared" si="3"/>
        <v>13053.814878389074</v>
      </c>
      <c r="AW42" s="18">
        <f t="shared" si="4"/>
        <v>11398.297111464359</v>
      </c>
      <c r="AX42" s="18">
        <f t="shared" si="5"/>
        <v>6482.6154616924905</v>
      </c>
      <c r="AY42" s="18">
        <f t="shared" si="6"/>
        <v>2648.090078665251</v>
      </c>
      <c r="AZ42" s="18">
        <f t="shared" si="7"/>
        <v>1282.3377238285441</v>
      </c>
      <c r="BA42" s="18">
        <f t="shared" si="8"/>
        <v>2030.1984384421714</v>
      </c>
      <c r="BB42" s="18">
        <f t="shared" si="9"/>
        <v>2573.2818302052906</v>
      </c>
      <c r="BC42" s="18">
        <f t="shared" si="10"/>
        <v>2914.3018130780792</v>
      </c>
      <c r="BD42" s="18">
        <f t="shared" si="11"/>
        <v>2809.6006023799796</v>
      </c>
    </row>
    <row r="43" spans="1:56" x14ac:dyDescent="0.2">
      <c r="A43" s="9">
        <v>1963</v>
      </c>
      <c r="B43" s="9">
        <v>37</v>
      </c>
      <c r="C43" s="9">
        <v>0.90592415286988404</v>
      </c>
      <c r="D43" s="4">
        <v>0.93848660501691838</v>
      </c>
      <c r="E43" s="4">
        <v>0.90592415286988404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1</v>
      </c>
      <c r="O43" s="24">
        <v>458</v>
      </c>
      <c r="P43" s="18">
        <v>55</v>
      </c>
      <c r="Q43" s="18">
        <v>91</v>
      </c>
      <c r="R43" s="18">
        <v>15</v>
      </c>
      <c r="S43" s="18">
        <v>41</v>
      </c>
      <c r="T43" s="18">
        <v>158</v>
      </c>
      <c r="U43" s="18">
        <v>298</v>
      </c>
      <c r="V43" s="18">
        <v>546</v>
      </c>
      <c r="W43" s="18">
        <v>460</v>
      </c>
      <c r="X43" s="18">
        <f t="shared" si="15"/>
        <v>569.82629215515703</v>
      </c>
      <c r="Y43" s="18">
        <f t="shared" si="15"/>
        <v>1173.7500587262393</v>
      </c>
      <c r="Z43" s="18">
        <f t="shared" si="15"/>
        <v>3303.8735187233005</v>
      </c>
      <c r="AA43" s="18">
        <f t="shared" si="15"/>
        <v>2841.7687689473405</v>
      </c>
      <c r="AB43" s="18">
        <f t="shared" si="15"/>
        <v>7229.508252471237</v>
      </c>
      <c r="AC43" s="18">
        <f t="shared" si="15"/>
        <v>5564.9780790165551</v>
      </c>
      <c r="AD43" s="18">
        <f t="shared" si="15"/>
        <v>4451.8739156376814</v>
      </c>
      <c r="AE43" s="18">
        <f t="shared" si="15"/>
        <v>2262.6067532917996</v>
      </c>
      <c r="AF43" s="18">
        <f t="shared" si="15"/>
        <v>2395.4751224750903</v>
      </c>
      <c r="AG43" s="18">
        <f t="shared" si="15"/>
        <v>1112.5461802129096</v>
      </c>
      <c r="AH43" s="18">
        <f t="shared" si="15"/>
        <v>1098.8304029695287</v>
      </c>
      <c r="AI43" s="18">
        <f t="shared" si="15"/>
        <v>869.3754091091181</v>
      </c>
      <c r="AJ43" s="18">
        <f t="shared" si="15"/>
        <v>789.22742813682737</v>
      </c>
      <c r="AK43" s="18">
        <f t="shared" si="15"/>
        <v>739.46385179252195</v>
      </c>
      <c r="AL43" s="18">
        <f t="shared" si="15"/>
        <v>989.19812897605891</v>
      </c>
      <c r="AM43" s="18">
        <f t="shared" si="15"/>
        <v>1156.7516958349927</v>
      </c>
      <c r="AN43" s="18">
        <f t="shared" si="15"/>
        <v>1599.6809200146315</v>
      </c>
      <c r="AO43" s="18">
        <f t="shared" si="15"/>
        <v>1259.6834060967983</v>
      </c>
      <c r="AP43" s="18">
        <f t="shared" si="15"/>
        <v>2210.574878504799</v>
      </c>
      <c r="AQ43" s="18">
        <f t="shared" si="15"/>
        <v>3771.3215987423196</v>
      </c>
      <c r="AR43" s="18">
        <f t="shared" si="15"/>
        <v>5352.6527598285547</v>
      </c>
      <c r="AS43" s="18">
        <f t="shared" si="15"/>
        <v>6276.0955287774768</v>
      </c>
      <c r="AT43" s="18">
        <f t="shared" si="15"/>
        <v>7173.5851700873718</v>
      </c>
      <c r="AU43" s="18">
        <f t="shared" si="2"/>
        <v>9595.3046733519768</v>
      </c>
      <c r="AV43" s="18">
        <f t="shared" si="3"/>
        <v>10726.797069799542</v>
      </c>
      <c r="AW43" s="18">
        <f t="shared" si="4"/>
        <v>11825.766185424911</v>
      </c>
      <c r="AX43" s="18">
        <f t="shared" si="5"/>
        <v>10325.992654862595</v>
      </c>
      <c r="AY43" s="18">
        <f t="shared" si="6"/>
        <v>5872.7579205149814</v>
      </c>
      <c r="AZ43" s="18">
        <f t="shared" si="7"/>
        <v>2398.9687612379621</v>
      </c>
      <c r="BA43" s="18">
        <f t="shared" si="8"/>
        <v>1161.7007161524691</v>
      </c>
      <c r="BB43" s="18">
        <f t="shared" si="9"/>
        <v>1839.2058005034855</v>
      </c>
      <c r="BC43" s="18">
        <f t="shared" si="10"/>
        <v>2331.1981621241925</v>
      </c>
      <c r="BD43" s="18">
        <f t="shared" si="11"/>
        <v>2640.136401219926</v>
      </c>
    </row>
    <row r="44" spans="1:56" x14ac:dyDescent="0.2">
      <c r="A44" s="9">
        <v>1962</v>
      </c>
      <c r="B44" s="9">
        <v>38</v>
      </c>
      <c r="C44" s="9">
        <v>0.90626579327594148</v>
      </c>
      <c r="D44" s="4">
        <v>0.93848660501691838</v>
      </c>
      <c r="E44" s="4">
        <v>0.90626579327594148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</v>
      </c>
      <c r="P44" s="18">
        <v>435</v>
      </c>
      <c r="Q44" s="18">
        <v>50</v>
      </c>
      <c r="R44" s="18">
        <v>84</v>
      </c>
      <c r="S44" s="18">
        <v>12</v>
      </c>
      <c r="T44" s="18">
        <v>37</v>
      </c>
      <c r="U44" s="18">
        <v>130</v>
      </c>
      <c r="V44" s="18">
        <v>281</v>
      </c>
      <c r="W44" s="18">
        <v>491</v>
      </c>
      <c r="X44" s="18">
        <f t="shared" si="15"/>
        <v>416.88226490693307</v>
      </c>
      <c r="Y44" s="18">
        <f t="shared" si="15"/>
        <v>516.41407668948182</v>
      </c>
      <c r="Z44" s="18">
        <f t="shared" si="15"/>
        <v>1063.7295280792182</v>
      </c>
      <c r="AA44" s="18">
        <f t="shared" si="15"/>
        <v>2994.1875553291479</v>
      </c>
      <c r="AB44" s="18">
        <f t="shared" si="15"/>
        <v>2575.3978276968573</v>
      </c>
      <c r="AC44" s="18">
        <f t="shared" si="15"/>
        <v>6551.8560314208107</v>
      </c>
      <c r="AD44" s="18">
        <f t="shared" si="15"/>
        <v>5043.3492733431631</v>
      </c>
      <c r="AE44" s="18">
        <f t="shared" si="15"/>
        <v>4034.581045719855</v>
      </c>
      <c r="AF44" s="18">
        <f t="shared" si="15"/>
        <v>2050.5231041434949</v>
      </c>
      <c r="AG44" s="18">
        <f t="shared" si="15"/>
        <v>2170.9371621426708</v>
      </c>
      <c r="AH44" s="18">
        <f t="shared" si="15"/>
        <v>1008.262546566771</v>
      </c>
      <c r="AI44" s="18">
        <f t="shared" si="15"/>
        <v>995.83240682290239</v>
      </c>
      <c r="AJ44" s="18">
        <f t="shared" si="15"/>
        <v>787.88519479087108</v>
      </c>
      <c r="AK44" s="18">
        <f t="shared" si="15"/>
        <v>715.24982123555299</v>
      </c>
      <c r="AL44" s="18">
        <f t="shared" si="15"/>
        <v>670.15079424363307</v>
      </c>
      <c r="AM44" s="18">
        <f t="shared" si="15"/>
        <v>896.4764270635651</v>
      </c>
      <c r="AN44" s="18">
        <f t="shared" si="15"/>
        <v>1048.3244932491903</v>
      </c>
      <c r="AO44" s="18">
        <f t="shared" si="15"/>
        <v>1449.7360979654479</v>
      </c>
      <c r="AP44" s="18">
        <f t="shared" si="15"/>
        <v>1141.6079813028548</v>
      </c>
      <c r="AQ44" s="18">
        <f t="shared" si="15"/>
        <v>2003.3683958640197</v>
      </c>
      <c r="AR44" s="18">
        <f t="shared" si="15"/>
        <v>3417.8197603829003</v>
      </c>
      <c r="AS44" s="18">
        <f t="shared" si="15"/>
        <v>4850.9260995166824</v>
      </c>
      <c r="AT44" s="18">
        <f t="shared" si="15"/>
        <v>5687.8106930631093</v>
      </c>
      <c r="AU44" s="18">
        <f t="shared" si="2"/>
        <v>6501.1748548017613</v>
      </c>
      <c r="AV44" s="18">
        <f t="shared" si="3"/>
        <v>8695.896401519678</v>
      </c>
      <c r="AW44" s="18">
        <f t="shared" si="4"/>
        <v>9721.3292557719269</v>
      </c>
      <c r="AX44" s="18">
        <f t="shared" si="5"/>
        <v>10717.287373129911</v>
      </c>
      <c r="AY44" s="18">
        <f t="shared" si="6"/>
        <v>9358.0939247205952</v>
      </c>
      <c r="AZ44" s="18">
        <f t="shared" si="7"/>
        <v>5322.2796155530777</v>
      </c>
      <c r="BA44" s="18">
        <f t="shared" si="8"/>
        <v>2174.1033274475244</v>
      </c>
      <c r="BB44" s="18">
        <f t="shared" si="9"/>
        <v>1052.8096210731467</v>
      </c>
      <c r="BC44" s="18">
        <f t="shared" si="10"/>
        <v>1666.8093037910044</v>
      </c>
      <c r="BD44" s="18">
        <f t="shared" si="11"/>
        <v>2112.6851516808983</v>
      </c>
    </row>
    <row r="45" spans="1:56" x14ac:dyDescent="0.2">
      <c r="A45" s="9">
        <v>1961</v>
      </c>
      <c r="B45" s="9">
        <v>39</v>
      </c>
      <c r="C45" s="9">
        <v>0.91341581553404227</v>
      </c>
      <c r="D45" s="4">
        <v>0.93848660501691838</v>
      </c>
      <c r="E45" s="4">
        <v>0.91341581553404227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18">
        <v>1</v>
      </c>
      <c r="Q45" s="18">
        <v>380</v>
      </c>
      <c r="R45" s="18">
        <v>44</v>
      </c>
      <c r="S45" s="18">
        <v>69</v>
      </c>
      <c r="T45" s="18">
        <v>12</v>
      </c>
      <c r="U45" s="18">
        <v>34</v>
      </c>
      <c r="V45" s="18">
        <v>117</v>
      </c>
      <c r="W45" s="18">
        <v>258</v>
      </c>
      <c r="X45" s="18">
        <f t="shared" si="15"/>
        <v>448.48716542721473</v>
      </c>
      <c r="Y45" s="18">
        <f t="shared" si="15"/>
        <v>380.78685398164492</v>
      </c>
      <c r="Z45" s="18">
        <f t="shared" si="15"/>
        <v>471.70078501258246</v>
      </c>
      <c r="AA45" s="18">
        <f t="shared" si="15"/>
        <v>971.62737439812099</v>
      </c>
      <c r="AB45" s="18">
        <f t="shared" si="15"/>
        <v>2734.9382677128538</v>
      </c>
      <c r="AC45" s="18">
        <f t="shared" ref="X45:AT46" si="16">$C45*AB44</f>
        <v>2352.4091071103257</v>
      </c>
      <c r="AD45" s="18">
        <f t="shared" si="16"/>
        <v>5984.5689202018739</v>
      </c>
      <c r="AE45" s="18">
        <f t="shared" si="16"/>
        <v>4606.6749895337643</v>
      </c>
      <c r="AF45" s="18">
        <f t="shared" si="16"/>
        <v>3685.2501362143903</v>
      </c>
      <c r="AG45" s="18">
        <f t="shared" si="16"/>
        <v>1872.9802334426263</v>
      </c>
      <c r="AH45" s="18">
        <f t="shared" si="16"/>
        <v>1982.968338431707</v>
      </c>
      <c r="AI45" s="18">
        <f t="shared" si="16"/>
        <v>920.96295624471736</v>
      </c>
      <c r="AJ45" s="18">
        <f t="shared" si="16"/>
        <v>909.60907001336955</v>
      </c>
      <c r="AK45" s="18">
        <f t="shared" si="16"/>
        <v>719.66679774710121</v>
      </c>
      <c r="AL45" s="18">
        <f t="shared" si="16"/>
        <v>653.32049877445058</v>
      </c>
      <c r="AM45" s="18">
        <f t="shared" si="16"/>
        <v>612.12633425483432</v>
      </c>
      <c r="AN45" s="18">
        <f t="shared" si="16"/>
        <v>818.85574673331064</v>
      </c>
      <c r="AO45" s="18">
        <f t="shared" si="16"/>
        <v>957.55617194552076</v>
      </c>
      <c r="AP45" s="18">
        <f t="shared" si="16"/>
        <v>1324.2118802322498</v>
      </c>
      <c r="AQ45" s="18">
        <f t="shared" si="16"/>
        <v>1042.7627852619189</v>
      </c>
      <c r="AR45" s="18">
        <f t="shared" si="16"/>
        <v>1829.9083771232597</v>
      </c>
      <c r="AS45" s="18">
        <f t="shared" si="16"/>
        <v>3121.8906237785118</v>
      </c>
      <c r="AT45" s="18">
        <f t="shared" si="16"/>
        <v>4430.912619285401</v>
      </c>
      <c r="AU45" s="18">
        <f t="shared" si="2"/>
        <v>5195.3362428074861</v>
      </c>
      <c r="AV45" s="18">
        <f t="shared" si="3"/>
        <v>5938.2759319281595</v>
      </c>
      <c r="AW45" s="18">
        <f t="shared" si="4"/>
        <v>7942.9693033936401</v>
      </c>
      <c r="AX45" s="18">
        <f t="shared" si="5"/>
        <v>8879.6158902358584</v>
      </c>
      <c r="AY45" s="18">
        <f t="shared" si="6"/>
        <v>9789.3397862401525</v>
      </c>
      <c r="AZ45" s="18">
        <f t="shared" si="7"/>
        <v>8547.8309940928284</v>
      </c>
      <c r="BA45" s="18">
        <f t="shared" si="8"/>
        <v>4861.4543755406239</v>
      </c>
      <c r="BB45" s="18">
        <f t="shared" si="9"/>
        <v>1985.8603638957554</v>
      </c>
      <c r="BC45" s="18">
        <f t="shared" si="10"/>
        <v>961.65295863461427</v>
      </c>
      <c r="BD45" s="18">
        <f t="shared" si="11"/>
        <v>1522.4899795619895</v>
      </c>
    </row>
    <row r="46" spans="1:56" x14ac:dyDescent="0.2">
      <c r="A46" s="9">
        <v>1960</v>
      </c>
      <c r="B46" s="9">
        <v>40</v>
      </c>
      <c r="C46" s="9">
        <v>0.87119842250748158</v>
      </c>
      <c r="D46" s="4">
        <v>0.93848660501691838</v>
      </c>
      <c r="E46" s="4">
        <v>0.87119842250748158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18">
        <v>0</v>
      </c>
      <c r="Q46" s="18">
        <v>1</v>
      </c>
      <c r="R46" s="18">
        <v>359</v>
      </c>
      <c r="S46" s="18">
        <v>35</v>
      </c>
      <c r="T46" s="18">
        <v>61</v>
      </c>
      <c r="U46" s="18">
        <v>9</v>
      </c>
      <c r="V46" s="18">
        <v>29</v>
      </c>
      <c r="W46" s="18">
        <v>105</v>
      </c>
      <c r="X46" s="18">
        <f t="shared" si="16"/>
        <v>224.76919300693024</v>
      </c>
      <c r="Y46" s="18">
        <f t="shared" si="16"/>
        <v>390.72131103504142</v>
      </c>
      <c r="Z46" s="18">
        <f t="shared" si="16"/>
        <v>331.74090650039579</v>
      </c>
      <c r="AA46" s="18">
        <f t="shared" si="16"/>
        <v>410.94497979850257</v>
      </c>
      <c r="AB46" s="18">
        <f t="shared" si="16"/>
        <v>846.48023584072916</v>
      </c>
      <c r="AC46" s="18">
        <f t="shared" si="16"/>
        <v>2382.6739044867827</v>
      </c>
      <c r="AD46" s="18">
        <f t="shared" si="16"/>
        <v>2049.4151032067489</v>
      </c>
      <c r="AE46" s="18">
        <f t="shared" si="16"/>
        <v>5213.7470026671754</v>
      </c>
      <c r="AF46" s="18">
        <f t="shared" si="16"/>
        <v>4013.3279838864846</v>
      </c>
      <c r="AG46" s="18">
        <f t="shared" si="16"/>
        <v>3210.5841052154583</v>
      </c>
      <c r="AH46" s="18">
        <f t="shared" si="16"/>
        <v>1631.7374247629107</v>
      </c>
      <c r="AI46" s="18">
        <f t="shared" si="16"/>
        <v>1727.558888323985</v>
      </c>
      <c r="AJ46" s="18">
        <f t="shared" si="16"/>
        <v>802.34147466822458</v>
      </c>
      <c r="AK46" s="18">
        <f t="shared" si="16"/>
        <v>792.4499868941449</v>
      </c>
      <c r="AL46" s="18">
        <f t="shared" si="16"/>
        <v>626.97257892828543</v>
      </c>
      <c r="AM46" s="18">
        <f t="shared" si="16"/>
        <v>569.17178792410243</v>
      </c>
      <c r="AN46" s="18">
        <f t="shared" si="16"/>
        <v>533.28349677809899</v>
      </c>
      <c r="AO46" s="18">
        <f t="shared" si="16"/>
        <v>713.38583481524608</v>
      </c>
      <c r="AP46" s="18">
        <f t="shared" si="16"/>
        <v>834.22142646124053</v>
      </c>
      <c r="AQ46" s="18">
        <f t="shared" si="16"/>
        <v>1153.6513011240022</v>
      </c>
      <c r="AR46" s="18">
        <f t="shared" si="16"/>
        <v>908.45329356969148</v>
      </c>
      <c r="AS46" s="18">
        <f t="shared" si="16"/>
        <v>1594.2132914830095</v>
      </c>
      <c r="AT46" s="18">
        <f t="shared" si="16"/>
        <v>2719.7861866767371</v>
      </c>
      <c r="AU46" s="18">
        <f t="shared" si="2"/>
        <v>3860.2040841899347</v>
      </c>
      <c r="AV46" s="18">
        <f t="shared" si="3"/>
        <v>4526.1687391298283</v>
      </c>
      <c r="AW46" s="18">
        <f t="shared" si="4"/>
        <v>5173.416624309958</v>
      </c>
      <c r="AX46" s="18">
        <f t="shared" si="5"/>
        <v>6919.9023271418891</v>
      </c>
      <c r="AY46" s="18">
        <f t="shared" si="6"/>
        <v>7735.9073560458464</v>
      </c>
      <c r="AZ46" s="18">
        <f t="shared" si="7"/>
        <v>8528.4573791621478</v>
      </c>
      <c r="BA46" s="18">
        <f t="shared" si="8"/>
        <v>7446.8568779142306</v>
      </c>
      <c r="BB46" s="18">
        <f t="shared" si="9"/>
        <v>4235.291383063086</v>
      </c>
      <c r="BC46" s="18">
        <f t="shared" si="10"/>
        <v>1730.0784163461155</v>
      </c>
      <c r="BD46" s="18">
        <f t="shared" si="11"/>
        <v>837.7905405621284</v>
      </c>
    </row>
    <row r="47" spans="1:56" ht="13.5" customHeight="1" x14ac:dyDescent="0.2">
      <c r="A47" s="9"/>
      <c r="B47" s="9"/>
      <c r="C47" s="9"/>
      <c r="D47" s="17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</row>
    <row r="48" spans="1:56" ht="13.5" customHeight="1" x14ac:dyDescent="0.2">
      <c r="A48" s="9"/>
      <c r="B48" s="9"/>
      <c r="C48" s="9"/>
      <c r="D48" s="11"/>
      <c r="E48" s="11"/>
      <c r="F48" s="18">
        <f t="shared" ref="F48:AT48" si="17">SUM(F6:F47)</f>
        <v>233369</v>
      </c>
      <c r="G48" s="18">
        <f t="shared" si="17"/>
        <v>258184</v>
      </c>
      <c r="H48" s="18">
        <f t="shared" si="17"/>
        <v>304248</v>
      </c>
      <c r="I48" s="18">
        <f t="shared" si="17"/>
        <v>353453</v>
      </c>
      <c r="J48" s="18">
        <f t="shared" si="17"/>
        <v>404599</v>
      </c>
      <c r="K48" s="18">
        <f t="shared" si="17"/>
        <v>468233</v>
      </c>
      <c r="L48" s="18">
        <f t="shared" si="17"/>
        <v>526519</v>
      </c>
      <c r="M48" s="18">
        <f t="shared" si="17"/>
        <v>586404</v>
      </c>
      <c r="N48" s="18">
        <f t="shared" si="17"/>
        <v>622944</v>
      </c>
      <c r="O48" s="18">
        <f t="shared" si="17"/>
        <v>632097</v>
      </c>
      <c r="P48" s="18">
        <f>SUM(P6:P47)</f>
        <v>631324</v>
      </c>
      <c r="Q48" s="18">
        <f t="shared" si="17"/>
        <v>623717</v>
      </c>
      <c r="R48" s="18">
        <f t="shared" si="17"/>
        <v>606912</v>
      </c>
      <c r="S48" s="18">
        <f t="shared" si="17"/>
        <v>584327</v>
      </c>
      <c r="T48" s="18">
        <f t="shared" si="17"/>
        <v>569372</v>
      </c>
      <c r="U48" s="18">
        <f>SUM(U6:U47)</f>
        <v>561706</v>
      </c>
      <c r="V48" s="18">
        <f t="shared" si="17"/>
        <v>576378</v>
      </c>
      <c r="W48" s="18">
        <f t="shared" si="17"/>
        <v>562632</v>
      </c>
      <c r="X48" s="18">
        <f t="shared" si="17"/>
        <v>571825.11261549871</v>
      </c>
      <c r="Y48" s="18">
        <f t="shared" si="17"/>
        <v>583346.7599873743</v>
      </c>
      <c r="Z48" s="18">
        <f t="shared" si="17"/>
        <v>595450.18068559235</v>
      </c>
      <c r="AA48" s="18">
        <f t="shared" si="17"/>
        <v>607677.67086775624</v>
      </c>
      <c r="AB48" s="18">
        <f t="shared" si="17"/>
        <v>619761.86702376523</v>
      </c>
      <c r="AC48" s="18">
        <f t="shared" si="17"/>
        <v>631113.56859305885</v>
      </c>
      <c r="AD48" s="18">
        <f t="shared" si="17"/>
        <v>640771.34499959496</v>
      </c>
      <c r="AE48" s="18">
        <f t="shared" si="17"/>
        <v>650425.29300730454</v>
      </c>
      <c r="AF48" s="18">
        <f t="shared" si="17"/>
        <v>657128.91300594807</v>
      </c>
      <c r="AG48" s="18">
        <f t="shared" si="17"/>
        <v>665180.32968154398</v>
      </c>
      <c r="AH48" s="18">
        <f t="shared" si="17"/>
        <v>674151.38322610874</v>
      </c>
      <c r="AI48" s="18">
        <f t="shared" si="17"/>
        <v>684511.79089613981</v>
      </c>
      <c r="AJ48" s="18">
        <f t="shared" si="17"/>
        <v>694810.63984902145</v>
      </c>
      <c r="AK48" s="18">
        <f t="shared" si="17"/>
        <v>706090.49350132421</v>
      </c>
      <c r="AL48" s="18">
        <f t="shared" si="17"/>
        <v>717480.8189708452</v>
      </c>
      <c r="AM48" s="18">
        <f t="shared" si="17"/>
        <v>729075.3528328418</v>
      </c>
      <c r="AN48" s="18">
        <f t="shared" si="17"/>
        <v>740813.17043900909</v>
      </c>
      <c r="AO48" s="18">
        <f t="shared" si="17"/>
        <v>752894.15581416863</v>
      </c>
      <c r="AP48" s="18">
        <f t="shared" si="17"/>
        <v>764925.48392316676</v>
      </c>
      <c r="AQ48" s="18">
        <f t="shared" si="17"/>
        <v>776987.1126849557</v>
      </c>
      <c r="AR48" s="18">
        <f t="shared" si="17"/>
        <v>788443.57521402452</v>
      </c>
      <c r="AS48" s="18">
        <f t="shared" si="17"/>
        <v>799514.39201323898</v>
      </c>
      <c r="AT48" s="18">
        <f t="shared" si="17"/>
        <v>809545.36076143128</v>
      </c>
      <c r="AU48" s="18">
        <f t="shared" ref="AU48:BD48" si="18">SUM(AU6:AU47)</f>
        <v>818584.61709244805</v>
      </c>
      <c r="AV48" s="18">
        <f t="shared" si="18"/>
        <v>827045.57553229679</v>
      </c>
      <c r="AW48" s="18">
        <f t="shared" si="18"/>
        <v>835340.51070961135</v>
      </c>
      <c r="AX48" s="18">
        <f t="shared" si="18"/>
        <v>843345.88396454684</v>
      </c>
      <c r="AY48" s="18">
        <f t="shared" si="18"/>
        <v>850080.04499082069</v>
      </c>
      <c r="AZ48" s="18">
        <f t="shared" si="18"/>
        <v>856631.78651057277</v>
      </c>
      <c r="BA48" s="18">
        <f t="shared" si="18"/>
        <v>863241.30805540539</v>
      </c>
      <c r="BB48" s="18">
        <f t="shared" si="18"/>
        <v>871551.92091375252</v>
      </c>
      <c r="BC48" s="18">
        <f t="shared" si="18"/>
        <v>883369.46970806667</v>
      </c>
      <c r="BD48" s="18">
        <f t="shared" si="18"/>
        <v>897611.14206766069</v>
      </c>
    </row>
    <row r="49" spans="1:56" s="13" customFormat="1" x14ac:dyDescent="0.2">
      <c r="A49" s="19"/>
      <c r="B49" s="19"/>
      <c r="C49" s="19"/>
      <c r="D49" s="11"/>
      <c r="E49" s="11"/>
      <c r="F49" s="19"/>
      <c r="G49" s="19">
        <f t="shared" ref="G49:AT49" si="19">G48/$F48</f>
        <v>1.1063337461273777</v>
      </c>
      <c r="H49" s="19">
        <f t="shared" si="19"/>
        <v>1.3037207169761194</v>
      </c>
      <c r="I49" s="19">
        <f t="shared" si="19"/>
        <v>1.5145670590352618</v>
      </c>
      <c r="J49" s="19">
        <f t="shared" si="19"/>
        <v>1.7337307011642507</v>
      </c>
      <c r="K49" s="19">
        <f t="shared" si="19"/>
        <v>2.0064061636292738</v>
      </c>
      <c r="L49" s="19">
        <f t="shared" si="19"/>
        <v>2.2561651290445601</v>
      </c>
      <c r="M49" s="19">
        <f t="shared" si="19"/>
        <v>2.5127759042546352</v>
      </c>
      <c r="N49" s="19">
        <f t="shared" si="19"/>
        <v>2.6693519704845117</v>
      </c>
      <c r="O49" s="19">
        <f t="shared" si="19"/>
        <v>2.7085731181090891</v>
      </c>
      <c r="P49" s="19">
        <f>P48/$F48</f>
        <v>2.7052607672827151</v>
      </c>
      <c r="Q49" s="19">
        <f t="shared" si="19"/>
        <v>2.6726643213108852</v>
      </c>
      <c r="R49" s="19">
        <f t="shared" si="19"/>
        <v>2.6006539000467073</v>
      </c>
      <c r="S49" s="19">
        <f t="shared" si="19"/>
        <v>2.5038758361221927</v>
      </c>
      <c r="T49" s="19">
        <f t="shared" si="19"/>
        <v>2.4397927745330357</v>
      </c>
      <c r="U49" s="19">
        <f>U48/$F48</f>
        <v>2.4069435100634617</v>
      </c>
      <c r="V49" s="19">
        <f t="shared" si="19"/>
        <v>2.4698138998753048</v>
      </c>
      <c r="W49" s="19">
        <f t="shared" si="19"/>
        <v>2.410911474960256</v>
      </c>
      <c r="X49" s="19">
        <f t="shared" si="19"/>
        <v>2.4503045075202734</v>
      </c>
      <c r="Y49" s="19">
        <f t="shared" si="19"/>
        <v>2.4996754495557436</v>
      </c>
      <c r="Z49" s="19">
        <f t="shared" si="19"/>
        <v>2.5515393247843217</v>
      </c>
      <c r="AA49" s="19">
        <f t="shared" si="19"/>
        <v>2.6039348451069175</v>
      </c>
      <c r="AB49" s="19">
        <f t="shared" si="19"/>
        <v>2.6557163420324259</v>
      </c>
      <c r="AC49" s="19">
        <f t="shared" si="19"/>
        <v>2.7043590562288</v>
      </c>
      <c r="AD49" s="19">
        <f t="shared" si="19"/>
        <v>2.7457432006804456</v>
      </c>
      <c r="AE49" s="19">
        <f t="shared" si="19"/>
        <v>2.787110940216158</v>
      </c>
      <c r="AF49" s="19">
        <f t="shared" si="19"/>
        <v>2.8158363493263803</v>
      </c>
      <c r="AG49" s="19">
        <f t="shared" si="19"/>
        <v>2.8503371470998462</v>
      </c>
      <c r="AH49" s="19">
        <f t="shared" si="19"/>
        <v>2.8887786433764071</v>
      </c>
      <c r="AI49" s="19">
        <f t="shared" si="19"/>
        <v>2.9331736044467767</v>
      </c>
      <c r="AJ49" s="19">
        <f t="shared" si="19"/>
        <v>2.9773047827647265</v>
      </c>
      <c r="AK49" s="19">
        <f t="shared" si="19"/>
        <v>3.0256396243773773</v>
      </c>
      <c r="AL49" s="19">
        <f t="shared" si="19"/>
        <v>3.0744478442759973</v>
      </c>
      <c r="AM49" s="19">
        <f t="shared" si="19"/>
        <v>3.1241311092426236</v>
      </c>
      <c r="AN49" s="19">
        <f t="shared" si="19"/>
        <v>3.1744283535474254</v>
      </c>
      <c r="AO49" s="19">
        <f t="shared" si="19"/>
        <v>3.2261960920866466</v>
      </c>
      <c r="AP49" s="19">
        <f t="shared" si="19"/>
        <v>3.2777510462964949</v>
      </c>
      <c r="AQ49" s="19">
        <f t="shared" si="19"/>
        <v>3.3294358405998898</v>
      </c>
      <c r="AR49" s="19">
        <f t="shared" si="19"/>
        <v>3.378527461719528</v>
      </c>
      <c r="AS49" s="19">
        <f t="shared" si="19"/>
        <v>3.4259665680241977</v>
      </c>
      <c r="AT49" s="19">
        <f t="shared" si="19"/>
        <v>3.4689498637840983</v>
      </c>
      <c r="AU49" s="19">
        <f t="shared" ref="AU49:BD49" si="20">AU48/$F48</f>
        <v>3.5076836130439264</v>
      </c>
      <c r="AV49" s="19">
        <f t="shared" si="20"/>
        <v>3.5439393215564055</v>
      </c>
      <c r="AW49" s="19">
        <f t="shared" si="20"/>
        <v>3.5794836105464367</v>
      </c>
      <c r="AX49" s="19">
        <f t="shared" si="20"/>
        <v>3.6137871095327436</v>
      </c>
      <c r="AY49" s="19">
        <f t="shared" si="20"/>
        <v>3.6426433887569503</v>
      </c>
      <c r="AZ49" s="19">
        <f t="shared" si="20"/>
        <v>3.6707179895811901</v>
      </c>
      <c r="BA49" s="19">
        <f t="shared" si="20"/>
        <v>3.6990401812383196</v>
      </c>
      <c r="BB49" s="19">
        <f t="shared" si="20"/>
        <v>3.7346516500210076</v>
      </c>
      <c r="BC49" s="19">
        <f t="shared" si="20"/>
        <v>3.7852905471937861</v>
      </c>
      <c r="BD49" s="19">
        <f t="shared" si="20"/>
        <v>3.8463169575550338</v>
      </c>
    </row>
    <row r="50" spans="1:56" x14ac:dyDescent="0.2">
      <c r="A50" s="9"/>
      <c r="B50" s="9"/>
      <c r="C50" s="9"/>
      <c r="D50" s="19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56" ht="14.25" customHeight="1" x14ac:dyDescent="0.2">
      <c r="A51" s="9"/>
      <c r="B51" s="9"/>
      <c r="C51" s="9"/>
      <c r="D51" s="11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56" s="20" customFormat="1" hidden="1" x14ac:dyDescent="0.2">
      <c r="A52" s="4"/>
      <c r="B52" s="4"/>
      <c r="C52" s="4"/>
      <c r="D52" s="11"/>
      <c r="E52" s="11"/>
      <c r="F52" s="4">
        <v>1</v>
      </c>
      <c r="G52" s="4">
        <v>1.0097257509999999</v>
      </c>
      <c r="H52" s="4">
        <v>1.019363883</v>
      </c>
      <c r="I52" s="4">
        <v>1.0290020150000001</v>
      </c>
      <c r="J52" s="4">
        <v>1.0385525280000001</v>
      </c>
      <c r="K52" s="4">
        <v>1.0486287569999999</v>
      </c>
      <c r="L52" s="4">
        <v>1.059844038</v>
      </c>
      <c r="M52" s="4">
        <v>1.070533602</v>
      </c>
      <c r="N52" s="4">
        <f>M52*0.95</f>
        <v>1.0170069219</v>
      </c>
      <c r="O52" s="4">
        <f>N52*1</f>
        <v>1.0170069219</v>
      </c>
      <c r="P52" s="4"/>
      <c r="Q52" s="4">
        <f t="shared" ref="Q52:AT52" si="21">P52*1.01</f>
        <v>0</v>
      </c>
      <c r="R52" s="4">
        <f t="shared" si="21"/>
        <v>0</v>
      </c>
      <c r="S52" s="4">
        <f t="shared" si="21"/>
        <v>0</v>
      </c>
      <c r="T52" s="4">
        <f t="shared" si="21"/>
        <v>0</v>
      </c>
      <c r="U52" s="4">
        <f t="shared" si="21"/>
        <v>0</v>
      </c>
      <c r="V52" s="4">
        <f t="shared" si="21"/>
        <v>0</v>
      </c>
      <c r="W52" s="4">
        <f t="shared" si="21"/>
        <v>0</v>
      </c>
      <c r="X52" s="4">
        <f t="shared" si="21"/>
        <v>0</v>
      </c>
      <c r="Y52" s="4">
        <f t="shared" si="21"/>
        <v>0</v>
      </c>
      <c r="Z52" s="4">
        <f t="shared" si="21"/>
        <v>0</v>
      </c>
      <c r="AA52" s="4">
        <f t="shared" si="21"/>
        <v>0</v>
      </c>
      <c r="AB52" s="4">
        <f t="shared" si="21"/>
        <v>0</v>
      </c>
      <c r="AC52" s="4">
        <f t="shared" si="21"/>
        <v>0</v>
      </c>
      <c r="AD52" s="4">
        <f t="shared" si="21"/>
        <v>0</v>
      </c>
      <c r="AE52" s="4">
        <f t="shared" si="21"/>
        <v>0</v>
      </c>
      <c r="AF52" s="4">
        <f t="shared" si="21"/>
        <v>0</v>
      </c>
      <c r="AG52" s="4">
        <f t="shared" si="21"/>
        <v>0</v>
      </c>
      <c r="AH52" s="4">
        <f t="shared" si="21"/>
        <v>0</v>
      </c>
      <c r="AI52" s="4">
        <f t="shared" si="21"/>
        <v>0</v>
      </c>
      <c r="AJ52" s="4">
        <f t="shared" si="21"/>
        <v>0</v>
      </c>
      <c r="AK52" s="4">
        <f t="shared" si="21"/>
        <v>0</v>
      </c>
      <c r="AL52" s="4">
        <f t="shared" si="21"/>
        <v>0</v>
      </c>
      <c r="AM52" s="4">
        <f t="shared" si="21"/>
        <v>0</v>
      </c>
      <c r="AN52" s="4">
        <f t="shared" si="21"/>
        <v>0</v>
      </c>
      <c r="AO52" s="4">
        <f t="shared" si="21"/>
        <v>0</v>
      </c>
      <c r="AP52" s="4">
        <f t="shared" si="21"/>
        <v>0</v>
      </c>
      <c r="AQ52" s="4">
        <f t="shared" si="21"/>
        <v>0</v>
      </c>
      <c r="AR52" s="4">
        <f t="shared" si="21"/>
        <v>0</v>
      </c>
      <c r="AS52" s="4">
        <f t="shared" si="21"/>
        <v>0</v>
      </c>
      <c r="AT52" s="4">
        <f t="shared" si="21"/>
        <v>0</v>
      </c>
    </row>
    <row r="53" spans="1:56" hidden="1" x14ac:dyDescent="0.2">
      <c r="A53" s="9"/>
      <c r="B53" s="9"/>
      <c r="C53" s="9"/>
      <c r="D53" s="4"/>
      <c r="E53" s="4"/>
      <c r="G53" s="9" t="e">
        <f>#REF!*G52</f>
        <v>#REF!</v>
      </c>
      <c r="H53" s="9" t="e">
        <f>#REF!*H52</f>
        <v>#REF!</v>
      </c>
      <c r="I53" s="9" t="e">
        <f>#REF!*I52</f>
        <v>#REF!</v>
      </c>
      <c r="J53" s="9" t="e">
        <f>#REF!*J52</f>
        <v>#REF!</v>
      </c>
      <c r="K53" s="9" t="e">
        <f>#REF!*K52</f>
        <v>#REF!</v>
      </c>
      <c r="L53" s="9" t="e">
        <f>#REF!*L52</f>
        <v>#REF!</v>
      </c>
      <c r="M53" s="9" t="e">
        <f>#REF!*M52</f>
        <v>#REF!</v>
      </c>
      <c r="N53" s="9" t="e">
        <f>#REF!*N52</f>
        <v>#REF!</v>
      </c>
      <c r="O53" s="9" t="e">
        <f>#REF!*O52</f>
        <v>#REF!</v>
      </c>
      <c r="P53" s="9"/>
      <c r="Q53" s="9" t="e">
        <f>#REF!*Q52</f>
        <v>#REF!</v>
      </c>
      <c r="R53" s="9" t="e">
        <f>#REF!*R52</f>
        <v>#REF!</v>
      </c>
      <c r="S53" s="9" t="e">
        <f>#REF!*S52</f>
        <v>#REF!</v>
      </c>
      <c r="T53" s="9" t="e">
        <f>#REF!*T52</f>
        <v>#REF!</v>
      </c>
      <c r="U53" s="9" t="e">
        <f>#REF!*U52</f>
        <v>#REF!</v>
      </c>
      <c r="V53" s="9" t="e">
        <f>#REF!*V52</f>
        <v>#REF!</v>
      </c>
      <c r="W53" s="9" t="e">
        <f>#REF!*W52</f>
        <v>#REF!</v>
      </c>
      <c r="X53" s="9" t="e">
        <f>#REF!*X52</f>
        <v>#REF!</v>
      </c>
      <c r="Y53" s="9" t="e">
        <f>#REF!*Y52</f>
        <v>#REF!</v>
      </c>
      <c r="Z53" s="9" t="e">
        <f>#REF!*Z52</f>
        <v>#REF!</v>
      </c>
      <c r="AA53" s="9" t="e">
        <f>#REF!*AA52</f>
        <v>#REF!</v>
      </c>
      <c r="AB53" s="9" t="e">
        <f>#REF!*AB52</f>
        <v>#REF!</v>
      </c>
      <c r="AC53" s="9" t="e">
        <f>#REF!*AC52</f>
        <v>#REF!</v>
      </c>
      <c r="AD53" s="9" t="e">
        <f>#REF!*AD52</f>
        <v>#REF!</v>
      </c>
      <c r="AE53" s="9" t="e">
        <f>#REF!*AE52</f>
        <v>#REF!</v>
      </c>
      <c r="AF53" s="9" t="e">
        <f>#REF!*AF52</f>
        <v>#REF!</v>
      </c>
      <c r="AG53" s="9" t="e">
        <f>#REF!*AG52</f>
        <v>#REF!</v>
      </c>
      <c r="AH53" s="9" t="e">
        <f>#REF!*AH52</f>
        <v>#REF!</v>
      </c>
      <c r="AI53" s="9" t="e">
        <f>#REF!*AI52</f>
        <v>#REF!</v>
      </c>
      <c r="AJ53" s="9" t="e">
        <f>#REF!*AJ52</f>
        <v>#REF!</v>
      </c>
      <c r="AK53" s="9" t="e">
        <f>#REF!*AK52</f>
        <v>#REF!</v>
      </c>
      <c r="AL53" s="9" t="e">
        <f>#REF!*AL52</f>
        <v>#REF!</v>
      </c>
      <c r="AM53" s="9" t="e">
        <f>#REF!*AM52</f>
        <v>#REF!</v>
      </c>
      <c r="AN53" s="9" t="e">
        <f>#REF!*AN52</f>
        <v>#REF!</v>
      </c>
      <c r="AO53" s="9" t="e">
        <f>#REF!*AO52</f>
        <v>#REF!</v>
      </c>
      <c r="AP53" s="9" t="e">
        <f>#REF!*AP52</f>
        <v>#REF!</v>
      </c>
      <c r="AQ53" s="9" t="e">
        <f>#REF!*AQ52</f>
        <v>#REF!</v>
      </c>
      <c r="AR53" s="9" t="e">
        <f>#REF!*AR52</f>
        <v>#REF!</v>
      </c>
      <c r="AS53" s="9" t="e">
        <f>#REF!*AS52</f>
        <v>#REF!</v>
      </c>
      <c r="AT53" s="9" t="e">
        <f>#REF!*AT52</f>
        <v>#REF!</v>
      </c>
    </row>
    <row r="54" spans="1:56" x14ac:dyDescent="0.2">
      <c r="D54" s="11"/>
      <c r="E54" s="11"/>
    </row>
    <row r="56" spans="1:56" x14ac:dyDescent="0.2">
      <c r="A56" s="7" t="s">
        <v>13</v>
      </c>
      <c r="D56" s="21"/>
      <c r="E56" s="21"/>
      <c r="G56" s="7"/>
    </row>
    <row r="57" spans="1:56" x14ac:dyDescent="0.2">
      <c r="F57" s="7"/>
      <c r="G57" s="7"/>
    </row>
    <row r="58" spans="1:56" x14ac:dyDescent="0.2">
      <c r="A58" s="14" t="s">
        <v>11</v>
      </c>
      <c r="B58" s="14" t="s">
        <v>4</v>
      </c>
      <c r="C58" s="14"/>
      <c r="D58" s="15" t="s">
        <v>1</v>
      </c>
      <c r="E58" s="15"/>
      <c r="F58" s="14">
        <v>1990</v>
      </c>
      <c r="G58" s="16">
        <v>1991</v>
      </c>
      <c r="H58" s="14">
        <v>1992</v>
      </c>
      <c r="I58" s="16">
        <v>1993</v>
      </c>
      <c r="J58" s="14">
        <v>1994</v>
      </c>
      <c r="K58" s="16">
        <v>1995</v>
      </c>
      <c r="L58" s="14">
        <v>1996</v>
      </c>
      <c r="M58" s="16">
        <v>1997</v>
      </c>
      <c r="N58" s="14">
        <v>1998</v>
      </c>
      <c r="O58" s="16">
        <v>1999</v>
      </c>
      <c r="P58" s="14">
        <v>2000</v>
      </c>
      <c r="Q58" s="14"/>
      <c r="R58" s="16"/>
      <c r="S58" s="14"/>
      <c r="T58" s="14"/>
      <c r="U58" s="16"/>
      <c r="V58" s="14"/>
      <c r="W58" s="14"/>
    </row>
    <row r="59" spans="1:56" x14ac:dyDescent="0.2">
      <c r="A59" s="9">
        <v>2000</v>
      </c>
      <c r="B59" s="9">
        <v>0</v>
      </c>
      <c r="C59" s="9"/>
      <c r="D59" s="15"/>
      <c r="E59" s="15"/>
      <c r="F59" s="18">
        <f t="shared" ref="F59:F82" si="22">G60/$D60</f>
        <v>4679.8599685617373</v>
      </c>
      <c r="G59" s="18">
        <f t="shared" ref="G59:G83" si="23">H60/$D60</f>
        <v>4877.6006210122696</v>
      </c>
      <c r="H59" s="18">
        <f t="shared" ref="H59:H84" si="24">I60/$D60</f>
        <v>3943.1202388985953</v>
      </c>
      <c r="I59" s="18">
        <f t="shared" ref="I59:I85" si="25">J60/$D60</f>
        <v>3648.9697388928703</v>
      </c>
      <c r="J59" s="18">
        <f t="shared" ref="J59:J86" si="26">K60/$D60</f>
        <v>3463.326872098055</v>
      </c>
      <c r="K59" s="18">
        <f t="shared" ref="K59:K87" si="27">L60/$D60</f>
        <v>4870.5863657047857</v>
      </c>
      <c r="L59" s="18">
        <f t="shared" ref="L59:L88" si="28">M60/$D60</f>
        <v>5527.5988531356343</v>
      </c>
      <c r="M59" s="18">
        <f t="shared" ref="M59:M89" si="29">N60/$D60</f>
        <v>7466.6982418627776</v>
      </c>
      <c r="N59" s="18">
        <f t="shared" ref="N59:N90" si="30">O60/$D60</f>
        <v>5838.6695042298907</v>
      </c>
      <c r="O59" s="18">
        <f t="shared" ref="O59:O91" si="31">P60/$D60</f>
        <v>11001.689521493561</v>
      </c>
      <c r="P59" s="24">
        <f t="shared" ref="P59:P99" si="32">F6</f>
        <v>22971</v>
      </c>
    </row>
    <row r="60" spans="1:56" x14ac:dyDescent="0.2">
      <c r="A60" s="9">
        <v>1999</v>
      </c>
      <c r="B60" s="9">
        <v>1</v>
      </c>
      <c r="C60" s="9"/>
      <c r="D60" s="4">
        <v>1.3329770824153486</v>
      </c>
      <c r="E60" s="4"/>
      <c r="F60" s="18">
        <f t="shared" si="22"/>
        <v>12198.098080283535</v>
      </c>
      <c r="G60" s="18">
        <f t="shared" si="23"/>
        <v>6238.1460870058099</v>
      </c>
      <c r="H60" s="18">
        <f t="shared" si="24"/>
        <v>6501.7298449842274</v>
      </c>
      <c r="I60" s="18">
        <f t="shared" si="25"/>
        <v>5256.0889116599619</v>
      </c>
      <c r="J60" s="18">
        <f t="shared" si="26"/>
        <v>4863.9930363713147</v>
      </c>
      <c r="K60" s="18">
        <f t="shared" si="27"/>
        <v>4616.5353494199408</v>
      </c>
      <c r="L60" s="18">
        <f t="shared" si="28"/>
        <v>6492.380003409141</v>
      </c>
      <c r="M60" s="18">
        <f t="shared" si="29"/>
        <v>7368.1625920151646</v>
      </c>
      <c r="N60" s="18">
        <f t="shared" si="30"/>
        <v>9952.9376377140579</v>
      </c>
      <c r="O60" s="18">
        <f t="shared" si="31"/>
        <v>7782.8126409358301</v>
      </c>
      <c r="P60" s="24">
        <f t="shared" si="32"/>
        <v>14665</v>
      </c>
    </row>
    <row r="61" spans="1:56" x14ac:dyDescent="0.2">
      <c r="A61" s="9">
        <v>1998</v>
      </c>
      <c r="B61" s="9">
        <v>2</v>
      </c>
      <c r="C61" s="9"/>
      <c r="D61" s="4">
        <v>1.0613129701406754</v>
      </c>
      <c r="E61" s="4"/>
      <c r="F61" s="18">
        <f t="shared" si="22"/>
        <v>13379.614230922918</v>
      </c>
      <c r="G61" s="18">
        <f t="shared" si="23"/>
        <v>12945.999703652989</v>
      </c>
      <c r="H61" s="18">
        <f t="shared" si="24"/>
        <v>6620.6253517715686</v>
      </c>
      <c r="I61" s="18">
        <f t="shared" si="25"/>
        <v>6900.370212832483</v>
      </c>
      <c r="J61" s="18">
        <f t="shared" si="26"/>
        <v>5578.3553341573042</v>
      </c>
      <c r="K61" s="18">
        <f t="shared" si="27"/>
        <v>5162.2188961748025</v>
      </c>
      <c r="L61" s="18">
        <f t="shared" si="28"/>
        <v>4899.5888434522976</v>
      </c>
      <c r="M61" s="18">
        <f t="shared" si="29"/>
        <v>6890.4471047000834</v>
      </c>
      <c r="N61" s="18">
        <f t="shared" si="30"/>
        <v>7819.926525011032</v>
      </c>
      <c r="O61" s="18">
        <f t="shared" si="31"/>
        <v>10563.181805907225</v>
      </c>
      <c r="P61" s="24">
        <f t="shared" si="32"/>
        <v>8260</v>
      </c>
    </row>
    <row r="62" spans="1:56" x14ac:dyDescent="0.2">
      <c r="A62" s="9">
        <v>1997</v>
      </c>
      <c r="B62" s="9">
        <v>3</v>
      </c>
      <c r="C62" s="9"/>
      <c r="D62" s="4">
        <v>1.0102069808201617</v>
      </c>
      <c r="E62" s="4"/>
      <c r="F62" s="18">
        <f t="shared" si="22"/>
        <v>22940.786926729485</v>
      </c>
      <c r="G62" s="18">
        <f t="shared" si="23"/>
        <v>13516.179696759111</v>
      </c>
      <c r="H62" s="18">
        <f t="shared" si="24"/>
        <v>13078.139274325995</v>
      </c>
      <c r="I62" s="18">
        <f t="shared" si="25"/>
        <v>6688.2019477545773</v>
      </c>
      <c r="J62" s="18">
        <f t="shared" si="26"/>
        <v>6970.8021592468795</v>
      </c>
      <c r="K62" s="18">
        <f t="shared" si="27"/>
        <v>5635.2935000610942</v>
      </c>
      <c r="L62" s="18">
        <f t="shared" si="28"/>
        <v>5214.9095654375351</v>
      </c>
      <c r="M62" s="18">
        <f t="shared" si="29"/>
        <v>4949.5988528040934</v>
      </c>
      <c r="N62" s="18">
        <f t="shared" si="30"/>
        <v>6960.777766140096</v>
      </c>
      <c r="O62" s="18">
        <f t="shared" si="31"/>
        <v>7899.7443650668929</v>
      </c>
      <c r="P62" s="24">
        <f t="shared" si="32"/>
        <v>10671</v>
      </c>
    </row>
    <row r="63" spans="1:56" x14ac:dyDescent="0.2">
      <c r="A63" s="9">
        <v>1996</v>
      </c>
      <c r="B63" s="9">
        <v>4</v>
      </c>
      <c r="C63" s="9"/>
      <c r="D63" s="4">
        <v>1.0059819195089494</v>
      </c>
      <c r="E63" s="4"/>
      <c r="F63" s="18">
        <f t="shared" si="22"/>
        <v>31187.670418506077</v>
      </c>
      <c r="G63" s="18">
        <f t="shared" si="23"/>
        <v>23078.01686759714</v>
      </c>
      <c r="H63" s="18">
        <f t="shared" si="24"/>
        <v>13597.03239577362</v>
      </c>
      <c r="I63" s="18">
        <f t="shared" si="25"/>
        <v>13156.371650791843</v>
      </c>
      <c r="J63" s="18">
        <f t="shared" si="26"/>
        <v>6728.2102334656438</v>
      </c>
      <c r="K63" s="18">
        <f t="shared" si="27"/>
        <v>7012.5009366763052</v>
      </c>
      <c r="L63" s="18">
        <f t="shared" si="28"/>
        <v>5669.0033721877653</v>
      </c>
      <c r="M63" s="18">
        <f t="shared" si="29"/>
        <v>5246.1047347044332</v>
      </c>
      <c r="N63" s="18">
        <f t="shared" si="30"/>
        <v>4979.2069547431556</v>
      </c>
      <c r="O63" s="18">
        <f t="shared" si="31"/>
        <v>7002.4165784568313</v>
      </c>
      <c r="P63" s="24">
        <f t="shared" si="32"/>
        <v>7947</v>
      </c>
    </row>
    <row r="64" spans="1:56" x14ac:dyDescent="0.2">
      <c r="A64" s="9">
        <v>1995</v>
      </c>
      <c r="B64" s="9">
        <v>5</v>
      </c>
      <c r="C64" s="9"/>
      <c r="D64" s="4">
        <v>0.98137548987615764</v>
      </c>
      <c r="E64" s="4"/>
      <c r="F64" s="18">
        <f t="shared" si="22"/>
        <v>47269.656916082728</v>
      </c>
      <c r="G64" s="18">
        <f t="shared" si="23"/>
        <v>30606.815335057552</v>
      </c>
      <c r="H64" s="18">
        <f t="shared" si="24"/>
        <v>22648.200108808371</v>
      </c>
      <c r="I64" s="18">
        <f t="shared" si="25"/>
        <v>13343.794328264321</v>
      </c>
      <c r="J64" s="18">
        <f t="shared" si="26"/>
        <v>12911.340673788638</v>
      </c>
      <c r="K64" s="18">
        <f t="shared" si="27"/>
        <v>6602.9006138571231</v>
      </c>
      <c r="L64" s="18">
        <f t="shared" si="28"/>
        <v>6881.8965419877231</v>
      </c>
      <c r="M64" s="18">
        <f t="shared" si="29"/>
        <v>5563.4209614903575</v>
      </c>
      <c r="N64" s="18">
        <f t="shared" si="30"/>
        <v>5148.3986039621932</v>
      </c>
      <c r="O64" s="18">
        <f t="shared" si="31"/>
        <v>4886.4716644058353</v>
      </c>
      <c r="P64" s="24">
        <f t="shared" si="32"/>
        <v>6872</v>
      </c>
    </row>
    <row r="65" spans="1:16" x14ac:dyDescent="0.2">
      <c r="A65" s="9">
        <v>1994</v>
      </c>
      <c r="B65" s="9">
        <v>6</v>
      </c>
      <c r="C65" s="9"/>
      <c r="D65" s="4">
        <v>0.94055595031447814</v>
      </c>
      <c r="E65" s="4"/>
      <c r="F65" s="18">
        <f t="shared" si="22"/>
        <v>22423.694186777411</v>
      </c>
      <c r="G65" s="18">
        <f t="shared" si="23"/>
        <v>44459.757081745534</v>
      </c>
      <c r="H65" s="18">
        <f t="shared" si="24"/>
        <v>28787.4222835648</v>
      </c>
      <c r="I65" s="18">
        <f t="shared" si="25"/>
        <v>21301.899376252724</v>
      </c>
      <c r="J65" s="18">
        <f t="shared" si="26"/>
        <v>12550.585155221592</v>
      </c>
      <c r="K65" s="18">
        <f t="shared" si="27"/>
        <v>12143.838297269247</v>
      </c>
      <c r="L65" s="18">
        <f t="shared" si="28"/>
        <v>6210.3974616984378</v>
      </c>
      <c r="M65" s="18">
        <f t="shared" si="29"/>
        <v>6472.8087420151842</v>
      </c>
      <c r="N65" s="18">
        <f t="shared" si="30"/>
        <v>5232.7086894340509</v>
      </c>
      <c r="O65" s="18">
        <f t="shared" si="31"/>
        <v>4842.356941547393</v>
      </c>
      <c r="P65" s="24">
        <f t="shared" si="32"/>
        <v>4596</v>
      </c>
    </row>
    <row r="66" spans="1:16" x14ac:dyDescent="0.2">
      <c r="A66" s="9">
        <v>1993</v>
      </c>
      <c r="B66" s="9">
        <v>7</v>
      </c>
      <c r="C66" s="9"/>
      <c r="D66" s="4">
        <v>0.96791708182136849</v>
      </c>
      <c r="E66" s="4"/>
      <c r="F66" s="18">
        <f t="shared" si="22"/>
        <v>25915.086495508313</v>
      </c>
      <c r="G66" s="18">
        <f t="shared" si="23"/>
        <v>21704.276640920376</v>
      </c>
      <c r="H66" s="18">
        <f t="shared" si="24"/>
        <v>43033.358333050062</v>
      </c>
      <c r="I66" s="18">
        <f t="shared" si="25"/>
        <v>27863.837769867478</v>
      </c>
      <c r="J66" s="18">
        <f t="shared" si="26"/>
        <v>20618.472281514965</v>
      </c>
      <c r="K66" s="18">
        <f t="shared" si="27"/>
        <v>12147.92575859267</v>
      </c>
      <c r="L66" s="18">
        <f t="shared" si="28"/>
        <v>11754.228526803427</v>
      </c>
      <c r="M66" s="18">
        <f t="shared" si="29"/>
        <v>6011.1497880779862</v>
      </c>
      <c r="N66" s="18">
        <f t="shared" si="30"/>
        <v>6265.1421487591806</v>
      </c>
      <c r="O66" s="18">
        <f t="shared" si="31"/>
        <v>5064.8281246983242</v>
      </c>
      <c r="P66" s="24">
        <f t="shared" si="32"/>
        <v>4687</v>
      </c>
    </row>
    <row r="67" spans="1:16" x14ac:dyDescent="0.2">
      <c r="A67" s="9">
        <v>1992</v>
      </c>
      <c r="B67" s="9">
        <v>8</v>
      </c>
      <c r="C67" s="9"/>
      <c r="D67" s="4">
        <v>0.95225343906162097</v>
      </c>
      <c r="E67" s="4"/>
      <c r="F67" s="18">
        <f t="shared" si="22"/>
        <v>7134.4247299756962</v>
      </c>
      <c r="G67" s="18">
        <f t="shared" si="23"/>
        <v>24677.730238927161</v>
      </c>
      <c r="H67" s="18">
        <f t="shared" si="24"/>
        <v>20667.972073661236</v>
      </c>
      <c r="I67" s="18">
        <f t="shared" si="25"/>
        <v>40978.663467017985</v>
      </c>
      <c r="J67" s="18">
        <f t="shared" si="26"/>
        <v>26533.435341811393</v>
      </c>
      <c r="K67" s="18">
        <f t="shared" si="27"/>
        <v>19634.011138269332</v>
      </c>
      <c r="L67" s="18">
        <f t="shared" si="28"/>
        <v>11567.90408108512</v>
      </c>
      <c r="M67" s="18">
        <f t="shared" si="29"/>
        <v>11193.004538164774</v>
      </c>
      <c r="N67" s="18">
        <f t="shared" si="30"/>
        <v>5724.138058411796</v>
      </c>
      <c r="O67" s="18">
        <f t="shared" si="31"/>
        <v>5966.0031573658434</v>
      </c>
      <c r="P67" s="24">
        <f t="shared" si="32"/>
        <v>4823</v>
      </c>
    </row>
    <row r="68" spans="1:16" x14ac:dyDescent="0.2">
      <c r="A68" s="9">
        <v>1991</v>
      </c>
      <c r="B68" s="9">
        <v>9</v>
      </c>
      <c r="C68" s="9"/>
      <c r="D68" s="4">
        <v>0.97552747567932763</v>
      </c>
      <c r="E68" s="4"/>
      <c r="F68" s="18">
        <f t="shared" si="22"/>
        <v>4461.3453758303622</v>
      </c>
      <c r="G68" s="18">
        <f t="shared" si="23"/>
        <v>6959.8273472573592</v>
      </c>
      <c r="H68" s="18">
        <f t="shared" si="24"/>
        <v>24073.803885476023</v>
      </c>
      <c r="I68" s="18">
        <f t="shared" si="25"/>
        <v>20162.174624429583</v>
      </c>
      <c r="J68" s="18">
        <f t="shared" si="26"/>
        <v>39975.812128692742</v>
      </c>
      <c r="K68" s="18">
        <f t="shared" si="27"/>
        <v>25884.095200097927</v>
      </c>
      <c r="L68" s="18">
        <f t="shared" si="28"/>
        <v>19153.517323175685</v>
      </c>
      <c r="M68" s="18">
        <f t="shared" si="29"/>
        <v>11284.80826712156</v>
      </c>
      <c r="N68" s="18">
        <f t="shared" si="30"/>
        <v>10919.08346238314</v>
      </c>
      <c r="O68" s="18">
        <f t="shared" si="31"/>
        <v>5584.0539505624274</v>
      </c>
      <c r="P68" s="24">
        <f t="shared" si="32"/>
        <v>5820</v>
      </c>
    </row>
    <row r="69" spans="1:16" x14ac:dyDescent="0.2">
      <c r="A69" s="9">
        <v>1990</v>
      </c>
      <c r="B69" s="9">
        <v>10</v>
      </c>
      <c r="C69" s="9"/>
      <c r="D69" s="4">
        <v>0.95360826509630425</v>
      </c>
      <c r="E69" s="4"/>
      <c r="F69" s="18">
        <f t="shared" si="22"/>
        <v>3191.0907666106423</v>
      </c>
      <c r="G69" s="18">
        <f t="shared" si="23"/>
        <v>4254.375823841011</v>
      </c>
      <c r="H69" s="18">
        <f t="shared" si="24"/>
        <v>6636.9488819879034</v>
      </c>
      <c r="I69" s="18">
        <f t="shared" si="25"/>
        <v>22956.978357497461</v>
      </c>
      <c r="J69" s="18">
        <f t="shared" si="26"/>
        <v>19226.816364171023</v>
      </c>
      <c r="K69" s="18">
        <f t="shared" si="27"/>
        <v>38121.264849858482</v>
      </c>
      <c r="L69" s="18">
        <f t="shared" si="28"/>
        <v>24683.28711735296</v>
      </c>
      <c r="M69" s="18">
        <f t="shared" si="29"/>
        <v>18264.952425045576</v>
      </c>
      <c r="N69" s="18">
        <f t="shared" si="30"/>
        <v>10761.286433554222</v>
      </c>
      <c r="O69" s="18">
        <f t="shared" si="31"/>
        <v>10412.528237004934</v>
      </c>
      <c r="P69" s="24">
        <f t="shared" si="32"/>
        <v>5325</v>
      </c>
    </row>
    <row r="70" spans="1:16" x14ac:dyDescent="0.2">
      <c r="A70" s="9">
        <v>1989</v>
      </c>
      <c r="B70" s="9">
        <v>11</v>
      </c>
      <c r="C70" s="9"/>
      <c r="D70" s="4">
        <v>0.97315462386824336</v>
      </c>
      <c r="E70" s="4"/>
      <c r="F70" s="18">
        <f t="shared" si="22"/>
        <v>3633.0823101073834</v>
      </c>
      <c r="G70" s="18">
        <f t="shared" si="23"/>
        <v>3105.4247347104038</v>
      </c>
      <c r="H70" s="18">
        <f t="shared" si="24"/>
        <v>4140.1655046441474</v>
      </c>
      <c r="I70" s="18">
        <f t="shared" si="25"/>
        <v>6458.7774928836961</v>
      </c>
      <c r="J70" s="18">
        <f t="shared" si="26"/>
        <v>22340.689638641845</v>
      </c>
      <c r="K70" s="18">
        <f t="shared" si="27"/>
        <v>18710.665247058638</v>
      </c>
      <c r="L70" s="18">
        <f t="shared" si="28"/>
        <v>37097.885156345721</v>
      </c>
      <c r="M70" s="18">
        <f t="shared" si="29"/>
        <v>24020.654990519477</v>
      </c>
      <c r="N70" s="18">
        <f t="shared" si="30"/>
        <v>17774.622907166588</v>
      </c>
      <c r="O70" s="18">
        <f t="shared" si="31"/>
        <v>10472.395651583889</v>
      </c>
      <c r="P70" s="24">
        <f t="shared" si="32"/>
        <v>10133</v>
      </c>
    </row>
    <row r="71" spans="1:16" x14ac:dyDescent="0.2">
      <c r="A71" s="9">
        <v>1988</v>
      </c>
      <c r="B71" s="9">
        <v>12</v>
      </c>
      <c r="C71" s="9"/>
      <c r="D71" s="4">
        <v>0.95107178255756675</v>
      </c>
      <c r="E71" s="4"/>
      <c r="F71" s="18">
        <f t="shared" si="22"/>
        <v>1690.538052134528</v>
      </c>
      <c r="G71" s="18">
        <f t="shared" si="23"/>
        <v>3455.3220688521915</v>
      </c>
      <c r="H71" s="18">
        <f t="shared" si="24"/>
        <v>2953.4818380393826</v>
      </c>
      <c r="I71" s="18">
        <f t="shared" si="25"/>
        <v>3937.5945865852573</v>
      </c>
      <c r="J71" s="18">
        <f t="shared" si="26"/>
        <v>6142.7610232995885</v>
      </c>
      <c r="K71" s="18">
        <f t="shared" si="27"/>
        <v>21247.599518188461</v>
      </c>
      <c r="L71" s="18">
        <f t="shared" si="28"/>
        <v>17795.185749357974</v>
      </c>
      <c r="M71" s="18">
        <f t="shared" si="29"/>
        <v>35282.751764761619</v>
      </c>
      <c r="N71" s="18">
        <f t="shared" si="30"/>
        <v>22845.367160033671</v>
      </c>
      <c r="O71" s="18">
        <f t="shared" si="31"/>
        <v>16904.942292607484</v>
      </c>
      <c r="P71" s="24">
        <f t="shared" si="32"/>
        <v>9960</v>
      </c>
    </row>
    <row r="72" spans="1:16" x14ac:dyDescent="0.2">
      <c r="A72" s="9">
        <v>1987</v>
      </c>
      <c r="B72" s="9">
        <v>13</v>
      </c>
      <c r="C72" s="9"/>
      <c r="D72" s="4">
        <v>0.9716093504313611</v>
      </c>
      <c r="E72" s="4"/>
      <c r="F72" s="18">
        <f t="shared" si="22"/>
        <v>913.9266874954177</v>
      </c>
      <c r="G72" s="18">
        <f t="shared" si="23"/>
        <v>1642.5425787139272</v>
      </c>
      <c r="H72" s="18">
        <f t="shared" si="24"/>
        <v>3357.2232308486246</v>
      </c>
      <c r="I72" s="18">
        <f t="shared" si="25"/>
        <v>2869.6305701682668</v>
      </c>
      <c r="J72" s="18">
        <f t="shared" si="26"/>
        <v>3825.8037185341454</v>
      </c>
      <c r="K72" s="18">
        <f t="shared" si="27"/>
        <v>5968.3640477031959</v>
      </c>
      <c r="L72" s="18">
        <f t="shared" si="28"/>
        <v>20644.366366092792</v>
      </c>
      <c r="M72" s="18">
        <f t="shared" si="29"/>
        <v>17289.968866739113</v>
      </c>
      <c r="N72" s="18">
        <f t="shared" si="30"/>
        <v>34281.051523590999</v>
      </c>
      <c r="O72" s="18">
        <f t="shared" si="31"/>
        <v>22196.772346726262</v>
      </c>
      <c r="P72" s="24">
        <f t="shared" si="32"/>
        <v>16425</v>
      </c>
    </row>
    <row r="73" spans="1:16" x14ac:dyDescent="0.2">
      <c r="A73" s="9">
        <v>1986</v>
      </c>
      <c r="B73" s="9">
        <v>14</v>
      </c>
      <c r="C73" s="9"/>
      <c r="D73" s="4">
        <v>0.94838112817356301</v>
      </c>
      <c r="E73" s="4"/>
      <c r="F73" s="18">
        <f t="shared" si="22"/>
        <v>162.0609892629636</v>
      </c>
      <c r="G73" s="18">
        <f t="shared" si="23"/>
        <v>866.75082295483162</v>
      </c>
      <c r="H73" s="18">
        <f t="shared" si="24"/>
        <v>1557.7563838738276</v>
      </c>
      <c r="I73" s="18">
        <f t="shared" si="25"/>
        <v>3183.9271552027126</v>
      </c>
      <c r="J73" s="18">
        <f t="shared" si="26"/>
        <v>2721.5034775775257</v>
      </c>
      <c r="K73" s="18">
        <f t="shared" si="27"/>
        <v>3628.3200467540255</v>
      </c>
      <c r="L73" s="18">
        <f t="shared" si="28"/>
        <v>5660.2838289112897</v>
      </c>
      <c r="M73" s="18">
        <f t="shared" si="29"/>
        <v>19578.727464703443</v>
      </c>
      <c r="N73" s="18">
        <f t="shared" si="30"/>
        <v>16397.480179923819</v>
      </c>
      <c r="O73" s="18">
        <f t="shared" si="31"/>
        <v>32511.502318919276</v>
      </c>
      <c r="P73" s="24">
        <f t="shared" si="32"/>
        <v>21051</v>
      </c>
    </row>
    <row r="74" spans="1:16" x14ac:dyDescent="0.2">
      <c r="A74" s="9">
        <v>1985</v>
      </c>
      <c r="B74" s="9">
        <v>15</v>
      </c>
      <c r="C74" s="9"/>
      <c r="D74" s="4">
        <v>0.97168687223710326</v>
      </c>
      <c r="E74" s="4"/>
      <c r="F74" s="18">
        <f t="shared" si="22"/>
        <v>91.61247243401742</v>
      </c>
      <c r="G74" s="18">
        <f t="shared" si="23"/>
        <v>157.47253576857989</v>
      </c>
      <c r="H74" s="18">
        <f t="shared" si="24"/>
        <v>842.21039616591554</v>
      </c>
      <c r="I74" s="18">
        <f t="shared" si="25"/>
        <v>1513.6514283537399</v>
      </c>
      <c r="J74" s="18">
        <f t="shared" si="26"/>
        <v>3093.7802188697019</v>
      </c>
      <c r="K74" s="18">
        <f t="shared" si="27"/>
        <v>2644.4492019097056</v>
      </c>
      <c r="L74" s="18">
        <f t="shared" si="28"/>
        <v>3525.5909577055995</v>
      </c>
      <c r="M74" s="18">
        <f t="shared" si="29"/>
        <v>5500.0234896890661</v>
      </c>
      <c r="N74" s="18">
        <f t="shared" si="30"/>
        <v>19024.392452560358</v>
      </c>
      <c r="O74" s="18">
        <f t="shared" si="31"/>
        <v>15933.216228600068</v>
      </c>
      <c r="P74" s="24">
        <f t="shared" si="32"/>
        <v>31591</v>
      </c>
    </row>
    <row r="75" spans="1:16" x14ac:dyDescent="0.2">
      <c r="A75" s="9">
        <v>1984</v>
      </c>
      <c r="B75" s="9">
        <v>16</v>
      </c>
      <c r="C75" s="9"/>
      <c r="D75" s="4">
        <v>0.94814504386647236</v>
      </c>
      <c r="E75" s="4"/>
      <c r="F75" s="18">
        <f t="shared" si="22"/>
        <v>320.17985742980875</v>
      </c>
      <c r="G75" s="18">
        <f t="shared" si="23"/>
        <v>86.861911694667441</v>
      </c>
      <c r="H75" s="18">
        <f t="shared" si="24"/>
        <v>149.30680433406482</v>
      </c>
      <c r="I75" s="18">
        <f t="shared" si="25"/>
        <v>798.53761301753104</v>
      </c>
      <c r="J75" s="18">
        <f t="shared" si="26"/>
        <v>1435.1610999350053</v>
      </c>
      <c r="K75" s="18">
        <f t="shared" si="27"/>
        <v>2933.3523813334382</v>
      </c>
      <c r="L75" s="18">
        <f t="shared" si="28"/>
        <v>2507.3214045473355</v>
      </c>
      <c r="M75" s="18">
        <f t="shared" si="29"/>
        <v>3342.7715932490141</v>
      </c>
      <c r="N75" s="18">
        <f t="shared" si="30"/>
        <v>5214.8200128978679</v>
      </c>
      <c r="O75" s="18">
        <f t="shared" si="31"/>
        <v>18037.883416465826</v>
      </c>
      <c r="P75" s="24">
        <f t="shared" si="32"/>
        <v>15107</v>
      </c>
    </row>
    <row r="76" spans="1:16" x14ac:dyDescent="0.2">
      <c r="A76" s="9">
        <v>1983</v>
      </c>
      <c r="B76" s="9">
        <v>17</v>
      </c>
      <c r="C76" s="9"/>
      <c r="D76" s="4">
        <v>0.96857262000327882</v>
      </c>
      <c r="E76" s="4"/>
      <c r="F76" s="18">
        <f t="shared" si="22"/>
        <v>133.30328784197377</v>
      </c>
      <c r="G76" s="18">
        <f t="shared" si="23"/>
        <v>310.11744338306613</v>
      </c>
      <c r="H76" s="18">
        <f t="shared" si="24"/>
        <v>84.132069388597486</v>
      </c>
      <c r="I76" s="18">
        <f t="shared" si="25"/>
        <v>144.61448265816207</v>
      </c>
      <c r="J76" s="18">
        <f t="shared" si="26"/>
        <v>773.44166801155438</v>
      </c>
      <c r="K76" s="18">
        <f t="shared" si="27"/>
        <v>1390.0577466908355</v>
      </c>
      <c r="L76" s="18">
        <f t="shared" si="28"/>
        <v>2841.1648013809854</v>
      </c>
      <c r="M76" s="18">
        <f t="shared" si="29"/>
        <v>2428.5228619927138</v>
      </c>
      <c r="N76" s="18">
        <f t="shared" si="30"/>
        <v>3237.7170401457324</v>
      </c>
      <c r="O76" s="18">
        <f t="shared" si="31"/>
        <v>5050.9318827380202</v>
      </c>
      <c r="P76" s="24">
        <f t="shared" si="32"/>
        <v>17471</v>
      </c>
    </row>
    <row r="77" spans="1:16" x14ac:dyDescent="0.2">
      <c r="A77" s="9">
        <v>1982</v>
      </c>
      <c r="B77" s="9">
        <v>18</v>
      </c>
      <c r="C77" s="9"/>
      <c r="D77" s="4">
        <v>0.94438018780294219</v>
      </c>
      <c r="E77" s="4"/>
      <c r="F77" s="18">
        <f t="shared" si="22"/>
        <v>1553.2561683305685</v>
      </c>
      <c r="G77" s="18">
        <f t="shared" si="23"/>
        <v>125.88898400695284</v>
      </c>
      <c r="H77" s="18">
        <f t="shared" si="24"/>
        <v>292.86876942306827</v>
      </c>
      <c r="I77" s="18">
        <f t="shared" si="25"/>
        <v>79.452659489453865</v>
      </c>
      <c r="J77" s="18">
        <f t="shared" si="26"/>
        <v>136.57105229174041</v>
      </c>
      <c r="K77" s="18">
        <f t="shared" si="27"/>
        <v>730.42298769137255</v>
      </c>
      <c r="L77" s="18">
        <f t="shared" si="28"/>
        <v>1312.7429958768259</v>
      </c>
      <c r="M77" s="18">
        <f t="shared" si="29"/>
        <v>2683.1397487072841</v>
      </c>
      <c r="N77" s="18">
        <f t="shared" si="30"/>
        <v>2293.4488764924176</v>
      </c>
      <c r="O77" s="18">
        <f t="shared" si="31"/>
        <v>3057.6358264256128</v>
      </c>
      <c r="P77" s="24">
        <f t="shared" si="32"/>
        <v>4770</v>
      </c>
    </row>
    <row r="78" spans="1:16" x14ac:dyDescent="0.2">
      <c r="A78" s="9">
        <v>1981</v>
      </c>
      <c r="B78" s="9">
        <v>19</v>
      </c>
      <c r="C78" s="9"/>
      <c r="D78" s="4">
        <v>0.96381654562343799</v>
      </c>
      <c r="E78" s="4"/>
      <c r="F78" s="18">
        <f t="shared" si="22"/>
        <v>1.9202948619302913</v>
      </c>
      <c r="G78" s="18">
        <f t="shared" si="23"/>
        <v>1497.0539946286658</v>
      </c>
      <c r="H78" s="18">
        <f t="shared" si="24"/>
        <v>121.33388569762552</v>
      </c>
      <c r="I78" s="18">
        <f t="shared" si="25"/>
        <v>282.2717656663288</v>
      </c>
      <c r="J78" s="18">
        <f t="shared" si="26"/>
        <v>76.577787809720689</v>
      </c>
      <c r="K78" s="18">
        <f t="shared" si="27"/>
        <v>131.62943985198316</v>
      </c>
      <c r="L78" s="18">
        <f t="shared" si="28"/>
        <v>703.99376084064966</v>
      </c>
      <c r="M78" s="18">
        <f t="shared" si="29"/>
        <v>1265.2434195773656</v>
      </c>
      <c r="N78" s="18">
        <f t="shared" si="30"/>
        <v>2586.0544840239941</v>
      </c>
      <c r="O78" s="18">
        <f t="shared" si="31"/>
        <v>2210.4639737048769</v>
      </c>
      <c r="P78" s="24">
        <f t="shared" si="32"/>
        <v>2947</v>
      </c>
    </row>
    <row r="79" spans="1:16" x14ac:dyDescent="0.2">
      <c r="A79" s="9">
        <v>1980</v>
      </c>
      <c r="B79" s="9">
        <v>20</v>
      </c>
      <c r="C79" s="9"/>
      <c r="D79" s="4">
        <v>0.93735976910186747</v>
      </c>
      <c r="E79" s="4"/>
      <c r="F79" s="18">
        <f t="shared" si="22"/>
        <v>0</v>
      </c>
      <c r="G79" s="18">
        <f t="shared" si="23"/>
        <v>1.8000071483864803</v>
      </c>
      <c r="H79" s="18">
        <f t="shared" si="24"/>
        <v>1403.2781867381545</v>
      </c>
      <c r="I79" s="18">
        <f t="shared" si="25"/>
        <v>113.73350308175864</v>
      </c>
      <c r="J79" s="18">
        <f t="shared" si="26"/>
        <v>264.59019708896642</v>
      </c>
      <c r="K79" s="18">
        <f t="shared" si="27"/>
        <v>71.780937499651586</v>
      </c>
      <c r="L79" s="18">
        <f t="shared" si="28"/>
        <v>123.3841413466631</v>
      </c>
      <c r="M79" s="18">
        <f t="shared" si="29"/>
        <v>659.8954291107467</v>
      </c>
      <c r="N79" s="18">
        <f t="shared" si="30"/>
        <v>1185.9882796326965</v>
      </c>
      <c r="O79" s="18">
        <f t="shared" si="31"/>
        <v>2424.0634340295801</v>
      </c>
      <c r="P79" s="24">
        <f t="shared" si="32"/>
        <v>2072</v>
      </c>
    </row>
    <row r="80" spans="1:16" x14ac:dyDescent="0.2">
      <c r="A80" s="9">
        <v>1979</v>
      </c>
      <c r="B80" s="9">
        <v>21</v>
      </c>
      <c r="C80" s="9"/>
      <c r="D80" s="4">
        <v>0.95995837705111986</v>
      </c>
      <c r="E80" s="4"/>
      <c r="F80" s="18">
        <f t="shared" si="22"/>
        <v>0</v>
      </c>
      <c r="G80" s="18">
        <f t="shared" si="23"/>
        <v>0</v>
      </c>
      <c r="H80" s="18">
        <f t="shared" si="24"/>
        <v>1.7279319408455001</v>
      </c>
      <c r="I80" s="18">
        <f t="shared" si="25"/>
        <v>1347.0886506923971</v>
      </c>
      <c r="J80" s="18">
        <f t="shared" si="26"/>
        <v>109.17942903470356</v>
      </c>
      <c r="K80" s="18">
        <f t="shared" si="27"/>
        <v>253.99557618116012</v>
      </c>
      <c r="L80" s="18">
        <f t="shared" si="28"/>
        <v>68.9067122653734</v>
      </c>
      <c r="M80" s="18">
        <f t="shared" si="29"/>
        <v>118.44364008098869</v>
      </c>
      <c r="N80" s="18">
        <f t="shared" si="30"/>
        <v>633.47214515260475</v>
      </c>
      <c r="O80" s="18">
        <f t="shared" si="31"/>
        <v>1138.499384117853</v>
      </c>
      <c r="P80" s="24">
        <f t="shared" si="32"/>
        <v>2327</v>
      </c>
    </row>
    <row r="81" spans="1:16" x14ac:dyDescent="0.2">
      <c r="A81" s="9">
        <v>1978</v>
      </c>
      <c r="B81" s="9">
        <v>22</v>
      </c>
      <c r="C81" s="9"/>
      <c r="D81" s="4">
        <v>0.93456352708036161</v>
      </c>
      <c r="E81" s="4"/>
      <c r="F81" s="18">
        <f t="shared" si="22"/>
        <v>0</v>
      </c>
      <c r="G81" s="18">
        <f t="shared" si="23"/>
        <v>0</v>
      </c>
      <c r="H81" s="18">
        <f t="shared" si="24"/>
        <v>0</v>
      </c>
      <c r="I81" s="18">
        <f t="shared" si="25"/>
        <v>1.6148621691913854</v>
      </c>
      <c r="J81" s="18">
        <f t="shared" si="26"/>
        <v>1258.9399206810119</v>
      </c>
      <c r="K81" s="18">
        <f t="shared" si="27"/>
        <v>102.03511228329261</v>
      </c>
      <c r="L81" s="18">
        <f t="shared" si="28"/>
        <v>237.37500153867367</v>
      </c>
      <c r="M81" s="18">
        <f t="shared" si="29"/>
        <v>64.397700054238982</v>
      </c>
      <c r="N81" s="18">
        <f t="shared" si="30"/>
        <v>110.69310603432568</v>
      </c>
      <c r="O81" s="18">
        <f t="shared" si="31"/>
        <v>592.01996228098108</v>
      </c>
      <c r="P81" s="24">
        <f t="shared" si="32"/>
        <v>1064</v>
      </c>
    </row>
    <row r="82" spans="1:16" x14ac:dyDescent="0.2">
      <c r="A82" s="9">
        <v>1977</v>
      </c>
      <c r="B82" s="9">
        <v>23</v>
      </c>
      <c r="C82" s="9"/>
      <c r="D82" s="4">
        <v>0.95435971081637783</v>
      </c>
      <c r="E82" s="4"/>
      <c r="F82" s="18">
        <f t="shared" si="22"/>
        <v>0</v>
      </c>
      <c r="G82" s="18">
        <f t="shared" si="23"/>
        <v>0</v>
      </c>
      <c r="H82" s="18">
        <f t="shared" si="24"/>
        <v>0</v>
      </c>
      <c r="I82" s="18">
        <f t="shared" si="25"/>
        <v>0</v>
      </c>
      <c r="J82" s="18">
        <f t="shared" si="26"/>
        <v>1.5411593927977991</v>
      </c>
      <c r="K82" s="18">
        <f t="shared" si="27"/>
        <v>1201.4815386363241</v>
      </c>
      <c r="L82" s="18">
        <f t="shared" si="28"/>
        <v>97.378200251799768</v>
      </c>
      <c r="M82" s="18">
        <f t="shared" si="29"/>
        <v>226.54113782348585</v>
      </c>
      <c r="N82" s="18">
        <f t="shared" si="30"/>
        <v>61.458570401003357</v>
      </c>
      <c r="O82" s="18">
        <f t="shared" si="31"/>
        <v>105.6410406642857</v>
      </c>
      <c r="P82" s="24">
        <f t="shared" si="32"/>
        <v>565</v>
      </c>
    </row>
    <row r="83" spans="1:16" x14ac:dyDescent="0.2">
      <c r="A83" s="9">
        <v>1976</v>
      </c>
      <c r="B83" s="9">
        <v>24</v>
      </c>
      <c r="C83" s="9"/>
      <c r="D83" s="4">
        <v>0.92766977098826586</v>
      </c>
      <c r="E83" s="4"/>
      <c r="F83" s="24">
        <v>0</v>
      </c>
      <c r="G83" s="18">
        <f t="shared" si="23"/>
        <v>0</v>
      </c>
      <c r="H83" s="18">
        <f t="shared" si="24"/>
        <v>0</v>
      </c>
      <c r="I83" s="18">
        <f t="shared" si="25"/>
        <v>0</v>
      </c>
      <c r="J83" s="18">
        <f t="shared" si="26"/>
        <v>0</v>
      </c>
      <c r="K83" s="18">
        <f t="shared" si="27"/>
        <v>1.4296869809731492</v>
      </c>
      <c r="L83" s="18">
        <f t="shared" si="28"/>
        <v>1114.578103793388</v>
      </c>
      <c r="M83" s="18">
        <f t="shared" si="29"/>
        <v>90.334812726836589</v>
      </c>
      <c r="N83" s="18">
        <f t="shared" si="30"/>
        <v>210.1553654441343</v>
      </c>
      <c r="O83" s="18">
        <f t="shared" si="31"/>
        <v>57.013257929165</v>
      </c>
      <c r="P83" s="24">
        <f t="shared" si="32"/>
        <v>98</v>
      </c>
    </row>
    <row r="84" spans="1:16" x14ac:dyDescent="0.2">
      <c r="A84" s="9">
        <v>1975</v>
      </c>
      <c r="B84" s="9">
        <v>25</v>
      </c>
      <c r="C84" s="9"/>
      <c r="D84" s="4">
        <v>0.94714811890054129</v>
      </c>
      <c r="E84" s="4"/>
      <c r="F84" s="24">
        <v>0</v>
      </c>
      <c r="G84" s="24">
        <v>0</v>
      </c>
      <c r="H84" s="18">
        <f t="shared" si="24"/>
        <v>0</v>
      </c>
      <c r="I84" s="18">
        <f t="shared" si="25"/>
        <v>0</v>
      </c>
      <c r="J84" s="18">
        <f t="shared" si="26"/>
        <v>0</v>
      </c>
      <c r="K84" s="18">
        <f t="shared" si="27"/>
        <v>0</v>
      </c>
      <c r="L84" s="18">
        <f t="shared" si="28"/>
        <v>1.3541253346453122</v>
      </c>
      <c r="M84" s="18">
        <f t="shared" si="29"/>
        <v>1055.6705543756398</v>
      </c>
      <c r="N84" s="18">
        <f t="shared" si="30"/>
        <v>85.560447945455948</v>
      </c>
      <c r="O84" s="18">
        <f t="shared" si="31"/>
        <v>199.04825905726761</v>
      </c>
      <c r="P84" s="24">
        <f t="shared" si="32"/>
        <v>54</v>
      </c>
    </row>
    <row r="85" spans="1:16" x14ac:dyDescent="0.2">
      <c r="A85" s="9">
        <v>1974</v>
      </c>
      <c r="B85" s="9">
        <v>26</v>
      </c>
      <c r="C85" s="9"/>
      <c r="D85" s="4">
        <v>0.91937503430939116</v>
      </c>
      <c r="E85" s="4"/>
      <c r="F85" s="24">
        <v>0</v>
      </c>
      <c r="G85" s="24">
        <v>0</v>
      </c>
      <c r="H85" s="24">
        <v>0</v>
      </c>
      <c r="I85" s="18">
        <f t="shared" si="25"/>
        <v>0</v>
      </c>
      <c r="J85" s="18">
        <f t="shared" si="26"/>
        <v>0</v>
      </c>
      <c r="K85" s="18">
        <f t="shared" si="27"/>
        <v>0</v>
      </c>
      <c r="L85" s="18">
        <f t="shared" si="28"/>
        <v>0</v>
      </c>
      <c r="M85" s="18">
        <f t="shared" si="29"/>
        <v>1.2449490259987497</v>
      </c>
      <c r="N85" s="18">
        <f t="shared" si="30"/>
        <v>970.55715214851773</v>
      </c>
      <c r="O85" s="18">
        <f t="shared" si="31"/>
        <v>78.662139765380445</v>
      </c>
      <c r="P85" s="24">
        <f t="shared" si="32"/>
        <v>183</v>
      </c>
    </row>
    <row r="86" spans="1:16" x14ac:dyDescent="0.2">
      <c r="A86" s="9">
        <v>1973</v>
      </c>
      <c r="B86" s="9">
        <v>27</v>
      </c>
      <c r="C86" s="9"/>
      <c r="D86" s="4">
        <v>0.94073210086471271</v>
      </c>
      <c r="E86" s="4"/>
      <c r="F86" s="24">
        <v>0</v>
      </c>
      <c r="G86" s="24">
        <v>0</v>
      </c>
      <c r="H86" s="24">
        <v>0</v>
      </c>
      <c r="I86" s="24">
        <v>0</v>
      </c>
      <c r="J86" s="18">
        <f t="shared" si="26"/>
        <v>0</v>
      </c>
      <c r="K86" s="18">
        <f t="shared" si="27"/>
        <v>0</v>
      </c>
      <c r="L86" s="18">
        <f t="shared" si="28"/>
        <v>0</v>
      </c>
      <c r="M86" s="18">
        <f t="shared" si="29"/>
        <v>0</v>
      </c>
      <c r="N86" s="18">
        <f t="shared" si="30"/>
        <v>1.1711635126972817</v>
      </c>
      <c r="O86" s="18">
        <f t="shared" si="31"/>
        <v>913.03426874994773</v>
      </c>
      <c r="P86" s="24">
        <f t="shared" si="32"/>
        <v>74</v>
      </c>
    </row>
    <row r="87" spans="1:16" x14ac:dyDescent="0.2">
      <c r="A87" s="9">
        <v>1972</v>
      </c>
      <c r="B87" s="9">
        <v>28</v>
      </c>
      <c r="C87" s="9"/>
      <c r="D87" s="4">
        <v>0.9189140306296395</v>
      </c>
      <c r="E87" s="4"/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18">
        <f t="shared" si="27"/>
        <v>0</v>
      </c>
      <c r="L87" s="18">
        <f t="shared" si="28"/>
        <v>0</v>
      </c>
      <c r="M87" s="18">
        <f t="shared" si="29"/>
        <v>0</v>
      </c>
      <c r="N87" s="18">
        <f t="shared" si="30"/>
        <v>0</v>
      </c>
      <c r="O87" s="18">
        <f t="shared" si="31"/>
        <v>1.076198583979026</v>
      </c>
      <c r="P87" s="24">
        <f t="shared" si="32"/>
        <v>839</v>
      </c>
    </row>
    <row r="88" spans="1:16" x14ac:dyDescent="0.2">
      <c r="A88" s="9">
        <v>1971</v>
      </c>
      <c r="B88" s="9">
        <v>29</v>
      </c>
      <c r="C88" s="9"/>
      <c r="D88" s="4">
        <v>0.92919653945529535</v>
      </c>
      <c r="E88" s="4"/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18">
        <f t="shared" si="28"/>
        <v>0</v>
      </c>
      <c r="M88" s="18">
        <f t="shared" si="29"/>
        <v>0</v>
      </c>
      <c r="N88" s="18">
        <f t="shared" si="30"/>
        <v>0</v>
      </c>
      <c r="O88" s="18">
        <f t="shared" si="31"/>
        <v>0</v>
      </c>
      <c r="P88" s="24">
        <f t="shared" si="32"/>
        <v>1</v>
      </c>
    </row>
    <row r="89" spans="1:16" x14ac:dyDescent="0.2">
      <c r="A89" s="9">
        <v>1970</v>
      </c>
      <c r="B89" s="9">
        <v>30</v>
      </c>
      <c r="C89" s="9"/>
      <c r="D89" s="4">
        <v>0.92366118796637731</v>
      </c>
      <c r="E89" s="4"/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18">
        <f t="shared" si="29"/>
        <v>0</v>
      </c>
      <c r="N89" s="18">
        <f t="shared" si="30"/>
        <v>0</v>
      </c>
      <c r="O89" s="18">
        <f t="shared" si="31"/>
        <v>0</v>
      </c>
      <c r="P89" s="24">
        <f t="shared" si="32"/>
        <v>0</v>
      </c>
    </row>
    <row r="90" spans="1:16" x14ac:dyDescent="0.2">
      <c r="A90" s="9">
        <v>1969</v>
      </c>
      <c r="B90" s="9">
        <v>31</v>
      </c>
      <c r="C90" s="9"/>
      <c r="D90" s="4">
        <v>1.0079984200502199</v>
      </c>
      <c r="E90" s="4"/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18">
        <f t="shared" si="30"/>
        <v>0</v>
      </c>
      <c r="O90" s="18">
        <f t="shared" si="31"/>
        <v>0</v>
      </c>
      <c r="P90" s="24">
        <f t="shared" si="32"/>
        <v>0</v>
      </c>
    </row>
    <row r="91" spans="1:16" x14ac:dyDescent="0.2">
      <c r="A91" s="9">
        <v>1968</v>
      </c>
      <c r="B91" s="9">
        <v>32</v>
      </c>
      <c r="C91" s="9"/>
      <c r="D91" s="4">
        <v>0.90681952975126445</v>
      </c>
      <c r="E91" s="4"/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18">
        <f t="shared" si="31"/>
        <v>0</v>
      </c>
      <c r="P91" s="24">
        <f t="shared" si="32"/>
        <v>0</v>
      </c>
    </row>
    <row r="92" spans="1:16" x14ac:dyDescent="0.2">
      <c r="A92" s="9">
        <v>1967</v>
      </c>
      <c r="B92" s="9">
        <v>33</v>
      </c>
      <c r="C92" s="9"/>
      <c r="D92" s="4">
        <v>0.92780481638409928</v>
      </c>
      <c r="E92" s="4"/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f t="shared" si="32"/>
        <v>0</v>
      </c>
    </row>
    <row r="93" spans="1:16" x14ac:dyDescent="0.2">
      <c r="A93" s="9">
        <v>1966</v>
      </c>
      <c r="B93" s="9">
        <v>34</v>
      </c>
      <c r="C93" s="9"/>
      <c r="D93" s="4">
        <v>0.891274085474555</v>
      </c>
      <c r="E93" s="4"/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f t="shared" si="32"/>
        <v>0</v>
      </c>
    </row>
    <row r="94" spans="1:16" x14ac:dyDescent="0.2">
      <c r="A94" s="9">
        <v>1965</v>
      </c>
      <c r="B94" s="9">
        <v>35</v>
      </c>
      <c r="C94" s="9"/>
      <c r="D94" s="4">
        <v>0.91990836604236736</v>
      </c>
      <c r="E94" s="4"/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f t="shared" si="32"/>
        <v>0</v>
      </c>
    </row>
    <row r="95" spans="1:16" x14ac:dyDescent="0.2">
      <c r="A95" s="9">
        <v>1964</v>
      </c>
      <c r="B95" s="9">
        <v>36</v>
      </c>
      <c r="C95" s="9"/>
      <c r="D95" s="4">
        <v>0.92347707229023723</v>
      </c>
      <c r="E95" s="4"/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f t="shared" si="32"/>
        <v>0</v>
      </c>
    </row>
    <row r="96" spans="1:16" x14ac:dyDescent="0.2">
      <c r="A96" s="9">
        <v>1963</v>
      </c>
      <c r="B96" s="9">
        <v>37</v>
      </c>
      <c r="C96" s="9"/>
      <c r="D96" s="4">
        <v>0.90592415286988404</v>
      </c>
      <c r="E96" s="4"/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f t="shared" si="32"/>
        <v>0</v>
      </c>
    </row>
    <row r="97" spans="1:16" x14ac:dyDescent="0.2">
      <c r="A97" s="9">
        <v>1962</v>
      </c>
      <c r="B97" s="9">
        <v>38</v>
      </c>
      <c r="C97" s="9"/>
      <c r="D97" s="4">
        <v>0.90626579327594148</v>
      </c>
      <c r="E97" s="4"/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f t="shared" si="32"/>
        <v>0</v>
      </c>
    </row>
    <row r="98" spans="1:16" x14ac:dyDescent="0.2">
      <c r="A98" s="9">
        <v>1961</v>
      </c>
      <c r="B98" s="9">
        <v>39</v>
      </c>
      <c r="C98" s="9"/>
      <c r="D98" s="4">
        <v>0.91341581553404227</v>
      </c>
      <c r="E98" s="4"/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f t="shared" si="32"/>
        <v>0</v>
      </c>
    </row>
    <row r="99" spans="1:16" x14ac:dyDescent="0.2">
      <c r="A99" s="9">
        <v>1960</v>
      </c>
      <c r="B99" s="9">
        <v>40</v>
      </c>
      <c r="C99" s="9"/>
      <c r="D99" s="4">
        <v>0.87119842250748158</v>
      </c>
      <c r="E99" s="4"/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f t="shared" si="32"/>
        <v>0</v>
      </c>
    </row>
    <row r="100" spans="1:16" x14ac:dyDescent="0.2">
      <c r="A100" s="19"/>
      <c r="B100" s="19"/>
      <c r="C100" s="19"/>
      <c r="D100" s="11"/>
      <c r="E100" s="11"/>
      <c r="F100" s="11"/>
      <c r="G100" s="11"/>
      <c r="H100" s="19"/>
      <c r="I100" s="19"/>
      <c r="J100" s="19"/>
    </row>
    <row r="101" spans="1:16" x14ac:dyDescent="0.2">
      <c r="F101" s="8"/>
      <c r="G101" s="8"/>
      <c r="H101" s="9"/>
      <c r="I101" s="10"/>
    </row>
    <row r="102" spans="1:16" x14ac:dyDescent="0.2">
      <c r="F102" s="18">
        <f t="shared" ref="F102:O102" si="33">SUM(F59:F99)</f>
        <v>203281.20821568745</v>
      </c>
      <c r="G102" s="18">
        <f t="shared" si="33"/>
        <v>204567.96052563799</v>
      </c>
      <c r="H102" s="18">
        <f t="shared" si="33"/>
        <v>204491.83767339663</v>
      </c>
      <c r="I102" s="18">
        <f t="shared" si="33"/>
        <v>202988.24515522976</v>
      </c>
      <c r="J102" s="18">
        <f t="shared" si="33"/>
        <v>201601.68997170788</v>
      </c>
      <c r="K102" s="18">
        <f t="shared" si="33"/>
        <v>200846.75437474475</v>
      </c>
      <c r="L102" s="18">
        <f t="shared" si="33"/>
        <v>201786.22299531539</v>
      </c>
      <c r="M102" s="18">
        <f t="shared" si="33"/>
        <v>204319.48867113903</v>
      </c>
      <c r="N102" s="18">
        <f t="shared" si="33"/>
        <v>206516.28665144971</v>
      </c>
      <c r="O102" s="18">
        <f t="shared" si="33"/>
        <v>212890.88887039493</v>
      </c>
      <c r="P102" s="18">
        <f>SUM(P59:P99)</f>
        <v>233369</v>
      </c>
    </row>
    <row r="103" spans="1:16" x14ac:dyDescent="0.2">
      <c r="F103" s="8"/>
      <c r="G103" s="8"/>
      <c r="H103" s="9"/>
      <c r="I103" s="10"/>
    </row>
    <row r="104" spans="1:16" x14ac:dyDescent="0.2">
      <c r="F104" s="8"/>
      <c r="G104" s="8"/>
      <c r="H104" s="9"/>
      <c r="I104" s="10"/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2" workbookViewId="0">
      <selection activeCell="G35" sqref="G35"/>
    </sheetView>
  </sheetViews>
  <sheetFormatPr defaultRowHeight="12.75" x14ac:dyDescent="0.2"/>
  <cols>
    <col min="2" max="2" width="36.85546875" style="3" customWidth="1"/>
    <col min="3" max="3" width="34.28515625" style="3" customWidth="1"/>
    <col min="4" max="4" width="36.140625" style="2" customWidth="1"/>
    <col min="5" max="5" width="9.140625" style="2"/>
  </cols>
  <sheetData>
    <row r="1" spans="1:23" x14ac:dyDescent="0.2">
      <c r="A1" t="s">
        <v>6</v>
      </c>
      <c r="B1" s="3" t="s">
        <v>26</v>
      </c>
      <c r="C1" s="3" t="s">
        <v>27</v>
      </c>
      <c r="D1" s="2" t="s">
        <v>23</v>
      </c>
      <c r="E1" s="2" t="s">
        <v>20</v>
      </c>
      <c r="V1" t="s">
        <v>6</v>
      </c>
      <c r="W1" t="s">
        <v>20</v>
      </c>
    </row>
    <row r="2" spans="1:23" x14ac:dyDescent="0.2">
      <c r="A2">
        <v>1990</v>
      </c>
      <c r="B2" s="3" t="e">
        <f>'Wk3. Forecast_Backcast_from2000'!D$102</f>
        <v>#DIV/0!</v>
      </c>
      <c r="D2" s="2">
        <f t="shared" ref="D2:D10" si="0">D3/1.015</f>
        <v>9909173.164805118</v>
      </c>
      <c r="E2" s="2" t="e">
        <f t="shared" ref="E2:E11" si="1">B2/D2</f>
        <v>#DIV/0!</v>
      </c>
      <c r="V2">
        <v>1990</v>
      </c>
      <c r="W2">
        <v>1.1071441904845767E-2</v>
      </c>
    </row>
    <row r="3" spans="1:23" x14ac:dyDescent="0.2">
      <c r="A3">
        <v>1991</v>
      </c>
      <c r="B3" s="3" t="e">
        <f>'Wk3. Forecast_Backcast_from2000'!E$102</f>
        <v>#DIV/0!</v>
      </c>
      <c r="D3" s="2">
        <f t="shared" si="0"/>
        <v>10057810.762277193</v>
      </c>
      <c r="E3" s="2" t="e">
        <f t="shared" si="1"/>
        <v>#DIV/0!</v>
      </c>
      <c r="V3">
        <v>1991</v>
      </c>
      <c r="W3">
        <v>1.131045734448846E-2</v>
      </c>
    </row>
    <row r="4" spans="1:23" x14ac:dyDescent="0.2">
      <c r="A4">
        <v>1992</v>
      </c>
      <c r="B4" s="3" t="e">
        <f>'Wk3. Forecast_Backcast_from2000'!F$102</f>
        <v>#DIV/0!</v>
      </c>
      <c r="D4" s="2">
        <f t="shared" si="0"/>
        <v>10208677.92371135</v>
      </c>
      <c r="E4" s="2" t="e">
        <f t="shared" si="1"/>
        <v>#DIV/0!</v>
      </c>
      <c r="V4">
        <v>1992</v>
      </c>
      <c r="W4">
        <v>1.1274538639497868E-2</v>
      </c>
    </row>
    <row r="5" spans="1:23" x14ac:dyDescent="0.2">
      <c r="A5">
        <v>1993</v>
      </c>
      <c r="B5" s="3" t="e">
        <f>'Wk3. Forecast_Backcast_from2000'!G$102</f>
        <v>#DIV/0!</v>
      </c>
      <c r="D5" s="2">
        <f t="shared" si="0"/>
        <v>10361808.092567019</v>
      </c>
      <c r="E5" s="2" t="e">
        <f t="shared" si="1"/>
        <v>#DIV/0!</v>
      </c>
      <c r="V5">
        <v>1993</v>
      </c>
      <c r="W5">
        <v>1.1191013732568564E-2</v>
      </c>
    </row>
    <row r="6" spans="1:23" x14ac:dyDescent="0.2">
      <c r="A6">
        <v>1994</v>
      </c>
      <c r="B6" s="3" t="e">
        <f>'Wk3. Forecast_Backcast_from2000'!H$102</f>
        <v>#DIV/0!</v>
      </c>
      <c r="D6" s="2">
        <f t="shared" si="0"/>
        <v>10517235.213955523</v>
      </c>
      <c r="E6" s="2" t="e">
        <f t="shared" si="1"/>
        <v>#DIV/0!</v>
      </c>
      <c r="V6">
        <v>1994</v>
      </c>
      <c r="W6">
        <v>1.1059247579265252E-2</v>
      </c>
    </row>
    <row r="7" spans="1:23" x14ac:dyDescent="0.2">
      <c r="A7">
        <v>1995</v>
      </c>
      <c r="B7" s="3" t="e">
        <f>'Wk3. Forecast_Backcast_from2000'!I$102</f>
        <v>#DIV/0!</v>
      </c>
      <c r="D7" s="2">
        <f t="shared" si="0"/>
        <v>10674993.742164856</v>
      </c>
      <c r="E7" s="2" t="e">
        <f t="shared" si="1"/>
        <v>#DIV/0!</v>
      </c>
      <c r="V7">
        <v>1995</v>
      </c>
      <c r="W7">
        <v>1.1065484671756698E-2</v>
      </c>
    </row>
    <row r="8" spans="1:23" x14ac:dyDescent="0.2">
      <c r="A8">
        <v>1996</v>
      </c>
      <c r="B8" s="3" t="e">
        <f>'Wk3. Forecast_Backcast_from2000'!J$102</f>
        <v>#DIV/0!</v>
      </c>
      <c r="D8" s="2">
        <f t="shared" si="0"/>
        <v>10835118.648297329</v>
      </c>
      <c r="E8" s="2" t="e">
        <f t="shared" si="1"/>
        <v>#DIV/0!</v>
      </c>
      <c r="V8">
        <v>1996</v>
      </c>
      <c r="W8">
        <v>1.1126015281909169E-2</v>
      </c>
    </row>
    <row r="9" spans="1:23" x14ac:dyDescent="0.2">
      <c r="A9">
        <v>1997</v>
      </c>
      <c r="B9" s="3" t="e">
        <f>'Wk3. Forecast_Backcast_from2000'!K$102</f>
        <v>#DIV/0!</v>
      </c>
      <c r="D9" s="2">
        <f t="shared" si="0"/>
        <v>10997645.428021787</v>
      </c>
      <c r="E9" s="2" t="e">
        <f t="shared" si="1"/>
        <v>#DIV/0!</v>
      </c>
      <c r="V9">
        <v>1997</v>
      </c>
      <c r="W9">
        <v>1.1377809163473713E-2</v>
      </c>
    </row>
    <row r="10" spans="1:23" x14ac:dyDescent="0.2">
      <c r="A10">
        <v>1998</v>
      </c>
      <c r="B10" s="3" t="e">
        <f>'Wk3. Forecast_Backcast_from2000'!L$102</f>
        <v>#DIV/0!</v>
      </c>
      <c r="D10" s="2">
        <f t="shared" si="0"/>
        <v>11162610.109442113</v>
      </c>
      <c r="E10" s="2" t="e">
        <f t="shared" si="1"/>
        <v>#DIV/0!</v>
      </c>
      <c r="V10">
        <v>1998</v>
      </c>
      <c r="W10">
        <v>1.1436382478850768E-2</v>
      </c>
    </row>
    <row r="11" spans="1:23" x14ac:dyDescent="0.2">
      <c r="A11">
        <v>1999</v>
      </c>
      <c r="B11" s="3" t="e">
        <f>'Wk3. Forecast_Backcast_from2000'!M$102</f>
        <v>#DIV/0!</v>
      </c>
      <c r="D11" s="2">
        <f>D12/1.015</f>
        <v>11330049.261083744</v>
      </c>
      <c r="E11" s="2" t="e">
        <f t="shared" si="1"/>
        <v>#DIV/0!</v>
      </c>
      <c r="V11">
        <v>1999</v>
      </c>
      <c r="W11">
        <v>1.196064964062803E-2</v>
      </c>
    </row>
    <row r="12" spans="1:23" x14ac:dyDescent="0.2">
      <c r="A12">
        <v>2000</v>
      </c>
      <c r="B12" s="28">
        <f>'Wk3. Forecast_Backcast_from2000'!D$48</f>
        <v>233369</v>
      </c>
      <c r="C12" s="28">
        <f>'Wk4. DMV+Forecast_from2010'!F$48</f>
        <v>233369</v>
      </c>
      <c r="D12" s="2">
        <v>11500000</v>
      </c>
      <c r="E12" s="2">
        <f t="shared" ref="E12:E51" si="2">C12/D12</f>
        <v>2.0292956521739132E-2</v>
      </c>
      <c r="V12">
        <v>2000</v>
      </c>
      <c r="W12">
        <v>1.6400260869565218E-2</v>
      </c>
    </row>
    <row r="13" spans="1:23" x14ac:dyDescent="0.2">
      <c r="A13">
        <v>2001</v>
      </c>
      <c r="B13" s="27" t="e">
        <f>'Wk3. Forecast_Backcast_from2000'!E$48</f>
        <v>#DIV/0!</v>
      </c>
      <c r="C13" s="28">
        <f>'Wk4. DMV+Forecast_from2010'!G$48</f>
        <v>258184</v>
      </c>
      <c r="D13" s="2">
        <f>D12*1.015</f>
        <v>11672499.999999998</v>
      </c>
      <c r="E13" s="2">
        <f t="shared" si="2"/>
        <v>2.2118997644035129E-2</v>
      </c>
      <c r="V13">
        <v>2001</v>
      </c>
      <c r="W13">
        <v>1.813793103448276E-2</v>
      </c>
    </row>
    <row r="14" spans="1:23" x14ac:dyDescent="0.2">
      <c r="A14">
        <v>2002</v>
      </c>
      <c r="B14" s="27" t="e">
        <f>'Wk3. Forecast_Backcast_from2000'!F$48</f>
        <v>#DIV/0!</v>
      </c>
      <c r="C14" s="28">
        <f>'Wk4. DMV+Forecast_from2010'!H$48</f>
        <v>304248</v>
      </c>
      <c r="D14" s="2">
        <f t="shared" ref="D14:D52" si="3">D13*1.015</f>
        <v>11847587.499999996</v>
      </c>
      <c r="E14" s="2">
        <f t="shared" si="2"/>
        <v>2.5680164843686539E-2</v>
      </c>
      <c r="V14">
        <v>2002</v>
      </c>
      <c r="W14">
        <v>2.1535607987702144E-2</v>
      </c>
    </row>
    <row r="15" spans="1:23" x14ac:dyDescent="0.2">
      <c r="A15">
        <v>2003</v>
      </c>
      <c r="B15" s="27" t="e">
        <f>'Wk3. Forecast_Backcast_from2000'!G$48</f>
        <v>#DIV/0!</v>
      </c>
      <c r="C15" s="28">
        <f>'Wk4. DMV+Forecast_from2010'!I$48</f>
        <v>353453</v>
      </c>
      <c r="D15" s="2">
        <f t="shared" si="3"/>
        <v>12025301.312499994</v>
      </c>
      <c r="E15" s="2">
        <f t="shared" si="2"/>
        <v>2.9392444381630141E-2</v>
      </c>
      <c r="V15">
        <v>2003</v>
      </c>
      <c r="W15">
        <v>2.4854096561333056E-2</v>
      </c>
    </row>
    <row r="16" spans="1:23" x14ac:dyDescent="0.2">
      <c r="A16">
        <v>2004</v>
      </c>
      <c r="B16" s="27" t="e">
        <f>'Wk3. Forecast_Backcast_from2000'!H$48</f>
        <v>#DIV/0!</v>
      </c>
      <c r="C16" s="28">
        <f>'Wk4. DMV+Forecast_from2010'!J$48</f>
        <v>404599</v>
      </c>
      <c r="D16" s="2">
        <f t="shared" si="3"/>
        <v>12205680.832187492</v>
      </c>
      <c r="E16" s="2">
        <f t="shared" si="2"/>
        <v>3.3148417164328564E-2</v>
      </c>
      <c r="V16">
        <v>2004</v>
      </c>
      <c r="W16">
        <v>2.5398009685989965E-2</v>
      </c>
    </row>
    <row r="17" spans="1:23" x14ac:dyDescent="0.2">
      <c r="A17">
        <v>2005</v>
      </c>
      <c r="B17" s="27" t="e">
        <f>'Wk3. Forecast_Backcast_from2000'!I$48</f>
        <v>#DIV/0!</v>
      </c>
      <c r="C17" s="28">
        <f>'Wk4. DMV+Forecast_from2010'!K$48</f>
        <v>468233</v>
      </c>
      <c r="D17" s="2">
        <f t="shared" si="3"/>
        <v>12388766.044670304</v>
      </c>
      <c r="E17" s="2">
        <f t="shared" si="2"/>
        <v>3.7794966690926871E-2</v>
      </c>
      <c r="V17">
        <v>2005</v>
      </c>
      <c r="W17">
        <v>3.1850952595053314E-2</v>
      </c>
    </row>
    <row r="18" spans="1:23" x14ac:dyDescent="0.2">
      <c r="A18">
        <v>2006</v>
      </c>
      <c r="B18" s="27" t="e">
        <f>'Wk3. Forecast_Backcast_from2000'!J$48</f>
        <v>#DIV/0!</v>
      </c>
      <c r="C18" s="28">
        <f>'Wk4. DMV+Forecast_from2010'!L$48</f>
        <v>526519</v>
      </c>
      <c r="D18" s="2">
        <f t="shared" si="3"/>
        <v>12574597.535340358</v>
      </c>
      <c r="E18" s="2">
        <f t="shared" si="2"/>
        <v>4.1871638318462384E-2</v>
      </c>
      <c r="V18">
        <v>2006</v>
      </c>
      <c r="W18">
        <v>3.9123717368874336E-2</v>
      </c>
    </row>
    <row r="19" spans="1:23" x14ac:dyDescent="0.2">
      <c r="A19">
        <v>2007</v>
      </c>
      <c r="B19" s="27" t="e">
        <f>'Wk3. Forecast_Backcast_from2000'!K$48</f>
        <v>#DIV/0!</v>
      </c>
      <c r="C19" s="28">
        <f>'Wk4. DMV+Forecast_from2010'!M$48</f>
        <v>586404</v>
      </c>
      <c r="D19" s="2">
        <f t="shared" si="3"/>
        <v>12763216.498370461</v>
      </c>
      <c r="E19" s="2">
        <f t="shared" si="2"/>
        <v>4.5944844708610003E-2</v>
      </c>
      <c r="V19">
        <v>2007</v>
      </c>
      <c r="W19">
        <v>4.2400440364628554E-2</v>
      </c>
    </row>
    <row r="20" spans="1:23" x14ac:dyDescent="0.2">
      <c r="A20">
        <v>2008</v>
      </c>
      <c r="B20" s="27" t="e">
        <f>'Wk3. Forecast_Backcast_from2000'!L$48</f>
        <v>#DIV/0!</v>
      </c>
      <c r="C20" s="28">
        <f>'Wk4. DMV+Forecast_from2010'!N$48</f>
        <v>622944</v>
      </c>
      <c r="D20" s="2">
        <f t="shared" si="3"/>
        <v>12954664.745846016</v>
      </c>
      <c r="E20" s="2">
        <f t="shared" si="2"/>
        <v>4.8086462461311506E-2</v>
      </c>
      <c r="V20">
        <v>2008</v>
      </c>
      <c r="W20">
        <v>4.3911904411297817E-2</v>
      </c>
    </row>
    <row r="21" spans="1:23" x14ac:dyDescent="0.2">
      <c r="A21">
        <v>2009</v>
      </c>
      <c r="B21" s="27" t="e">
        <f>'Wk3. Forecast_Backcast_from2000'!M$48</f>
        <v>#DIV/0!</v>
      </c>
      <c r="C21" s="28">
        <f>'Wk4. DMV+Forecast_from2010'!O$48</f>
        <v>632097</v>
      </c>
      <c r="D21" s="2">
        <f t="shared" si="3"/>
        <v>13148984.717033705</v>
      </c>
      <c r="E21" s="2">
        <f t="shared" si="2"/>
        <v>4.8071924456734444E-2</v>
      </c>
      <c r="V21">
        <v>2009</v>
      </c>
      <c r="W21">
        <v>4.3719877418009964E-2</v>
      </c>
    </row>
    <row r="22" spans="1:23" x14ac:dyDescent="0.2">
      <c r="A22">
        <v>2010</v>
      </c>
      <c r="B22" s="27" t="e">
        <f>'Wk3. Forecast_Backcast_from2000'!N$48</f>
        <v>#DIV/0!</v>
      </c>
      <c r="C22" s="27">
        <f>'Wk4. DMV+Forecast_from2010'!P$48</f>
        <v>631324</v>
      </c>
      <c r="D22" s="2">
        <f t="shared" si="3"/>
        <v>13346219.48778921</v>
      </c>
      <c r="E22" s="2">
        <f t="shared" si="2"/>
        <v>4.7303582904328387E-2</v>
      </c>
      <c r="V22">
        <v>2010</v>
      </c>
      <c r="W22">
        <v>4.3005361969742029E-2</v>
      </c>
    </row>
    <row r="23" spans="1:23" x14ac:dyDescent="0.2">
      <c r="A23">
        <v>2011</v>
      </c>
      <c r="B23" s="27" t="e">
        <f>'Wk3. Forecast_Backcast_from2000'!O$48</f>
        <v>#DIV/0!</v>
      </c>
      <c r="C23" s="27">
        <f>'Wk4. DMV+Forecast_from2010'!Q$48</f>
        <v>623717</v>
      </c>
      <c r="D23" s="2">
        <f t="shared" si="3"/>
        <v>13546412.780106047</v>
      </c>
      <c r="E23" s="2">
        <f t="shared" si="2"/>
        <v>4.6042964297970938E-2</v>
      </c>
      <c r="V23">
        <v>2011</v>
      </c>
      <c r="W23">
        <v>4.1459789800634771E-2</v>
      </c>
    </row>
    <row r="24" spans="1:23" x14ac:dyDescent="0.2">
      <c r="A24">
        <v>2012</v>
      </c>
      <c r="B24" s="27" t="e">
        <f>'Wk3. Forecast_Backcast_from2000'!P$48</f>
        <v>#DIV/0!</v>
      </c>
      <c r="C24" s="27">
        <f>'Wk4. DMV+Forecast_from2010'!R$48</f>
        <v>606912</v>
      </c>
      <c r="D24" s="2">
        <f t="shared" si="3"/>
        <v>13749608.971807636</v>
      </c>
      <c r="E24" s="2">
        <f t="shared" si="2"/>
        <v>4.4140309825859023E-2</v>
      </c>
      <c r="V24">
        <v>2012</v>
      </c>
      <c r="W24">
        <v>3.9673772255940938E-2</v>
      </c>
    </row>
    <row r="25" spans="1:23" x14ac:dyDescent="0.2">
      <c r="A25">
        <v>2013</v>
      </c>
      <c r="B25" s="27" t="e">
        <f>'Wk3. Forecast_Backcast_from2000'!Q$48</f>
        <v>#DIV/0!</v>
      </c>
      <c r="C25" s="27">
        <f>'Wk4. DMV+Forecast_from2010'!S$48</f>
        <v>584327</v>
      </c>
      <c r="D25" s="2">
        <f t="shared" si="3"/>
        <v>13955853.106384749</v>
      </c>
      <c r="E25" s="2">
        <f t="shared" si="2"/>
        <v>4.1869672570046805E-2</v>
      </c>
      <c r="V25">
        <v>2013</v>
      </c>
      <c r="W25">
        <v>3.7969385605143464E-2</v>
      </c>
    </row>
    <row r="26" spans="1:23" x14ac:dyDescent="0.2">
      <c r="A26">
        <v>2014</v>
      </c>
      <c r="B26" s="27" t="e">
        <f>'Wk3. Forecast_Backcast_from2000'!R$48</f>
        <v>#DIV/0!</v>
      </c>
      <c r="C26" s="27">
        <f>'Wk4. DMV+Forecast_from2010'!T$48</f>
        <v>569372</v>
      </c>
      <c r="D26" s="2">
        <f t="shared" si="3"/>
        <v>14165190.902980518</v>
      </c>
      <c r="E26" s="2">
        <f t="shared" si="2"/>
        <v>4.0195151897331485E-2</v>
      </c>
      <c r="V26">
        <v>2014</v>
      </c>
      <c r="W26">
        <v>3.6670018306540875E-2</v>
      </c>
    </row>
    <row r="27" spans="1:23" x14ac:dyDescent="0.2">
      <c r="A27">
        <v>2015</v>
      </c>
      <c r="B27" s="27" t="e">
        <f>'Wk3. Forecast_Backcast_from2000'!S$48</f>
        <v>#DIV/0!</v>
      </c>
      <c r="C27" s="27">
        <f>'Wk4. DMV+Forecast_from2010'!U$48</f>
        <v>561706</v>
      </c>
      <c r="D27" s="2">
        <f t="shared" si="3"/>
        <v>14377668.766525224</v>
      </c>
      <c r="E27" s="2">
        <f t="shared" si="2"/>
        <v>3.9067946905814853E-2</v>
      </c>
      <c r="V27">
        <v>2015</v>
      </c>
      <c r="W27">
        <v>3.5823458735132839E-2</v>
      </c>
    </row>
    <row r="28" spans="1:23" x14ac:dyDescent="0.2">
      <c r="A28">
        <v>2016</v>
      </c>
      <c r="B28" s="27" t="e">
        <f>'Wk3. Forecast_Backcast_from2000'!T$48</f>
        <v>#DIV/0!</v>
      </c>
      <c r="C28" s="27">
        <f>'Wk4. DMV+Forecast_from2010'!V$48</f>
        <v>576378</v>
      </c>
      <c r="D28" s="2">
        <f t="shared" si="3"/>
        <v>14593333.798023101</v>
      </c>
      <c r="E28" s="2">
        <f t="shared" si="2"/>
        <v>3.9495978641842587E-2</v>
      </c>
      <c r="V28">
        <v>2016</v>
      </c>
      <c r="W28">
        <v>3.5590134516497847E-2</v>
      </c>
    </row>
    <row r="29" spans="1:23" x14ac:dyDescent="0.2">
      <c r="A29">
        <v>2017</v>
      </c>
      <c r="B29" s="27" t="e">
        <f>'Wk3. Forecast_Backcast_from2000'!U$48</f>
        <v>#DIV/0!</v>
      </c>
      <c r="C29" s="27">
        <f>'Wk4. DMV+Forecast_from2010'!W$48</f>
        <v>562632</v>
      </c>
      <c r="D29" s="2">
        <f t="shared" si="3"/>
        <v>14812233.804993447</v>
      </c>
      <c r="E29" s="2">
        <f t="shared" si="2"/>
        <v>3.7984277551055635E-2</v>
      </c>
      <c r="V29">
        <v>2017</v>
      </c>
      <c r="W29">
        <v>3.5424298678038313E-2</v>
      </c>
    </row>
    <row r="30" spans="1:23" x14ac:dyDescent="0.2">
      <c r="A30">
        <v>2018</v>
      </c>
      <c r="B30" s="27" t="e">
        <f>'Wk3. Forecast_Backcast_from2000'!V$48</f>
        <v>#DIV/0!</v>
      </c>
      <c r="C30" s="27">
        <f>'Wk4. DMV+Forecast_from2010'!X$48</f>
        <v>571825.11261549871</v>
      </c>
      <c r="D30" s="2">
        <f t="shared" si="3"/>
        <v>15034417.312068347</v>
      </c>
      <c r="E30" s="2">
        <f t="shared" si="2"/>
        <v>3.8034404709285694E-2</v>
      </c>
      <c r="V30">
        <v>2018</v>
      </c>
      <c r="W30">
        <v>3.5323238464319583E-2</v>
      </c>
    </row>
    <row r="31" spans="1:23" x14ac:dyDescent="0.2">
      <c r="A31">
        <v>2019</v>
      </c>
      <c r="B31" s="27" t="e">
        <f>'Wk3. Forecast_Backcast_from2000'!W$48</f>
        <v>#DIV/0!</v>
      </c>
      <c r="C31" s="27">
        <f>'Wk4. DMV+Forecast_from2010'!Y$48</f>
        <v>583346.7599873743</v>
      </c>
      <c r="D31" s="2">
        <f t="shared" si="3"/>
        <v>15259933.571749371</v>
      </c>
      <c r="E31" s="2">
        <f t="shared" si="2"/>
        <v>3.8227345960884188E-2</v>
      </c>
      <c r="V31">
        <v>2019</v>
      </c>
      <c r="W31">
        <v>3.5253133086606214E-2</v>
      </c>
    </row>
    <row r="32" spans="1:23" x14ac:dyDescent="0.2">
      <c r="A32">
        <v>2020</v>
      </c>
      <c r="B32" s="27" t="e">
        <f>'Wk3. Forecast_Backcast_from2000'!X$48</f>
        <v>#DIV/0!</v>
      </c>
      <c r="C32" s="27">
        <f>'Wk4. DMV+Forecast_from2010'!Z$48</f>
        <v>595450.18068559235</v>
      </c>
      <c r="D32" s="2">
        <f t="shared" si="3"/>
        <v>15488832.57532561</v>
      </c>
      <c r="E32" s="2">
        <f t="shared" si="2"/>
        <v>3.8443838668265458E-2</v>
      </c>
      <c r="V32">
        <v>2020</v>
      </c>
      <c r="W32">
        <v>3.5216806282520358E-2</v>
      </c>
    </row>
    <row r="33" spans="1:23" x14ac:dyDescent="0.2">
      <c r="A33">
        <v>2021</v>
      </c>
      <c r="B33" s="26"/>
      <c r="C33" s="27">
        <f>'Wk4. DMV+Forecast_from2010'!AA$48</f>
        <v>607677.67086775624</v>
      </c>
      <c r="D33" s="2">
        <f t="shared" si="3"/>
        <v>15721165.063955493</v>
      </c>
      <c r="E33" s="2">
        <f t="shared" si="2"/>
        <v>3.8653475642272957E-2</v>
      </c>
      <c r="V33">
        <v>2021</v>
      </c>
      <c r="W33">
        <v>3.5231764569623306E-2</v>
      </c>
    </row>
    <row r="34" spans="1:23" x14ac:dyDescent="0.2">
      <c r="A34">
        <v>2022</v>
      </c>
      <c r="B34" s="26"/>
      <c r="C34" s="27">
        <f>'Wk4. DMV+Forecast_from2010'!AB$48</f>
        <v>619761.86702376523</v>
      </c>
      <c r="D34" s="2">
        <f t="shared" si="3"/>
        <v>15956982.539914824</v>
      </c>
      <c r="E34" s="2">
        <f t="shared" si="2"/>
        <v>3.8839540337497508E-2</v>
      </c>
      <c r="V34">
        <v>2022</v>
      </c>
      <c r="W34">
        <v>3.5294605710841948E-2</v>
      </c>
    </row>
    <row r="35" spans="1:23" x14ac:dyDescent="0.2">
      <c r="A35">
        <v>2023</v>
      </c>
      <c r="B35" s="26"/>
      <c r="C35" s="27">
        <f>'Wk4. DMV+Forecast_from2010'!AC$48</f>
        <v>631113.56859305885</v>
      </c>
      <c r="D35" s="2">
        <f t="shared" si="3"/>
        <v>16196337.278013544</v>
      </c>
      <c r="E35" s="2">
        <f t="shared" si="2"/>
        <v>3.8966437766753147E-2</v>
      </c>
      <c r="V35">
        <v>2023</v>
      </c>
      <c r="W35">
        <v>3.539840383228688E-2</v>
      </c>
    </row>
    <row r="36" spans="1:23" x14ac:dyDescent="0.2">
      <c r="A36">
        <v>2024</v>
      </c>
      <c r="B36" s="26"/>
      <c r="C36" s="27">
        <f>'Wk4. DMV+Forecast_from2010'!AD$48</f>
        <v>640771.34499959496</v>
      </c>
      <c r="D36" s="2">
        <f t="shared" si="3"/>
        <v>16439282.337183746</v>
      </c>
      <c r="E36" s="2">
        <f t="shared" si="2"/>
        <v>3.8978060711947544E-2</v>
      </c>
      <c r="V36">
        <v>2024</v>
      </c>
      <c r="W36">
        <v>3.5527255713178149E-2</v>
      </c>
    </row>
    <row r="37" spans="1:23" x14ac:dyDescent="0.2">
      <c r="A37">
        <v>2025</v>
      </c>
      <c r="B37" s="26"/>
      <c r="C37" s="27">
        <f>'Wk4. DMV+Forecast_from2010'!AE$48</f>
        <v>650425.29300730454</v>
      </c>
      <c r="D37" s="2">
        <f t="shared" si="3"/>
        <v>16685871.5722415</v>
      </c>
      <c r="E37" s="2">
        <f t="shared" si="2"/>
        <v>3.8980600455378524E-2</v>
      </c>
      <c r="V37">
        <v>2025</v>
      </c>
      <c r="W37">
        <v>3.5646935933640066E-2</v>
      </c>
    </row>
    <row r="38" spans="1:23" x14ac:dyDescent="0.2">
      <c r="A38">
        <v>2026</v>
      </c>
      <c r="B38" s="26"/>
      <c r="C38" s="27">
        <f>'Wk4. DMV+Forecast_from2010'!AF$48</f>
        <v>657128.91300594807</v>
      </c>
      <c r="D38" s="2">
        <f t="shared" si="3"/>
        <v>16936159.645825122</v>
      </c>
      <c r="E38" s="2">
        <f t="shared" si="2"/>
        <v>3.8800349474028183E-2</v>
      </c>
      <c r="V38">
        <v>2026</v>
      </c>
      <c r="W38">
        <v>3.5553132191556522E-2</v>
      </c>
    </row>
    <row r="39" spans="1:23" x14ac:dyDescent="0.2">
      <c r="A39">
        <v>2027</v>
      </c>
      <c r="B39" s="26"/>
      <c r="C39" s="27">
        <f>'Wk4. DMV+Forecast_from2010'!AG$48</f>
        <v>665180.32968154398</v>
      </c>
      <c r="D39" s="2">
        <f t="shared" si="3"/>
        <v>17190202.040512498</v>
      </c>
      <c r="E39" s="2">
        <f t="shared" si="2"/>
        <v>3.8695317723078528E-2</v>
      </c>
      <c r="V39">
        <v>2027</v>
      </c>
      <c r="W39">
        <v>3.5336018758550448E-2</v>
      </c>
    </row>
    <row r="40" spans="1:23" x14ac:dyDescent="0.2">
      <c r="A40">
        <v>2028</v>
      </c>
      <c r="B40" s="26"/>
      <c r="C40" s="27">
        <f>'Wk4. DMV+Forecast_from2010'!AH$48</f>
        <v>674151.38322610874</v>
      </c>
      <c r="D40" s="2">
        <f t="shared" si="3"/>
        <v>17448055.071120184</v>
      </c>
      <c r="E40" s="2">
        <f t="shared" si="2"/>
        <v>3.8637623533293183E-2</v>
      </c>
      <c r="V40">
        <v>2028</v>
      </c>
      <c r="W40">
        <v>3.5213038154176958E-2</v>
      </c>
    </row>
    <row r="41" spans="1:23" x14ac:dyDescent="0.2">
      <c r="A41">
        <v>2029</v>
      </c>
      <c r="B41" s="26"/>
      <c r="C41" s="27">
        <f>'Wk4. DMV+Forecast_from2010'!AI$48</f>
        <v>684511.79089613981</v>
      </c>
      <c r="D41" s="2">
        <f t="shared" si="3"/>
        <v>17709775.897186983</v>
      </c>
      <c r="E41" s="2">
        <f t="shared" si="2"/>
        <v>3.8651634829826816E-2</v>
      </c>
      <c r="V41">
        <v>2029</v>
      </c>
      <c r="W41">
        <v>3.5159424054484585E-2</v>
      </c>
    </row>
    <row r="42" spans="1:23" x14ac:dyDescent="0.2">
      <c r="A42">
        <v>2030</v>
      </c>
      <c r="B42" s="26"/>
      <c r="C42" s="27">
        <f>'Wk4. DMV+Forecast_from2010'!AJ$48</f>
        <v>694810.63984902145</v>
      </c>
      <c r="D42" s="2">
        <f t="shared" si="3"/>
        <v>17975422.535644785</v>
      </c>
      <c r="E42" s="2">
        <f t="shared" si="2"/>
        <v>3.8653368980408137E-2</v>
      </c>
      <c r="V42">
        <v>2030</v>
      </c>
      <c r="W42">
        <v>3.5105472511368641E-2</v>
      </c>
    </row>
    <row r="43" spans="1:23" x14ac:dyDescent="0.2">
      <c r="A43">
        <v>2031</v>
      </c>
      <c r="B43" s="26"/>
      <c r="C43" s="27">
        <f>'Wk4. DMV+Forecast_from2010'!AK$48</f>
        <v>706090.49350132421</v>
      </c>
      <c r="D43" s="2">
        <f t="shared" si="3"/>
        <v>18245053.873679455</v>
      </c>
      <c r="E43" s="2">
        <f t="shared" si="2"/>
        <v>3.8700378655496283E-2</v>
      </c>
      <c r="V43">
        <v>2031</v>
      </c>
      <c r="W43">
        <v>3.5117745169046907E-2</v>
      </c>
    </row>
    <row r="44" spans="1:23" x14ac:dyDescent="0.2">
      <c r="A44">
        <v>2032</v>
      </c>
      <c r="B44" s="26"/>
      <c r="C44" s="27">
        <f>'Wk4. DMV+Forecast_from2010'!AL$48</f>
        <v>717480.8189708452</v>
      </c>
      <c r="D44" s="2">
        <f t="shared" si="3"/>
        <v>18518729.681784645</v>
      </c>
      <c r="E44" s="2">
        <f t="shared" si="2"/>
        <v>3.8743522439153709E-2</v>
      </c>
      <c r="V44">
        <v>2032</v>
      </c>
      <c r="W44">
        <v>3.5126176630117828E-2</v>
      </c>
    </row>
    <row r="45" spans="1:23" x14ac:dyDescent="0.2">
      <c r="A45">
        <v>2033</v>
      </c>
      <c r="B45" s="26"/>
      <c r="C45" s="27">
        <f>'Wk4. DMV+Forecast_from2010'!AM$48</f>
        <v>729075.3528328418</v>
      </c>
      <c r="D45" s="2">
        <f t="shared" si="3"/>
        <v>18796510.627011411</v>
      </c>
      <c r="E45" s="2">
        <f t="shared" si="2"/>
        <v>3.878780308219168E-2</v>
      </c>
      <c r="V45">
        <v>2033</v>
      </c>
      <c r="W45">
        <v>3.5163915246928572E-2</v>
      </c>
    </row>
    <row r="46" spans="1:23" x14ac:dyDescent="0.2">
      <c r="A46">
        <v>2034</v>
      </c>
      <c r="B46" s="26"/>
      <c r="C46" s="27">
        <f>'Wk4. DMV+Forecast_from2010'!AN$48</f>
        <v>740813.17043900909</v>
      </c>
      <c r="D46" s="2">
        <f t="shared" si="3"/>
        <v>19078458.286416579</v>
      </c>
      <c r="E46" s="2">
        <f t="shared" si="2"/>
        <v>3.8829823632366089E-2</v>
      </c>
      <c r="V46">
        <v>2034</v>
      </c>
      <c r="W46">
        <v>3.5164691684956492E-2</v>
      </c>
    </row>
    <row r="47" spans="1:23" x14ac:dyDescent="0.2">
      <c r="A47">
        <v>2035</v>
      </c>
      <c r="B47" s="26"/>
      <c r="C47" s="27">
        <f>'Wk4. DMV+Forecast_from2010'!AO$48</f>
        <v>752894.15581416863</v>
      </c>
      <c r="D47" s="2">
        <f t="shared" si="3"/>
        <v>19364635.160712827</v>
      </c>
      <c r="E47" s="2">
        <f t="shared" si="2"/>
        <v>3.8879852347626365E-2</v>
      </c>
      <c r="V47">
        <v>2035</v>
      </c>
      <c r="W47">
        <v>3.5094152521021681E-2</v>
      </c>
    </row>
    <row r="48" spans="1:23" x14ac:dyDescent="0.2">
      <c r="A48">
        <v>2036</v>
      </c>
      <c r="B48" s="26"/>
      <c r="C48" s="27">
        <f>'Wk4. DMV+Forecast_from2010'!AP$48</f>
        <v>764925.48392316676</v>
      </c>
      <c r="D48" s="2">
        <f t="shared" si="3"/>
        <v>19655104.688123517</v>
      </c>
      <c r="E48" s="2">
        <f t="shared" si="2"/>
        <v>3.891739556011465E-2</v>
      </c>
      <c r="V48">
        <v>2036</v>
      </c>
      <c r="W48">
        <v>3.4931525204963031E-2</v>
      </c>
    </row>
    <row r="49" spans="1:23" x14ac:dyDescent="0.2">
      <c r="A49">
        <v>2037</v>
      </c>
      <c r="B49" s="26"/>
      <c r="C49" s="27">
        <f>'Wk4. DMV+Forecast_from2010'!AQ$48</f>
        <v>776987.1126849557</v>
      </c>
      <c r="D49" s="2">
        <f t="shared" si="3"/>
        <v>19949931.258445367</v>
      </c>
      <c r="E49" s="2">
        <f t="shared" si="2"/>
        <v>3.8946856639219506E-2</v>
      </c>
      <c r="V49">
        <v>2037</v>
      </c>
      <c r="W49">
        <v>3.4696404373971937E-2</v>
      </c>
    </row>
    <row r="50" spans="1:23" x14ac:dyDescent="0.2">
      <c r="A50">
        <v>2038</v>
      </c>
      <c r="B50" s="26"/>
      <c r="C50" s="27">
        <f>'Wk4. DMV+Forecast_from2010'!AR$48</f>
        <v>788443.57521402452</v>
      </c>
      <c r="D50" s="2">
        <f t="shared" si="3"/>
        <v>20249180.227322046</v>
      </c>
      <c r="E50" s="2">
        <f t="shared" si="2"/>
        <v>3.8937061469292683E-2</v>
      </c>
      <c r="V50">
        <v>2038</v>
      </c>
      <c r="W50">
        <v>3.4421846151793042E-2</v>
      </c>
    </row>
    <row r="51" spans="1:23" x14ac:dyDescent="0.2">
      <c r="A51">
        <v>2039</v>
      </c>
      <c r="B51" s="26"/>
      <c r="C51" s="27">
        <f>'Wk4. DMV+Forecast_from2010'!AS$48</f>
        <v>799514.39201323898</v>
      </c>
      <c r="D51" s="2">
        <f t="shared" si="3"/>
        <v>20552917.930731874</v>
      </c>
      <c r="E51" s="2">
        <f t="shared" si="2"/>
        <v>3.8900286310089349E-2</v>
      </c>
      <c r="V51">
        <v>2039</v>
      </c>
      <c r="W51">
        <v>3.4211252713474645E-2</v>
      </c>
    </row>
    <row r="52" spans="1:23" x14ac:dyDescent="0.2">
      <c r="A52">
        <v>2040</v>
      </c>
      <c r="B52" s="26"/>
      <c r="C52" s="27">
        <f>'Wk4. DMV+Forecast_from2010'!AT$48</f>
        <v>809545.36076143128</v>
      </c>
      <c r="D52" s="2">
        <f t="shared" si="3"/>
        <v>20861211.699692849</v>
      </c>
      <c r="E52" s="2">
        <f>C52/D52</f>
        <v>3.8806248285824678E-2</v>
      </c>
      <c r="V52">
        <v>2040</v>
      </c>
      <c r="W52">
        <v>3.3955038344699269E-2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03"/>
  <sheetViews>
    <sheetView topLeftCell="A45" workbookViewId="0">
      <selection activeCell="G90" sqref="G90"/>
    </sheetView>
  </sheetViews>
  <sheetFormatPr defaultRowHeight="12.75" x14ac:dyDescent="0.2"/>
  <sheetData>
    <row r="1" spans="1:68" x14ac:dyDescent="0.2">
      <c r="A1" t="s">
        <v>34</v>
      </c>
      <c r="B1" t="s">
        <v>33</v>
      </c>
      <c r="C1" t="s">
        <v>2</v>
      </c>
      <c r="D1" t="s">
        <v>4</v>
      </c>
      <c r="E1" t="s">
        <v>32</v>
      </c>
      <c r="G1" t="s">
        <v>14</v>
      </c>
    </row>
    <row r="2" spans="1:68" x14ac:dyDescent="0.2">
      <c r="A2" t="s">
        <v>15</v>
      </c>
      <c r="B2" t="s">
        <v>14</v>
      </c>
      <c r="C2">
        <v>1990</v>
      </c>
      <c r="D2">
        <v>0</v>
      </c>
      <c r="E2" s="25">
        <f>H3</f>
        <v>4651.8136625778234</v>
      </c>
      <c r="G2" t="s">
        <v>4</v>
      </c>
      <c r="H2">
        <v>1990</v>
      </c>
      <c r="I2">
        <v>1991</v>
      </c>
      <c r="J2">
        <v>1992</v>
      </c>
      <c r="K2">
        <v>1993</v>
      </c>
      <c r="L2">
        <v>1994</v>
      </c>
      <c r="M2">
        <v>1995</v>
      </c>
      <c r="N2">
        <v>1996</v>
      </c>
      <c r="O2">
        <v>1997</v>
      </c>
      <c r="P2">
        <v>1998</v>
      </c>
      <c r="Q2">
        <v>1999</v>
      </c>
      <c r="R2">
        <v>2000</v>
      </c>
      <c r="S2">
        <v>2001</v>
      </c>
      <c r="T2">
        <v>2002</v>
      </c>
      <c r="U2">
        <v>2003</v>
      </c>
      <c r="V2">
        <v>2004</v>
      </c>
      <c r="W2">
        <v>2005</v>
      </c>
      <c r="X2">
        <v>2006</v>
      </c>
      <c r="Y2">
        <v>2007</v>
      </c>
      <c r="Z2">
        <v>2008</v>
      </c>
      <c r="AA2">
        <v>2009</v>
      </c>
      <c r="AB2">
        <v>2010</v>
      </c>
      <c r="AC2">
        <v>2011</v>
      </c>
      <c r="AD2">
        <v>2012</v>
      </c>
      <c r="AE2">
        <v>2013</v>
      </c>
      <c r="AF2">
        <v>2014</v>
      </c>
      <c r="AG2">
        <v>2015</v>
      </c>
      <c r="AH2">
        <v>2016</v>
      </c>
      <c r="AI2">
        <v>2017</v>
      </c>
      <c r="AJ2">
        <v>2018</v>
      </c>
      <c r="AK2">
        <v>2019</v>
      </c>
      <c r="AL2">
        <v>2020</v>
      </c>
      <c r="AM2">
        <v>2021</v>
      </c>
      <c r="AN2">
        <v>2022</v>
      </c>
      <c r="AO2">
        <v>2023</v>
      </c>
      <c r="AP2">
        <v>2024</v>
      </c>
      <c r="AQ2">
        <v>2025</v>
      </c>
      <c r="AR2">
        <v>2026</v>
      </c>
      <c r="AS2">
        <v>2027</v>
      </c>
      <c r="AT2">
        <v>2028</v>
      </c>
      <c r="AU2">
        <v>2029</v>
      </c>
      <c r="AV2">
        <v>2030</v>
      </c>
      <c r="AW2">
        <v>2031</v>
      </c>
      <c r="AX2">
        <v>2032</v>
      </c>
      <c r="AY2">
        <v>2033</v>
      </c>
      <c r="AZ2">
        <v>2034</v>
      </c>
      <c r="BA2">
        <v>2035</v>
      </c>
      <c r="BB2">
        <v>2036</v>
      </c>
      <c r="BC2">
        <v>2037</v>
      </c>
      <c r="BD2">
        <v>2038</v>
      </c>
      <c r="BE2">
        <v>2039</v>
      </c>
      <c r="BF2">
        <v>2040</v>
      </c>
      <c r="BG2">
        <v>2041</v>
      </c>
      <c r="BH2">
        <v>2042</v>
      </c>
      <c r="BI2">
        <v>2043</v>
      </c>
      <c r="BJ2">
        <v>2044</v>
      </c>
      <c r="BK2">
        <v>2045</v>
      </c>
      <c r="BL2">
        <v>2046</v>
      </c>
      <c r="BM2">
        <v>2047</v>
      </c>
      <c r="BN2">
        <v>2048</v>
      </c>
      <c r="BO2">
        <v>2049</v>
      </c>
      <c r="BP2">
        <v>2050</v>
      </c>
    </row>
    <row r="3" spans="1:68" x14ac:dyDescent="0.2">
      <c r="A3" t="s">
        <v>15</v>
      </c>
      <c r="B3" t="s">
        <v>14</v>
      </c>
      <c r="C3">
        <v>1990</v>
      </c>
      <c r="D3">
        <v>1</v>
      </c>
      <c r="E3" s="25">
        <f t="shared" ref="E3:E42" si="0">H4</f>
        <v>10882.554671013602</v>
      </c>
      <c r="G3">
        <v>0</v>
      </c>
      <c r="H3" s="25">
        <f>'Wk4. DMV+Forecast_from2010'!F59*(1-'Wk1. DMVPop-Active-Inactive'!B165)</f>
        <v>4651.8136625778234</v>
      </c>
      <c r="I3" s="25">
        <f>'Wk4. DMV+Forecast_from2010'!G59*(1-'Wk1. DMVPop-Active-Inactive'!C165)</f>
        <v>4848.3692593041787</v>
      </c>
      <c r="J3" s="25">
        <f>'Wk4. DMV+Forecast_from2010'!H59*(1-'Wk1. DMVPop-Active-Inactive'!D165)</f>
        <v>3921.3353741664919</v>
      </c>
      <c r="K3" s="25">
        <f>'Wk4. DMV+Forecast_from2010'!I59*(1-'Wk1. DMVPop-Active-Inactive'!E165)</f>
        <v>3627.1015371709104</v>
      </c>
      <c r="L3" s="25">
        <f>'Wk4. DMV+Forecast_from2010'!J59*(1-'Wk1. DMVPop-Active-Inactive'!F165)</f>
        <v>3441.9226103227297</v>
      </c>
      <c r="M3" s="25">
        <f>'Wk4. DMV+Forecast_from2010'!K59*(1-'Wk1. DMVPop-Active-Inactive'!G165)</f>
        <v>4850.0626212701618</v>
      </c>
      <c r="N3" s="25">
        <f>'Wk4. DMV+Forecast_from2010'!L59*(1-'Wk1. DMVPop-Active-Inactive'!H165)</f>
        <v>5501.2009439918711</v>
      </c>
      <c r="O3" s="25">
        <f>'Wk4. DMV+Forecast_from2010'!M59*(1-'Wk1. DMVPop-Active-Inactive'!I165)</f>
        <v>7435.9341490952602</v>
      </c>
      <c r="P3" s="25">
        <f>'Wk4. DMV+Forecast_from2010'!N59*(1-'Wk1. DMVPop-Active-Inactive'!J165)</f>
        <v>5811.8794983750913</v>
      </c>
      <c r="Q3" s="25">
        <f>'Wk4. DMV+Forecast_from2010'!O59*(1-'Wk1. DMVPop-Active-Inactive'!K165)</f>
        <v>10962.541860679989</v>
      </c>
      <c r="R3" s="25">
        <f>'Wk4. DMV+Forecast_from2010'!F6*(1-'Wk1. DMVPop-Active-Inactive'!S165)</f>
        <v>22801</v>
      </c>
      <c r="S3" s="25">
        <f>'Wk4. DMV+Forecast_from2010'!G6*(1-'Wk1. DMVPop-Active-Inactive'!T165)</f>
        <v>31414</v>
      </c>
      <c r="T3" s="25">
        <f>'Wk4. DMV+Forecast_from2010'!H6*(1-'Wk1. DMVPop-Active-Inactive'!U165)</f>
        <v>43577</v>
      </c>
      <c r="U3" s="25">
        <f>'Wk4. DMV+Forecast_from2010'!I6*(1-'Wk1. DMVPop-Active-Inactive'!V165)</f>
        <v>53201</v>
      </c>
      <c r="V3" s="25">
        <f>'Wk4. DMV+Forecast_from2010'!J6*(1-'Wk1. DMVPop-Active-Inactive'!W165)</f>
        <v>53983</v>
      </c>
      <c r="W3" s="25">
        <f>'Wk4. DMV+Forecast_from2010'!K6*(1-'Wk1. DMVPop-Active-Inactive'!X165)</f>
        <v>56576</v>
      </c>
      <c r="X3" s="25">
        <f>'Wk4. DMV+Forecast_from2010'!L6*(1-'Wk1. DMVPop-Active-Inactive'!Y165)</f>
        <v>57698</v>
      </c>
      <c r="Y3" s="25">
        <f>'Wk4. DMV+Forecast_from2010'!M6*(1-'Wk1. DMVPop-Active-Inactive'!Z165)</f>
        <v>45387</v>
      </c>
      <c r="Z3" s="25">
        <f>'Wk4. DMV+Forecast_from2010'!N6*(1-'Wk1. DMVPop-Active-Inactive'!AA165)</f>
        <v>23896</v>
      </c>
      <c r="AA3" s="25">
        <f>'Wk4. DMV+Forecast_from2010'!O6*(1-'Wk1. DMVPop-Active-Inactive'!AB165)</f>
        <v>8172</v>
      </c>
      <c r="AB3" s="25">
        <f>'Wk4. DMV+Forecast_from2010'!P6*(1-'Wk1. DMVPop-Active-Inactive'!$AQ165)</f>
        <v>4664.9794238951272</v>
      </c>
      <c r="AC3" s="25">
        <f>'Wk4. DMV+Forecast_from2010'!Q6*(1-'Wk1. DMVPop-Active-Inactive'!$AQ165)</f>
        <v>8473.5328325891605</v>
      </c>
      <c r="AD3" s="25">
        <f>'Wk4. DMV+Forecast_from2010'!R6*(1-'Wk1. DMVPop-Active-Inactive'!$AQ165)</f>
        <v>10454.578807216136</v>
      </c>
      <c r="AE3" s="25">
        <f>'Wk4. DMV+Forecast_from2010'!S6*(1-'Wk1. DMVPop-Active-Inactive'!$AQ165)</f>
        <v>10779.601951518298</v>
      </c>
      <c r="AF3" s="25">
        <f>'Wk4. DMV+Forecast_from2010'!T6*(1-'Wk1. DMVPop-Active-Inactive'!$AQ165)</f>
        <v>9748.7003220445713</v>
      </c>
      <c r="AG3" s="25">
        <f>'Wk4. DMV+Forecast_from2010'!U6*(1-'Wk1. DMVPop-Active-Inactive'!$AQ165)</f>
        <v>13262.140691740326</v>
      </c>
      <c r="AH3" s="25">
        <f>'Wk4. DMV+Forecast_from2010'!V6*(1-'Wk1. DMVPop-Active-Inactive'!$AQ165)</f>
        <v>19703.780370685916</v>
      </c>
      <c r="AI3" s="25">
        <f>'Wk4. DMV+Forecast_from2010'!W6*(1-'Wk1. DMVPop-Active-Inactive'!$AQ165)</f>
        <v>19502.38566163979</v>
      </c>
      <c r="AJ3" s="25">
        <f>'Wk4. DMV+Forecast_from2010'!X6*(1-'Wk1. DMVPop-Active-Inactive'!$AQ165)</f>
        <v>21852.334429782743</v>
      </c>
      <c r="AK3" s="25">
        <f>'Wk4. DMV+Forecast_from2010'!Y6*(1-'Wk1. DMVPop-Active-Inactive'!$AQ165)</f>
        <v>23991.714311891388</v>
      </c>
      <c r="AL3" s="25">
        <f>'Wk4. DMV+Forecast_from2010'!Z6*(1-'Wk1. DMVPop-Active-Inactive'!$AQ165)</f>
        <v>23671.649605119223</v>
      </c>
      <c r="AM3" s="25">
        <f>'Wk4. DMV+Forecast_from2010'!AA6*(1-'Wk1. DMVPop-Active-Inactive'!$AQ165)</f>
        <v>24092.787377187859</v>
      </c>
      <c r="AN3" s="25">
        <f>'Wk4. DMV+Forecast_from2010'!AB6*(1-'Wk1. DMVPop-Active-Inactive'!$AQ165)</f>
        <v>24381.900825714114</v>
      </c>
      <c r="AO3" s="25">
        <f>'Wk4. DMV+Forecast_from2010'!AC6*(1-'Wk1. DMVPop-Active-Inactive'!$AQ165)</f>
        <v>24674.483635622684</v>
      </c>
      <c r="AP3" s="25">
        <f>'Wk4. DMV+Forecast_from2010'!AD6*(1-'Wk1. DMVPop-Active-Inactive'!$AQ165)</f>
        <v>24970.577439250155</v>
      </c>
      <c r="AQ3" s="25">
        <f>'Wk4. DMV+Forecast_from2010'!AE6*(1-'Wk1. DMVPop-Active-Inactive'!$AQ165)</f>
        <v>25270.224368521154</v>
      </c>
      <c r="AR3" s="25">
        <f>'Wk4. DMV+Forecast_from2010'!AF6*(1-'Wk1. DMVPop-Active-Inactive'!$AQ165)</f>
        <v>25573.467060943411</v>
      </c>
      <c r="AS3" s="25">
        <f>'Wk4. DMV+Forecast_from2010'!AG6*(1-'Wk1. DMVPop-Active-Inactive'!$AQ165)</f>
        <v>25880.348665674734</v>
      </c>
      <c r="AT3" s="25">
        <f>'Wk4. DMV+Forecast_from2010'!AH6*(1-'Wk1. DMVPop-Active-Inactive'!$AQ165)</f>
        <v>26190.912849662829</v>
      </c>
      <c r="AU3" s="25">
        <f>'Wk4. DMV+Forecast_from2010'!AI6*(1-'Wk1. DMVPop-Active-Inactive'!$AQ165)</f>
        <v>26505.203803858782</v>
      </c>
      <c r="AV3" s="25">
        <f>'Wk4. DMV+Forecast_from2010'!AJ6*(1-'Wk1. DMVPop-Active-Inactive'!$AQ165)</f>
        <v>26823.26624950509</v>
      </c>
      <c r="AW3" s="25">
        <f>'Wk4. DMV+Forecast_from2010'!AK6*(1-'Wk1. DMVPop-Active-Inactive'!$AQ165)</f>
        <v>27145.14544449915</v>
      </c>
      <c r="AX3" s="25">
        <f>'Wk4. DMV+Forecast_from2010'!AL6*(1-'Wk1. DMVPop-Active-Inactive'!$AQ165)</f>
        <v>27470.887189833142</v>
      </c>
      <c r="AY3" s="25">
        <f>'Wk4. DMV+Forecast_from2010'!AM6*(1-'Wk1. DMVPop-Active-Inactive'!$AQ165)</f>
        <v>27800.53783611114</v>
      </c>
      <c r="AZ3" s="25">
        <f>'Wk4. DMV+Forecast_from2010'!AN6*(1-'Wk1. DMVPop-Active-Inactive'!$AQ165)</f>
        <v>28134.144290144472</v>
      </c>
      <c r="BA3" s="25">
        <f>'Wk4. DMV+Forecast_from2010'!AO6*(1-'Wk1. DMVPop-Active-Inactive'!$AQ165)</f>
        <v>28471.754021626206</v>
      </c>
      <c r="BB3" s="25">
        <f>'Wk4. DMV+Forecast_from2010'!AP6*(1-'Wk1. DMVPop-Active-Inactive'!$AQ165)</f>
        <v>28813.415069885719</v>
      </c>
      <c r="BC3" s="25">
        <f>'Wk4. DMV+Forecast_from2010'!AQ6*(1-'Wk1. DMVPop-Active-Inactive'!$AQ165)</f>
        <v>29159.176050724349</v>
      </c>
      <c r="BD3" s="25">
        <f>'Wk4. DMV+Forecast_from2010'!AR6*(1-'Wk1. DMVPop-Active-Inactive'!$AQ165)</f>
        <v>29509.086163333039</v>
      </c>
      <c r="BE3" s="25">
        <f>'Wk4. DMV+Forecast_from2010'!AS6*(1-'Wk1. DMVPop-Active-Inactive'!$AQ165)</f>
        <v>29863.195197293036</v>
      </c>
      <c r="BF3" s="25">
        <f>'Wk4. DMV+Forecast_from2010'!AT6*(1-'Wk1. DMVPop-Active-Inactive'!$AQ165)</f>
        <v>30221.553539660556</v>
      </c>
      <c r="BG3" s="25">
        <f>'Wk4. DMV+Forecast_from2010'!AU6*(1-'Wk1. DMVPop-Active-Inactive'!$AQ165)</f>
        <v>30584.212182136482</v>
      </c>
      <c r="BH3" s="25">
        <f>'Wk4. DMV+Forecast_from2010'!AV6*(1-'Wk1. DMVPop-Active-Inactive'!$AQ165)</f>
        <v>30951.222728322122</v>
      </c>
      <c r="BI3" s="25">
        <f>'Wk4. DMV+Forecast_from2010'!AW6*(1-'Wk1. DMVPop-Active-Inactive'!$AQ165)</f>
        <v>31322.637401061987</v>
      </c>
      <c r="BJ3" s="25">
        <f>'Wk4. DMV+Forecast_from2010'!AX6*(1-'Wk1. DMVPop-Active-Inactive'!$AQ165)</f>
        <v>31698.50904987473</v>
      </c>
      <c r="BK3" s="25">
        <f>'Wk4. DMV+Forecast_from2010'!AY6*(1-'Wk1. DMVPop-Active-Inactive'!$AQ165)</f>
        <v>32078.891158473227</v>
      </c>
      <c r="BL3" s="25">
        <f>'Wk4. DMV+Forecast_from2010'!AZ6*(1-'Wk1. DMVPop-Active-Inactive'!$AQ165)</f>
        <v>32463.837852374905</v>
      </c>
      <c r="BM3" s="25">
        <f>'Wk4. DMV+Forecast_from2010'!BA6*(1-'Wk1. DMVPop-Active-Inactive'!$AQ165)</f>
        <v>32853.403906603409</v>
      </c>
      <c r="BN3" s="25">
        <f>'Wk4. DMV+Forecast_from2010'!BB6*(1-'Wk1. DMVPop-Active-Inactive'!$AQ165)</f>
        <v>33247.644753482651</v>
      </c>
      <c r="BO3" s="25">
        <f>'Wk4. DMV+Forecast_from2010'!BC6*(1-'Wk1. DMVPop-Active-Inactive'!$AQ165)</f>
        <v>33646.616490524437</v>
      </c>
      <c r="BP3" s="25">
        <f>'Wk4. DMV+Forecast_from2010'!BD6*(1-'Wk1. DMVPop-Active-Inactive'!$AQ165)</f>
        <v>34050.375888410737</v>
      </c>
    </row>
    <row r="4" spans="1:68" x14ac:dyDescent="0.2">
      <c r="A4" t="s">
        <v>15</v>
      </c>
      <c r="B4" t="s">
        <v>14</v>
      </c>
      <c r="C4">
        <v>1990</v>
      </c>
      <c r="D4">
        <v>2</v>
      </c>
      <c r="E4" s="25">
        <f t="shared" si="0"/>
        <v>9066.5619482126385</v>
      </c>
      <c r="G4">
        <v>1</v>
      </c>
      <c r="H4" s="25">
        <f>'Wk4. DMV+Forecast_from2010'!F60*(1-'Wk1. DMVPop-Active-Inactive'!B166)</f>
        <v>10882.554671013602</v>
      </c>
      <c r="I4" s="25">
        <f>'Wk4. DMV+Forecast_from2010'!G60*(1-'Wk1. DMVPop-Active-Inactive'!C166)</f>
        <v>5565.3730106777703</v>
      </c>
      <c r="J4" s="25">
        <f>'Wk4. DMV+Forecast_from2010'!H60*(1-'Wk1. DMVPop-Active-Inactive'!D166)</f>
        <v>5855.3109836974872</v>
      </c>
      <c r="K4" s="25">
        <f>'Wk4. DMV+Forecast_from2010'!I60*(1-'Wk1. DMVPop-Active-Inactive'!E166)</f>
        <v>4689.2289732694426</v>
      </c>
      <c r="L4" s="25">
        <f>'Wk4. DMV+Forecast_from2010'!J60*(1-'Wk1. DMVPop-Active-Inactive'!F166)</f>
        <v>4323.0270390304486</v>
      </c>
      <c r="M4" s="25">
        <f>'Wk4. DMV+Forecast_from2010'!K60*(1-'Wk1. DMVPop-Active-Inactive'!G166)</f>
        <v>4266.4598095080792</v>
      </c>
      <c r="N4" s="25">
        <f>'Wk4. DMV+Forecast_from2010'!L60*(1-'Wk1. DMVPop-Active-Inactive'!H166)</f>
        <v>5934.4146972412591</v>
      </c>
      <c r="O4" s="25">
        <f>'Wk4. DMV+Forecast_from2010'!M60*(1-'Wk1. DMVPop-Active-Inactive'!I166)</f>
        <v>6821.8452768170373</v>
      </c>
      <c r="P4" s="25">
        <f>'Wk4. DMV+Forecast_from2010'!N60*(1-'Wk1. DMVPop-Active-Inactive'!J166)</f>
        <v>9131.1105510833804</v>
      </c>
      <c r="Q4" s="25">
        <f>'Wk4. DMV+Forecast_from2010'!O60*(1-'Wk1. DMVPop-Active-Inactive'!K166)</f>
        <v>7284.4410701395109</v>
      </c>
      <c r="R4" s="25">
        <f>'Wk4. DMV+Forecast_from2010'!F7*(1-'Wk1. DMVPop-Active-Inactive'!S166)</f>
        <v>13742</v>
      </c>
      <c r="S4" s="25">
        <f>'Wk4. DMV+Forecast_from2010'!G7*(1-'Wk1. DMVPop-Active-Inactive'!T166)</f>
        <v>24014</v>
      </c>
      <c r="T4" s="25">
        <f>'Wk4. DMV+Forecast_from2010'!H7*(1-'Wk1. DMVPop-Active-Inactive'!U166)</f>
        <v>34504</v>
      </c>
      <c r="U4" s="25">
        <f>'Wk4. DMV+Forecast_from2010'!I7*(1-'Wk1. DMVPop-Active-Inactive'!V166)</f>
        <v>40106</v>
      </c>
      <c r="V4" s="25">
        <f>'Wk4. DMV+Forecast_from2010'!J7*(1-'Wk1. DMVPop-Active-Inactive'!W166)</f>
        <v>54365.5</v>
      </c>
      <c r="W4" s="25">
        <f>'Wk4. DMV+Forecast_from2010'!K7*(1-'Wk1. DMVPop-Active-Inactive'!X166)</f>
        <v>60301</v>
      </c>
      <c r="X4" s="25">
        <f>'Wk4. DMV+Forecast_from2010'!L7*(1-'Wk1. DMVPop-Active-Inactive'!Y166)</f>
        <v>67133</v>
      </c>
      <c r="Y4" s="25">
        <f>'Wk4. DMV+Forecast_from2010'!M7*(1-'Wk1. DMVPop-Active-Inactive'!Z166)</f>
        <v>75647</v>
      </c>
      <c r="Z4" s="25">
        <f>'Wk4. DMV+Forecast_from2010'!N7*(1-'Wk1. DMVPop-Active-Inactive'!AA166)</f>
        <v>64071</v>
      </c>
      <c r="AA4" s="25">
        <f>'Wk4. DMV+Forecast_from2010'!O7*(1-'Wk1. DMVPop-Active-Inactive'!AB166)</f>
        <v>31306</v>
      </c>
      <c r="AB4" s="25">
        <f>'Wk4. DMV+Forecast_from2010'!P7*(1-'Wk1. DMVPop-Active-Inactive'!$AQ166)</f>
        <v>13408.733447260929</v>
      </c>
      <c r="AC4" s="25">
        <f>'Wk4. DMV+Forecast_from2010'!Q7*(1-'Wk1. DMVPop-Active-Inactive'!$AQ166)</f>
        <v>6723.7612791704951</v>
      </c>
      <c r="AD4" s="25">
        <f>'Wk4. DMV+Forecast_from2010'!R7*(1-'Wk1. DMVPop-Active-Inactive'!$AQ166)</f>
        <v>10601.726311296548</v>
      </c>
      <c r="AE4" s="25">
        <f>'Wk4. DMV+Forecast_from2010'!S7*(1-'Wk1. DMVPop-Active-Inactive'!$AQ166)</f>
        <v>13430.493192500962</v>
      </c>
      <c r="AF4" s="25">
        <f>'Wk4. DMV+Forecast_from2010'!T7*(1-'Wk1. DMVPop-Active-Inactive'!$AQ166)</f>
        <v>15280.07153790385</v>
      </c>
      <c r="AG4" s="25">
        <f>'Wk4. DMV+Forecast_from2010'!U7*(1-'Wk1. DMVPop-Active-Inactive'!$AQ166)</f>
        <v>14492.936405742621</v>
      </c>
      <c r="AH4" s="25">
        <f>'Wk4. DMV+Forecast_from2010'!V7*(1-'Wk1. DMVPop-Active-Inactive'!$AQ166)</f>
        <v>17054.90988878662</v>
      </c>
      <c r="AI4" s="25">
        <f>'Wk4. DMV+Forecast_from2010'!W7*(1-'Wk1. DMVPop-Active-Inactive'!$AQ166)</f>
        <v>23234.677536956267</v>
      </c>
      <c r="AJ4" s="25">
        <f>'Wk4. DMV+Forecast_from2010'!X7*(1-'Wk1. DMVPop-Active-Inactive'!$AQ166)</f>
        <v>24668.327537666428</v>
      </c>
      <c r="AK4" s="25">
        <f>'Wk4. DMV+Forecast_from2010'!Y7*(1-'Wk1. DMVPop-Active-Inactive'!$AQ166)</f>
        <v>27640.748805250565</v>
      </c>
      <c r="AL4" s="25">
        <f>'Wk4. DMV+Forecast_from2010'!Z7*(1-'Wk1. DMVPop-Active-Inactive'!$AQ166)</f>
        <v>30346.824081115705</v>
      </c>
      <c r="AM4" s="25">
        <f>'Wk4. DMV+Forecast_from2010'!AA7*(1-'Wk1. DMVPop-Active-Inactive'!$AQ166)</f>
        <v>29941.978173702806</v>
      </c>
      <c r="AN4" s="25">
        <f>'Wk4. DMV+Forecast_from2010'!AB7*(1-'Wk1. DMVPop-Active-Inactive'!$AQ166)</f>
        <v>30474.67015714083</v>
      </c>
      <c r="AO4" s="25">
        <f>'Wk4. DMV+Forecast_from2010'!AC7*(1-'Wk1. DMVPop-Active-Inactive'!$AQ166)</f>
        <v>30840.366199026525</v>
      </c>
      <c r="AP4" s="25">
        <f>'Wk4. DMV+Forecast_from2010'!AD7*(1-'Wk1. DMVPop-Active-Inactive'!$AQ166)</f>
        <v>31210.450593414836</v>
      </c>
      <c r="AQ4" s="25">
        <f>'Wk4. DMV+Forecast_from2010'!AE7*(1-'Wk1. DMVPop-Active-Inactive'!$AQ166)</f>
        <v>31584.976000535818</v>
      </c>
      <c r="AR4" s="25">
        <f>'Wk4. DMV+Forecast_from2010'!AF7*(1-'Wk1. DMVPop-Active-Inactive'!$AQ166)</f>
        <v>31963.995712542244</v>
      </c>
      <c r="AS4" s="25">
        <f>'Wk4. DMV+Forecast_from2010'!AG7*(1-'Wk1. DMVPop-Active-Inactive'!$AQ166)</f>
        <v>32347.563661092754</v>
      </c>
      <c r="AT4" s="25">
        <f>'Wk4. DMV+Forecast_from2010'!AH7*(1-'Wk1. DMVPop-Active-Inactive'!$AQ166)</f>
        <v>32735.734425025868</v>
      </c>
      <c r="AU4" s="25">
        <f>'Wk4. DMV+Forecast_from2010'!AI7*(1-'Wk1. DMVPop-Active-Inactive'!$AQ166)</f>
        <v>33128.563238126182</v>
      </c>
      <c r="AV4" s="25">
        <f>'Wk4. DMV+Forecast_from2010'!AJ7*(1-'Wk1. DMVPop-Active-Inactive'!$AQ166)</f>
        <v>33526.105996983693</v>
      </c>
      <c r="AW4" s="25">
        <f>'Wk4. DMV+Forecast_from2010'!AK7*(1-'Wk1. DMVPop-Active-Inactive'!$AQ166)</f>
        <v>33928.419268947502</v>
      </c>
      <c r="AX4" s="25">
        <f>'Wk4. DMV+Forecast_from2010'!AL7*(1-'Wk1. DMVPop-Active-Inactive'!$AQ166)</f>
        <v>34335.560300174875</v>
      </c>
      <c r="AY4" s="25">
        <f>'Wk4. DMV+Forecast_from2010'!AM7*(1-'Wk1. DMVPop-Active-Inactive'!$AQ166)</f>
        <v>34747.58702377697</v>
      </c>
      <c r="AZ4" s="25">
        <f>'Wk4. DMV+Forecast_from2010'!AN7*(1-'Wk1. DMVPop-Active-Inactive'!$AQ166)</f>
        <v>35164.558068062288</v>
      </c>
      <c r="BA4" s="25">
        <f>'Wk4. DMV+Forecast_from2010'!AO7*(1-'Wk1. DMVPop-Active-Inactive'!$AQ166)</f>
        <v>35586.532764879033</v>
      </c>
      <c r="BB4" s="25">
        <f>'Wk4. DMV+Forecast_from2010'!AP7*(1-'Wk1. DMVPop-Active-Inactive'!$AQ166)</f>
        <v>36013.571158057588</v>
      </c>
      <c r="BC4" s="25">
        <f>'Wk4. DMV+Forecast_from2010'!AQ7*(1-'Wk1. DMVPop-Active-Inactive'!$AQ166)</f>
        <v>36445.734011954271</v>
      </c>
      <c r="BD4" s="25">
        <f>'Wk4. DMV+Forecast_from2010'!AR7*(1-'Wk1. DMVPop-Active-Inactive'!$AQ166)</f>
        <v>36883.082820097727</v>
      </c>
      <c r="BE4" s="25">
        <f>'Wk4. DMV+Forecast_from2010'!AS7*(1-'Wk1. DMVPop-Active-Inactive'!$AQ166)</f>
        <v>37325.679813938907</v>
      </c>
      <c r="BF4" s="25">
        <f>'Wk4. DMV+Forecast_from2010'!AT7*(1-'Wk1. DMVPop-Active-Inactive'!$AQ166)</f>
        <v>37773.587971706169</v>
      </c>
      <c r="BG4" s="25">
        <f>'Wk4. DMV+Forecast_from2010'!AU7*(1-'Wk1. DMVPop-Active-Inactive'!$AQ166)</f>
        <v>38226.871027366637</v>
      </c>
      <c r="BH4" s="25">
        <f>'Wk4. DMV+Forecast_from2010'!AV7*(1-'Wk1. DMVPop-Active-Inactive'!$AQ166)</f>
        <v>38685.593479695046</v>
      </c>
      <c r="BI4" s="25">
        <f>'Wk4. DMV+Forecast_from2010'!AW7*(1-'Wk1. DMVPop-Active-Inactive'!$AQ166)</f>
        <v>39149.820601451393</v>
      </c>
      <c r="BJ4" s="25">
        <f>'Wk4. DMV+Forecast_from2010'!AX7*(1-'Wk1. DMVPop-Active-Inactive'!$AQ166)</f>
        <v>39619.618448668807</v>
      </c>
      <c r="BK4" s="25">
        <f>'Wk4. DMV+Forecast_from2010'!AY7*(1-'Wk1. DMVPop-Active-Inactive'!$AQ166)</f>
        <v>40095.053870052827</v>
      </c>
      <c r="BL4" s="25">
        <f>'Wk4. DMV+Forecast_from2010'!AZ7*(1-'Wk1. DMVPop-Active-Inactive'!$AQ166)</f>
        <v>40576.194516493466</v>
      </c>
      <c r="BM4" s="25">
        <f>'Wk4. DMV+Forecast_from2010'!BA7*(1-'Wk1. DMVPop-Active-Inactive'!$AQ166)</f>
        <v>41063.108850691387</v>
      </c>
      <c r="BN4" s="25">
        <f>'Wk4. DMV+Forecast_from2010'!BB7*(1-'Wk1. DMVPop-Active-Inactive'!$AQ166)</f>
        <v>41555.86615689969</v>
      </c>
      <c r="BO4" s="25">
        <f>'Wk4. DMV+Forecast_from2010'!BC7*(1-'Wk1. DMVPop-Active-Inactive'!$AQ166)</f>
        <v>42054.536550782483</v>
      </c>
      <c r="BP4" s="25">
        <f>'Wk4. DMV+Forecast_from2010'!BD7*(1-'Wk1. DMVPop-Active-Inactive'!$AQ166)</f>
        <v>42559.190989391871</v>
      </c>
    </row>
    <row r="5" spans="1:68" x14ac:dyDescent="0.2">
      <c r="A5" t="s">
        <v>15</v>
      </c>
      <c r="B5" t="s">
        <v>14</v>
      </c>
      <c r="C5">
        <v>1990</v>
      </c>
      <c r="D5">
        <v>3</v>
      </c>
      <c r="E5" s="25">
        <f t="shared" si="0"/>
        <v>15439.931940463775</v>
      </c>
      <c r="G5">
        <v>2</v>
      </c>
      <c r="H5" s="25">
        <f>'Wk4. DMV+Forecast_from2010'!F61*(1-'Wk1. DMVPop-Active-Inactive'!B167)</f>
        <v>9066.5619482126385</v>
      </c>
      <c r="I5" s="25">
        <f>'Wk4. DMV+Forecast_from2010'!G61*(1-'Wk1. DMVPop-Active-Inactive'!C167)</f>
        <v>8772.7273947431131</v>
      </c>
      <c r="J5" s="25">
        <f>'Wk4. DMV+Forecast_from2010'!H61*(1-'Wk1. DMVPop-Active-Inactive'!D167)</f>
        <v>4653.1369483065982</v>
      </c>
      <c r="K5" s="25">
        <f>'Wk4. DMV+Forecast_from2010'!I61*(1-'Wk1. DMVPop-Active-Inactive'!E167)</f>
        <v>4675.9669539389561</v>
      </c>
      <c r="L5" s="25">
        <f>'Wk4. DMV+Forecast_from2010'!J61*(1-'Wk1. DMVPop-Active-Inactive'!F167)</f>
        <v>3723.9218207153313</v>
      </c>
      <c r="M5" s="25">
        <f>'Wk4. DMV+Forecast_from2010'!K61*(1-'Wk1. DMVPop-Active-Inactive'!G167)</f>
        <v>3992.1536311690884</v>
      </c>
      <c r="N5" s="25">
        <f>'Wk4. DMV+Forecast_from2010'!L61*(1-'Wk1. DMVPop-Active-Inactive'!H167)</f>
        <v>3640.9794460182038</v>
      </c>
      <c r="O5" s="25">
        <f>'Wk4. DMV+Forecast_from2010'!M61*(1-'Wk1. DMVPop-Active-Inactive'!I167)</f>
        <v>5363.369048160881</v>
      </c>
      <c r="P5" s="25">
        <f>'Wk4. DMV+Forecast_from2010'!N61*(1-'Wk1. DMVPop-Active-Inactive'!J167)</f>
        <v>5889.9149685850816</v>
      </c>
      <c r="Q5" s="25">
        <f>'Wk4. DMV+Forecast_from2010'!O61*(1-'Wk1. DMVPop-Active-Inactive'!K167)</f>
        <v>8541.3756796426205</v>
      </c>
      <c r="R5" s="25">
        <f>'Wk4. DMV+Forecast_from2010'!F8*(1-'Wk1. DMVPop-Active-Inactive'!S167)</f>
        <v>6930</v>
      </c>
      <c r="S5" s="25">
        <f>'Wk4. DMV+Forecast_from2010'!G8*(1-'Wk1. DMVPop-Active-Inactive'!T167)</f>
        <v>12665</v>
      </c>
      <c r="T5" s="25">
        <f>'Wk4. DMV+Forecast_from2010'!H8*(1-'Wk1. DMVPop-Active-Inactive'!U167)</f>
        <v>22717</v>
      </c>
      <c r="U5" s="25">
        <f>'Wk4. DMV+Forecast_from2010'!I8*(1-'Wk1. DMVPop-Active-Inactive'!V167)</f>
        <v>31893.999999999996</v>
      </c>
      <c r="V5" s="25">
        <f>'Wk4. DMV+Forecast_from2010'!J8*(1-'Wk1. DMVPop-Active-Inactive'!W167)</f>
        <v>42413.5</v>
      </c>
      <c r="W5" s="25">
        <f>'Wk4. DMV+Forecast_from2010'!K8*(1-'Wk1. DMVPop-Active-Inactive'!X167)</f>
        <v>44516</v>
      </c>
      <c r="X5" s="25">
        <f>'Wk4. DMV+Forecast_from2010'!L8*(1-'Wk1. DMVPop-Active-Inactive'!Y167)</f>
        <v>55014</v>
      </c>
      <c r="Y5" s="25">
        <f>'Wk4. DMV+Forecast_from2010'!M8*(1-'Wk1. DMVPop-Active-Inactive'!Z167)</f>
        <v>61850</v>
      </c>
      <c r="Z5" s="25">
        <f>'Wk4. DMV+Forecast_from2010'!N8*(1-'Wk1. DMVPop-Active-Inactive'!AA167)</f>
        <v>65970</v>
      </c>
      <c r="AA5" s="25">
        <f>'Wk4. DMV+Forecast_from2010'!O8*(1-'Wk1. DMVPop-Active-Inactive'!AB167)</f>
        <v>57630</v>
      </c>
      <c r="AB5" s="25">
        <f>'Wk4. DMV+Forecast_from2010'!P8*(1-'Wk1. DMVPop-Active-Inactive'!$AQ167)</f>
        <v>31834.058048010444</v>
      </c>
      <c r="AC5" s="25">
        <f>'Wk4. DMV+Forecast_from2010'!Q8*(1-'Wk1. DMVPop-Active-Inactive'!$AQ167)</f>
        <v>13254.194914932756</v>
      </c>
      <c r="AD5" s="25">
        <f>'Wk4. DMV+Forecast_from2010'!R8*(1-'Wk1. DMVPop-Active-Inactive'!$AQ167)</f>
        <v>6479.0457264059614</v>
      </c>
      <c r="AE5" s="25">
        <f>'Wk4. DMV+Forecast_from2010'!S8*(1-'Wk1. DMVPop-Active-Inactive'!$AQ167)</f>
        <v>9993.7015515795738</v>
      </c>
      <c r="AF5" s="25">
        <f>'Wk4. DMV+Forecast_from2010'!T8*(1-'Wk1. DMVPop-Active-Inactive'!$AQ167)</f>
        <v>12858.27187209697</v>
      </c>
      <c r="AG5" s="25">
        <f>'Wk4. DMV+Forecast_from2010'!U8*(1-'Wk1. DMVPop-Active-Inactive'!$AQ167)</f>
        <v>14178.574561553596</v>
      </c>
      <c r="AH5" s="25">
        <f>'Wk4. DMV+Forecast_from2010'!V8*(1-'Wk1. DMVPop-Active-Inactive'!$AQ167)</f>
        <v>14344.660922743184</v>
      </c>
      <c r="AI5" s="25">
        <f>'Wk4. DMV+Forecast_from2010'!W8*(1-'Wk1. DMVPop-Active-Inactive'!$AQ167)</f>
        <v>15182.642108745198</v>
      </c>
      <c r="AJ5" s="25">
        <f>'Wk4. DMV+Forecast_from2010'!X8*(1-'Wk1. DMVPop-Active-Inactive'!$AQ167)</f>
        <v>21863.663306317329</v>
      </c>
      <c r="AK5" s="25">
        <f>'Wk4. DMV+Forecast_from2010'!Y8*(1-'Wk1. DMVPop-Active-Inactive'!$AQ167)</f>
        <v>23212.717575083167</v>
      </c>
      <c r="AL5" s="25">
        <f>'Wk4. DMV+Forecast_from2010'!Z8*(1-'Wk1. DMVPop-Active-Inactive'!$AQ167)</f>
        <v>26009.744462830102</v>
      </c>
      <c r="AM5" s="25">
        <f>'Wk4. DMV+Forecast_from2010'!AA8*(1-'Wk1. DMVPop-Active-Inactive'!$AQ167)</f>
        <v>28556.141701137363</v>
      </c>
      <c r="AN5" s="25">
        <f>'Wk4. DMV+Forecast_from2010'!AB8*(1-'Wk1. DMVPop-Active-Inactive'!$AQ167)</f>
        <v>28175.184633989036</v>
      </c>
      <c r="AO5" s="25">
        <f>'Wk4. DMV+Forecast_from2010'!AC8*(1-'Wk1. DMVPop-Active-Inactive'!$AQ167)</f>
        <v>28676.443932868417</v>
      </c>
      <c r="AP5" s="25">
        <f>'Wk4. DMV+Forecast_from2010'!AD8*(1-'Wk1. DMVPop-Active-Inactive'!$AQ167)</f>
        <v>29020.561260062841</v>
      </c>
      <c r="AQ5" s="25">
        <f>'Wk4. DMV+Forecast_from2010'!AE8*(1-'Wk1. DMVPop-Active-Inactive'!$AQ167)</f>
        <v>29368.80799518359</v>
      </c>
      <c r="AR5" s="25">
        <f>'Wk4. DMV+Forecast_from2010'!AF8*(1-'Wk1. DMVPop-Active-Inactive'!$AQ167)</f>
        <v>29721.233691125799</v>
      </c>
      <c r="AS5" s="25">
        <f>'Wk4. DMV+Forecast_from2010'!AG8*(1-'Wk1. DMVPop-Active-Inactive'!$AQ167)</f>
        <v>30077.888495419305</v>
      </c>
      <c r="AT5" s="25">
        <f>'Wk4. DMV+Forecast_from2010'!AH8*(1-'Wk1. DMVPop-Active-Inactive'!$AQ167)</f>
        <v>30438.823157364335</v>
      </c>
      <c r="AU5" s="25">
        <f>'Wk4. DMV+Forecast_from2010'!AI8*(1-'Wk1. DMVPop-Active-Inactive'!$AQ167)</f>
        <v>30804.089035252709</v>
      </c>
      <c r="AV5" s="25">
        <f>'Wk4. DMV+Forecast_from2010'!AJ8*(1-'Wk1. DMVPop-Active-Inactive'!$AQ167)</f>
        <v>31173.738103675747</v>
      </c>
      <c r="AW5" s="25">
        <f>'Wk4. DMV+Forecast_from2010'!AK8*(1-'Wk1. DMVPop-Active-Inactive'!$AQ167)</f>
        <v>31547.82296091985</v>
      </c>
      <c r="AX5" s="25">
        <f>'Wk4. DMV+Forecast_from2010'!AL8*(1-'Wk1. DMVPop-Active-Inactive'!$AQ167)</f>
        <v>31926.396836450895</v>
      </c>
      <c r="AY5" s="25">
        <f>'Wk4. DMV+Forecast_from2010'!AM8*(1-'Wk1. DMVPop-Active-Inactive'!$AQ167)</f>
        <v>32309.513598488305</v>
      </c>
      <c r="AZ5" s="25">
        <f>'Wk4. DMV+Forecast_from2010'!AN8*(1-'Wk1. DMVPop-Active-Inactive'!$AQ167)</f>
        <v>32697.227761670169</v>
      </c>
      <c r="BA5" s="25">
        <f>'Wk4. DMV+Forecast_from2010'!AO8*(1-'Wk1. DMVPop-Active-Inactive'!$AQ167)</f>
        <v>33089.594494810197</v>
      </c>
      <c r="BB5" s="25">
        <f>'Wk4. DMV+Forecast_from2010'!AP8*(1-'Wk1. DMVPop-Active-Inactive'!$AQ167)</f>
        <v>33486.669628747921</v>
      </c>
      <c r="BC5" s="25">
        <f>'Wk4. DMV+Forecast_from2010'!AQ8*(1-'Wk1. DMVPop-Active-Inactive'!$AQ167)</f>
        <v>33888.509664292898</v>
      </c>
      <c r="BD5" s="25">
        <f>'Wk4. DMV+Forecast_from2010'!AR8*(1-'Wk1. DMVPop-Active-Inactive'!$AQ167)</f>
        <v>34295.171780264413</v>
      </c>
      <c r="BE5" s="25">
        <f>'Wk4. DMV+Forecast_from2010'!AS8*(1-'Wk1. DMVPop-Active-Inactive'!$AQ167)</f>
        <v>34706.713841627585</v>
      </c>
      <c r="BF5" s="25">
        <f>'Wk4. DMV+Forecast_from2010'!AT8*(1-'Wk1. DMVPop-Active-Inactive'!$AQ167)</f>
        <v>35123.194407727126</v>
      </c>
      <c r="BG5" s="25">
        <f>'Wk4. DMV+Forecast_from2010'!AU8*(1-'Wk1. DMVPop-Active-Inactive'!$AQ167)</f>
        <v>35544.672740619841</v>
      </c>
      <c r="BH5" s="25">
        <f>'Wk4. DMV+Forecast_from2010'!AV8*(1-'Wk1. DMVPop-Active-Inactive'!$AQ167)</f>
        <v>35971.208813507277</v>
      </c>
      <c r="BI5" s="25">
        <f>'Wk4. DMV+Forecast_from2010'!AW8*(1-'Wk1. DMVPop-Active-Inactive'!$AQ167)</f>
        <v>36402.863319269374</v>
      </c>
      <c r="BJ5" s="25">
        <f>'Wk4. DMV+Forecast_from2010'!AX8*(1-'Wk1. DMVPop-Active-Inactive'!$AQ167)</f>
        <v>36839.697679100616</v>
      </c>
      <c r="BK5" s="25">
        <f>'Wk4. DMV+Forecast_from2010'!AY8*(1-'Wk1. DMVPop-Active-Inactive'!$AQ167)</f>
        <v>37281.77405124982</v>
      </c>
      <c r="BL5" s="25">
        <f>'Wk4. DMV+Forecast_from2010'!AZ8*(1-'Wk1. DMVPop-Active-Inactive'!$AQ167)</f>
        <v>37729.15533986481</v>
      </c>
      <c r="BM5" s="25">
        <f>'Wk4. DMV+Forecast_from2010'!BA8*(1-'Wk1. DMVPop-Active-Inactive'!$AQ167)</f>
        <v>38181.905203943192</v>
      </c>
      <c r="BN5" s="25">
        <f>'Wk4. DMV+Forecast_from2010'!BB8*(1-'Wk1. DMVPop-Active-Inactive'!$AQ167)</f>
        <v>38640.088066390505</v>
      </c>
      <c r="BO5" s="25">
        <f>'Wk4. DMV+Forecast_from2010'!BC8*(1-'Wk1. DMVPop-Active-Inactive'!$AQ167)</f>
        <v>39103.769123187201</v>
      </c>
      <c r="BP5" s="25">
        <f>'Wk4. DMV+Forecast_from2010'!BD8*(1-'Wk1. DMVPop-Active-Inactive'!$AQ167)</f>
        <v>39573.01435266545</v>
      </c>
    </row>
    <row r="6" spans="1:68" x14ac:dyDescent="0.2">
      <c r="A6" t="s">
        <v>15</v>
      </c>
      <c r="B6" t="s">
        <v>14</v>
      </c>
      <c r="C6">
        <v>1990</v>
      </c>
      <c r="D6">
        <v>4</v>
      </c>
      <c r="E6" s="25">
        <f t="shared" si="0"/>
        <v>17257.554902324238</v>
      </c>
      <c r="G6">
        <v>3</v>
      </c>
      <c r="H6" s="25">
        <f>'Wk4. DMV+Forecast_from2010'!F62*(1-'Wk1. DMVPop-Active-Inactive'!B168)</f>
        <v>15439.931940463775</v>
      </c>
      <c r="I6" s="25">
        <f>'Wk4. DMV+Forecast_from2010'!G62*(1-'Wk1. DMVPop-Active-Inactive'!C168)</f>
        <v>9096.8498717838174</v>
      </c>
      <c r="J6" s="25">
        <f>'Wk4. DMV+Forecast_from2010'!H62*(1-'Wk1. DMVPop-Active-Inactive'!D168)</f>
        <v>9136.1044749144276</v>
      </c>
      <c r="K6" s="25">
        <f>'Wk4. DMV+Forecast_from2010'!I62*(1-'Wk1. DMVPop-Active-Inactive'!E168)</f>
        <v>4501.3879954173735</v>
      </c>
      <c r="L6" s="25">
        <f>'Wk4. DMV+Forecast_from2010'!J62*(1-'Wk1. DMVPop-Active-Inactive'!F168)</f>
        <v>4620.3621193790868</v>
      </c>
      <c r="M6" s="25">
        <f>'Wk4. DMV+Forecast_from2010'!K62*(1-'Wk1. DMVPop-Active-Inactive'!G168)</f>
        <v>4339.7513773260071</v>
      </c>
      <c r="N6" s="25">
        <f>'Wk4. DMV+Forecast_from2010'!L62*(1-'Wk1. DMVPop-Active-Inactive'!H168)</f>
        <v>3856.159926346113</v>
      </c>
      <c r="O6" s="25">
        <f>'Wk4. DMV+Forecast_from2010'!M62*(1-'Wk1. DMVPop-Active-Inactive'!I168)</f>
        <v>3836.9832064606194</v>
      </c>
      <c r="P6" s="25">
        <f>'Wk4. DMV+Forecast_from2010'!N62*(1-'Wk1. DMVPop-Active-Inactive'!J168)</f>
        <v>5218.2635392362527</v>
      </c>
      <c r="Q6" s="25">
        <f>'Wk4. DMV+Forecast_from2010'!O62*(1-'Wk1. DMVPop-Active-Inactive'!K168)</f>
        <v>6366.119580170106</v>
      </c>
      <c r="R6" s="25">
        <f>'Wk4. DMV+Forecast_from2010'!F9*(1-'Wk1. DMVPop-Active-Inactive'!S168)</f>
        <v>8966</v>
      </c>
      <c r="S6" s="25">
        <f>'Wk4. DMV+Forecast_from2010'!G9*(1-'Wk1. DMVPop-Active-Inactive'!T168)</f>
        <v>7124</v>
      </c>
      <c r="T6" s="25">
        <f>'Wk4. DMV+Forecast_from2010'!H9*(1-'Wk1. DMVPop-Active-Inactive'!U168)</f>
        <v>13037</v>
      </c>
      <c r="U6" s="25">
        <f>'Wk4. DMV+Forecast_from2010'!I9*(1-'Wk1. DMVPop-Active-Inactive'!V168)</f>
        <v>22788</v>
      </c>
      <c r="V6" s="25">
        <f>'Wk4. DMV+Forecast_from2010'!J9*(1-'Wk1. DMVPop-Active-Inactive'!W168)</f>
        <v>34649.5</v>
      </c>
      <c r="W6" s="25">
        <f>'Wk4. DMV+Forecast_from2010'!K9*(1-'Wk1. DMVPop-Active-Inactive'!X168)</f>
        <v>37828</v>
      </c>
      <c r="X6" s="25">
        <f>'Wk4. DMV+Forecast_from2010'!L9*(1-'Wk1. DMVPop-Active-Inactive'!Y168)</f>
        <v>41160</v>
      </c>
      <c r="Y6" s="25">
        <f>'Wk4. DMV+Forecast_from2010'!M9*(1-'Wk1. DMVPop-Active-Inactive'!Z168)</f>
        <v>54712.000000000007</v>
      </c>
      <c r="Z6" s="25">
        <f>'Wk4. DMV+Forecast_from2010'!N9*(1-'Wk1. DMVPop-Active-Inactive'!AA168)</f>
        <v>59947</v>
      </c>
      <c r="AA6" s="25">
        <f>'Wk4. DMV+Forecast_from2010'!O9*(1-'Wk1. DMVPop-Active-Inactive'!AB168)</f>
        <v>65225</v>
      </c>
      <c r="AB6" s="25">
        <f>'Wk4. DMV+Forecast_from2010'!P9*(1-'Wk1. DMVPop-Active-Inactive'!$AQ168)</f>
        <v>63300.918303160877</v>
      </c>
      <c r="AC6" s="25">
        <f>'Wk4. DMV+Forecast_from2010'!Q9*(1-'Wk1. DMVPop-Active-Inactive'!$AQ168)</f>
        <v>32959.60833680677</v>
      </c>
      <c r="AD6" s="25">
        <f>'Wk4. DMV+Forecast_from2010'!R9*(1-'Wk1. DMVPop-Active-Inactive'!$AQ168)</f>
        <v>13523.971167766173</v>
      </c>
      <c r="AE6" s="25">
        <f>'Wk4. DMV+Forecast_from2010'!S9*(1-'Wk1. DMVPop-Active-Inactive'!$AQ168)</f>
        <v>6561.639750105639</v>
      </c>
      <c r="AF6" s="25">
        <f>'Wk4. DMV+Forecast_from2010'!T9*(1-'Wk1. DMVPop-Active-Inactive'!$AQ168)</f>
        <v>10147.788348869391</v>
      </c>
      <c r="AG6" s="25">
        <f>'Wk4. DMV+Forecast_from2010'!U9*(1-'Wk1. DMVPop-Active-Inactive'!$AQ168)</f>
        <v>12791.182230859935</v>
      </c>
      <c r="AH6" s="25">
        <f>'Wk4. DMV+Forecast_from2010'!V9*(1-'Wk1. DMVPop-Active-Inactive'!$AQ168)</f>
        <v>14764.525954788951</v>
      </c>
      <c r="AI6" s="25">
        <f>'Wk4. DMV+Forecast_from2010'!W9*(1-'Wk1. DMVPop-Active-Inactive'!$AQ168)</f>
        <v>13797.51224352912</v>
      </c>
      <c r="AJ6" s="25">
        <f>'Wk4. DMV+Forecast_from2010'!X9*(1-'Wk1. DMVPop-Active-Inactive'!$AQ168)</f>
        <v>15295.502102170623</v>
      </c>
      <c r="AK6" s="25">
        <f>'Wk4. DMV+Forecast_from2010'!Y9*(1-'Wk1. DMVPop-Active-Inactive'!$AQ168)</f>
        <v>22026.18659306367</v>
      </c>
      <c r="AL6" s="25">
        <f>'Wk4. DMV+Forecast_from2010'!Z9*(1-'Wk1. DMVPop-Active-Inactive'!$AQ168)</f>
        <v>23385.26904103659</v>
      </c>
      <c r="AM6" s="25">
        <f>'Wk4. DMV+Forecast_from2010'!AA9*(1-'Wk1. DMVPop-Active-Inactive'!$AQ168)</f>
        <v>26203.087595602836</v>
      </c>
      <c r="AN6" s="25">
        <f>'Wk4. DMV+Forecast_from2010'!AB9*(1-'Wk1. DMVPop-Active-Inactive'!$AQ168)</f>
        <v>28768.413448147032</v>
      </c>
      <c r="AO6" s="25">
        <f>'Wk4. DMV+Forecast_from2010'!AC9*(1-'Wk1. DMVPop-Active-Inactive'!$AQ168)</f>
        <v>28384.624541073492</v>
      </c>
      <c r="AP6" s="25">
        <f>'Wk4. DMV+Forecast_from2010'!AD9*(1-'Wk1. DMVPop-Active-Inactive'!$AQ168)</f>
        <v>28889.609945117623</v>
      </c>
      <c r="AQ6" s="25">
        <f>'Wk4. DMV+Forecast_from2010'!AE9*(1-'Wk1. DMVPop-Active-Inactive'!$AQ168)</f>
        <v>29236.285264459038</v>
      </c>
      <c r="AR6" s="25">
        <f>'Wk4. DMV+Forecast_from2010'!AF9*(1-'Wk1. DMVPop-Active-Inactive'!$AQ168)</f>
        <v>29587.120687632541</v>
      </c>
      <c r="AS6" s="25">
        <f>'Wk4. DMV+Forecast_from2010'!AG9*(1-'Wk1. DMVPop-Active-Inactive'!$AQ168)</f>
        <v>29942.166135884137</v>
      </c>
      <c r="AT6" s="25">
        <f>'Wk4. DMV+Forecast_from2010'!AH9*(1-'Wk1. DMVPop-Active-Inactive'!$AQ168)</f>
        <v>30301.472129514743</v>
      </c>
      <c r="AU6" s="25">
        <f>'Wk4. DMV+Forecast_from2010'!AI9*(1-'Wk1. DMVPop-Active-Inactive'!$AQ168)</f>
        <v>30665.089795068921</v>
      </c>
      <c r="AV6" s="25">
        <f>'Wk4. DMV+Forecast_from2010'!AJ9*(1-'Wk1. DMVPop-Active-Inactive'!$AQ168)</f>
        <v>31033.070872609755</v>
      </c>
      <c r="AW6" s="25">
        <f>'Wk4. DMV+Forecast_from2010'!AK9*(1-'Wk1. DMVPop-Active-Inactive'!$AQ168)</f>
        <v>31405.467723081074</v>
      </c>
      <c r="AX6" s="25">
        <f>'Wk4. DMV+Forecast_from2010'!AL9*(1-'Wk1. DMVPop-Active-Inactive'!$AQ168)</f>
        <v>31782.333335758041</v>
      </c>
      <c r="AY6" s="25">
        <f>'Wk4. DMV+Forecast_from2010'!AM9*(1-'Wk1. DMVPop-Active-Inactive'!$AQ168)</f>
        <v>32163.721335787144</v>
      </c>
      <c r="AZ6" s="25">
        <f>'Wk4. DMV+Forecast_from2010'!AN9*(1-'Wk1. DMVPop-Active-Inactive'!$AQ168)</f>
        <v>32549.685991816586</v>
      </c>
      <c r="BA6" s="25">
        <f>'Wk4. DMV+Forecast_from2010'!AO9*(1-'Wk1. DMVPop-Active-Inactive'!$AQ168)</f>
        <v>32940.282223718394</v>
      </c>
      <c r="BB6" s="25">
        <f>'Wk4. DMV+Forecast_from2010'!AP9*(1-'Wk1. DMVPop-Active-Inactive'!$AQ168)</f>
        <v>33335.565610403006</v>
      </c>
      <c r="BC6" s="25">
        <f>'Wk4. DMV+Forecast_from2010'!AQ9*(1-'Wk1. DMVPop-Active-Inactive'!$AQ168)</f>
        <v>33735.592397727836</v>
      </c>
      <c r="BD6" s="25">
        <f>'Wk4. DMV+Forecast_from2010'!AR9*(1-'Wk1. DMVPop-Active-Inactive'!$AQ168)</f>
        <v>34140.419506500577</v>
      </c>
      <c r="BE6" s="25">
        <f>'Wk4. DMV+Forecast_from2010'!AS9*(1-'Wk1. DMVPop-Active-Inactive'!$AQ168)</f>
        <v>34550.104540578584</v>
      </c>
      <c r="BF6" s="25">
        <f>'Wk4. DMV+Forecast_from2010'!AT9*(1-'Wk1. DMVPop-Active-Inactive'!$AQ168)</f>
        <v>34964.705795065522</v>
      </c>
      <c r="BG6" s="25">
        <f>'Wk4. DMV+Forecast_from2010'!AU9*(1-'Wk1. DMVPop-Active-Inactive'!$AQ168)</f>
        <v>35384.282264606321</v>
      </c>
      <c r="BH6" s="25">
        <f>'Wk4. DMV+Forecast_from2010'!AV9*(1-'Wk1. DMVPop-Active-Inactive'!$AQ168)</f>
        <v>35808.893651781582</v>
      </c>
      <c r="BI6" s="25">
        <f>'Wk4. DMV+Forecast_from2010'!AW9*(1-'Wk1. DMVPop-Active-Inactive'!$AQ168)</f>
        <v>36238.60037560296</v>
      </c>
      <c r="BJ6" s="25">
        <f>'Wk4. DMV+Forecast_from2010'!AX9*(1-'Wk1. DMVPop-Active-Inactive'!$AQ168)</f>
        <v>36673.463580110205</v>
      </c>
      <c r="BK6" s="25">
        <f>'Wk4. DMV+Forecast_from2010'!AY9*(1-'Wk1. DMVPop-Active-Inactive'!$AQ168)</f>
        <v>37113.545143071533</v>
      </c>
      <c r="BL6" s="25">
        <f>'Wk4. DMV+Forecast_from2010'!AZ9*(1-'Wk1. DMVPop-Active-Inactive'!$AQ168)</f>
        <v>37558.907684788392</v>
      </c>
      <c r="BM6" s="25">
        <f>'Wk4. DMV+Forecast_from2010'!BA9*(1-'Wk1. DMVPop-Active-Inactive'!$AQ168)</f>
        <v>38009.61457700585</v>
      </c>
      <c r="BN6" s="25">
        <f>'Wk4. DMV+Forecast_from2010'!BB9*(1-'Wk1. DMVPop-Active-Inactive'!$AQ168)</f>
        <v>38465.729951929919</v>
      </c>
      <c r="BO6" s="25">
        <f>'Wk4. DMV+Forecast_from2010'!BC9*(1-'Wk1. DMVPop-Active-Inactive'!$AQ168)</f>
        <v>38927.31871135308</v>
      </c>
      <c r="BP6" s="25">
        <f>'Wk4. DMV+Forecast_from2010'!BD9*(1-'Wk1. DMVPop-Active-Inactive'!$AQ168)</f>
        <v>39394.446535889321</v>
      </c>
    </row>
    <row r="7" spans="1:68" x14ac:dyDescent="0.2">
      <c r="A7" t="s">
        <v>15</v>
      </c>
      <c r="B7" t="s">
        <v>14</v>
      </c>
      <c r="C7">
        <v>1990</v>
      </c>
      <c r="D7">
        <v>5</v>
      </c>
      <c r="E7" s="25">
        <f t="shared" si="0"/>
        <v>27205.944780866816</v>
      </c>
      <c r="G7">
        <v>4</v>
      </c>
      <c r="H7" s="25">
        <f>'Wk4. DMV+Forecast_from2010'!F63*(1-'Wk1. DMVPop-Active-Inactive'!B169)</f>
        <v>17257.554902324238</v>
      </c>
      <c r="I7" s="25">
        <f>'Wk4. DMV+Forecast_from2010'!G63*(1-'Wk1. DMVPop-Active-Inactive'!C169)</f>
        <v>12770.115170031992</v>
      </c>
      <c r="J7" s="25">
        <f>'Wk4. DMV+Forecast_from2010'!H63*(1-'Wk1. DMVPop-Active-Inactive'!D169)</f>
        <v>7998.3226657368887</v>
      </c>
      <c r="K7" s="25">
        <f>'Wk4. DMV+Forecast_from2010'!I63*(1-'Wk1. DMVPop-Active-Inactive'!E169)</f>
        <v>7280.0181299914539</v>
      </c>
      <c r="L7" s="25">
        <f>'Wk4. DMV+Forecast_from2010'!J63*(1-'Wk1. DMVPop-Active-Inactive'!F169)</f>
        <v>3629.1123278627711</v>
      </c>
      <c r="M7" s="25">
        <f>'Wk4. DMV+Forecast_from2010'!K63*(1-'Wk1. DMVPop-Active-Inactive'!G169)</f>
        <v>4810.197006475194</v>
      </c>
      <c r="N7" s="25">
        <f>'Wk4. DMV+Forecast_from2010'!L63*(1-'Wk1. DMVPop-Active-Inactive'!H169)</f>
        <v>3651.2471314994236</v>
      </c>
      <c r="O7" s="25">
        <f>'Wk4. DMV+Forecast_from2010'!M63*(1-'Wk1. DMVPop-Active-Inactive'!I169)</f>
        <v>3635.1570352178032</v>
      </c>
      <c r="P7" s="25">
        <f>'Wk4. DMV+Forecast_from2010'!N63*(1-'Wk1. DMVPop-Active-Inactive'!J169)</f>
        <v>3276.4680251527329</v>
      </c>
      <c r="Q7" s="25">
        <f>'Wk4. DMV+Forecast_from2010'!O63*(1-'Wk1. DMVPop-Active-Inactive'!K169)</f>
        <v>5145.3676430258602</v>
      </c>
      <c r="R7" s="25">
        <f>'Wk4. DMV+Forecast_from2010'!F10*(1-'Wk1. DMVPop-Active-Inactive'!S169)</f>
        <v>6155</v>
      </c>
      <c r="S7" s="25">
        <f>'Wk4. DMV+Forecast_from2010'!G10*(1-'Wk1. DMVPop-Active-Inactive'!T169)</f>
        <v>8469</v>
      </c>
      <c r="T7" s="25">
        <f>'Wk4. DMV+Forecast_from2010'!H10*(1-'Wk1. DMVPop-Active-Inactive'!U169)</f>
        <v>6768.9999999999991</v>
      </c>
      <c r="U7" s="25">
        <f>'Wk4. DMV+Forecast_from2010'!I10*(1-'Wk1. DMVPop-Active-Inactive'!V169)</f>
        <v>12101</v>
      </c>
      <c r="V7" s="25">
        <f>'Wk4. DMV+Forecast_from2010'!J10*(1-'Wk1. DMVPop-Active-Inactive'!W169)</f>
        <v>23698</v>
      </c>
      <c r="W7" s="25">
        <f>'Wk4. DMV+Forecast_from2010'!K10*(1-'Wk1. DMVPop-Active-Inactive'!X169)</f>
        <v>30096</v>
      </c>
      <c r="X7" s="25">
        <f>'Wk4. DMV+Forecast_from2010'!L10*(1-'Wk1. DMVPop-Active-Inactive'!Y169)</f>
        <v>34790</v>
      </c>
      <c r="Y7" s="25">
        <f>'Wk4. DMV+Forecast_from2010'!M10*(1-'Wk1. DMVPop-Active-Inactive'!Z169)</f>
        <v>38296</v>
      </c>
      <c r="Z7" s="25">
        <f>'Wk4. DMV+Forecast_from2010'!N10*(1-'Wk1. DMVPop-Active-Inactive'!AA169)</f>
        <v>48269</v>
      </c>
      <c r="AA7" s="25">
        <f>'Wk4. DMV+Forecast_from2010'!O10*(1-'Wk1. DMVPop-Active-Inactive'!AB169)</f>
        <v>52941.999999999993</v>
      </c>
      <c r="AB7" s="25">
        <f>'Wk4. DMV+Forecast_from2010'!P10*(1-'Wk1. DMVPop-Active-Inactive'!$AQ169)</f>
        <v>65172.937539038569</v>
      </c>
      <c r="AC7" s="25">
        <f>'Wk4. DMV+Forecast_from2010'!Q10*(1-'Wk1. DMVPop-Active-Inactive'!$AQ169)</f>
        <v>59082.270107518532</v>
      </c>
      <c r="AD7" s="25">
        <f>'Wk4. DMV+Forecast_from2010'!R10*(1-'Wk1. DMVPop-Active-Inactive'!$AQ169)</f>
        <v>30889.82722346528</v>
      </c>
      <c r="AE7" s="25">
        <f>'Wk4. DMV+Forecast_from2010'!S10*(1-'Wk1. DMVPop-Active-Inactive'!$AQ169)</f>
        <v>12614.718238044932</v>
      </c>
      <c r="AF7" s="25">
        <f>'Wk4. DMV+Forecast_from2010'!T10*(1-'Wk1. DMVPop-Active-Inactive'!$AQ169)</f>
        <v>6118.6276492622819</v>
      </c>
      <c r="AG7" s="25">
        <f>'Wk4. DMV+Forecast_from2010'!U10*(1-'Wk1. DMVPop-Active-Inactive'!$AQ169)</f>
        <v>9431.9134517188559</v>
      </c>
      <c r="AH7" s="25">
        <f>'Wk4. DMV+Forecast_from2010'!V10*(1-'Wk1. DMVPop-Active-Inactive'!$AQ169)</f>
        <v>12046.970483334253</v>
      </c>
      <c r="AI7" s="25">
        <f>'Wk4. DMV+Forecast_from2010'!W10*(1-'Wk1. DMVPop-Active-Inactive'!$AQ169)</f>
        <v>13367.314098940484</v>
      </c>
      <c r="AJ7" s="25">
        <f>'Wk4. DMV+Forecast_from2010'!X10*(1-'Wk1. DMVPop-Active-Inactive'!$AQ169)</f>
        <v>12887.070781772649</v>
      </c>
      <c r="AK7" s="25">
        <f>'Wk4. DMV+Forecast_from2010'!Y10*(1-'Wk1. DMVPop-Active-Inactive'!$AQ169)</f>
        <v>14286.214409838236</v>
      </c>
      <c r="AL7" s="25">
        <f>'Wk4. DMV+Forecast_from2010'!Z10*(1-'Wk1. DMVPop-Active-Inactive'!$AQ169)</f>
        <v>20572.768530099853</v>
      </c>
      <c r="AM7" s="25">
        <f>'Wk4. DMV+Forecast_from2010'!AA10*(1-'Wk1. DMVPop-Active-Inactive'!$AQ169)</f>
        <v>21842.170680005973</v>
      </c>
      <c r="AN7" s="25">
        <f>'Wk4. DMV+Forecast_from2010'!AB10*(1-'Wk1. DMVPop-Active-Inactive'!$AQ169)</f>
        <v>24474.052900651805</v>
      </c>
      <c r="AO7" s="25">
        <f>'Wk4. DMV+Forecast_from2010'!AC10*(1-'Wk1. DMVPop-Active-Inactive'!$AQ169)</f>
        <v>26870.103381096415</v>
      </c>
      <c r="AP7" s="25">
        <f>'Wk4. DMV+Forecast_from2010'!AD10*(1-'Wk1. DMVPop-Active-Inactive'!$AQ169)</f>
        <v>26511.639135990528</v>
      </c>
      <c r="AQ7" s="25">
        <f>'Wk4. DMV+Forecast_from2010'!AE10*(1-'Wk1. DMVPop-Active-Inactive'!$AQ169)</f>
        <v>26983.302616393008</v>
      </c>
      <c r="AR7" s="25">
        <f>'Wk4. DMV+Forecast_from2010'!AF10*(1-'Wk1. DMVPop-Active-Inactive'!$AQ169)</f>
        <v>27307.102247789731</v>
      </c>
      <c r="AS7" s="25">
        <f>'Wk4. DMV+Forecast_from2010'!AG10*(1-'Wk1. DMVPop-Active-Inactive'!$AQ169)</f>
        <v>27634.787474763201</v>
      </c>
      <c r="AT7" s="25">
        <f>'Wk4. DMV+Forecast_from2010'!AH10*(1-'Wk1. DMVPop-Active-Inactive'!$AQ169)</f>
        <v>27966.404924460367</v>
      </c>
      <c r="AU7" s="25">
        <f>'Wk4. DMV+Forecast_from2010'!AI10*(1-'Wk1. DMVPop-Active-Inactive'!$AQ169)</f>
        <v>28302.001783553886</v>
      </c>
      <c r="AV7" s="25">
        <f>'Wk4. DMV+Forecast_from2010'!AJ10*(1-'Wk1. DMVPop-Active-Inactive'!$AQ169)</f>
        <v>28641.625804956533</v>
      </c>
      <c r="AW7" s="25">
        <f>'Wk4. DMV+Forecast_from2010'!AK10*(1-'Wk1. DMVPop-Active-Inactive'!$AQ169)</f>
        <v>28985.325314616017</v>
      </c>
      <c r="AX7" s="25">
        <f>'Wk4. DMV+Forecast_from2010'!AL10*(1-'Wk1. DMVPop-Active-Inactive'!$AQ169)</f>
        <v>29333.149218391409</v>
      </c>
      <c r="AY7" s="25">
        <f>'Wk4. DMV+Forecast_from2010'!AM10*(1-'Wk1. DMVPop-Active-Inactive'!$AQ169)</f>
        <v>29685.147009012104</v>
      </c>
      <c r="AZ7" s="25">
        <f>'Wk4. DMV+Forecast_from2010'!AN10*(1-'Wk1. DMVPop-Active-Inactive'!$AQ169)</f>
        <v>30041.368773120252</v>
      </c>
      <c r="BA7" s="25">
        <f>'Wk4. DMV+Forecast_from2010'!AO10*(1-'Wk1. DMVPop-Active-Inactive'!$AQ169)</f>
        <v>30401.865198397696</v>
      </c>
      <c r="BB7" s="25">
        <f>'Wk4. DMV+Forecast_from2010'!AP10*(1-'Wk1. DMVPop-Active-Inactive'!$AQ169)</f>
        <v>30766.687580778471</v>
      </c>
      <c r="BC7" s="25">
        <f>'Wk4. DMV+Forecast_from2010'!AQ10*(1-'Wk1. DMVPop-Active-Inactive'!$AQ169)</f>
        <v>31135.887831747801</v>
      </c>
      <c r="BD7" s="25">
        <f>'Wk4. DMV+Forecast_from2010'!AR10*(1-'Wk1. DMVPop-Active-Inactive'!$AQ169)</f>
        <v>31509.518485728775</v>
      </c>
      <c r="BE7" s="25">
        <f>'Wk4. DMV+Forecast_from2010'!AS10*(1-'Wk1. DMVPop-Active-Inactive'!$AQ169)</f>
        <v>31887.632707557525</v>
      </c>
      <c r="BF7" s="25">
        <f>'Wk4. DMV+Forecast_from2010'!AT10*(1-'Wk1. DMVPop-Active-Inactive'!$AQ169)</f>
        <v>32270.284300048217</v>
      </c>
      <c r="BG7" s="25">
        <f>'Wk4. DMV+Forecast_from2010'!AU10*(1-'Wk1. DMVPop-Active-Inactive'!$AQ169)</f>
        <v>32657.527711648792</v>
      </c>
      <c r="BH7" s="25">
        <f>'Wk4. DMV+Forecast_from2010'!AV10*(1-'Wk1. DMVPop-Active-Inactive'!$AQ169)</f>
        <v>33049.418044188591</v>
      </c>
      <c r="BI7" s="25">
        <f>'Wk4. DMV+Forecast_from2010'!AW10*(1-'Wk1. DMVPop-Active-Inactive'!$AQ169)</f>
        <v>33446.011060718833</v>
      </c>
      <c r="BJ7" s="25">
        <f>'Wk4. DMV+Forecast_from2010'!AX10*(1-'Wk1. DMVPop-Active-Inactive'!$AQ169)</f>
        <v>33847.363193447462</v>
      </c>
      <c r="BK7" s="25">
        <f>'Wk4. DMV+Forecast_from2010'!AY10*(1-'Wk1. DMVPop-Active-Inactive'!$AQ169)</f>
        <v>34253.531551768843</v>
      </c>
      <c r="BL7" s="25">
        <f>'Wk4. DMV+Forecast_from2010'!AZ10*(1-'Wk1. DMVPop-Active-Inactive'!$AQ169)</f>
        <v>34664.57393039007</v>
      </c>
      <c r="BM7" s="25">
        <f>'Wk4. DMV+Forecast_from2010'!BA10*(1-'Wk1. DMVPop-Active-Inactive'!$AQ169)</f>
        <v>35080.548817554751</v>
      </c>
      <c r="BN7" s="25">
        <f>'Wk4. DMV+Forecast_from2010'!BB10*(1-'Wk1. DMVPop-Active-Inactive'!$AQ169)</f>
        <v>35501.515403365403</v>
      </c>
      <c r="BO7" s="25">
        <f>'Wk4. DMV+Forecast_from2010'!BC10*(1-'Wk1. DMVPop-Active-Inactive'!$AQ169)</f>
        <v>35927.533588205792</v>
      </c>
      <c r="BP7" s="25">
        <f>'Wk4. DMV+Forecast_from2010'!BD10*(1-'Wk1. DMVPop-Active-Inactive'!$AQ169)</f>
        <v>36358.663991264264</v>
      </c>
    </row>
    <row r="8" spans="1:68" x14ac:dyDescent="0.2">
      <c r="A8" t="s">
        <v>15</v>
      </c>
      <c r="B8" t="s">
        <v>14</v>
      </c>
      <c r="C8">
        <v>1990</v>
      </c>
      <c r="D8">
        <v>6</v>
      </c>
      <c r="E8" s="25">
        <f t="shared" si="0"/>
        <v>12181.37143588069</v>
      </c>
      <c r="G8">
        <v>5</v>
      </c>
      <c r="H8" s="25">
        <f>'Wk4. DMV+Forecast_from2010'!F64*(1-'Wk1. DMVPop-Active-Inactive'!B170)</f>
        <v>27205.944780866816</v>
      </c>
      <c r="I8" s="25">
        <f>'Wk4. DMV+Forecast_from2010'!G64*(1-'Wk1. DMVPop-Active-Inactive'!C170)</f>
        <v>17615.683765211656</v>
      </c>
      <c r="J8" s="25">
        <f>'Wk4. DMV+Forecast_from2010'!H64*(1-'Wk1. DMVPop-Active-Inactive'!D170)</f>
        <v>13786.142493660618</v>
      </c>
      <c r="K8" s="25">
        <f>'Wk4. DMV+Forecast_from2010'!I64*(1-'Wk1. DMVPop-Active-Inactive'!E170)</f>
        <v>7679.9908301955056</v>
      </c>
      <c r="L8" s="25">
        <f>'Wk4. DMV+Forecast_from2010'!J64*(1-'Wk1. DMVPop-Active-Inactive'!F170)</f>
        <v>7259.8353648371667</v>
      </c>
      <c r="M8" s="25">
        <f>'Wk4. DMV+Forecast_from2010'!K64*(1-'Wk1. DMVPop-Active-Inactive'!G170)</f>
        <v>4632.311233110323</v>
      </c>
      <c r="N8" s="25">
        <f>'Wk4. DMV+Forecast_from2010'!L64*(1-'Wk1. DMVPop-Active-Inactive'!H170)</f>
        <v>4554.1956152986586</v>
      </c>
      <c r="O8" s="25">
        <f>'Wk4. DMV+Forecast_from2010'!M64*(1-'Wk1. DMVPop-Active-Inactive'!I170)</f>
        <v>3939.953969993775</v>
      </c>
      <c r="P8" s="25">
        <f>'Wk4. DMV+Forecast_from2010'!N64*(1-'Wk1. DMVPop-Active-Inactive'!J170)</f>
        <v>3475.3170623241854</v>
      </c>
      <c r="Q8" s="25">
        <f>'Wk4. DMV+Forecast_from2010'!O64*(1-'Wk1. DMVPop-Active-Inactive'!K170)</f>
        <v>3654.9902968329261</v>
      </c>
      <c r="R8" s="25">
        <f>'Wk4. DMV+Forecast_from2010'!F11*(1-'Wk1. DMVPop-Active-Inactive'!S170)</f>
        <v>5315</v>
      </c>
      <c r="S8" s="25">
        <f>'Wk4. DMV+Forecast_from2010'!G11*(1-'Wk1. DMVPop-Active-Inactive'!T170)</f>
        <v>6183</v>
      </c>
      <c r="T8" s="25">
        <f>'Wk4. DMV+Forecast_from2010'!H11*(1-'Wk1. DMVPop-Active-Inactive'!U170)</f>
        <v>8569</v>
      </c>
      <c r="U8" s="25">
        <f>'Wk4. DMV+Forecast_from2010'!I11*(1-'Wk1. DMVPop-Active-Inactive'!V170)</f>
        <v>6796.0000000000009</v>
      </c>
      <c r="V8" s="25">
        <f>'Wk4. DMV+Forecast_from2010'!J11*(1-'Wk1. DMVPop-Active-Inactive'!W170)</f>
        <v>12411</v>
      </c>
      <c r="W8" s="25">
        <f>'Wk4. DMV+Forecast_from2010'!K11*(1-'Wk1. DMVPop-Active-Inactive'!X170)</f>
        <v>21459</v>
      </c>
      <c r="X8" s="25">
        <f>'Wk4. DMV+Forecast_from2010'!L11*(1-'Wk1. DMVPop-Active-Inactive'!Y170)</f>
        <v>30205</v>
      </c>
      <c r="Y8" s="25">
        <f>'Wk4. DMV+Forecast_from2010'!M11*(1-'Wk1. DMVPop-Active-Inactive'!Z170)</f>
        <v>34348</v>
      </c>
      <c r="Z8" s="25">
        <f>'Wk4. DMV+Forecast_from2010'!N11*(1-'Wk1. DMVPop-Active-Inactive'!AA170)</f>
        <v>36853</v>
      </c>
      <c r="AA8" s="25">
        <f>'Wk4. DMV+Forecast_from2010'!O11*(1-'Wk1. DMVPop-Active-Inactive'!AB170)</f>
        <v>47992</v>
      </c>
      <c r="AB8" s="25">
        <f>'Wk4. DMV+Forecast_from2010'!P11*(1-'Wk1. DMVPop-Active-Inactive'!$AQ170)</f>
        <v>58329.141104587237</v>
      </c>
      <c r="AC8" s="25">
        <f>'Wk4. DMV+Forecast_from2010'!Q11*(1-'Wk1. DMVPop-Active-Inactive'!$AQ170)</f>
        <v>65154.413966709842</v>
      </c>
      <c r="AD8" s="25">
        <f>'Wk4. DMV+Forecast_from2010'!R11*(1-'Wk1. DMVPop-Active-Inactive'!$AQ170)</f>
        <v>58979.842326206963</v>
      </c>
      <c r="AE8" s="25">
        <f>'Wk4. DMV+Forecast_from2010'!S11*(1-'Wk1. DMVPop-Active-Inactive'!$AQ170)</f>
        <v>30635.738265822471</v>
      </c>
      <c r="AF8" s="25">
        <f>'Wk4. DMV+Forecast_from2010'!T11*(1-'Wk1. DMVPop-Active-Inactive'!$AQ170)</f>
        <v>12503.546960712136</v>
      </c>
      <c r="AG8" s="25">
        <f>'Wk4. DMV+Forecast_from2010'!U11*(1-'Wk1. DMVPop-Active-Inactive'!$AQ170)</f>
        <v>6017.8046391683465</v>
      </c>
      <c r="AH8" s="25">
        <f>'Wk4. DMV+Forecast_from2010'!V11*(1-'Wk1. DMVPop-Active-Inactive'!$AQ170)</f>
        <v>9434.379939609913</v>
      </c>
      <c r="AI8" s="25">
        <f>'Wk4. DMV+Forecast_from2010'!W11*(1-'Wk1. DMVPop-Active-Inactive'!$AQ170)</f>
        <v>11748.859587453426</v>
      </c>
      <c r="AJ8" s="25">
        <f>'Wk4. DMV+Forecast_from2010'!X11*(1-'Wk1. DMVPop-Active-Inactive'!$AQ170)</f>
        <v>13305.858066305824</v>
      </c>
      <c r="AK8" s="25">
        <f>'Wk4. DMV+Forecast_from2010'!Y11*(1-'Wk1. DMVPop-Active-Inactive'!$AQ170)</f>
        <v>12827.822660821219</v>
      </c>
      <c r="AL8" s="25">
        <f>'Wk4. DMV+Forecast_from2010'!Z11*(1-'Wk1. DMVPop-Active-Inactive'!$AQ170)</f>
        <v>14220.533746355784</v>
      </c>
      <c r="AM8" s="25">
        <f>'Wk4. DMV+Forecast_from2010'!AA11*(1-'Wk1. DMVPop-Active-Inactive'!$AQ170)</f>
        <v>20478.185525255871</v>
      </c>
      <c r="AN8" s="25">
        <f>'Wk4. DMV+Forecast_from2010'!AB11*(1-'Wk1. DMVPop-Active-Inactive'!$AQ170)</f>
        <v>21741.751617194499</v>
      </c>
      <c r="AO8" s="25">
        <f>'Wk4. DMV+Forecast_from2010'!AC11*(1-'Wk1. DMVPop-Active-Inactive'!$AQ170)</f>
        <v>24361.533797514694</v>
      </c>
      <c r="AP8" s="25">
        <f>'Wk4. DMV+Forecast_from2010'!AD11*(1-'Wk1. DMVPop-Active-Inactive'!$AQ170)</f>
        <v>26746.568470637761</v>
      </c>
      <c r="AQ8" s="25">
        <f>'Wk4. DMV+Forecast_from2010'!AE11*(1-'Wk1. DMVPop-Active-Inactive'!$AQ170)</f>
        <v>26389.752259698089</v>
      </c>
      <c r="AR8" s="25">
        <f>'Wk4. DMV+Forecast_from2010'!AF11*(1-'Wk1. DMVPop-Active-Inactive'!$AQ170)</f>
        <v>26859.247274092391</v>
      </c>
      <c r="AS8" s="25">
        <f>'Wk4. DMV+Forecast_from2010'!AG11*(1-'Wk1. DMVPop-Active-Inactive'!$AQ170)</f>
        <v>27181.558241381506</v>
      </c>
      <c r="AT8" s="25">
        <f>'Wk4. DMV+Forecast_from2010'!AH11*(1-'Wk1. DMVPop-Active-Inactive'!$AQ170)</f>
        <v>27507.736940278082</v>
      </c>
      <c r="AU8" s="25">
        <f>'Wk4. DMV+Forecast_from2010'!AI11*(1-'Wk1. DMVPop-Active-Inactive'!$AQ170)</f>
        <v>27837.829783561421</v>
      </c>
      <c r="AV8" s="25">
        <f>'Wk4. DMV+Forecast_from2010'!AJ11*(1-'Wk1. DMVPop-Active-Inactive'!$AQ170)</f>
        <v>28171.883740964156</v>
      </c>
      <c r="AW8" s="25">
        <f>'Wk4. DMV+Forecast_from2010'!AK11*(1-'Wk1. DMVPop-Active-Inactive'!$AQ170)</f>
        <v>28509.946345855726</v>
      </c>
      <c r="AX8" s="25">
        <f>'Wk4. DMV+Forecast_from2010'!AL11*(1-'Wk1. DMVPop-Active-Inactive'!$AQ170)</f>
        <v>28852.065702006003</v>
      </c>
      <c r="AY8" s="25">
        <f>'Wk4. DMV+Forecast_from2010'!AM11*(1-'Wk1. DMVPop-Active-Inactive'!$AQ170)</f>
        <v>29198.290490430074</v>
      </c>
      <c r="AZ8" s="25">
        <f>'Wk4. DMV+Forecast_from2010'!AN11*(1-'Wk1. DMVPop-Active-Inactive'!$AQ170)</f>
        <v>29548.669976315228</v>
      </c>
      <c r="BA8" s="25">
        <f>'Wk4. DMV+Forecast_from2010'!AO11*(1-'Wk1. DMVPop-Active-Inactive'!$AQ170)</f>
        <v>29903.254016031016</v>
      </c>
      <c r="BB8" s="25">
        <f>'Wk4. DMV+Forecast_from2010'!AP11*(1-'Wk1. DMVPop-Active-Inactive'!$AQ170)</f>
        <v>30262.093064223387</v>
      </c>
      <c r="BC8" s="25">
        <f>'Wk4. DMV+Forecast_from2010'!AQ11*(1-'Wk1. DMVPop-Active-Inactive'!$AQ170)</f>
        <v>30625.238180994074</v>
      </c>
      <c r="BD8" s="25">
        <f>'Wk4. DMV+Forecast_from2010'!AR11*(1-'Wk1. DMVPop-Active-Inactive'!$AQ170)</f>
        <v>30992.741039165994</v>
      </c>
      <c r="BE8" s="25">
        <f>'Wk4. DMV+Forecast_from2010'!AS11*(1-'Wk1. DMVPop-Active-Inactive'!$AQ170)</f>
        <v>31364.653931635985</v>
      </c>
      <c r="BF8" s="25">
        <f>'Wk4. DMV+Forecast_from2010'!AT11*(1-'Wk1. DMVPop-Active-Inactive'!$AQ170)</f>
        <v>31741.02977881562</v>
      </c>
      <c r="BG8" s="25">
        <f>'Wk4. DMV+Forecast_from2010'!AU11*(1-'Wk1. DMVPop-Active-Inactive'!$AQ170)</f>
        <v>32121.922136161411</v>
      </c>
      <c r="BH8" s="25">
        <f>'Wk4. DMV+Forecast_from2010'!AV11*(1-'Wk1. DMVPop-Active-Inactive'!$AQ170)</f>
        <v>32507.385201795343</v>
      </c>
      <c r="BI8" s="25">
        <f>'Wk4. DMV+Forecast_from2010'!AW11*(1-'Wk1. DMVPop-Active-Inactive'!$AQ170)</f>
        <v>32897.473824216897</v>
      </c>
      <c r="BJ8" s="25">
        <f>'Wk4. DMV+Forecast_from2010'!AX11*(1-'Wk1. DMVPop-Active-Inactive'!$AQ170)</f>
        <v>33292.243510107488</v>
      </c>
      <c r="BK8" s="25">
        <f>'Wk4. DMV+Forecast_from2010'!AY11*(1-'Wk1. DMVPop-Active-Inactive'!$AQ170)</f>
        <v>33691.750432228771</v>
      </c>
      <c r="BL8" s="25">
        <f>'Wk4. DMV+Forecast_from2010'!AZ11*(1-'Wk1. DMVPop-Active-Inactive'!$AQ170)</f>
        <v>34096.051437415525</v>
      </c>
      <c r="BM8" s="25">
        <f>'Wk4. DMV+Forecast_from2010'!BA11*(1-'Wk1. DMVPop-Active-Inactive'!$AQ170)</f>
        <v>34505.204054664522</v>
      </c>
      <c r="BN8" s="25">
        <f>'Wk4. DMV+Forecast_from2010'!BB11*(1-'Wk1. DMVPop-Active-Inactive'!$AQ170)</f>
        <v>34919.266503320498</v>
      </c>
      <c r="BO8" s="25">
        <f>'Wk4. DMV+Forecast_from2010'!BC11*(1-'Wk1. DMVPop-Active-Inactive'!$AQ170)</f>
        <v>35338.297701360338</v>
      </c>
      <c r="BP8" s="25">
        <f>'Wk4. DMV+Forecast_from2010'!BD11*(1-'Wk1. DMVPop-Active-Inactive'!$AQ170)</f>
        <v>35762.357273776659</v>
      </c>
    </row>
    <row r="9" spans="1:68" x14ac:dyDescent="0.2">
      <c r="A9" t="s">
        <v>15</v>
      </c>
      <c r="B9" t="s">
        <v>14</v>
      </c>
      <c r="C9">
        <v>1990</v>
      </c>
      <c r="D9">
        <v>7</v>
      </c>
      <c r="E9" s="25">
        <f t="shared" si="0"/>
        <v>15294.634033342578</v>
      </c>
      <c r="G9">
        <v>6</v>
      </c>
      <c r="H9" s="25">
        <f>'Wk4. DMV+Forecast_from2010'!F65*(1-'Wk1. DMVPop-Active-Inactive'!B171)</f>
        <v>12181.37143588069</v>
      </c>
      <c r="I9" s="25">
        <f>'Wk4. DMV+Forecast_from2010'!G65*(1-'Wk1. DMVPop-Active-Inactive'!C171)</f>
        <v>24152.167365942918</v>
      </c>
      <c r="J9" s="25">
        <f>'Wk4. DMV+Forecast_from2010'!H65*(1-'Wk1. DMVPop-Active-Inactive'!D171)</f>
        <v>16665.650277730321</v>
      </c>
      <c r="K9" s="25">
        <f>'Wk4. DMV+Forecast_from2010'!I65*(1-'Wk1. DMVPop-Active-Inactive'!E171)</f>
        <v>11571.971434791554</v>
      </c>
      <c r="L9" s="25">
        <f>'Wk4. DMV+Forecast_from2010'!J65*(1-'Wk1. DMVPop-Active-Inactive'!F171)</f>
        <v>6638.7919861649843</v>
      </c>
      <c r="M9" s="25">
        <f>'Wk4. DMV+Forecast_from2010'!K65*(1-'Wk1. DMVPop-Active-Inactive'!G171)</f>
        <v>8243.7017659283265</v>
      </c>
      <c r="N9" s="25">
        <f>'Wk4. DMV+Forecast_from2010'!L65*(1-'Wk1. DMVPop-Active-Inactive'!H171)</f>
        <v>3949.9162960394092</v>
      </c>
      <c r="O9" s="25">
        <f>'Wk4. DMV+Forecast_from2010'!M65*(1-'Wk1. DMVPop-Active-Inactive'!I171)</f>
        <v>4440.1860378466872</v>
      </c>
      <c r="P9" s="25">
        <f>'Wk4. DMV+Forecast_from2010'!N65*(1-'Wk1. DMVPop-Active-Inactive'!J171)</f>
        <v>3402.7808727647484</v>
      </c>
      <c r="Q9" s="25">
        <f>'Wk4. DMV+Forecast_from2010'!O65*(1-'Wk1. DMVPop-Active-Inactive'!K171)</f>
        <v>3529.0939164969082</v>
      </c>
      <c r="R9" s="25">
        <f>'Wk4. DMV+Forecast_from2010'!F12*(1-'Wk1. DMVPop-Active-Inactive'!S171)</f>
        <v>3555</v>
      </c>
      <c r="S9" s="25">
        <f>'Wk4. DMV+Forecast_from2010'!G12*(1-'Wk1. DMVPop-Active-Inactive'!T171)</f>
        <v>5028</v>
      </c>
      <c r="T9" s="25">
        <f>'Wk4. DMV+Forecast_from2010'!H12*(1-'Wk1. DMVPop-Active-Inactive'!U171)</f>
        <v>5779</v>
      </c>
      <c r="U9" s="25">
        <f>'Wk4. DMV+Forecast_from2010'!I12*(1-'Wk1. DMVPop-Active-Inactive'!V171)</f>
        <v>7909</v>
      </c>
      <c r="V9" s="25">
        <f>'Wk4. DMV+Forecast_from2010'!J12*(1-'Wk1. DMVPop-Active-Inactive'!W171)</f>
        <v>6752.0000000000009</v>
      </c>
      <c r="W9" s="25">
        <f>'Wk4. DMV+Forecast_from2010'!K12*(1-'Wk1. DMVPop-Active-Inactive'!X171)</f>
        <v>11380</v>
      </c>
      <c r="X9" s="25">
        <f>'Wk4. DMV+Forecast_from2010'!L12*(1-'Wk1. DMVPop-Active-Inactive'!Y171)</f>
        <v>19499</v>
      </c>
      <c r="Y9" s="25">
        <f>'Wk4. DMV+Forecast_from2010'!M12*(1-'Wk1. DMVPop-Active-Inactive'!Z171)</f>
        <v>27136</v>
      </c>
      <c r="Z9" s="25">
        <f>'Wk4. DMV+Forecast_from2010'!N12*(1-'Wk1. DMVPop-Active-Inactive'!AA171)</f>
        <v>30113</v>
      </c>
      <c r="AA9" s="25">
        <f>'Wk4. DMV+Forecast_from2010'!O12*(1-'Wk1. DMVPop-Active-Inactive'!AB171)</f>
        <v>33286</v>
      </c>
      <c r="AB9" s="25">
        <f>'Wk4. DMV+Forecast_from2010'!P12*(1-'Wk1. DMVPop-Active-Inactive'!$AQ171)</f>
        <v>47008.5301356528</v>
      </c>
      <c r="AC9" s="25">
        <f>'Wk4. DMV+Forecast_from2010'!Q12*(1-'Wk1. DMVPop-Active-Inactive'!$AQ171)</f>
        <v>53621.298975522543</v>
      </c>
      <c r="AD9" s="25">
        <f>'Wk4. DMV+Forecast_from2010'!R12*(1-'Wk1. DMVPop-Active-Inactive'!$AQ171)</f>
        <v>59199.327673704385</v>
      </c>
      <c r="AE9" s="25">
        <f>'Wk4. DMV+Forecast_from2010'!S12*(1-'Wk1. DMVPop-Active-Inactive'!$AQ171)</f>
        <v>52615.108710972934</v>
      </c>
      <c r="AF9" s="25">
        <f>'Wk4. DMV+Forecast_from2010'!T12*(1-'Wk1. DMVPop-Active-Inactive'!$AQ171)</f>
        <v>28157.895041368338</v>
      </c>
      <c r="AG9" s="25">
        <f>'Wk4. DMV+Forecast_from2010'!U12*(1-'Wk1. DMVPop-Active-Inactive'!$AQ171)</f>
        <v>11424.580565123853</v>
      </c>
      <c r="AH9" s="25">
        <f>'Wk4. DMV+Forecast_from2010'!V12*(1-'Wk1. DMVPop-Active-Inactive'!$AQ171)</f>
        <v>5446.853587005895</v>
      </c>
      <c r="AI9" s="25">
        <f>'Wk4. DMV+Forecast_from2010'!W12*(1-'Wk1. DMVPop-Active-Inactive'!$AQ171)</f>
        <v>8539.499737554077</v>
      </c>
      <c r="AJ9" s="25">
        <f>'Wk4. DMV+Forecast_from2010'!X12*(1-'Wk1. DMVPop-Active-Inactive'!$AQ171)</f>
        <v>10823.838250290662</v>
      </c>
      <c r="AK9" s="25">
        <f>'Wk4. DMV+Forecast_from2010'!Y12*(1-'Wk1. DMVPop-Active-Inactive'!$AQ171)</f>
        <v>12258.249783223095</v>
      </c>
      <c r="AL9" s="25">
        <f>'Wk4. DMV+Forecast_from2010'!Z12*(1-'Wk1. DMVPop-Active-Inactive'!$AQ171)</f>
        <v>11817.851473211545</v>
      </c>
      <c r="AM9" s="25">
        <f>'Wk4. DMV+Forecast_from2010'!AA12*(1-'Wk1. DMVPop-Active-Inactive'!$AQ171)</f>
        <v>13100.910429445121</v>
      </c>
      <c r="AN9" s="25">
        <f>'Wk4. DMV+Forecast_from2010'!AB12*(1-'Wk1. DMVPop-Active-Inactive'!$AQ171)</f>
        <v>18865.879376200497</v>
      </c>
      <c r="AO9" s="25">
        <f>'Wk4. DMV+Forecast_from2010'!AC12*(1-'Wk1. DMVPop-Active-Inactive'!$AQ171)</f>
        <v>20029.961293759614</v>
      </c>
      <c r="AP9" s="25">
        <f>'Wk4. DMV+Forecast_from2010'!AD12*(1-'Wk1. DMVPop-Active-Inactive'!$AQ171)</f>
        <v>22443.48052596331</v>
      </c>
      <c r="AQ9" s="25">
        <f>'Wk4. DMV+Forecast_from2010'!AE12*(1-'Wk1. DMVPop-Active-Inactive'!$AQ171)</f>
        <v>24640.734593991067</v>
      </c>
      <c r="AR9" s="25">
        <f>'Wk4. DMV+Forecast_from2010'!AF12*(1-'Wk1. DMVPop-Active-Inactive'!$AQ171)</f>
        <v>24312.011544443605</v>
      </c>
      <c r="AS9" s="25">
        <f>'Wk4. DMV+Forecast_from2010'!AG12*(1-'Wk1. DMVPop-Active-Inactive'!$AQ171)</f>
        <v>24744.541872795522</v>
      </c>
      <c r="AT9" s="25">
        <f>'Wk4. DMV+Forecast_from2010'!AH12*(1-'Wk1. DMVPop-Active-Inactive'!$AQ171)</f>
        <v>25041.476375269074</v>
      </c>
      <c r="AU9" s="25">
        <f>'Wk4. DMV+Forecast_from2010'!AI12*(1-'Wk1. DMVPop-Active-Inactive'!$AQ171)</f>
        <v>25341.974091772303</v>
      </c>
      <c r="AV9" s="25">
        <f>'Wk4. DMV+Forecast_from2010'!AJ12*(1-'Wk1. DMVPop-Active-Inactive'!$AQ171)</f>
        <v>25646.077780873573</v>
      </c>
      <c r="AW9" s="25">
        <f>'Wk4. DMV+Forecast_from2010'!AK12*(1-'Wk1. DMVPop-Active-Inactive'!$AQ171)</f>
        <v>25953.830714244054</v>
      </c>
      <c r="AX9" s="25">
        <f>'Wk4. DMV+Forecast_from2010'!AL12*(1-'Wk1. DMVPop-Active-Inactive'!$AQ171)</f>
        <v>26265.27668281498</v>
      </c>
      <c r="AY9" s="25">
        <f>'Wk4. DMV+Forecast_from2010'!AM12*(1-'Wk1. DMVPop-Active-Inactive'!$AQ171)</f>
        <v>26580.460003008768</v>
      </c>
      <c r="AZ9" s="25">
        <f>'Wk4. DMV+Forecast_from2010'!AN12*(1-'Wk1. DMVPop-Active-Inactive'!$AQ171)</f>
        <v>26899.425523044869</v>
      </c>
      <c r="BA9" s="25">
        <f>'Wk4. DMV+Forecast_from2010'!AO12*(1-'Wk1. DMVPop-Active-Inactive'!$AQ171)</f>
        <v>27222.218629321404</v>
      </c>
      <c r="BB9" s="25">
        <f>'Wk4. DMV+Forecast_from2010'!AP12*(1-'Wk1. DMVPop-Active-Inactive'!$AQ171)</f>
        <v>27548.885252873264</v>
      </c>
      <c r="BC9" s="25">
        <f>'Wk4. DMV+Forecast_from2010'!AQ12*(1-'Wk1. DMVPop-Active-Inactive'!$AQ171)</f>
        <v>27879.47187590774</v>
      </c>
      <c r="BD9" s="25">
        <f>'Wk4. DMV+Forecast_from2010'!AR12*(1-'Wk1. DMVPop-Active-Inactive'!$AQ171)</f>
        <v>28214.025538418646</v>
      </c>
      <c r="BE9" s="25">
        <f>'Wk4. DMV+Forecast_from2010'!AS12*(1-'Wk1. DMVPop-Active-Inactive'!$AQ171)</f>
        <v>28552.593844879659</v>
      </c>
      <c r="BF9" s="25">
        <f>'Wk4. DMV+Forecast_from2010'!AT12*(1-'Wk1. DMVPop-Active-Inactive'!$AQ171)</f>
        <v>28895.224971018211</v>
      </c>
      <c r="BG9" s="25">
        <f>'Wk4. DMV+Forecast_from2010'!AU12*(1-'Wk1. DMVPop-Active-Inactive'!$AQ171)</f>
        <v>29241.967670670434</v>
      </c>
      <c r="BH9" s="25">
        <f>'Wk4. DMV+Forecast_from2010'!AV12*(1-'Wk1. DMVPop-Active-Inactive'!$AQ171)</f>
        <v>29592.871282718483</v>
      </c>
      <c r="BI9" s="25">
        <f>'Wk4. DMV+Forecast_from2010'!AW12*(1-'Wk1. DMVPop-Active-Inactive'!$AQ171)</f>
        <v>29947.9857381111</v>
      </c>
      <c r="BJ9" s="25">
        <f>'Wk4. DMV+Forecast_from2010'!AX12*(1-'Wk1. DMVPop-Active-Inactive'!$AQ171)</f>
        <v>30307.361566968444</v>
      </c>
      <c r="BK9" s="25">
        <f>'Wk4. DMV+Forecast_from2010'!AY12*(1-'Wk1. DMVPop-Active-Inactive'!$AQ171)</f>
        <v>30671.049905772052</v>
      </c>
      <c r="BL9" s="25">
        <f>'Wk4. DMV+Forecast_from2010'!AZ12*(1-'Wk1. DMVPop-Active-Inactive'!$AQ171)</f>
        <v>31039.102504641316</v>
      </c>
      <c r="BM9" s="25">
        <f>'Wk4. DMV+Forecast_from2010'!BA12*(1-'Wk1. DMVPop-Active-Inactive'!$AQ171)</f>
        <v>31411.57173469702</v>
      </c>
      <c r="BN9" s="25">
        <f>'Wk4. DMV+Forecast_from2010'!BB12*(1-'Wk1. DMVPop-Active-Inactive'!$AQ171)</f>
        <v>31788.510595513388</v>
      </c>
      <c r="BO9" s="25">
        <f>'Wk4. DMV+Forecast_from2010'!BC12*(1-'Wk1. DMVPop-Active-Inactive'!$AQ171)</f>
        <v>32169.97272265955</v>
      </c>
      <c r="BP9" s="25">
        <f>'Wk4. DMV+Forecast_from2010'!BD12*(1-'Wk1. DMVPop-Active-Inactive'!$AQ171)</f>
        <v>32556.012395331458</v>
      </c>
    </row>
    <row r="10" spans="1:68" x14ac:dyDescent="0.2">
      <c r="A10" t="s">
        <v>15</v>
      </c>
      <c r="B10" t="s">
        <v>14</v>
      </c>
      <c r="C10">
        <v>1990</v>
      </c>
      <c r="D10">
        <v>8</v>
      </c>
      <c r="E10" s="25">
        <f t="shared" si="0"/>
        <v>3939.2577231547907</v>
      </c>
      <c r="G10">
        <v>7</v>
      </c>
      <c r="H10" s="25">
        <f>'Wk4. DMV+Forecast_from2010'!F66*(1-'Wk1. DMVPop-Active-Inactive'!B172)</f>
        <v>15294.634033342578</v>
      </c>
      <c r="I10" s="25">
        <f>'Wk4. DMV+Forecast_from2010'!G66*(1-'Wk1. DMVPop-Active-Inactive'!C172)</f>
        <v>12809.487178012672</v>
      </c>
      <c r="J10" s="25">
        <f>'Wk4. DMV+Forecast_from2010'!H66*(1-'Wk1. DMVPop-Active-Inactive'!D172)</f>
        <v>26775.339056312674</v>
      </c>
      <c r="K10" s="25">
        <f>'Wk4. DMV+Forecast_from2010'!I66*(1-'Wk1. DMVPop-Active-Inactive'!E172)</f>
        <v>16444.753195341105</v>
      </c>
      <c r="L10" s="25">
        <f>'Wk4. DMV+Forecast_from2010'!J66*(1-'Wk1. DMVPop-Active-Inactive'!F172)</f>
        <v>11904.607800700427</v>
      </c>
      <c r="M10" s="25">
        <f>'Wk4. DMV+Forecast_from2010'!K66*(1-'Wk1. DMVPop-Active-Inactive'!G172)</f>
        <v>8647.466514458456</v>
      </c>
      <c r="N10" s="25">
        <f>'Wk4. DMV+Forecast_from2010'!L66*(1-'Wk1. DMVPop-Active-Inactive'!H172)</f>
        <v>7915.6123532914035</v>
      </c>
      <c r="O10" s="25">
        <f>'Wk4. DMV+Forecast_from2010'!M66*(1-'Wk1. DMVPop-Active-Inactive'!I172)</f>
        <v>4317.5117107910464</v>
      </c>
      <c r="P10" s="25">
        <f>'Wk4. DMV+Forecast_from2010'!N66*(1-'Wk1. DMVPop-Active-Inactive'!J172)</f>
        <v>4299.350925308916</v>
      </c>
      <c r="Q10" s="25">
        <f>'Wk4. DMV+Forecast_from2010'!O66*(1-'Wk1. DMVPop-Active-Inactive'!K172)</f>
        <v>3832.4082555835303</v>
      </c>
      <c r="R10" s="25">
        <f>'Wk4. DMV+Forecast_from2010'!F13*(1-'Wk1. DMVPop-Active-Inactive'!S172)</f>
        <v>3736</v>
      </c>
      <c r="S10" s="25">
        <f>'Wk4. DMV+Forecast_from2010'!G13*(1-'Wk1. DMVPop-Active-Inactive'!T172)</f>
        <v>3535</v>
      </c>
      <c r="T10" s="25">
        <f>'Wk4. DMV+Forecast_from2010'!H13*(1-'Wk1. DMVPop-Active-Inactive'!U172)</f>
        <v>5070</v>
      </c>
      <c r="U10" s="25">
        <f>'Wk4. DMV+Forecast_from2010'!I13*(1-'Wk1. DMVPop-Active-Inactive'!V172)</f>
        <v>5786</v>
      </c>
      <c r="V10" s="25">
        <f>'Wk4. DMV+Forecast_from2010'!J13*(1-'Wk1. DMVPop-Active-Inactive'!W172)</f>
        <v>8074</v>
      </c>
      <c r="W10" s="25">
        <f>'Wk4. DMV+Forecast_from2010'!K13*(1-'Wk1. DMVPop-Active-Inactive'!X172)</f>
        <v>6475</v>
      </c>
      <c r="X10" s="25">
        <f>'Wk4. DMV+Forecast_from2010'!L13*(1-'Wk1. DMVPop-Active-Inactive'!Y172)</f>
        <v>11471</v>
      </c>
      <c r="Y10" s="25">
        <f>'Wk4. DMV+Forecast_from2010'!M13*(1-'Wk1. DMVPop-Active-Inactive'!Z172)</f>
        <v>19352</v>
      </c>
      <c r="Z10" s="25">
        <f>'Wk4. DMV+Forecast_from2010'!N13*(1-'Wk1. DMVPop-Active-Inactive'!AA172)</f>
        <v>26488</v>
      </c>
      <c r="AA10" s="25">
        <f>'Wk4. DMV+Forecast_from2010'!O13*(1-'Wk1. DMVPop-Active-Inactive'!AB172)</f>
        <v>29413</v>
      </c>
      <c r="AB10" s="25">
        <f>'Wk4. DMV+Forecast_from2010'!P13*(1-'Wk1. DMVPop-Active-Inactive'!$AQ172)</f>
        <v>35181.2006160319</v>
      </c>
      <c r="AC10" s="25">
        <f>'Wk4. DMV+Forecast_from2010'!Q13*(1-'Wk1. DMVPop-Active-Inactive'!$AQ172)</f>
        <v>46896.076087841117</v>
      </c>
      <c r="AD10" s="25">
        <f>'Wk4. DMV+Forecast_from2010'!R13*(1-'Wk1. DMVPop-Active-Inactive'!$AQ172)</f>
        <v>52883.9087998131</v>
      </c>
      <c r="AE10" s="25">
        <f>'Wk4. DMV+Forecast_from2010'!S13*(1-'Wk1. DMVPop-Active-Inactive'!$AQ172)</f>
        <v>58010.657614949909</v>
      </c>
      <c r="AF10" s="25">
        <f>'Wk4. DMV+Forecast_from2010'!T13*(1-'Wk1. DMVPop-Active-Inactive'!$AQ172)</f>
        <v>51343.816917846598</v>
      </c>
      <c r="AG10" s="25">
        <f>'Wk4. DMV+Forecast_from2010'!U13*(1-'Wk1. DMVPop-Active-Inactive'!$AQ172)</f>
        <v>27689.055131380199</v>
      </c>
      <c r="AH10" s="25">
        <f>'Wk4. DMV+Forecast_from2010'!V13*(1-'Wk1. DMVPop-Active-Inactive'!$AQ172)</f>
        <v>11896.156292195565</v>
      </c>
      <c r="AI10" s="25">
        <f>'Wk4. DMV+Forecast_from2010'!W13*(1-'Wk1. DMVPop-Active-Inactive'!$AQ172)</f>
        <v>5379.5878540967242</v>
      </c>
      <c r="AJ10" s="25">
        <f>'Wk4. DMV+Forecast_from2010'!X13*(1-'Wk1. DMVPop-Active-Inactive'!$AQ172)</f>
        <v>8516.9691711494361</v>
      </c>
      <c r="AK10" s="25">
        <f>'Wk4. DMV+Forecast_from2010'!Y13*(1-'Wk1. DMVPop-Active-Inactive'!$AQ172)</f>
        <v>10795.280698449676</v>
      </c>
      <c r="AL10" s="25">
        <f>'Wk4. DMV+Forecast_from2010'!Z13*(1-'Wk1. DMVPop-Active-Inactive'!$AQ172)</f>
        <v>12225.907688342404</v>
      </c>
      <c r="AM10" s="25">
        <f>'Wk4. DMV+Forecast_from2010'!AA13*(1-'Wk1. DMVPop-Active-Inactive'!$AQ172)</f>
        <v>11786.671322668717</v>
      </c>
      <c r="AN10" s="25">
        <f>'Wk4. DMV+Forecast_from2010'!AB13*(1-'Wk1. DMVPop-Active-Inactive'!$AQ172)</f>
        <v>13066.345063620023</v>
      </c>
      <c r="AO10" s="25">
        <f>'Wk4. DMV+Forecast_from2010'!AC13*(1-'Wk1. DMVPop-Active-Inactive'!$AQ172)</f>
        <v>18816.103749860446</v>
      </c>
      <c r="AP10" s="25">
        <f>'Wk4. DMV+Forecast_from2010'!AD13*(1-'Wk1. DMVPop-Active-Inactive'!$AQ172)</f>
        <v>19977.114360463645</v>
      </c>
      <c r="AQ10" s="25">
        <f>'Wk4. DMV+Forecast_from2010'!AE13*(1-'Wk1. DMVPop-Active-Inactive'!$AQ172)</f>
        <v>22384.265777572633</v>
      </c>
      <c r="AR10" s="25">
        <f>'Wk4. DMV+Forecast_from2010'!AF13*(1-'Wk1. DMVPop-Active-Inactive'!$AQ172)</f>
        <v>24575.722623256104</v>
      </c>
      <c r="AS10" s="25">
        <f>'Wk4. DMV+Forecast_from2010'!AG13*(1-'Wk1. DMVPop-Active-Inactive'!$AQ172)</f>
        <v>24247.866874689284</v>
      </c>
      <c r="AT10" s="25">
        <f>'Wk4. DMV+Forecast_from2010'!AH13*(1-'Wk1. DMVPop-Active-Inactive'!$AQ172)</f>
        <v>24679.25601754036</v>
      </c>
      <c r="AU10" s="25">
        <f>'Wk4. DMV+Forecast_from2010'!AI13*(1-'Wk1. DMVPop-Active-Inactive'!$AQ172)</f>
        <v>24975.40708975085</v>
      </c>
      <c r="AV10" s="25">
        <f>'Wk4. DMV+Forecast_from2010'!AJ13*(1-'Wk1. DMVPop-Active-Inactive'!$AQ172)</f>
        <v>25275.111974827858</v>
      </c>
      <c r="AW10" s="25">
        <f>'Wk4. DMV+Forecast_from2010'!AK13*(1-'Wk1. DMVPop-Active-Inactive'!$AQ172)</f>
        <v>25578.413318525792</v>
      </c>
      <c r="AX10" s="25">
        <f>'Wk4. DMV+Forecast_from2010'!AL13*(1-'Wk1. DMVPop-Active-Inactive'!$AQ172)</f>
        <v>25885.354278348106</v>
      </c>
      <c r="AY10" s="25">
        <f>'Wk4. DMV+Forecast_from2010'!AM13*(1-'Wk1. DMVPop-Active-Inactive'!$AQ172)</f>
        <v>26195.978529688276</v>
      </c>
      <c r="AZ10" s="25">
        <f>'Wk4. DMV+Forecast_from2010'!AN13*(1-'Wk1. DMVPop-Active-Inactive'!$AQ172)</f>
        <v>26510.330272044543</v>
      </c>
      <c r="BA10" s="25">
        <f>'Wk4. DMV+Forecast_from2010'!AO13*(1-'Wk1. DMVPop-Active-Inactive'!$AQ172)</f>
        <v>26828.454235309076</v>
      </c>
      <c r="BB10" s="25">
        <f>'Wk4. DMV+Forecast_from2010'!AP13*(1-'Wk1. DMVPop-Active-Inactive'!$AQ172)</f>
        <v>27150.395686132779</v>
      </c>
      <c r="BC10" s="25">
        <f>'Wk4. DMV+Forecast_from2010'!AQ13*(1-'Wk1. DMVPop-Active-Inactive'!$AQ172)</f>
        <v>27476.200434366379</v>
      </c>
      <c r="BD10" s="25">
        <f>'Wk4. DMV+Forecast_from2010'!AR13*(1-'Wk1. DMVPop-Active-Inactive'!$AQ172)</f>
        <v>27805.914839578774</v>
      </c>
      <c r="BE10" s="25">
        <f>'Wk4. DMV+Forecast_from2010'!AS13*(1-'Wk1. DMVPop-Active-Inactive'!$AQ172)</f>
        <v>28139.585817653729</v>
      </c>
      <c r="BF10" s="25">
        <f>'Wk4. DMV+Forecast_from2010'!AT13*(1-'Wk1. DMVPop-Active-Inactive'!$AQ172)</f>
        <v>28477.260847465561</v>
      </c>
      <c r="BG10" s="25">
        <f>'Wk4. DMV+Forecast_from2010'!AU13*(1-'Wk1. DMVPop-Active-Inactive'!$AQ172)</f>
        <v>28818.987977635144</v>
      </c>
      <c r="BH10" s="25">
        <f>'Wk4. DMV+Forecast_from2010'!AV13*(1-'Wk1. DMVPop-Active-Inactive'!$AQ172)</f>
        <v>29164.815833366774</v>
      </c>
      <c r="BI10" s="25">
        <f>'Wk4. DMV+Forecast_from2010'!AW13*(1-'Wk1. DMVPop-Active-Inactive'!$AQ172)</f>
        <v>29514.793623367175</v>
      </c>
      <c r="BJ10" s="25">
        <f>'Wk4. DMV+Forecast_from2010'!AX13*(1-'Wk1. DMVPop-Active-Inactive'!$AQ172)</f>
        <v>29868.971146847576</v>
      </c>
      <c r="BK10" s="25">
        <f>'Wk4. DMV+Forecast_from2010'!AY13*(1-'Wk1. DMVPop-Active-Inactive'!$AQ172)</f>
        <v>30227.398800609761</v>
      </c>
      <c r="BL10" s="25">
        <f>'Wk4. DMV+Forecast_from2010'!AZ13*(1-'Wk1. DMVPop-Active-Inactive'!$AQ172)</f>
        <v>30590.127586217062</v>
      </c>
      <c r="BM10" s="25">
        <f>'Wk4. DMV+Forecast_from2010'!BA13*(1-'Wk1. DMVPop-Active-Inactive'!$AQ172)</f>
        <v>30957.20911725167</v>
      </c>
      <c r="BN10" s="25">
        <f>'Wk4. DMV+Forecast_from2010'!BB13*(1-'Wk1. DMVPop-Active-Inactive'!$AQ172)</f>
        <v>31328.695626658693</v>
      </c>
      <c r="BO10" s="25">
        <f>'Wk4. DMV+Forecast_from2010'!BC13*(1-'Wk1. DMVPop-Active-Inactive'!$AQ172)</f>
        <v>31704.639974178604</v>
      </c>
      <c r="BP10" s="25">
        <f>'Wk4. DMV+Forecast_from2010'!BD13*(1-'Wk1. DMVPop-Active-Inactive'!$AQ172)</f>
        <v>32085.09565386875</v>
      </c>
    </row>
    <row r="11" spans="1:68" x14ac:dyDescent="0.2">
      <c r="A11" t="s">
        <v>15</v>
      </c>
      <c r="B11" t="s">
        <v>14</v>
      </c>
      <c r="C11">
        <v>1990</v>
      </c>
      <c r="D11">
        <v>9</v>
      </c>
      <c r="E11" s="25">
        <f t="shared" si="0"/>
        <v>2701.7090935605893</v>
      </c>
      <c r="G11">
        <v>8</v>
      </c>
      <c r="H11" s="25">
        <f>'Wk4. DMV+Forecast_from2010'!F67*(1-'Wk1. DMVPop-Active-Inactive'!B173)</f>
        <v>3939.2577231547907</v>
      </c>
      <c r="I11" s="25">
        <f>'Wk4. DMV+Forecast_from2010'!G67*(1-'Wk1. DMVPop-Active-Inactive'!C173)</f>
        <v>13625.757242231846</v>
      </c>
      <c r="J11" s="25">
        <f>'Wk4. DMV+Forecast_from2010'!H67*(1-'Wk1. DMVPop-Active-Inactive'!D173)</f>
        <v>12134.917830816934</v>
      </c>
      <c r="K11" s="25">
        <f>'Wk4. DMV+Forecast_from2010'!I67*(1-'Wk1. DMVPop-Active-Inactive'!E173)</f>
        <v>22626.283499603418</v>
      </c>
      <c r="L11" s="25">
        <f>'Wk4. DMV+Forecast_from2010'!J67*(1-'Wk1. DMVPop-Active-Inactive'!F173)</f>
        <v>14279.035491411718</v>
      </c>
      <c r="M11" s="25">
        <f>'Wk4. DMV+Forecast_from2010'!K67*(1-'Wk1. DMVPop-Active-Inactive'!G173)</f>
        <v>13451.339589162719</v>
      </c>
      <c r="N11" s="25">
        <f>'Wk4. DMV+Forecast_from2010'!L67*(1-'Wk1. DMVPop-Active-Inactive'!H173)</f>
        <v>7439.5258093157718</v>
      </c>
      <c r="O11" s="25">
        <f>'Wk4. DMV+Forecast_from2010'!M67*(1-'Wk1. DMVPop-Active-Inactive'!I173)</f>
        <v>7746.6973570295095</v>
      </c>
      <c r="P11" s="25">
        <f>'Wk4. DMV+Forecast_from2010'!N67*(1-'Wk1. DMVPop-Active-Inactive'!J173)</f>
        <v>3761.4069382869611</v>
      </c>
      <c r="Q11" s="25">
        <f>'Wk4. DMV+Forecast_from2010'!O67*(1-'Wk1. DMVPop-Active-Inactive'!K173)</f>
        <v>4379.5702708810213</v>
      </c>
      <c r="R11" s="25">
        <f>'Wk4. DMV+Forecast_from2010'!F14*(1-'Wk1. DMVPop-Active-Inactive'!S173)</f>
        <v>3808</v>
      </c>
      <c r="S11" s="25">
        <f>'Wk4. DMV+Forecast_from2010'!G14*(1-'Wk1. DMVPop-Active-Inactive'!T173)</f>
        <v>3486</v>
      </c>
      <c r="T11" s="25">
        <f>'Wk4. DMV+Forecast_from2010'!H14*(1-'Wk1. DMVPop-Active-Inactive'!U173)</f>
        <v>3374</v>
      </c>
      <c r="U11" s="25">
        <f>'Wk4. DMV+Forecast_from2010'!I14*(1-'Wk1. DMVPop-Active-Inactive'!V173)</f>
        <v>4732</v>
      </c>
      <c r="V11" s="25">
        <f>'Wk4. DMV+Forecast_from2010'!J14*(1-'Wk1. DMVPop-Active-Inactive'!W173)</f>
        <v>5815</v>
      </c>
      <c r="W11" s="25">
        <f>'Wk4. DMV+Forecast_from2010'!K14*(1-'Wk1. DMVPop-Active-Inactive'!X173)</f>
        <v>7408</v>
      </c>
      <c r="X11" s="25">
        <f>'Wk4. DMV+Forecast_from2010'!L14*(1-'Wk1. DMVPop-Active-Inactive'!Y173)</f>
        <v>5880</v>
      </c>
      <c r="Y11" s="25">
        <f>'Wk4. DMV+Forecast_from2010'!M14*(1-'Wk1. DMVPop-Active-Inactive'!Z173)</f>
        <v>10328</v>
      </c>
      <c r="Z11" s="25">
        <f>'Wk4. DMV+Forecast_from2010'!N14*(1-'Wk1. DMVPop-Active-Inactive'!AA173)</f>
        <v>16897</v>
      </c>
      <c r="AA11" s="25">
        <f>'Wk4. DMV+Forecast_from2010'!O14*(1-'Wk1. DMVPop-Active-Inactive'!AB173)</f>
        <v>22840.999999999996</v>
      </c>
      <c r="AB11" s="25">
        <f>'Wk4. DMV+Forecast_from2010'!P14*(1-'Wk1. DMVPop-Active-Inactive'!$AQ173)</f>
        <v>29767.092670253729</v>
      </c>
      <c r="AC11" s="25">
        <f>'Wk4. DMV+Forecast_from2010'!Q14*(1-'Wk1. DMVPop-Active-Inactive'!$AQ173)</f>
        <v>32672.713562876263</v>
      </c>
      <c r="AD11" s="25">
        <f>'Wk4. DMV+Forecast_from2010'!R14*(1-'Wk1. DMVPop-Active-Inactive'!$AQ173)</f>
        <v>42998.377552284066</v>
      </c>
      <c r="AE11" s="25">
        <f>'Wk4. DMV+Forecast_from2010'!S14*(1-'Wk1. DMVPop-Active-Inactive'!$AQ173)</f>
        <v>48031.993233253554</v>
      </c>
      <c r="AF11" s="25">
        <f>'Wk4. DMV+Forecast_from2010'!T14*(1-'Wk1. DMVPop-Active-Inactive'!$AQ173)</f>
        <v>52625.574980965306</v>
      </c>
      <c r="AG11" s="25">
        <f>'Wk4. DMV+Forecast_from2010'!U14*(1-'Wk1. DMVPop-Active-Inactive'!$AQ173)</f>
        <v>46162.431072375439</v>
      </c>
      <c r="AH11" s="25">
        <f>'Wk4. DMV+Forecast_from2010'!V14*(1-'Wk1. DMVPop-Active-Inactive'!$AQ173)</f>
        <v>27697.30342863399</v>
      </c>
      <c r="AI11" s="25">
        <f>'Wk4. DMV+Forecast_from2010'!W14*(1-'Wk1. DMVPop-Active-Inactive'!$AQ173)</f>
        <v>10325.663989407807</v>
      </c>
      <c r="AJ11" s="25">
        <f>'Wk4. DMV+Forecast_from2010'!X14*(1-'Wk1. DMVPop-Active-Inactive'!$AQ173)</f>
        <v>5000.2031894132506</v>
      </c>
      <c r="AK11" s="25">
        <f>'Wk4. DMV+Forecast_from2010'!Y14*(1-'Wk1. DMVPop-Active-Inactive'!$AQ173)</f>
        <v>7916.3269694136015</v>
      </c>
      <c r="AL11" s="25">
        <f>'Wk4. DMV+Forecast_from2010'!Z14*(1-'Wk1. DMVPop-Active-Inactive'!$AQ173)</f>
        <v>10033.965136918991</v>
      </c>
      <c r="AM11" s="25">
        <f>'Wk4. DMV+Forecast_from2010'!AA14*(1-'Wk1. DMVPop-Active-Inactive'!$AQ173)</f>
        <v>11363.700022143466</v>
      </c>
      <c r="AN11" s="25">
        <f>'Wk4. DMV+Forecast_from2010'!AB14*(1-'Wk1. DMVPop-Active-Inactive'!$AQ173)</f>
        <v>10955.439921906358</v>
      </c>
      <c r="AO11" s="25">
        <f>'Wk4. DMV+Forecast_from2010'!AC14*(1-'Wk1. DMVPop-Active-Inactive'!$AQ173)</f>
        <v>12144.867233896506</v>
      </c>
      <c r="AP11" s="25">
        <f>'Wk4. DMV+Forecast_from2010'!AD14*(1-'Wk1. DMVPop-Active-Inactive'!$AQ173)</f>
        <v>17489.135698515394</v>
      </c>
      <c r="AQ11" s="25">
        <f>'Wk4. DMV+Forecast_from2010'!AE14*(1-'Wk1. DMVPop-Active-Inactive'!$AQ173)</f>
        <v>18568.268359888294</v>
      </c>
      <c r="AR11" s="25">
        <f>'Wk4. DMV+Forecast_from2010'!AF14*(1-'Wk1. DMVPop-Active-Inactive'!$AQ173)</f>
        <v>20805.660241882193</v>
      </c>
      <c r="AS11" s="25">
        <f>'Wk4. DMV+Forecast_from2010'!AG14*(1-'Wk1. DMVPop-Active-Inactive'!$AQ173)</f>
        <v>22842.568980328266</v>
      </c>
      <c r="AT11" s="25">
        <f>'Wk4. DMV+Forecast_from2010'!AH14*(1-'Wk1. DMVPop-Active-Inactive'!$AQ173)</f>
        <v>22537.83460213555</v>
      </c>
      <c r="AU11" s="25">
        <f>'Wk4. DMV+Forecast_from2010'!AI14*(1-'Wk1. DMVPop-Active-Inactive'!$AQ173)</f>
        <v>22938.800889231232</v>
      </c>
      <c r="AV11" s="25">
        <f>'Wk4. DMV+Forecast_from2010'!AJ14*(1-'Wk1. DMVPop-Active-Inactive'!$AQ173)</f>
        <v>23214.066499902012</v>
      </c>
      <c r="AW11" s="25">
        <f>'Wk4. DMV+Forecast_from2010'!AK14*(1-'Wk1. DMVPop-Active-Inactive'!$AQ173)</f>
        <v>23492.635297900833</v>
      </c>
      <c r="AX11" s="25">
        <f>'Wk4. DMV+Forecast_from2010'!AL14*(1-'Wk1. DMVPop-Active-Inactive'!$AQ173)</f>
        <v>23774.546921475645</v>
      </c>
      <c r="AY11" s="25">
        <f>'Wk4. DMV+Forecast_from2010'!AM14*(1-'Wk1. DMVPop-Active-Inactive'!$AQ173)</f>
        <v>24059.841484533354</v>
      </c>
      <c r="AZ11" s="25">
        <f>'Wk4. DMV+Forecast_from2010'!AN14*(1-'Wk1. DMVPop-Active-Inactive'!$AQ173)</f>
        <v>24348.559582347752</v>
      </c>
      <c r="BA11" s="25">
        <f>'Wk4. DMV+Forecast_from2010'!AO14*(1-'Wk1. DMVPop-Active-Inactive'!$AQ173)</f>
        <v>24640.742297335928</v>
      </c>
      <c r="BB11" s="25">
        <f>'Wk4. DMV+Forecast_from2010'!AP14*(1-'Wk1. DMVPop-Active-Inactive'!$AQ173)</f>
        <v>24936.431204903958</v>
      </c>
      <c r="BC11" s="25">
        <f>'Wk4. DMV+Forecast_from2010'!AQ14*(1-'Wk1. DMVPop-Active-Inactive'!$AQ173)</f>
        <v>25235.6683793628</v>
      </c>
      <c r="BD11" s="25">
        <f>'Wk4. DMV+Forecast_from2010'!AR14*(1-'Wk1. DMVPop-Active-Inactive'!$AQ173)</f>
        <v>25538.496399915162</v>
      </c>
      <c r="BE11" s="25">
        <f>'Wk4. DMV+Forecast_from2010'!AS14*(1-'Wk1. DMVPop-Active-Inactive'!$AQ173)</f>
        <v>25844.958356714142</v>
      </c>
      <c r="BF11" s="25">
        <f>'Wk4. DMV+Forecast_from2010'!AT14*(1-'Wk1. DMVPop-Active-Inactive'!$AQ173)</f>
        <v>26155.097856994715</v>
      </c>
      <c r="BG11" s="25">
        <f>'Wk4. DMV+Forecast_from2010'!AU14*(1-'Wk1. DMVPop-Active-Inactive'!$AQ173)</f>
        <v>26468.959031278642</v>
      </c>
      <c r="BH11" s="25">
        <f>'Wk4. DMV+Forecast_from2010'!AV14*(1-'Wk1. DMVPop-Active-Inactive'!$AQ173)</f>
        <v>26786.586539653985</v>
      </c>
      <c r="BI11" s="25">
        <f>'Wk4. DMV+Forecast_from2010'!AW14*(1-'Wk1. DMVPop-Active-Inactive'!$AQ173)</f>
        <v>27108.025578129837</v>
      </c>
      <c r="BJ11" s="25">
        <f>'Wk4. DMV+Forecast_from2010'!AX14*(1-'Wk1. DMVPop-Active-Inactive'!$AQ173)</f>
        <v>27433.321885067395</v>
      </c>
      <c r="BK11" s="25">
        <f>'Wk4. DMV+Forecast_from2010'!AY14*(1-'Wk1. DMVPop-Active-Inactive'!$AQ173)</f>
        <v>27762.521747688199</v>
      </c>
      <c r="BL11" s="25">
        <f>'Wk4. DMV+Forecast_from2010'!AZ14*(1-'Wk1. DMVPop-Active-Inactive'!$AQ173)</f>
        <v>28095.672008660473</v>
      </c>
      <c r="BM11" s="25">
        <f>'Wk4. DMV+Forecast_from2010'!BA14*(1-'Wk1. DMVPop-Active-Inactive'!$AQ173)</f>
        <v>28432.820072764382</v>
      </c>
      <c r="BN11" s="25">
        <f>'Wk4. DMV+Forecast_from2010'!BB14*(1-'Wk1. DMVPop-Active-Inactive'!$AQ173)</f>
        <v>28774.013913637558</v>
      </c>
      <c r="BO11" s="25">
        <f>'Wk4. DMV+Forecast_from2010'!BC14*(1-'Wk1. DMVPop-Active-Inactive'!$AQ173)</f>
        <v>29119.302080601214</v>
      </c>
      <c r="BP11" s="25">
        <f>'Wk4. DMV+Forecast_from2010'!BD14*(1-'Wk1. DMVPop-Active-Inactive'!$AQ173)</f>
        <v>29468.733705568437</v>
      </c>
    </row>
    <row r="12" spans="1:68" x14ac:dyDescent="0.2">
      <c r="A12" t="s">
        <v>15</v>
      </c>
      <c r="B12" t="s">
        <v>14</v>
      </c>
      <c r="C12">
        <v>1990</v>
      </c>
      <c r="D12">
        <v>10</v>
      </c>
      <c r="E12" s="25">
        <f t="shared" si="0"/>
        <v>1769.3719131757794</v>
      </c>
      <c r="G12">
        <v>9</v>
      </c>
      <c r="H12" s="25">
        <f>'Wk4. DMV+Forecast_from2010'!F68*(1-'Wk1. DMVPop-Active-Inactive'!B174)</f>
        <v>2701.7090935605893</v>
      </c>
      <c r="I12" s="25">
        <f>'Wk4. DMV+Forecast_from2010'!G68*(1-'Wk1. DMVPop-Active-Inactive'!C174)</f>
        <v>4214.7440401197628</v>
      </c>
      <c r="J12" s="25">
        <f>'Wk4. DMV+Forecast_from2010'!H68*(1-'Wk1. DMVPop-Active-Inactive'!D174)</f>
        <v>15320.46346615826</v>
      </c>
      <c r="K12" s="25">
        <f>'Wk4. DMV+Forecast_from2010'!I68*(1-'Wk1. DMVPop-Active-Inactive'!E174)</f>
        <v>12209.843878908248</v>
      </c>
      <c r="L12" s="25">
        <f>'Wk4. DMV+Forecast_from2010'!J68*(1-'Wk1. DMVPop-Active-Inactive'!F174)</f>
        <v>23715.895305690632</v>
      </c>
      <c r="M12" s="25">
        <f>'Wk4. DMV+Forecast_from2010'!K68*(1-'Wk1. DMVPop-Active-Inactive'!G174)</f>
        <v>18705.778898866516</v>
      </c>
      <c r="N12" s="25">
        <f>'Wk4. DMV+Forecast_from2010'!L68*(1-'Wk1. DMVPop-Active-Inactive'!H174)</f>
        <v>13133.52685518629</v>
      </c>
      <c r="O12" s="25">
        <f>'Wk4. DMV+Forecast_from2010'!M68*(1-'Wk1. DMVPop-Active-Inactive'!I174)</f>
        <v>8224.7904877667152</v>
      </c>
      <c r="P12" s="25">
        <f>'Wk4. DMV+Forecast_from2010'!N68*(1-'Wk1. DMVPop-Active-Inactive'!J174)</f>
        <v>7621.7766918880307</v>
      </c>
      <c r="Q12" s="25">
        <f>'Wk4. DMV+Forecast_from2010'!O68*(1-'Wk1. DMVPop-Active-Inactive'!K174)</f>
        <v>4276.3474250468425</v>
      </c>
      <c r="R12" s="25">
        <f>'Wk4. DMV+Forecast_from2010'!F15*(1-'Wk1. DMVPop-Active-Inactive'!S174)</f>
        <v>4657</v>
      </c>
      <c r="S12" s="25">
        <f>'Wk4. DMV+Forecast_from2010'!G15*(1-'Wk1. DMVPop-Active-Inactive'!T174)</f>
        <v>3924</v>
      </c>
      <c r="T12" s="25">
        <f>'Wk4. DMV+Forecast_from2010'!H15*(1-'Wk1. DMVPop-Active-Inactive'!U174)</f>
        <v>3546</v>
      </c>
      <c r="U12" s="25">
        <f>'Wk4. DMV+Forecast_from2010'!I15*(1-'Wk1. DMVPop-Active-Inactive'!V174)</f>
        <v>3372</v>
      </c>
      <c r="V12" s="25">
        <f>'Wk4. DMV+Forecast_from2010'!J15*(1-'Wk1. DMVPop-Active-Inactive'!W174)</f>
        <v>4826</v>
      </c>
      <c r="W12" s="25">
        <f>'Wk4. DMV+Forecast_from2010'!K15*(1-'Wk1. DMVPop-Active-Inactive'!X174)</f>
        <v>5458</v>
      </c>
      <c r="X12" s="25">
        <f>'Wk4. DMV+Forecast_from2010'!L15*(1-'Wk1. DMVPop-Active-Inactive'!Y174)</f>
        <v>7346</v>
      </c>
      <c r="Y12" s="25">
        <f>'Wk4. DMV+Forecast_from2010'!M15*(1-'Wk1. DMVPop-Active-Inactive'!Z174)</f>
        <v>5970</v>
      </c>
      <c r="Z12" s="25">
        <f>'Wk4. DMV+Forecast_from2010'!N15*(1-'Wk1. DMVPop-Active-Inactive'!AA174)</f>
        <v>10226</v>
      </c>
      <c r="AA12" s="25">
        <f>'Wk4. DMV+Forecast_from2010'!O15*(1-'Wk1. DMVPop-Active-Inactive'!AB174)</f>
        <v>16514</v>
      </c>
      <c r="AB12" s="25">
        <f>'Wk4. DMV+Forecast_from2010'!P15*(1-'Wk1. DMVPop-Active-Inactive'!$AQ174)</f>
        <v>25954.228095634342</v>
      </c>
      <c r="AC12" s="25">
        <f>'Wk4. DMV+Forecast_from2010'!Q15*(1-'Wk1. DMVPop-Active-Inactive'!$AQ174)</f>
        <v>29681.585999996551</v>
      </c>
      <c r="AD12" s="25">
        <f>'Wk4. DMV+Forecast_from2010'!R15*(1-'Wk1. DMVPop-Active-Inactive'!$AQ174)</f>
        <v>32502.593037672366</v>
      </c>
      <c r="AE12" s="25">
        <f>'Wk4. DMV+Forecast_from2010'!S15*(1-'Wk1. DMVPop-Active-Inactive'!$AQ174)</f>
        <v>42828.08891660985</v>
      </c>
      <c r="AF12" s="25">
        <f>'Wk4. DMV+Forecast_from2010'!T15*(1-'Wk1. DMVPop-Active-Inactive'!$AQ174)</f>
        <v>47858.376366261713</v>
      </c>
      <c r="AG12" s="25">
        <f>'Wk4. DMV+Forecast_from2010'!U15*(1-'Wk1. DMVPop-Active-Inactive'!$AQ174)</f>
        <v>52460.776294262694</v>
      </c>
      <c r="AH12" s="25">
        <f>'Wk4. DMV+Forecast_from2010'!V15*(1-'Wk1. DMVPop-Active-Inactive'!$AQ174)</f>
        <v>49421.410146100876</v>
      </c>
      <c r="AI12" s="25">
        <f>'Wk4. DMV+Forecast_from2010'!W15*(1-'Wk1. DMVPop-Active-Inactive'!$AQ174)</f>
        <v>25507.876384493829</v>
      </c>
      <c r="AJ12" s="25">
        <f>'Wk4. DMV+Forecast_from2010'!X15*(1-'Wk1. DMVPop-Active-Inactive'!$AQ174)</f>
        <v>10419.737956192517</v>
      </c>
      <c r="AK12" s="25">
        <f>'Wk4. DMV+Forecast_from2010'!Y15*(1-'Wk1. DMVPop-Active-Inactive'!$AQ174)</f>
        <v>5045.7585114961885</v>
      </c>
      <c r="AL12" s="25">
        <f>'Wk4. DMV+Forecast_from2010'!Z15*(1-'Wk1. DMVPop-Active-Inactive'!$AQ174)</f>
        <v>7988.4502034391762</v>
      </c>
      <c r="AM12" s="25">
        <f>'Wk4. DMV+Forecast_from2010'!AA15*(1-'Wk1. DMVPop-Active-Inactive'!$AQ174)</f>
        <v>10125.381524666815</v>
      </c>
      <c r="AN12" s="25">
        <f>'Wk4. DMV+Forecast_from2010'!AB15*(1-'Wk1. DMVPop-Active-Inactive'!$AQ174)</f>
        <v>11467.231217767416</v>
      </c>
      <c r="AO12" s="25">
        <f>'Wk4. DMV+Forecast_from2010'!AC15*(1-'Wk1. DMVPop-Active-Inactive'!$AQ174)</f>
        <v>11055.251584612266</v>
      </c>
      <c r="AP12" s="25">
        <f>'Wk4. DMV+Forecast_from2010'!AD15*(1-'Wk1. DMVPop-Active-Inactive'!$AQ174)</f>
        <v>12255.515405088045</v>
      </c>
      <c r="AQ12" s="25">
        <f>'Wk4. DMV+Forecast_from2010'!AE15*(1-'Wk1. DMVPop-Active-Inactive'!$AQ174)</f>
        <v>17648.473865289285</v>
      </c>
      <c r="AR12" s="25">
        <f>'Wk4. DMV+Forecast_from2010'!AF15*(1-'Wk1. DMVPop-Active-Inactive'!$AQ174)</f>
        <v>18737.438174316652</v>
      </c>
      <c r="AS12" s="25">
        <f>'Wk4. DMV+Forecast_from2010'!AG15*(1-'Wk1. DMVPop-Active-Inactive'!$AQ174)</f>
        <v>20995.2142495021</v>
      </c>
      <c r="AT12" s="25">
        <f>'Wk4. DMV+Forecast_from2010'!AH15*(1-'Wk1. DMVPop-Active-Inactive'!$AQ174)</f>
        <v>23050.680640531158</v>
      </c>
      <c r="AU12" s="25">
        <f>'Wk4. DMV+Forecast_from2010'!AI15*(1-'Wk1. DMVPop-Active-Inactive'!$AQ174)</f>
        <v>22743.169920613425</v>
      </c>
      <c r="AV12" s="25">
        <f>'Wk4. DMV+Forecast_from2010'!AJ15*(1-'Wk1. DMVPop-Active-Inactive'!$AQ174)</f>
        <v>23147.789288926226</v>
      </c>
      <c r="AW12" s="25">
        <f>'Wk4. DMV+Forecast_from2010'!AK15*(1-'Wk1. DMVPop-Active-Inactive'!$AQ174)</f>
        <v>23425.56276039335</v>
      </c>
      <c r="AX12" s="25">
        <f>'Wk4. DMV+Forecast_from2010'!AL15*(1-'Wk1. DMVPop-Active-Inactive'!$AQ174)</f>
        <v>23706.669513518067</v>
      </c>
      <c r="AY12" s="25">
        <f>'Wk4. DMV+Forecast_from2010'!AM15*(1-'Wk1. DMVPop-Active-Inactive'!$AQ174)</f>
        <v>23991.149547680285</v>
      </c>
      <c r="AZ12" s="25">
        <f>'Wk4. DMV+Forecast_from2010'!AN15*(1-'Wk1. DMVPop-Active-Inactive'!$AQ174)</f>
        <v>24279.043342252451</v>
      </c>
      <c r="BA12" s="25">
        <f>'Wk4. DMV+Forecast_from2010'!AO15*(1-'Wk1. DMVPop-Active-Inactive'!$AQ174)</f>
        <v>24570.391862359476</v>
      </c>
      <c r="BB12" s="25">
        <f>'Wk4. DMV+Forecast_from2010'!AP15*(1-'Wk1. DMVPop-Active-Inactive'!$AQ174)</f>
        <v>24865.236564707793</v>
      </c>
      <c r="BC12" s="25">
        <f>'Wk4. DMV+Forecast_from2010'!AQ15*(1-'Wk1. DMVPop-Active-Inactive'!$AQ174)</f>
        <v>25163.619403484288</v>
      </c>
      <c r="BD12" s="25">
        <f>'Wk4. DMV+Forecast_from2010'!AR15*(1-'Wk1. DMVPop-Active-Inactive'!$AQ174)</f>
        <v>25465.582836326092</v>
      </c>
      <c r="BE12" s="25">
        <f>'Wk4. DMV+Forecast_from2010'!AS15*(1-'Wk1. DMVPop-Active-Inactive'!$AQ174)</f>
        <v>25771.169830362014</v>
      </c>
      <c r="BF12" s="25">
        <f>'Wk4. DMV+Forecast_from2010'!AT15*(1-'Wk1. DMVPop-Active-Inactive'!$AQ174)</f>
        <v>26080.423868326357</v>
      </c>
      <c r="BG12" s="25">
        <f>'Wk4. DMV+Forecast_from2010'!AU15*(1-'Wk1. DMVPop-Active-Inactive'!$AQ174)</f>
        <v>26393.388954746275</v>
      </c>
      <c r="BH12" s="25">
        <f>'Wk4. DMV+Forecast_from2010'!AV15*(1-'Wk1. DMVPop-Active-Inactive'!$AQ174)</f>
        <v>26710.109622203221</v>
      </c>
      <c r="BI12" s="25">
        <f>'Wk4. DMV+Forecast_from2010'!AW15*(1-'Wk1. DMVPop-Active-Inactive'!$AQ174)</f>
        <v>27030.630937669659</v>
      </c>
      <c r="BJ12" s="25">
        <f>'Wk4. DMV+Forecast_from2010'!AX15*(1-'Wk1. DMVPop-Active-Inactive'!$AQ174)</f>
        <v>27354.998508921697</v>
      </c>
      <c r="BK12" s="25">
        <f>'Wk4. DMV+Forecast_from2010'!AY15*(1-'Wk1. DMVPop-Active-Inactive'!$AQ174)</f>
        <v>27683.258491028759</v>
      </c>
      <c r="BL12" s="25">
        <f>'Wk4. DMV+Forecast_from2010'!AZ15*(1-'Wk1. DMVPop-Active-Inactive'!$AQ174)</f>
        <v>28015.457592921099</v>
      </c>
      <c r="BM12" s="25">
        <f>'Wk4. DMV+Forecast_from2010'!BA15*(1-'Wk1. DMVPop-Active-Inactive'!$AQ174)</f>
        <v>28351.643084036168</v>
      </c>
      <c r="BN12" s="25">
        <f>'Wk4. DMV+Forecast_from2010'!BB15*(1-'Wk1. DMVPop-Active-Inactive'!$AQ174)</f>
        <v>28691.862801044586</v>
      </c>
      <c r="BO12" s="25">
        <f>'Wk4. DMV+Forecast_from2010'!BC15*(1-'Wk1. DMVPop-Active-Inactive'!$AQ174)</f>
        <v>29036.165154657127</v>
      </c>
      <c r="BP12" s="25">
        <f>'Wk4. DMV+Forecast_from2010'!BD15*(1-'Wk1. DMVPop-Active-Inactive'!$AQ174)</f>
        <v>29384.599136513018</v>
      </c>
    </row>
    <row r="13" spans="1:68" x14ac:dyDescent="0.2">
      <c r="A13" t="s">
        <v>15</v>
      </c>
      <c r="B13" t="s">
        <v>14</v>
      </c>
      <c r="C13">
        <v>1990</v>
      </c>
      <c r="D13">
        <v>11</v>
      </c>
      <c r="E13" s="25">
        <f t="shared" si="0"/>
        <v>2196.308349812085</v>
      </c>
      <c r="G13">
        <v>10</v>
      </c>
      <c r="H13" s="25">
        <f>'Wk4. DMV+Forecast_from2010'!F69*(1-'Wk1. DMVPop-Active-Inactive'!B175)</f>
        <v>1769.3719131757794</v>
      </c>
      <c r="I13" s="25">
        <f>'Wk4. DMV+Forecast_from2010'!G69*(1-'Wk1. DMVPop-Active-Inactive'!C175)</f>
        <v>2358.9341831205961</v>
      </c>
      <c r="J13" s="25">
        <f>'Wk4. DMV+Forecast_from2010'!H69*(1-'Wk1. DMVPop-Active-Inactive'!D175)</f>
        <v>3911.0165193836874</v>
      </c>
      <c r="K13" s="25">
        <f>'Wk4. DMV+Forecast_from2010'!I69*(1-'Wk1. DMVPop-Active-Inactive'!E175)</f>
        <v>12729.012017506297</v>
      </c>
      <c r="L13" s="25">
        <f>'Wk4. DMV+Forecast_from2010'!J69*(1-'Wk1. DMVPop-Active-Inactive'!F175)</f>
        <v>10393.050073326081</v>
      </c>
      <c r="M13" s="25">
        <f>'Wk4. DMV+Forecast_from2010'!K69*(1-'Wk1. DMVPop-Active-Inactive'!G175)</f>
        <v>26179.33798761023</v>
      </c>
      <c r="N13" s="25">
        <f>'Wk4. DMV+Forecast_from2010'!L69*(1-'Wk1. DMVPop-Active-Inactive'!H175)</f>
        <v>15919.985443398906</v>
      </c>
      <c r="O13" s="25">
        <f>'Wk4. DMV+Forecast_from2010'!M69*(1-'Wk1. DMVPop-Active-Inactive'!I175)</f>
        <v>12670.394006213946</v>
      </c>
      <c r="P13" s="25">
        <f>'Wk4. DMV+Forecast_from2010'!N69*(1-'Wk1. DMVPop-Active-Inactive'!J175)</f>
        <v>7090.535968089649</v>
      </c>
      <c r="Q13" s="25">
        <f>'Wk4. DMV+Forecast_from2010'!O69*(1-'Wk1. DMVPop-Active-Inactive'!K175)</f>
        <v>7658.0814918081414</v>
      </c>
      <c r="R13" s="25">
        <f>'Wk4. DMV+Forecast_from2010'!F16*(1-'Wk1. DMVPop-Active-Inactive'!S175)</f>
        <v>4151</v>
      </c>
      <c r="S13" s="25">
        <f>'Wk4. DMV+Forecast_from2010'!G16*(1-'Wk1. DMVPop-Active-Inactive'!T175)</f>
        <v>4353</v>
      </c>
      <c r="T13" s="25">
        <f>'Wk4. DMV+Forecast_from2010'!H16*(1-'Wk1. DMVPop-Active-Inactive'!U175)</f>
        <v>3663</v>
      </c>
      <c r="U13" s="25">
        <f>'Wk4. DMV+Forecast_from2010'!I16*(1-'Wk1. DMVPop-Active-Inactive'!V175)</f>
        <v>3280</v>
      </c>
      <c r="V13" s="25">
        <f>'Wk4. DMV+Forecast_from2010'!J16*(1-'Wk1. DMVPop-Active-Inactive'!W175)</f>
        <v>3386.4999999999995</v>
      </c>
      <c r="W13" s="25">
        <f>'Wk4. DMV+Forecast_from2010'!K16*(1-'Wk1. DMVPop-Active-Inactive'!X175)</f>
        <v>4404</v>
      </c>
      <c r="X13" s="25">
        <f>'Wk4. DMV+Forecast_from2010'!L16*(1-'Wk1. DMVPop-Active-Inactive'!Y175)</f>
        <v>4968</v>
      </c>
      <c r="Y13" s="25">
        <f>'Wk4. DMV+Forecast_from2010'!M16*(1-'Wk1. DMVPop-Active-Inactive'!Z175)</f>
        <v>6737</v>
      </c>
      <c r="Z13" s="25">
        <f>'Wk4. DMV+Forecast_from2010'!N16*(1-'Wk1. DMVPop-Active-Inactive'!AA175)</f>
        <v>5129</v>
      </c>
      <c r="AA13" s="25">
        <f>'Wk4. DMV+Forecast_from2010'!O16*(1-'Wk1. DMVPop-Active-Inactive'!AB175)</f>
        <v>8768</v>
      </c>
      <c r="AB13" s="25">
        <f>'Wk4. DMV+Forecast_from2010'!P16*(1-'Wk1. DMVPop-Active-Inactive'!$AQ175)</f>
        <v>16759.54471170414</v>
      </c>
      <c r="AC13" s="25">
        <f>'Wk4. DMV+Forecast_from2010'!Q16*(1-'Wk1. DMVPop-Active-Inactive'!$AQ175)</f>
        <v>23630.312937436396</v>
      </c>
      <c r="AD13" s="25">
        <f>'Wk4. DMV+Forecast_from2010'!R16*(1-'Wk1. DMVPop-Active-Inactive'!$AQ175)</f>
        <v>26805.322915051358</v>
      </c>
      <c r="AE13" s="25">
        <f>'Wk4. DMV+Forecast_from2010'!S16*(1-'Wk1. DMVPop-Active-Inactive'!$AQ175)</f>
        <v>29545.080606873325</v>
      </c>
      <c r="AF13" s="25">
        <f>'Wk4. DMV+Forecast_from2010'!T16*(1-'Wk1. DMVPop-Active-Inactive'!$AQ175)</f>
        <v>38990.832444805914</v>
      </c>
      <c r="AG13" s="25">
        <f>'Wk4. DMV+Forecast_from2010'!U16*(1-'Wk1. DMVPop-Active-Inactive'!$AQ175)</f>
        <v>43749.072611992895</v>
      </c>
      <c r="AH13" s="25">
        <f>'Wk4. DMV+Forecast_from2010'!V16*(1-'Wk1. DMVPop-Active-Inactive'!$AQ175)</f>
        <v>50479.938317291686</v>
      </c>
      <c r="AI13" s="25">
        <f>'Wk4. DMV+Forecast_from2010'!W16*(1-'Wk1. DMVPop-Active-Inactive'!$AQ175)</f>
        <v>41408.037103406292</v>
      </c>
      <c r="AJ13" s="25">
        <f>'Wk4. DMV+Forecast_from2010'!X16*(1-'Wk1. DMVPop-Active-Inactive'!$AQ175)</f>
        <v>23550.217979042667</v>
      </c>
      <c r="AK13" s="25">
        <f>'Wk4. DMV+Forecast_from2010'!Y16*(1-'Wk1. DMVPop-Active-Inactive'!$AQ175)</f>
        <v>9620.0521146483388</v>
      </c>
      <c r="AL13" s="25">
        <f>'Wk4. DMV+Forecast_from2010'!Z16*(1-'Wk1. DMVPop-Active-Inactive'!$AQ175)</f>
        <v>4658.5106115529379</v>
      </c>
      <c r="AM13" s="25">
        <f>'Wk4. DMV+Forecast_from2010'!AA16*(1-'Wk1. DMVPop-Active-Inactive'!$AQ175)</f>
        <v>7375.3589193369271</v>
      </c>
      <c r="AN13" s="25">
        <f>'Wk4. DMV+Forecast_from2010'!AB16*(1-'Wk1. DMVPop-Active-Inactive'!$AQ175)</f>
        <v>9348.2867186792155</v>
      </c>
      <c r="AO13" s="25">
        <f>'Wk4. DMV+Forecast_from2010'!AC16*(1-'Wk1. DMVPop-Active-Inactive'!$AQ175)</f>
        <v>10587.153188443068</v>
      </c>
      <c r="AP13" s="25">
        <f>'Wk4. DMV+Forecast_from2010'!AD16*(1-'Wk1. DMVPop-Active-Inactive'!$AQ175)</f>
        <v>10206.791843677114</v>
      </c>
      <c r="AQ13" s="25">
        <f>'Wk4. DMV+Forecast_from2010'!AE16*(1-'Wk1. DMVPop-Active-Inactive'!$AQ175)</f>
        <v>11314.938761848092</v>
      </c>
      <c r="AR13" s="25">
        <f>'Wk4. DMV+Forecast_from2010'!AF16*(1-'Wk1. DMVPop-Active-Inactive'!$AQ175)</f>
        <v>16294.002693915274</v>
      </c>
      <c r="AS13" s="25">
        <f>'Wk4. DMV+Forecast_from2010'!AG16*(1-'Wk1. DMVPop-Active-Inactive'!$AQ175)</f>
        <v>17299.392027877308</v>
      </c>
      <c r="AT13" s="25">
        <f>'Wk4. DMV+Forecast_from2010'!AH16*(1-'Wk1. DMVPop-Active-Inactive'!$AQ175)</f>
        <v>19383.890083184149</v>
      </c>
      <c r="AU13" s="25">
        <f>'Wk4. DMV+Forecast_from2010'!AI16*(1-'Wk1. DMVPop-Active-Inactive'!$AQ175)</f>
        <v>21281.6051586248</v>
      </c>
      <c r="AV13" s="25">
        <f>'Wk4. DMV+Forecast_from2010'!AJ16*(1-'Wk1. DMVPop-Active-Inactive'!$AQ175)</f>
        <v>20997.695029228169</v>
      </c>
      <c r="AW13" s="25">
        <f>'Wk4. DMV+Forecast_from2010'!AK16*(1-'Wk1. DMVPop-Active-Inactive'!$AQ175)</f>
        <v>21371.260988960574</v>
      </c>
      <c r="AX13" s="25">
        <f>'Wk4. DMV+Forecast_from2010'!AL16*(1-'Wk1. DMVPop-Active-Inactive'!$AQ175)</f>
        <v>21627.716120828107</v>
      </c>
      <c r="AY13" s="25">
        <f>'Wk4. DMV+Forecast_from2010'!AM16*(1-'Wk1. DMVPop-Active-Inactive'!$AQ175)</f>
        <v>21887.248714278045</v>
      </c>
      <c r="AZ13" s="25">
        <f>'Wk4. DMV+Forecast_from2010'!AN16*(1-'Wk1. DMVPop-Active-Inactive'!$AQ175)</f>
        <v>22149.895698849381</v>
      </c>
      <c r="BA13" s="25">
        <f>'Wk4. DMV+Forecast_from2010'!AO16*(1-'Wk1. DMVPop-Active-Inactive'!$AQ175)</f>
        <v>22415.694447235575</v>
      </c>
      <c r="BB13" s="25">
        <f>'Wk4. DMV+Forecast_from2010'!AP16*(1-'Wk1. DMVPop-Active-Inactive'!$AQ175)</f>
        <v>22684.682780602398</v>
      </c>
      <c r="BC13" s="25">
        <f>'Wk4. DMV+Forecast_from2010'!AQ16*(1-'Wk1. DMVPop-Active-Inactive'!$AQ175)</f>
        <v>22956.89897396963</v>
      </c>
      <c r="BD13" s="25">
        <f>'Wk4. DMV+Forecast_from2010'!AR16*(1-'Wk1. DMVPop-Active-Inactive'!$AQ175)</f>
        <v>23232.381761657267</v>
      </c>
      <c r="BE13" s="25">
        <f>'Wk4. DMV+Forecast_from2010'!AS16*(1-'Wk1. DMVPop-Active-Inactive'!$AQ175)</f>
        <v>23511.170342797148</v>
      </c>
      <c r="BF13" s="25">
        <f>'Wk4. DMV+Forecast_from2010'!AT16*(1-'Wk1. DMVPop-Active-Inactive'!$AQ175)</f>
        <v>23793.30438691072</v>
      </c>
      <c r="BG13" s="25">
        <f>'Wk4. DMV+Forecast_from2010'!AU16*(1-'Wk1. DMVPop-Active-Inactive'!$AQ175)</f>
        <v>24078.824039553649</v>
      </c>
      <c r="BH13" s="25">
        <f>'Wk4. DMV+Forecast_from2010'!AV16*(1-'Wk1. DMVPop-Active-Inactive'!$AQ175)</f>
        <v>24367.769928028294</v>
      </c>
      <c r="BI13" s="25">
        <f>'Wk4. DMV+Forecast_from2010'!AW16*(1-'Wk1. DMVPop-Active-Inactive'!$AQ175)</f>
        <v>24660.183167164625</v>
      </c>
      <c r="BJ13" s="25">
        <f>'Wk4. DMV+Forecast_from2010'!AX16*(1-'Wk1. DMVPop-Active-Inactive'!$AQ175)</f>
        <v>24956.105365170599</v>
      </c>
      <c r="BK13" s="25">
        <f>'Wk4. DMV+Forecast_from2010'!AY16*(1-'Wk1. DMVPop-Active-Inactive'!$AQ175)</f>
        <v>25255.578629552649</v>
      </c>
      <c r="BL13" s="25">
        <f>'Wk4. DMV+Forecast_from2010'!AZ16*(1-'Wk1. DMVPop-Active-Inactive'!$AQ175)</f>
        <v>25558.645573107282</v>
      </c>
      <c r="BM13" s="25">
        <f>'Wk4. DMV+Forecast_from2010'!BA16*(1-'Wk1. DMVPop-Active-Inactive'!$AQ175)</f>
        <v>25865.349319984565</v>
      </c>
      <c r="BN13" s="25">
        <f>'Wk4. DMV+Forecast_from2010'!BB16*(1-'Wk1. DMVPop-Active-Inactive'!$AQ175)</f>
        <v>26175.733511824397</v>
      </c>
      <c r="BO13" s="25">
        <f>'Wk4. DMV+Forecast_from2010'!BC16*(1-'Wk1. DMVPop-Active-Inactive'!$AQ175)</f>
        <v>26489.84231396627</v>
      </c>
      <c r="BP13" s="25">
        <f>'Wk4. DMV+Forecast_from2010'!BD16*(1-'Wk1. DMVPop-Active-Inactive'!$AQ175)</f>
        <v>26807.720421733869</v>
      </c>
    </row>
    <row r="14" spans="1:68" x14ac:dyDescent="0.2">
      <c r="A14" t="s">
        <v>15</v>
      </c>
      <c r="B14" t="s">
        <v>14</v>
      </c>
      <c r="C14">
        <v>1990</v>
      </c>
      <c r="D14">
        <v>12</v>
      </c>
      <c r="E14" s="25">
        <f t="shared" si="0"/>
        <v>924.36887143886804</v>
      </c>
      <c r="G14">
        <v>11</v>
      </c>
      <c r="H14" s="25">
        <f>'Wk4. DMV+Forecast_from2010'!F70*(1-'Wk1. DMVPop-Active-Inactive'!B176)</f>
        <v>2196.308349812085</v>
      </c>
      <c r="I14" s="25">
        <f>'Wk4. DMV+Forecast_from2010'!G70*(1-'Wk1. DMVPop-Active-Inactive'!C176)</f>
        <v>1877.3233558685451</v>
      </c>
      <c r="J14" s="25">
        <f>'Wk4. DMV+Forecast_from2010'!H70*(1-'Wk1. DMVPop-Active-Inactive'!D176)</f>
        <v>2630.7703506211028</v>
      </c>
      <c r="K14" s="25">
        <f>'Wk4. DMV+Forecast_from2010'!I70*(1-'Wk1. DMVPop-Active-Inactive'!E176)</f>
        <v>3904.5267148873227</v>
      </c>
      <c r="L14" s="25">
        <f>'Wk4. DMV+Forecast_from2010'!J70*(1-'Wk1. DMVPop-Active-Inactive'!F176)</f>
        <v>13229.528071783154</v>
      </c>
      <c r="M14" s="25">
        <f>'Wk4. DMV+Forecast_from2010'!K70*(1-'Wk1. DMVPop-Active-Inactive'!G176)</f>
        <v>13507.891025138873</v>
      </c>
      <c r="N14" s="25">
        <f>'Wk4. DMV+Forecast_from2010'!L70*(1-'Wk1. DMVPop-Active-Inactive'!H176)</f>
        <v>25406.860789510174</v>
      </c>
      <c r="O14" s="25">
        <f>'Wk4. DMV+Forecast_from2010'!M70*(1-'Wk1. DMVPop-Active-Inactive'!I176)</f>
        <v>17489.789199583276</v>
      </c>
      <c r="P14" s="25">
        <f>'Wk4. DMV+Forecast_from2010'!N70*(1-'Wk1. DMVPop-Active-Inactive'!J176)</f>
        <v>12392.796156857084</v>
      </c>
      <c r="Q14" s="25">
        <f>'Wk4. DMV+Forecast_from2010'!O70*(1-'Wk1. DMVPop-Active-Inactive'!K176)</f>
        <v>8013.3710401621202</v>
      </c>
      <c r="R14" s="25">
        <f>'Wk4. DMV+Forecast_from2010'!F17*(1-'Wk1. DMVPop-Active-Inactive'!S176)</f>
        <v>8098</v>
      </c>
      <c r="S14" s="25">
        <f>'Wk4. DMV+Forecast_from2010'!G17*(1-'Wk1. DMVPop-Active-Inactive'!T176)</f>
        <v>4222</v>
      </c>
      <c r="T14" s="25">
        <f>'Wk4. DMV+Forecast_from2010'!H17*(1-'Wk1. DMVPop-Active-Inactive'!U176)</f>
        <v>4450</v>
      </c>
      <c r="U14" s="25">
        <f>'Wk4. DMV+Forecast_from2010'!I17*(1-'Wk1. DMVPop-Active-Inactive'!V176)</f>
        <v>3715</v>
      </c>
      <c r="V14" s="25">
        <f>'Wk4. DMV+Forecast_from2010'!J17*(1-'Wk1. DMVPop-Active-Inactive'!W176)</f>
        <v>3357.5</v>
      </c>
      <c r="W14" s="25">
        <f>'Wk4. DMV+Forecast_from2010'!K17*(1-'Wk1. DMVPop-Active-Inactive'!X176)</f>
        <v>3212</v>
      </c>
      <c r="X14" s="25">
        <f>'Wk4. DMV+Forecast_from2010'!L17*(1-'Wk1. DMVPop-Active-Inactive'!Y176)</f>
        <v>4345</v>
      </c>
      <c r="Y14" s="25">
        <f>'Wk4. DMV+Forecast_from2010'!M17*(1-'Wk1. DMVPop-Active-Inactive'!Z176)</f>
        <v>5045</v>
      </c>
      <c r="Z14" s="25">
        <f>'Wk4. DMV+Forecast_from2010'!N17*(1-'Wk1. DMVPop-Active-Inactive'!AA176)</f>
        <v>6580</v>
      </c>
      <c r="AA14" s="25">
        <f>'Wk4. DMV+Forecast_from2010'!O17*(1-'Wk1. DMVPop-Active-Inactive'!AB176)</f>
        <v>5144</v>
      </c>
      <c r="AB14" s="25">
        <f>'Wk4. DMV+Forecast_from2010'!P17*(1-'Wk1. DMVPop-Active-Inactive'!$AQ176)</f>
        <v>9725.0581665813097</v>
      </c>
      <c r="AC14" s="25">
        <f>'Wk4. DMV+Forecast_from2010'!Q17*(1-'Wk1. DMVPop-Active-Inactive'!$AQ176)</f>
        <v>16729.635204398615</v>
      </c>
      <c r="AD14" s="25">
        <f>'Wk4. DMV+Forecast_from2010'!R17*(1-'Wk1. DMVPop-Active-Inactive'!$AQ176)</f>
        <v>23360.356681613146</v>
      </c>
      <c r="AE14" s="25">
        <f>'Wk4. DMV+Forecast_from2010'!S17*(1-'Wk1. DMVPop-Active-Inactive'!$AQ176)</f>
        <v>26398.534810374356</v>
      </c>
      <c r="AF14" s="25">
        <f>'Wk4. DMV+Forecast_from2010'!T17*(1-'Wk1. DMVPop-Active-Inactive'!$AQ176)</f>
        <v>29281.875764894507</v>
      </c>
      <c r="AG14" s="25">
        <f>'Wk4. DMV+Forecast_from2010'!U17*(1-'Wk1. DMVPop-Active-Inactive'!$AQ176)</f>
        <v>39025.3860299605</v>
      </c>
      <c r="AH14" s="25">
        <f>'Wk4. DMV+Forecast_from2010'!V17*(1-'Wk1. DMVPop-Active-Inactive'!$AQ176)</f>
        <v>44178.335098097094</v>
      </c>
      <c r="AI14" s="25">
        <f>'Wk4. DMV+Forecast_from2010'!W17*(1-'Wk1. DMVPop-Active-Inactive'!$AQ176)</f>
        <v>47635.295635945535</v>
      </c>
      <c r="AJ14" s="25">
        <f>'Wk4. DMV+Forecast_from2010'!X17*(1-'Wk1. DMVPop-Active-Inactive'!$AQ176)</f>
        <v>41594.067152724463</v>
      </c>
      <c r="AK14" s="25">
        <f>'Wk4. DMV+Forecast_from2010'!Y17*(1-'Wk1. DMVPop-Active-Inactive'!$AQ176)</f>
        <v>23656.019859995256</v>
      </c>
      <c r="AL14" s="25">
        <f>'Wk4. DMV+Forecast_from2010'!Z17*(1-'Wk1. DMVPop-Active-Inactive'!$AQ176)</f>
        <v>9663.271230900149</v>
      </c>
      <c r="AM14" s="25">
        <f>'Wk4. DMV+Forecast_from2010'!AA17*(1-'Wk1. DMVPop-Active-Inactive'!$AQ176)</f>
        <v>4679.4394702827603</v>
      </c>
      <c r="AN14" s="25">
        <f>'Wk4. DMV+Forecast_from2010'!AB17*(1-'Wk1. DMVPop-Active-Inactive'!$AQ176)</f>
        <v>7408.493510577684</v>
      </c>
      <c r="AO14" s="25">
        <f>'Wk4. DMV+Forecast_from2010'!AC17*(1-'Wk1. DMVPop-Active-Inactive'!$AQ176)</f>
        <v>9390.2848997321689</v>
      </c>
      <c r="AP14" s="25">
        <f>'Wk4. DMV+Forecast_from2010'!AD17*(1-'Wk1. DMVPop-Active-Inactive'!$AQ176)</f>
        <v>10634.717110028307</v>
      </c>
      <c r="AQ14" s="25">
        <f>'Wk4. DMV+Forecast_from2010'!AE17*(1-'Wk1. DMVPop-Active-Inactive'!$AQ176)</f>
        <v>10252.646951112365</v>
      </c>
      <c r="AR14" s="25">
        <f>'Wk4. DMV+Forecast_from2010'!AF17*(1-'Wk1. DMVPop-Active-Inactive'!$AQ176)</f>
        <v>11365.772338205315</v>
      </c>
      <c r="AS14" s="25">
        <f>'Wk4. DMV+Forecast_from2010'!AG17*(1-'Wk1. DMVPop-Active-Inactive'!$AQ176)</f>
        <v>16367.205249186605</v>
      </c>
      <c r="AT14" s="25">
        <f>'Wk4. DMV+Forecast_from2010'!AH17*(1-'Wk1. DMVPop-Active-Inactive'!$AQ176)</f>
        <v>17377.111402598781</v>
      </c>
      <c r="AU14" s="25">
        <f>'Wk4. DMV+Forecast_from2010'!AI17*(1-'Wk1. DMVPop-Active-Inactive'!$AQ176)</f>
        <v>19470.974289063011</v>
      </c>
      <c r="AV14" s="25">
        <f>'Wk4. DMV+Forecast_from2010'!AJ17*(1-'Wk1. DMVPop-Active-Inactive'!$AQ176)</f>
        <v>21377.215053084226</v>
      </c>
      <c r="AW14" s="25">
        <f>'Wk4. DMV+Forecast_from2010'!AK17*(1-'Wk1. DMVPop-Active-Inactive'!$AQ176)</f>
        <v>21092.029426970821</v>
      </c>
      <c r="AX14" s="25">
        <f>'Wk4. DMV+Forecast_from2010'!AL17*(1-'Wk1. DMVPop-Active-Inactive'!$AQ176)</f>
        <v>21467.273671856881</v>
      </c>
      <c r="AY14" s="25">
        <f>'Wk4. DMV+Forecast_from2010'!AM17*(1-'Wk1. DMVPop-Active-Inactive'!$AQ176)</f>
        <v>21724.880955919169</v>
      </c>
      <c r="AZ14" s="25">
        <f>'Wk4. DMV+Forecast_from2010'!AN17*(1-'Wk1. DMVPop-Active-Inactive'!$AQ176)</f>
        <v>21985.579527390197</v>
      </c>
      <c r="BA14" s="25">
        <f>'Wk4. DMV+Forecast_from2010'!AO17*(1-'Wk1. DMVPop-Active-Inactive'!$AQ176)</f>
        <v>22249.406481718881</v>
      </c>
      <c r="BB14" s="25">
        <f>'Wk4. DMV+Forecast_from2010'!AP17*(1-'Wk1. DMVPop-Active-Inactive'!$AQ176)</f>
        <v>22516.399359499508</v>
      </c>
      <c r="BC14" s="25">
        <f>'Wk4. DMV+Forecast_from2010'!AQ17*(1-'Wk1. DMVPop-Active-Inactive'!$AQ176)</f>
        <v>22786.596151813501</v>
      </c>
      <c r="BD14" s="25">
        <f>'Wk4. DMV+Forecast_from2010'!AR17*(1-'Wk1. DMVPop-Active-Inactive'!$AQ176)</f>
        <v>23060.035305635265</v>
      </c>
      <c r="BE14" s="25">
        <f>'Wk4. DMV+Forecast_from2010'!AS17*(1-'Wk1. DMVPop-Active-Inactive'!$AQ176)</f>
        <v>23336.755729302888</v>
      </c>
      <c r="BF14" s="25">
        <f>'Wk4. DMV+Forecast_from2010'!AT17*(1-'Wk1. DMVPop-Active-Inactive'!$AQ176)</f>
        <v>23616.796798054515</v>
      </c>
      <c r="BG14" s="25">
        <f>'Wk4. DMV+Forecast_from2010'!AU17*(1-'Wk1. DMVPop-Active-Inactive'!$AQ176)</f>
        <v>23900.19835963118</v>
      </c>
      <c r="BH14" s="25">
        <f>'Wk4. DMV+Forecast_from2010'!AV17*(1-'Wk1. DMVPop-Active-Inactive'!$AQ176)</f>
        <v>24187.000739946754</v>
      </c>
      <c r="BI14" s="25">
        <f>'Wk4. DMV+Forecast_from2010'!AW17*(1-'Wk1. DMVPop-Active-Inactive'!$AQ176)</f>
        <v>24477.244748826117</v>
      </c>
      <c r="BJ14" s="25">
        <f>'Wk4. DMV+Forecast_from2010'!AX17*(1-'Wk1. DMVPop-Active-Inactive'!$AQ176)</f>
        <v>24770.971685812019</v>
      </c>
      <c r="BK14" s="25">
        <f>'Wk4. DMV+Forecast_from2010'!AY17*(1-'Wk1. DMVPop-Active-Inactive'!$AQ176)</f>
        <v>25068.223346041763</v>
      </c>
      <c r="BL14" s="25">
        <f>'Wk4. DMV+Forecast_from2010'!AZ17*(1-'Wk1. DMVPop-Active-Inactive'!$AQ176)</f>
        <v>25369.042026194267</v>
      </c>
      <c r="BM14" s="25">
        <f>'Wk4. DMV+Forecast_from2010'!BA17*(1-'Wk1. DMVPop-Active-Inactive'!$AQ176)</f>
        <v>25673.470530508603</v>
      </c>
      <c r="BN14" s="25">
        <f>'Wk4. DMV+Forecast_from2010'!BB17*(1-'Wk1. DMVPop-Active-Inactive'!$AQ176)</f>
        <v>25981.552176874698</v>
      </c>
      <c r="BO14" s="25">
        <f>'Wk4. DMV+Forecast_from2010'!BC17*(1-'Wk1. DMVPop-Active-Inactive'!$AQ176)</f>
        <v>26293.330802997214</v>
      </c>
      <c r="BP14" s="25">
        <f>'Wk4. DMV+Forecast_from2010'!BD17*(1-'Wk1. DMVPop-Active-Inactive'!$AQ176)</f>
        <v>26608.850772633159</v>
      </c>
    </row>
    <row r="15" spans="1:68" x14ac:dyDescent="0.2">
      <c r="A15" t="s">
        <v>15</v>
      </c>
      <c r="B15" t="s">
        <v>14</v>
      </c>
      <c r="C15">
        <v>1990</v>
      </c>
      <c r="D15">
        <v>13</v>
      </c>
      <c r="E15" s="25">
        <f t="shared" si="0"/>
        <v>536.9997982356108</v>
      </c>
      <c r="G15">
        <v>12</v>
      </c>
      <c r="H15" s="25">
        <f>'Wk4. DMV+Forecast_from2010'!F71*(1-'Wk1. DMVPop-Active-Inactive'!B177)</f>
        <v>924.36887143886804</v>
      </c>
      <c r="I15" s="25">
        <f>'Wk4. DMV+Forecast_from2010'!G71*(1-'Wk1. DMVPop-Active-Inactive'!C177)</f>
        <v>1889.3346749633213</v>
      </c>
      <c r="J15" s="25">
        <f>'Wk4. DMV+Forecast_from2010'!H71*(1-'Wk1. DMVPop-Active-Inactive'!D177)</f>
        <v>1719.5076652680125</v>
      </c>
      <c r="K15" s="25">
        <f>'Wk4. DMV+Forecast_from2010'!I71*(1-'Wk1. DMVPop-Active-Inactive'!E177)</f>
        <v>2153.0363422402079</v>
      </c>
      <c r="L15" s="25">
        <f>'Wk4. DMV+Forecast_from2010'!J71*(1-'Wk1. DMVPop-Active-Inactive'!F177)</f>
        <v>3271.7999157155323</v>
      </c>
      <c r="M15" s="25">
        <f>'Wk4. DMV+Forecast_from2010'!K71*(1-'Wk1. DMVPop-Active-Inactive'!G177)</f>
        <v>14476.765936240656</v>
      </c>
      <c r="N15" s="25">
        <f>'Wk4. DMV+Forecast_from2010'!L71*(1-'Wk1. DMVPop-Active-Inactive'!H177)</f>
        <v>11368.420222847904</v>
      </c>
      <c r="O15" s="25">
        <f>'Wk4. DMV+Forecast_from2010'!M71*(1-'Wk1. DMVPop-Active-Inactive'!I177)</f>
        <v>24289.279643570699</v>
      </c>
      <c r="P15" s="25">
        <f>'Wk4. DMV+Forecast_from2010'!N71*(1-'Wk1. DMVPop-Active-Inactive'!J177)</f>
        <v>14918.273746433475</v>
      </c>
      <c r="Q15" s="25">
        <f>'Wk4. DMV+Forecast_from2010'!O71*(1-'Wk1. DMVPop-Active-Inactive'!K177)</f>
        <v>12355.930706770665</v>
      </c>
      <c r="R15" s="25">
        <f>'Wk4. DMV+Forecast_from2010'!F18*(1-'Wk1. DMVPop-Active-Inactive'!S177)</f>
        <v>7710</v>
      </c>
      <c r="S15" s="25">
        <f>'Wk4. DMV+Forecast_from2010'!G18*(1-'Wk1. DMVPop-Active-Inactive'!T177)</f>
        <v>7664</v>
      </c>
      <c r="T15" s="25">
        <f>'Wk4. DMV+Forecast_from2010'!H18*(1-'Wk1. DMVPop-Active-Inactive'!U177)</f>
        <v>3995</v>
      </c>
      <c r="U15" s="25">
        <f>'Wk4. DMV+Forecast_from2010'!I18*(1-'Wk1. DMVPop-Active-Inactive'!V177)</f>
        <v>4090.9999999999995</v>
      </c>
      <c r="V15" s="25">
        <f>'Wk4. DMV+Forecast_from2010'!J18*(1-'Wk1. DMVPop-Active-Inactive'!W177)</f>
        <v>3757</v>
      </c>
      <c r="W15" s="25">
        <f>'Wk4. DMV+Forecast_from2010'!K18*(1-'Wk1. DMVPop-Active-Inactive'!X177)</f>
        <v>3059</v>
      </c>
      <c r="X15" s="25">
        <f>'Wk4. DMV+Forecast_from2010'!L18*(1-'Wk1. DMVPop-Active-Inactive'!Y177)</f>
        <v>2927</v>
      </c>
      <c r="Y15" s="25">
        <f>'Wk4. DMV+Forecast_from2010'!M18*(1-'Wk1. DMVPop-Active-Inactive'!Z177)</f>
        <v>3980</v>
      </c>
      <c r="Z15" s="25">
        <f>'Wk4. DMV+Forecast_from2010'!N18*(1-'Wk1. DMVPop-Active-Inactive'!AA177)</f>
        <v>4309</v>
      </c>
      <c r="AA15" s="25">
        <f>'Wk4. DMV+Forecast_from2010'!O18*(1-'Wk1. DMVPop-Active-Inactive'!AB177)</f>
        <v>5722.9999999999991</v>
      </c>
      <c r="AB15" s="25">
        <f>'Wk4. DMV+Forecast_from2010'!P18*(1-'Wk1. DMVPop-Active-Inactive'!$AQ177)</f>
        <v>5000.7712474963237</v>
      </c>
      <c r="AC15" s="25">
        <f>'Wk4. DMV+Forecast_from2010'!Q18*(1-'Wk1. DMVPop-Active-Inactive'!$AQ177)</f>
        <v>8840.6767909264581</v>
      </c>
      <c r="AD15" s="25">
        <f>'Wk4. DMV+Forecast_from2010'!R18*(1-'Wk1. DMVPop-Active-Inactive'!$AQ177)</f>
        <v>14955.136655248441</v>
      </c>
      <c r="AE15" s="25">
        <f>'Wk4. DMV+Forecast_from2010'!S18*(1-'Wk1. DMVPop-Active-Inactive'!$AQ177)</f>
        <v>20614.840334366614</v>
      </c>
      <c r="AF15" s="25">
        <f>'Wk4. DMV+Forecast_from2010'!T18*(1-'Wk1. DMVPop-Active-Inactive'!$AQ177)</f>
        <v>23738.582225588027</v>
      </c>
      <c r="AG15" s="25">
        <f>'Wk4. DMV+Forecast_from2010'!U18*(1-'Wk1. DMVPop-Active-Inactive'!$AQ177)</f>
        <v>26720.792855087842</v>
      </c>
      <c r="AH15" s="25">
        <f>'Wk4. DMV+Forecast_from2010'!V18*(1-'Wk1. DMVPop-Active-Inactive'!$AQ177)</f>
        <v>35775.700025778679</v>
      </c>
      <c r="AI15" s="25">
        <f>'Wk4. DMV+Forecast_from2010'!W18*(1-'Wk1. DMVPop-Active-Inactive'!$AQ177)</f>
        <v>39615.605569208819</v>
      </c>
      <c r="AJ15" s="25">
        <f>'Wk4. DMV+Forecast_from2010'!X18*(1-'Wk1. DMVPop-Active-Inactive'!$AQ177)</f>
        <v>43674.256696294076</v>
      </c>
      <c r="AK15" s="25">
        <f>'Wk4. DMV+Forecast_from2010'!Y18*(1-'Wk1. DMVPop-Active-Inactive'!$AQ177)</f>
        <v>38135.377173983259</v>
      </c>
      <c r="AL15" s="25">
        <f>'Wk4. DMV+Forecast_from2010'!Z18*(1-'Wk1. DMVPop-Active-Inactive'!$AQ177)</f>
        <v>21688.940311697006</v>
      </c>
      <c r="AM15" s="25">
        <f>'Wk4. DMV+Forecast_from2010'!AA18*(1-'Wk1. DMVPop-Active-Inactive'!$AQ177)</f>
        <v>8859.7369372843532</v>
      </c>
      <c r="AN15" s="25">
        <f>'Wk4. DMV+Forecast_from2010'!AB18*(1-'Wk1. DMVPop-Active-Inactive'!$AQ177)</f>
        <v>4290.3279572737974</v>
      </c>
      <c r="AO15" s="25">
        <f>'Wk4. DMV+Forecast_from2010'!AC18*(1-'Wk1. DMVPop-Active-Inactive'!$AQ177)</f>
        <v>6792.4517523019267</v>
      </c>
      <c r="AP15" s="25">
        <f>'Wk4. DMV+Forecast_from2010'!AD18*(1-'Wk1. DMVPop-Active-Inactive'!$AQ177)</f>
        <v>8609.4503600134158</v>
      </c>
      <c r="AQ15" s="25">
        <f>'Wk4. DMV+Forecast_from2010'!AE18*(1-'Wk1. DMVPop-Active-Inactive'!$AQ177)</f>
        <v>9750.4037448518229</v>
      </c>
      <c r="AR15" s="25">
        <f>'Wk4. DMV+Forecast_from2010'!AF18*(1-'Wk1. DMVPop-Active-Inactive'!$AQ177)</f>
        <v>9400.1040359129529</v>
      </c>
      <c r="AS15" s="25">
        <f>'Wk4. DMV+Forecast_from2010'!AG18*(1-'Wk1. DMVPop-Active-Inactive'!$AQ177)</f>
        <v>10420.669212260351</v>
      </c>
      <c r="AT15" s="25">
        <f>'Wk4. DMV+Forecast_from2010'!AH18*(1-'Wk1. DMVPop-Active-Inactive'!$AQ177)</f>
        <v>15006.215746344633</v>
      </c>
      <c r="AU15" s="25">
        <f>'Wk4. DMV+Forecast_from2010'!AI18*(1-'Wk1. DMVPop-Active-Inactive'!$AQ177)</f>
        <v>15932.144723890586</v>
      </c>
      <c r="AV15" s="25">
        <f>'Wk4. DMV+Forecast_from2010'!AJ18*(1-'Wk1. DMVPop-Active-Inactive'!$AQ177)</f>
        <v>17851.895697814965</v>
      </c>
      <c r="AW15" s="25">
        <f>'Wk4. DMV+Forecast_from2010'!AK18*(1-'Wk1. DMVPop-Active-Inactive'!$AQ177)</f>
        <v>19599.62597515115</v>
      </c>
      <c r="AX15" s="25">
        <f>'Wk4. DMV+Forecast_from2010'!AL18*(1-'Wk1. DMVPop-Active-Inactive'!$AQ177)</f>
        <v>19338.154516337079</v>
      </c>
      <c r="AY15" s="25">
        <f>'Wk4. DMV+Forecast_from2010'!AM18*(1-'Wk1. DMVPop-Active-Inactive'!$AQ177)</f>
        <v>19682.195909513488</v>
      </c>
      <c r="AZ15" s="25">
        <f>'Wk4. DMV+Forecast_from2010'!AN18*(1-'Wk1. DMVPop-Active-Inactive'!$AQ177)</f>
        <v>19918.382260427654</v>
      </c>
      <c r="BA15" s="25">
        <f>'Wk4. DMV+Forecast_from2010'!AO18*(1-'Wk1. DMVPop-Active-Inactive'!$AQ177)</f>
        <v>20157.402847552785</v>
      </c>
      <c r="BB15" s="25">
        <f>'Wk4. DMV+Forecast_from2010'!AP18*(1-'Wk1. DMVPop-Active-Inactive'!$AQ177)</f>
        <v>20399.291681723418</v>
      </c>
      <c r="BC15" s="25">
        <f>'Wk4. DMV+Forecast_from2010'!AQ18*(1-'Wk1. DMVPop-Active-Inactive'!$AQ177)</f>
        <v>20644.083181904101</v>
      </c>
      <c r="BD15" s="25">
        <f>'Wk4. DMV+Forecast_from2010'!AR18*(1-'Wk1. DMVPop-Active-Inactive'!$AQ177)</f>
        <v>20891.812180086949</v>
      </c>
      <c r="BE15" s="25">
        <f>'Wk4. DMV+Forecast_from2010'!AS18*(1-'Wk1. DMVPop-Active-Inactive'!$AQ177)</f>
        <v>21142.513926247993</v>
      </c>
      <c r="BF15" s="25">
        <f>'Wk4. DMV+Forecast_from2010'!AT18*(1-'Wk1. DMVPop-Active-Inactive'!$AQ177)</f>
        <v>21396.224093362969</v>
      </c>
      <c r="BG15" s="25">
        <f>'Wk4. DMV+Forecast_from2010'!AU18*(1-'Wk1. DMVPop-Active-Inactive'!$AQ177)</f>
        <v>21652.978782483322</v>
      </c>
      <c r="BH15" s="25">
        <f>'Wk4. DMV+Forecast_from2010'!AV18*(1-'Wk1. DMVPop-Active-Inactive'!$AQ177)</f>
        <v>21912.814527873128</v>
      </c>
      <c r="BI15" s="25">
        <f>'Wk4. DMV+Forecast_from2010'!AW18*(1-'Wk1. DMVPop-Active-Inactive'!$AQ177)</f>
        <v>22175.768302207605</v>
      </c>
      <c r="BJ15" s="25">
        <f>'Wk4. DMV+Forecast_from2010'!AX18*(1-'Wk1. DMVPop-Active-Inactive'!$AQ177)</f>
        <v>22441.8775218341</v>
      </c>
      <c r="BK15" s="25">
        <f>'Wk4. DMV+Forecast_from2010'!AY18*(1-'Wk1. DMVPop-Active-Inactive'!$AQ177)</f>
        <v>22711.180052096097</v>
      </c>
      <c r="BL15" s="25">
        <f>'Wk4. DMV+Forecast_from2010'!AZ18*(1-'Wk1. DMVPop-Active-Inactive'!$AQ177)</f>
        <v>22983.71421272125</v>
      </c>
      <c r="BM15" s="25">
        <f>'Wk4. DMV+Forecast_from2010'!BA18*(1-'Wk1. DMVPop-Active-Inactive'!$AQ177)</f>
        <v>23259.518783273907</v>
      </c>
      <c r="BN15" s="25">
        <f>'Wk4. DMV+Forecast_from2010'!BB18*(1-'Wk1. DMVPop-Active-Inactive'!$AQ177)</f>
        <v>23538.633008673198</v>
      </c>
      <c r="BO15" s="25">
        <f>'Wk4. DMV+Forecast_from2010'!BC18*(1-'Wk1. DMVPop-Active-Inactive'!$AQ177)</f>
        <v>23821.096604777271</v>
      </c>
      <c r="BP15" s="25">
        <f>'Wk4. DMV+Forecast_from2010'!BD18*(1-'Wk1. DMVPop-Active-Inactive'!$AQ177)</f>
        <v>24106.949764034616</v>
      </c>
    </row>
    <row r="16" spans="1:68" x14ac:dyDescent="0.2">
      <c r="A16" t="s">
        <v>15</v>
      </c>
      <c r="B16" t="s">
        <v>14</v>
      </c>
      <c r="C16">
        <v>1990</v>
      </c>
      <c r="D16">
        <v>14</v>
      </c>
      <c r="E16" s="25">
        <f t="shared" si="0"/>
        <v>87.187940846064009</v>
      </c>
      <c r="G16">
        <v>13</v>
      </c>
      <c r="H16" s="25">
        <f>'Wk4. DMV+Forecast_from2010'!F72*(1-'Wk1. DMVPop-Active-Inactive'!B178)</f>
        <v>536.9997982356108</v>
      </c>
      <c r="I16" s="25">
        <f>'Wk4. DMV+Forecast_from2010'!G72*(1-'Wk1. DMVPop-Active-Inactive'!C178)</f>
        <v>965.11574224841888</v>
      </c>
      <c r="J16" s="25">
        <f>'Wk4. DMV+Forecast_from2010'!H72*(1-'Wk1. DMVPop-Active-Inactive'!D178)</f>
        <v>2080.7902465034695</v>
      </c>
      <c r="K16" s="25">
        <f>'Wk4. DMV+Forecast_from2010'!I72*(1-'Wk1. DMVPop-Active-Inactive'!E178)</f>
        <v>1686.1210623076661</v>
      </c>
      <c r="L16" s="25">
        <f>'Wk4. DMV+Forecast_from2010'!J72*(1-'Wk1. DMVPop-Active-Inactive'!F178)</f>
        <v>2198.6356709245433</v>
      </c>
      <c r="M16" s="25">
        <f>'Wk4. DMV+Forecast_from2010'!K72*(1-'Wk1. DMVPop-Active-Inactive'!G178)</f>
        <v>4237.6169723993717</v>
      </c>
      <c r="N16" s="25">
        <f>'Wk4. DMV+Forecast_from2010'!L72*(1-'Wk1. DMVPop-Active-Inactive'!H178)</f>
        <v>13859.559013987449</v>
      </c>
      <c r="O16" s="25">
        <f>'Wk4. DMV+Forecast_from2010'!M72*(1-'Wk1. DMVPop-Active-Inactive'!I178)</f>
        <v>12387.52449096368</v>
      </c>
      <c r="P16" s="25">
        <f>'Wk4. DMV+Forecast_from2010'!N72*(1-'Wk1. DMVPop-Active-Inactive'!J178)</f>
        <v>23456.348211109969</v>
      </c>
      <c r="Q16" s="25">
        <f>'Wk4. DMV+Forecast_from2010'!O72*(1-'Wk1. DMVPop-Active-Inactive'!K178)</f>
        <v>16761.27595831484</v>
      </c>
      <c r="R16" s="25">
        <f>'Wk4. DMV+Forecast_from2010'!F19*(1-'Wk1. DMVPop-Active-Inactive'!S178)</f>
        <v>12848</v>
      </c>
      <c r="S16" s="25">
        <f>'Wk4. DMV+Forecast_from2010'!G19*(1-'Wk1. DMVPop-Active-Inactive'!T178)</f>
        <v>7801</v>
      </c>
      <c r="T16" s="25">
        <f>'Wk4. DMV+Forecast_from2010'!H19*(1-'Wk1. DMVPop-Active-Inactive'!U178)</f>
        <v>7811.9999999999991</v>
      </c>
      <c r="U16" s="25">
        <f>'Wk4. DMV+Forecast_from2010'!I19*(1-'Wk1. DMVPop-Active-Inactive'!V178)</f>
        <v>4037</v>
      </c>
      <c r="V16" s="25">
        <f>'Wk4. DMV+Forecast_from2010'!J19*(1-'Wk1. DMVPop-Active-Inactive'!W178)</f>
        <v>4211</v>
      </c>
      <c r="W16" s="25">
        <f>'Wk4. DMV+Forecast_from2010'!K19*(1-'Wk1. DMVPop-Active-Inactive'!X178)</f>
        <v>3522</v>
      </c>
      <c r="X16" s="25">
        <f>'Wk4. DMV+Forecast_from2010'!L19*(1-'Wk1. DMVPop-Active-Inactive'!Y178)</f>
        <v>3069</v>
      </c>
      <c r="Y16" s="25">
        <f>'Wk4. DMV+Forecast_from2010'!M19*(1-'Wk1. DMVPop-Active-Inactive'!Z178)</f>
        <v>2963</v>
      </c>
      <c r="Z16" s="25">
        <f>'Wk4. DMV+Forecast_from2010'!N19*(1-'Wk1. DMVPop-Active-Inactive'!AA178)</f>
        <v>3820</v>
      </c>
      <c r="AA16" s="25">
        <f>'Wk4. DMV+Forecast_from2010'!O19*(1-'Wk1. DMVPop-Active-Inactive'!AB178)</f>
        <v>4213</v>
      </c>
      <c r="AB16" s="25">
        <f>'Wk4. DMV+Forecast_from2010'!P19*(1-'Wk1. DMVPop-Active-Inactive'!$AQ178)</f>
        <v>6259.8053120821351</v>
      </c>
      <c r="AC16" s="25">
        <f>'Wk4. DMV+Forecast_from2010'!Q19*(1-'Wk1. DMVPop-Active-Inactive'!$AQ178)</f>
        <v>5008.0030070918328</v>
      </c>
      <c r="AD16" s="25">
        <f>'Wk4. DMV+Forecast_from2010'!R19*(1-'Wk1. DMVPop-Active-Inactive'!$AQ178)</f>
        <v>8750.7093279727942</v>
      </c>
      <c r="AE16" s="25">
        <f>'Wk4. DMV+Forecast_from2010'!S19*(1-'Wk1. DMVPop-Active-Inactive'!$AQ178)</f>
        <v>14575.519292474281</v>
      </c>
      <c r="AF16" s="25">
        <f>'Wk4. DMV+Forecast_from2010'!T19*(1-'Wk1. DMVPop-Active-Inactive'!$AQ178)</f>
        <v>20299.518291386819</v>
      </c>
      <c r="AG16" s="25">
        <f>'Wk4. DMV+Forecast_from2010'!U19*(1-'Wk1. DMVPop-Active-Inactive'!$AQ178)</f>
        <v>23454.028348477157</v>
      </c>
      <c r="AH16" s="25">
        <f>'Wk4. DMV+Forecast_from2010'!V19*(1-'Wk1. DMVPop-Active-Inactive'!$AQ178)</f>
        <v>26418.029494218306</v>
      </c>
      <c r="AI16" s="25">
        <f>'Wk4. DMV+Forecast_from2010'!W19*(1-'Wk1. DMVPop-Active-Inactive'!$AQ178)</f>
        <v>35338.60926814413</v>
      </c>
      <c r="AJ16" s="25">
        <f>'Wk4. DMV+Forecast_from2010'!X19*(1-'Wk1. DMVPop-Active-Inactive'!$AQ178)</f>
        <v>39505.789889201791</v>
      </c>
      <c r="AK16" s="25">
        <f>'Wk4. DMV+Forecast_from2010'!Y19*(1-'Wk1. DMVPop-Active-Inactive'!$AQ178)</f>
        <v>43553.190310232501</v>
      </c>
      <c r="AL16" s="25">
        <f>'Wk4. DMV+Forecast_from2010'!Z19*(1-'Wk1. DMVPop-Active-Inactive'!$AQ178)</f>
        <v>38029.664732723992</v>
      </c>
      <c r="AM16" s="25">
        <f>'Wk4. DMV+Forecast_from2010'!AA19*(1-'Wk1. DMVPop-Active-Inactive'!$AQ178)</f>
        <v>21628.817900471968</v>
      </c>
      <c r="AN16" s="25">
        <f>'Wk4. DMV+Forecast_from2010'!AB19*(1-'Wk1. DMVPop-Active-Inactive'!$AQ178)</f>
        <v>8835.1774733440234</v>
      </c>
      <c r="AO16" s="25">
        <f>'Wk4. DMV+Forecast_from2010'!AC19*(1-'Wk1. DMVPop-Active-Inactive'!$AQ178)</f>
        <v>4278.4350359032514</v>
      </c>
      <c r="AP16" s="25">
        <f>'Wk4. DMV+Forecast_from2010'!AD19*(1-'Wk1. DMVPop-Active-Inactive'!$AQ178)</f>
        <v>6773.6228666298202</v>
      </c>
      <c r="AQ16" s="25">
        <f>'Wk4. DMV+Forecast_from2010'!AE19*(1-'Wk1. DMVPop-Active-Inactive'!$AQ178)</f>
        <v>8585.5846981817449</v>
      </c>
      <c r="AR16" s="25">
        <f>'Wk4. DMV+Forecast_from2010'!AF19*(1-'Wk1. DMVPop-Active-Inactive'!$AQ178)</f>
        <v>9723.3753250612099</v>
      </c>
      <c r="AS16" s="25">
        <f>'Wk4. DMV+Forecast_from2010'!AG19*(1-'Wk1. DMVPop-Active-Inactive'!$AQ178)</f>
        <v>9374.0466577154348</v>
      </c>
      <c r="AT16" s="25">
        <f>'Wk4. DMV+Forecast_from2010'!AH19*(1-'Wk1. DMVPop-Active-Inactive'!$AQ178)</f>
        <v>10391.782795929457</v>
      </c>
      <c r="AU16" s="25">
        <f>'Wk4. DMV+Forecast_from2010'!AI19*(1-'Wk1. DMVPop-Active-Inactive'!$AQ178)</f>
        <v>14964.618053646536</v>
      </c>
      <c r="AV16" s="25">
        <f>'Wk4. DMV+Forecast_from2010'!AJ19*(1-'Wk1. DMVPop-Active-Inactive'!$AQ178)</f>
        <v>15887.980327519874</v>
      </c>
      <c r="AW16" s="25">
        <f>'Wk4. DMV+Forecast_from2010'!AK19*(1-'Wk1. DMVPop-Active-Inactive'!$AQ178)</f>
        <v>17802.409692557638</v>
      </c>
      <c r="AX16" s="25">
        <f>'Wk4. DMV+Forecast_from2010'!AL19*(1-'Wk1. DMVPop-Active-Inactive'!$AQ178)</f>
        <v>19545.29520768164</v>
      </c>
      <c r="AY16" s="25">
        <f>'Wk4. DMV+Forecast_from2010'!AM19*(1-'Wk1. DMVPop-Active-Inactive'!$AQ178)</f>
        <v>19284.548555812697</v>
      </c>
      <c r="AZ16" s="25">
        <f>'Wk4. DMV+Forecast_from2010'!AN19*(1-'Wk1. DMVPop-Active-Inactive'!$AQ178)</f>
        <v>19627.636255640253</v>
      </c>
      <c r="BA16" s="25">
        <f>'Wk4. DMV+Forecast_from2010'!AO19*(1-'Wk1. DMVPop-Active-Inactive'!$AQ178)</f>
        <v>19863.167890707937</v>
      </c>
      <c r="BB16" s="25">
        <f>'Wk4. DMV+Forecast_from2010'!AP19*(1-'Wk1. DMVPop-Active-Inactive'!$AQ178)</f>
        <v>20101.525905396433</v>
      </c>
      <c r="BC16" s="25">
        <f>'Wk4. DMV+Forecast_from2010'!AQ19*(1-'Wk1. DMVPop-Active-Inactive'!$AQ178)</f>
        <v>20342.744216261191</v>
      </c>
      <c r="BD16" s="25">
        <f>'Wk4. DMV+Forecast_from2010'!AR19*(1-'Wk1. DMVPop-Active-Inactive'!$AQ178)</f>
        <v>20586.857146856328</v>
      </c>
      <c r="BE16" s="25">
        <f>'Wk4. DMV+Forecast_from2010'!AS19*(1-'Wk1. DMVPop-Active-Inactive'!$AQ178)</f>
        <v>20833.8994326186</v>
      </c>
      <c r="BF16" s="25">
        <f>'Wk4. DMV+Forecast_from2010'!AT19*(1-'Wk1. DMVPop-Active-Inactive'!$AQ178)</f>
        <v>21083.906225810024</v>
      </c>
      <c r="BG16" s="25">
        <f>'Wk4. DMV+Forecast_from2010'!AU19*(1-'Wk1. DMVPop-Active-Inactive'!$AQ178)</f>
        <v>21336.913100519745</v>
      </c>
      <c r="BH16" s="25">
        <f>'Wk4. DMV+Forecast_from2010'!AV19*(1-'Wk1. DMVPop-Active-Inactive'!$AQ178)</f>
        <v>21592.956057725976</v>
      </c>
      <c r="BI16" s="25">
        <f>'Wk4. DMV+Forecast_from2010'!AW19*(1-'Wk1. DMVPop-Active-Inactive'!$AQ178)</f>
        <v>21852.0715304187</v>
      </c>
      <c r="BJ16" s="25">
        <f>'Wk4. DMV+Forecast_from2010'!AX19*(1-'Wk1. DMVPop-Active-Inactive'!$AQ178)</f>
        <v>22114.296388783721</v>
      </c>
      <c r="BK16" s="25">
        <f>'Wk4. DMV+Forecast_from2010'!AY19*(1-'Wk1. DMVPop-Active-Inactive'!$AQ178)</f>
        <v>22379.667945449128</v>
      </c>
      <c r="BL16" s="25">
        <f>'Wk4. DMV+Forecast_from2010'!AZ19*(1-'Wk1. DMVPop-Active-Inactive'!$AQ178)</f>
        <v>22648.223960794508</v>
      </c>
      <c r="BM16" s="25">
        <f>'Wk4. DMV+Forecast_from2010'!BA19*(1-'Wk1. DMVPop-Active-Inactive'!$AQ178)</f>
        <v>22920.002648324044</v>
      </c>
      <c r="BN16" s="25">
        <f>'Wk4. DMV+Forecast_from2010'!BB19*(1-'Wk1. DMVPop-Active-Inactive'!$AQ178)</f>
        <v>23195.042680103932</v>
      </c>
      <c r="BO16" s="25">
        <f>'Wk4. DMV+Forecast_from2010'!BC19*(1-'Wk1. DMVPop-Active-Inactive'!$AQ178)</f>
        <v>23473.383192265181</v>
      </c>
      <c r="BP16" s="25">
        <f>'Wk4. DMV+Forecast_from2010'!BD19*(1-'Wk1. DMVPop-Active-Inactive'!$AQ178)</f>
        <v>23755.06379057236</v>
      </c>
    </row>
    <row r="17" spans="1:68" x14ac:dyDescent="0.2">
      <c r="A17" t="s">
        <v>15</v>
      </c>
      <c r="B17" t="s">
        <v>14</v>
      </c>
      <c r="C17">
        <v>1990</v>
      </c>
      <c r="D17">
        <v>15</v>
      </c>
      <c r="E17" s="25">
        <f t="shared" si="0"/>
        <v>51.895394621352878</v>
      </c>
      <c r="G17">
        <v>14</v>
      </c>
      <c r="H17" s="25">
        <f>'Wk4. DMV+Forecast_from2010'!F73*(1-'Wk1. DMVPop-Active-Inactive'!B179)</f>
        <v>87.187940846064009</v>
      </c>
      <c r="I17" s="25">
        <f>'Wk4. DMV+Forecast_from2010'!G73*(1-'Wk1. DMVPop-Active-Inactive'!C179)</f>
        <v>466.30728236171205</v>
      </c>
      <c r="J17" s="25">
        <f>'Wk4. DMV+Forecast_from2010'!H73*(1-'Wk1. DMVPop-Active-Inactive'!D179)</f>
        <v>894.29048254522547</v>
      </c>
      <c r="K17" s="25">
        <f>'Wk4. DMV+Forecast_from2010'!I73*(1-'Wk1. DMVPop-Active-Inactive'!E179)</f>
        <v>1712.9356900046514</v>
      </c>
      <c r="L17" s="25">
        <f>'Wk4. DMV+Forecast_from2010'!J73*(1-'Wk1. DMVPop-Active-Inactive'!F179)</f>
        <v>1424.8620740821407</v>
      </c>
      <c r="M17" s="25">
        <f>'Wk4. DMV+Forecast_from2010'!K73*(1-'Wk1. DMVPop-Active-Inactive'!G179)</f>
        <v>2449.6692393514663</v>
      </c>
      <c r="N17" s="25">
        <f>'Wk4. DMV+Forecast_from2010'!L73*(1-'Wk1. DMVPop-Active-Inactive'!H179)</f>
        <v>3576.3907080399017</v>
      </c>
      <c r="O17" s="25">
        <f>'Wk4. DMV+Forecast_from2010'!M73*(1-'Wk1. DMVPop-Active-Inactive'!I179)</f>
        <v>13359.961779327232</v>
      </c>
      <c r="P17" s="25">
        <f>'Wk4. DMV+Forecast_from2010'!N73*(1-'Wk1. DMVPop-Active-Inactive'!J179)</f>
        <v>10597.316484848818</v>
      </c>
      <c r="Q17" s="25">
        <f>'Wk4. DMV+Forecast_from2010'!O73*(1-'Wk1. DMVPop-Active-Inactive'!K179)</f>
        <v>23593.087045963352</v>
      </c>
      <c r="R17" s="25">
        <f>'Wk4. DMV+Forecast_from2010'!F20*(1-'Wk1. DMVPop-Active-Inactive'!S179)</f>
        <v>16292</v>
      </c>
      <c r="S17" s="25">
        <f>'Wk4. DMV+Forecast_from2010'!G20*(1-'Wk1. DMVPop-Active-Inactive'!T179)</f>
        <v>12317</v>
      </c>
      <c r="T17" s="25">
        <f>'Wk4. DMV+Forecast_from2010'!H20*(1-'Wk1. DMVPop-Active-Inactive'!U179)</f>
        <v>7346</v>
      </c>
      <c r="U17" s="25">
        <f>'Wk4. DMV+Forecast_from2010'!I20*(1-'Wk1. DMVPop-Active-Inactive'!V179)</f>
        <v>7351.0000000000009</v>
      </c>
      <c r="V17" s="25">
        <f>'Wk4. DMV+Forecast_from2010'!J20*(1-'Wk1. DMVPop-Active-Inactive'!W179)</f>
        <v>4039.5</v>
      </c>
      <c r="W17" s="25">
        <f>'Wk4. DMV+Forecast_from2010'!K20*(1-'Wk1. DMVPop-Active-Inactive'!X179)</f>
        <v>3845.0000000000005</v>
      </c>
      <c r="X17" s="25">
        <f>'Wk4. DMV+Forecast_from2010'!L20*(1-'Wk1. DMVPop-Active-Inactive'!Y179)</f>
        <v>3197</v>
      </c>
      <c r="Y17" s="25">
        <f>'Wk4. DMV+Forecast_from2010'!M20*(1-'Wk1. DMVPop-Active-Inactive'!Z179)</f>
        <v>2793</v>
      </c>
      <c r="Z17" s="25">
        <f>'Wk4. DMV+Forecast_from2010'!N20*(1-'Wk1. DMVPop-Active-Inactive'!AA179)</f>
        <v>2544</v>
      </c>
      <c r="AA17" s="25">
        <f>'Wk4. DMV+Forecast_from2010'!O20*(1-'Wk1. DMVPop-Active-Inactive'!AB179)</f>
        <v>3292</v>
      </c>
      <c r="AB17" s="25">
        <f>'Wk4. DMV+Forecast_from2010'!P20*(1-'Wk1. DMVPop-Active-Inactive'!$AQ179)</f>
        <v>4221.7952405504711</v>
      </c>
      <c r="AC17" s="25">
        <f>'Wk4. DMV+Forecast_from2010'!Q20*(1-'Wk1. DMVPop-Active-Inactive'!$AQ179)</f>
        <v>5739.7959336008598</v>
      </c>
      <c r="AD17" s="25">
        <f>'Wk4. DMV+Forecast_from2010'!R20*(1-'Wk1. DMVPop-Active-Inactive'!$AQ179)</f>
        <v>4460.9534044505072</v>
      </c>
      <c r="AE17" s="25">
        <f>'Wk4. DMV+Forecast_from2010'!S20*(1-'Wk1. DMVPop-Active-Inactive'!$AQ179)</f>
        <v>7754.5688899291354</v>
      </c>
      <c r="AF17" s="25">
        <f>'Wk4. DMV+Forecast_from2010'!T20*(1-'Wk1. DMVPop-Active-Inactive'!$AQ179)</f>
        <v>13054.498361308708</v>
      </c>
      <c r="AG17" s="25">
        <f>'Wk4. DMV+Forecast_from2010'!U20*(1-'Wk1. DMVPop-Active-Inactive'!$AQ179)</f>
        <v>18369.807778919792</v>
      </c>
      <c r="AH17" s="25">
        <f>'Wk4. DMV+Forecast_from2010'!V20*(1-'Wk1. DMVPop-Active-Inactive'!$AQ179)</f>
        <v>21350.441358587119</v>
      </c>
      <c r="AI17" s="25">
        <f>'Wk4. DMV+Forecast_from2010'!W20*(1-'Wk1. DMVPop-Active-Inactive'!$AQ179)</f>
        <v>24273.400139886271</v>
      </c>
      <c r="AJ17" s="25">
        <f>'Wk4. DMV+Forecast_from2010'!X20*(1-'Wk1. DMVPop-Active-Inactive'!$AQ179)</f>
        <v>32467.819685419112</v>
      </c>
      <c r="AK17" s="25">
        <f>'Wk4. DMV+Forecast_from2010'!Y20*(1-'Wk1. DMVPop-Active-Inactive'!$AQ179)</f>
        <v>36296.472589511701</v>
      </c>
      <c r="AL17" s="25">
        <f>'Wk4. DMV+Forecast_from2010'!Z20*(1-'Wk1. DMVPop-Active-Inactive'!$AQ179)</f>
        <v>40015.075833561088</v>
      </c>
      <c r="AM17" s="25">
        <f>'Wk4. DMV+Forecast_from2010'!AA20*(1-'Wk1. DMVPop-Active-Inactive'!$AQ179)</f>
        <v>34940.262868580896</v>
      </c>
      <c r="AN17" s="25">
        <f>'Wk4. DMV+Forecast_from2010'!AB20*(1-'Wk1. DMVPop-Active-Inactive'!$AQ179)</f>
        <v>19871.765588532129</v>
      </c>
      <c r="AO17" s="25">
        <f>'Wk4. DMV+Forecast_from2010'!AC20*(1-'Wk1. DMVPop-Active-Inactive'!$AQ179)</f>
        <v>8117.4374157332404</v>
      </c>
      <c r="AP17" s="25">
        <f>'Wk4. DMV+Forecast_from2010'!AD20*(1-'Wk1. DMVPop-Active-Inactive'!$AQ179)</f>
        <v>3930.8693850243762</v>
      </c>
      <c r="AQ17" s="25">
        <f>'Wk4. DMV+Forecast_from2010'!AE20*(1-'Wk1. DMVPop-Active-Inactive'!$AQ179)</f>
        <v>6223.356561148521</v>
      </c>
      <c r="AR17" s="25">
        <f>'Wk4. DMV+Forecast_from2010'!AF20*(1-'Wk1. DMVPop-Active-Inactive'!$AQ179)</f>
        <v>7888.1207168993296</v>
      </c>
      <c r="AS17" s="25">
        <f>'Wk4. DMV+Forecast_from2010'!AG20*(1-'Wk1. DMVPop-Active-Inactive'!$AQ179)</f>
        <v>8933.4810657737071</v>
      </c>
      <c r="AT17" s="25">
        <f>'Wk4. DMV+Forecast_from2010'!AH20*(1-'Wk1. DMVPop-Active-Inactive'!$AQ179)</f>
        <v>8612.5306826879041</v>
      </c>
      <c r="AU17" s="25">
        <f>'Wk4. DMV+Forecast_from2010'!AI20*(1-'Wk1. DMVPop-Active-Inactive'!$AQ179)</f>
        <v>9547.589365165677</v>
      </c>
      <c r="AV17" s="25">
        <f>'Wk4. DMV+Forecast_from2010'!AJ20*(1-'Wk1. DMVPop-Active-Inactive'!$AQ179)</f>
        <v>13748.942889638496</v>
      </c>
      <c r="AW17" s="25">
        <f>'Wk4. DMV+Forecast_from2010'!AK20*(1-'Wk1. DMVPop-Active-Inactive'!$AQ179)</f>
        <v>14597.294322626638</v>
      </c>
      <c r="AX17" s="25">
        <f>'Wk4. DMV+Forecast_from2010'!AL20*(1-'Wk1. DMVPop-Active-Inactive'!$AQ179)</f>
        <v>16356.201894593512</v>
      </c>
      <c r="AY17" s="25">
        <f>'Wk4. DMV+Forecast_from2010'!AM20*(1-'Wk1. DMVPop-Active-Inactive'!$AQ179)</f>
        <v>17957.50126118703</v>
      </c>
      <c r="AZ17" s="25">
        <f>'Wk4. DMV+Forecast_from2010'!AN20*(1-'Wk1. DMVPop-Active-Inactive'!$AQ179)</f>
        <v>17717.936789019499</v>
      </c>
      <c r="BA17" s="25">
        <f>'Wk4. DMV+Forecast_from2010'!AO20*(1-'Wk1. DMVPop-Active-Inactive'!$AQ179)</f>
        <v>18033.153199766246</v>
      </c>
      <c r="BB17" s="25">
        <f>'Wk4. DMV+Forecast_from2010'!AP20*(1-'Wk1. DMVPop-Active-Inactive'!$AQ179)</f>
        <v>18249.551038163445</v>
      </c>
      <c r="BC17" s="25">
        <f>'Wk4. DMV+Forecast_from2010'!AQ20*(1-'Wk1. DMVPop-Active-Inactive'!$AQ179)</f>
        <v>18468.545650621407</v>
      </c>
      <c r="BD17" s="25">
        <f>'Wk4. DMV+Forecast_from2010'!AR20*(1-'Wk1. DMVPop-Active-Inactive'!$AQ179)</f>
        <v>18690.168198428863</v>
      </c>
      <c r="BE17" s="25">
        <f>'Wk4. DMV+Forecast_from2010'!AS20*(1-'Wk1. DMVPop-Active-Inactive'!$AQ179)</f>
        <v>18914.450216810015</v>
      </c>
      <c r="BF17" s="25">
        <f>'Wk4. DMV+Forecast_from2010'!AT20*(1-'Wk1. DMVPop-Active-Inactive'!$AQ179)</f>
        <v>19141.423619411729</v>
      </c>
      <c r="BG17" s="25">
        <f>'Wk4. DMV+Forecast_from2010'!AU20*(1-'Wk1. DMVPop-Active-Inactive'!$AQ179)</f>
        <v>19371.120702844673</v>
      </c>
      <c r="BH17" s="25">
        <f>'Wk4. DMV+Forecast_from2010'!AV20*(1-'Wk1. DMVPop-Active-Inactive'!$AQ179)</f>
        <v>19603.574151278804</v>
      </c>
      <c r="BI17" s="25">
        <f>'Wk4. DMV+Forecast_from2010'!AW20*(1-'Wk1. DMVPop-Active-Inactive'!$AQ179)</f>
        <v>19838.817041094149</v>
      </c>
      <c r="BJ17" s="25">
        <f>'Wk4. DMV+Forecast_from2010'!AX20*(1-'Wk1. DMVPop-Active-Inactive'!$AQ179)</f>
        <v>20076.88284558729</v>
      </c>
      <c r="BK17" s="25">
        <f>'Wk4. DMV+Forecast_from2010'!AY20*(1-'Wk1. DMVPop-Active-Inactive'!$AQ179)</f>
        <v>20317.805439734333</v>
      </c>
      <c r="BL17" s="25">
        <f>'Wk4. DMV+Forecast_from2010'!AZ20*(1-'Wk1. DMVPop-Active-Inactive'!$AQ179)</f>
        <v>20561.619105011145</v>
      </c>
      <c r="BM17" s="25">
        <f>'Wk4. DMV+Forecast_from2010'!BA20*(1-'Wk1. DMVPop-Active-Inactive'!$AQ179)</f>
        <v>20808.358534271276</v>
      </c>
      <c r="BN17" s="25">
        <f>'Wk4. DMV+Forecast_from2010'!BB20*(1-'Wk1. DMVPop-Active-Inactive'!$AQ179)</f>
        <v>21058.058836682529</v>
      </c>
      <c r="BO17" s="25">
        <f>'Wk4. DMV+Forecast_from2010'!BC20*(1-'Wk1. DMVPop-Active-Inactive'!$AQ179)</f>
        <v>21310.75554272272</v>
      </c>
      <c r="BP17" s="25">
        <f>'Wk4. DMV+Forecast_from2010'!BD20*(1-'Wk1. DMVPop-Active-Inactive'!$AQ179)</f>
        <v>21566.484609235395</v>
      </c>
    </row>
    <row r="18" spans="1:68" x14ac:dyDescent="0.2">
      <c r="A18" t="s">
        <v>15</v>
      </c>
      <c r="B18" t="s">
        <v>14</v>
      </c>
      <c r="C18">
        <v>1990</v>
      </c>
      <c r="D18">
        <v>16</v>
      </c>
      <c r="E18" s="25">
        <f t="shared" si="0"/>
        <v>161.00196052860636</v>
      </c>
      <c r="G18">
        <v>15</v>
      </c>
      <c r="H18" s="25">
        <f>'Wk4. DMV+Forecast_from2010'!F74*(1-'Wk1. DMVPop-Active-Inactive'!B180)</f>
        <v>51.895394621352878</v>
      </c>
      <c r="I18" s="25">
        <f>'Wk4. DMV+Forecast_from2010'!G74*(1-'Wk1. DMVPop-Active-Inactive'!C180)</f>
        <v>89.202912754280248</v>
      </c>
      <c r="J18" s="25">
        <f>'Wk4. DMV+Forecast_from2010'!H74*(1-'Wk1. DMVPop-Active-Inactive'!D180)</f>
        <v>505.60946009869633</v>
      </c>
      <c r="K18" s="25">
        <f>'Wk4. DMV+Forecast_from2010'!I74*(1-'Wk1. DMVPop-Active-Inactive'!E180)</f>
        <v>857.43279388259498</v>
      </c>
      <c r="L18" s="25">
        <f>'Wk4. DMV+Forecast_from2010'!J74*(1-'Wk1. DMVPop-Active-Inactive'!F180)</f>
        <v>1710.6084901823267</v>
      </c>
      <c r="M18" s="25">
        <f>'Wk4. DMV+Forecast_from2010'!K74*(1-'Wk1. DMVPop-Active-Inactive'!G180)</f>
        <v>1838.3463596529223</v>
      </c>
      <c r="N18" s="25">
        <f>'Wk4. DMV+Forecast_from2010'!L74*(1-'Wk1. DMVPop-Active-Inactive'!H180)</f>
        <v>2307.5979096507795</v>
      </c>
      <c r="O18" s="25">
        <f>'Wk4. DMV+Forecast_from2010'!M74*(1-'Wk1. DMVPop-Active-Inactive'!I180)</f>
        <v>3860.7178592816263</v>
      </c>
      <c r="P18" s="25">
        <f>'Wk4. DMV+Forecast_from2010'!N74*(1-'Wk1. DMVPop-Active-Inactive'!J180)</f>
        <v>12709.738060090174</v>
      </c>
      <c r="Q18" s="25">
        <f>'Wk4. DMV+Forecast_from2010'!O74*(1-'Wk1. DMVPop-Active-Inactive'!K180)</f>
        <v>11831.838617650015</v>
      </c>
      <c r="R18" s="25">
        <f>'Wk4. DMV+Forecast_from2010'!F21*(1-'Wk1. DMVPop-Active-Inactive'!S180)</f>
        <v>23480</v>
      </c>
      <c r="S18" s="25">
        <f>'Wk4. DMV+Forecast_from2010'!G21*(1-'Wk1. DMVPop-Active-Inactive'!T180)</f>
        <v>16368</v>
      </c>
      <c r="T18" s="25">
        <f>'Wk4. DMV+Forecast_from2010'!H21*(1-'Wk1. DMVPop-Active-Inactive'!U180)</f>
        <v>12373</v>
      </c>
      <c r="U18" s="25">
        <f>'Wk4. DMV+Forecast_from2010'!I21*(1-'Wk1. DMVPop-Active-Inactive'!V180)</f>
        <v>7387.0000000000009</v>
      </c>
      <c r="V18" s="25">
        <f>'Wk4. DMV+Forecast_from2010'!J21*(1-'Wk1. DMVPop-Active-Inactive'!W180)</f>
        <v>7606.5</v>
      </c>
      <c r="W18" s="25">
        <f>'Wk4. DMV+Forecast_from2010'!K21*(1-'Wk1. DMVPop-Active-Inactive'!X180)</f>
        <v>3769</v>
      </c>
      <c r="X18" s="25">
        <f>'Wk4. DMV+Forecast_from2010'!L21*(1-'Wk1. DMVPop-Active-Inactive'!Y180)</f>
        <v>3830</v>
      </c>
      <c r="Y18" s="25">
        <f>'Wk4. DMV+Forecast_from2010'!M21*(1-'Wk1. DMVPop-Active-Inactive'!Z180)</f>
        <v>3180</v>
      </c>
      <c r="Z18" s="25">
        <f>'Wk4. DMV+Forecast_from2010'!N21*(1-'Wk1. DMVPop-Active-Inactive'!AA180)</f>
        <v>2721</v>
      </c>
      <c r="AA18" s="25">
        <f>'Wk4. DMV+Forecast_from2010'!O21*(1-'Wk1. DMVPop-Active-Inactive'!AB180)</f>
        <v>2444</v>
      </c>
      <c r="AB18" s="25">
        <f>'Wk4. DMV+Forecast_from2010'!P21*(1-'Wk1. DMVPop-Active-Inactive'!$AQ180)</f>
        <v>3621.6704976604938</v>
      </c>
      <c r="AC18" s="25">
        <f>'Wk4. DMV+Forecast_from2010'!Q21*(1-'Wk1. DMVPop-Active-Inactive'!$AQ180)</f>
        <v>4183.2487301048222</v>
      </c>
      <c r="AD18" s="25">
        <f>'Wk4. DMV+Forecast_from2010'!R21*(1-'Wk1. DMVPop-Active-Inactive'!$AQ180)</f>
        <v>5608.733225291262</v>
      </c>
      <c r="AE18" s="25">
        <f>'Wk4. DMV+Forecast_from2010'!S21*(1-'Wk1. DMVPop-Active-Inactive'!$AQ180)</f>
        <v>4345.3780106013019</v>
      </c>
      <c r="AF18" s="25">
        <f>'Wk4. DMV+Forecast_from2010'!T21*(1-'Wk1. DMVPop-Active-Inactive'!$AQ180)</f>
        <v>7598.9288858784839</v>
      </c>
      <c r="AG18" s="25">
        <f>'Wk4. DMV+Forecast_from2010'!U21*(1-'Wk1. DMVPop-Active-Inactive'!$AQ180)</f>
        <v>12846.591587938456</v>
      </c>
      <c r="AH18" s="25">
        <f>'Wk4. DMV+Forecast_from2010'!V21*(1-'Wk1. DMVPop-Active-Inactive'!$AQ180)</f>
        <v>18073.106992542365</v>
      </c>
      <c r="AI18" s="25">
        <f>'Wk4. DMV+Forecast_from2010'!W21*(1-'Wk1. DMVPop-Active-Inactive'!$AQ180)</f>
        <v>21017.280738369744</v>
      </c>
      <c r="AJ18" s="25">
        <f>'Wk4. DMV+Forecast_from2010'!X21*(1-'Wk1. DMVPop-Active-Inactive'!$AQ180)</f>
        <v>24022.778609569777</v>
      </c>
      <c r="AK18" s="25">
        <f>'Wk4. DMV+Forecast_from2010'!Y21*(1-'Wk1. DMVPop-Active-Inactive'!$AQ180)</f>
        <v>32132.591220980434</v>
      </c>
      <c r="AL18" s="25">
        <f>'Wk4. DMV+Forecast_from2010'!Z21*(1-'Wk1. DMVPop-Active-Inactive'!$AQ180)</f>
        <v>35921.713493008931</v>
      </c>
      <c r="AM18" s="25">
        <f>'Wk4. DMV+Forecast_from2010'!AA21*(1-'Wk1. DMVPop-Active-Inactive'!$AQ180)</f>
        <v>39601.922361721823</v>
      </c>
      <c r="AN18" s="25">
        <f>'Wk4. DMV+Forecast_from2010'!AB21*(1-'Wk1. DMVPop-Active-Inactive'!$AQ180)</f>
        <v>34579.506563352974</v>
      </c>
      <c r="AO18" s="25">
        <f>'Wk4. DMV+Forecast_from2010'!AC21*(1-'Wk1. DMVPop-Active-Inactive'!$AQ180)</f>
        <v>19666.590694484017</v>
      </c>
      <c r="AP18" s="25">
        <f>'Wk4. DMV+Forecast_from2010'!AD21*(1-'Wk1. DMVPop-Active-Inactive'!$AQ180)</f>
        <v>8033.6253178954721</v>
      </c>
      <c r="AQ18" s="25">
        <f>'Wk4. DMV+Forecast_from2010'!AE21*(1-'Wk1. DMVPop-Active-Inactive'!$AQ180)</f>
        <v>3890.2833733790512</v>
      </c>
      <c r="AR18" s="25">
        <f>'Wk4. DMV+Forecast_from2010'!AF21*(1-'Wk1. DMVPop-Active-Inactive'!$AQ180)</f>
        <v>6159.1007446550875</v>
      </c>
      <c r="AS18" s="25">
        <f>'Wk4. DMV+Forecast_from2010'!AG21*(1-'Wk1. DMVPop-Active-Inactive'!$AQ180)</f>
        <v>7806.6763014487715</v>
      </c>
      <c r="AT18" s="25">
        <f>'Wk4. DMV+Forecast_from2010'!AH21*(1-'Wk1. DMVPop-Active-Inactive'!$AQ180)</f>
        <v>8841.2433618321575</v>
      </c>
      <c r="AU18" s="25">
        <f>'Wk4. DMV+Forecast_from2010'!AI21*(1-'Wk1. DMVPop-Active-Inactive'!$AQ180)</f>
        <v>8523.6067739172431</v>
      </c>
      <c r="AV18" s="25">
        <f>'Wk4. DMV+Forecast_from2010'!AJ21*(1-'Wk1. DMVPop-Active-Inactive'!$AQ180)</f>
        <v>9449.011026583461</v>
      </c>
      <c r="AW18" s="25">
        <f>'Wk4. DMV+Forecast_from2010'!AK21*(1-'Wk1. DMVPop-Active-Inactive'!$AQ180)</f>
        <v>13606.985805448501</v>
      </c>
      <c r="AX18" s="25">
        <f>'Wk4. DMV+Forecast_from2010'!AL21*(1-'Wk1. DMVPop-Active-Inactive'!$AQ180)</f>
        <v>14446.578056238995</v>
      </c>
      <c r="AY18" s="25">
        <f>'Wk4. DMV+Forecast_from2010'!AM21*(1-'Wk1. DMVPop-Active-Inactive'!$AQ180)</f>
        <v>16187.32500361965</v>
      </c>
      <c r="AZ18" s="25">
        <f>'Wk4. DMV+Forecast_from2010'!AN21*(1-'Wk1. DMVPop-Active-Inactive'!$AQ180)</f>
        <v>17772.091041736821</v>
      </c>
      <c r="BA18" s="25">
        <f>'Wk4. DMV+Forecast_from2010'!AO21*(1-'Wk1. DMVPop-Active-Inactive'!$AQ180)</f>
        <v>17535.0000596563</v>
      </c>
      <c r="BB18" s="25">
        <f>'Wk4. DMV+Forecast_from2010'!AP21*(1-'Wk1. DMVPop-Active-Inactive'!$AQ180)</f>
        <v>17846.961878183298</v>
      </c>
      <c r="BC18" s="25">
        <f>'Wk4. DMV+Forecast_from2010'!AQ21*(1-'Wk1. DMVPop-Active-Inactive'!$AQ180)</f>
        <v>18061.125420721499</v>
      </c>
      <c r="BD18" s="25">
        <f>'Wk4. DMV+Forecast_from2010'!AR21*(1-'Wk1. DMVPop-Active-Inactive'!$AQ180)</f>
        <v>18277.858925770161</v>
      </c>
      <c r="BE18" s="25">
        <f>'Wk4. DMV+Forecast_from2010'!AS21*(1-'Wk1. DMVPop-Active-Inactive'!$AQ180)</f>
        <v>18497.193232879403</v>
      </c>
      <c r="BF18" s="25">
        <f>'Wk4. DMV+Forecast_from2010'!AT21*(1-'Wk1. DMVPop-Active-Inactive'!$AQ180)</f>
        <v>18719.159551673954</v>
      </c>
      <c r="BG18" s="25">
        <f>'Wk4. DMV+Forecast_from2010'!AU21*(1-'Wk1. DMVPop-Active-Inactive'!$AQ180)</f>
        <v>18943.789466294042</v>
      </c>
      <c r="BH18" s="25">
        <f>'Wk4. DMV+Forecast_from2010'!AV21*(1-'Wk1. DMVPop-Active-Inactive'!$AQ180)</f>
        <v>19171.114939889569</v>
      </c>
      <c r="BI18" s="25">
        <f>'Wk4. DMV+Forecast_from2010'!AW21*(1-'Wk1. DMVPop-Active-Inactive'!$AQ180)</f>
        <v>19401.168319168242</v>
      </c>
      <c r="BJ18" s="25">
        <f>'Wk4. DMV+Forecast_from2010'!AX21*(1-'Wk1. DMVPop-Active-Inactive'!$AQ180)</f>
        <v>19633.982338998256</v>
      </c>
      <c r="BK18" s="25">
        <f>'Wk4. DMV+Forecast_from2010'!AY21*(1-'Wk1. DMVPop-Active-Inactive'!$AQ180)</f>
        <v>19869.590127066251</v>
      </c>
      <c r="BL18" s="25">
        <f>'Wk4. DMV+Forecast_from2010'!AZ21*(1-'Wk1. DMVPop-Active-Inactive'!$AQ180)</f>
        <v>20108.025208591043</v>
      </c>
      <c r="BM18" s="25">
        <f>'Wk4. DMV+Forecast_from2010'!BA21*(1-'Wk1. DMVPop-Active-Inactive'!$AQ180)</f>
        <v>20349.321511094135</v>
      </c>
      <c r="BN18" s="25">
        <f>'Wk4. DMV+Forecast_from2010'!BB21*(1-'Wk1. DMVPop-Active-Inactive'!$AQ180)</f>
        <v>20593.513369227257</v>
      </c>
      <c r="BO18" s="25">
        <f>'Wk4. DMV+Forecast_from2010'!BC21*(1-'Wk1. DMVPop-Active-Inactive'!$AQ180)</f>
        <v>20840.635529657982</v>
      </c>
      <c r="BP18" s="25">
        <f>'Wk4. DMV+Forecast_from2010'!BD21*(1-'Wk1. DMVPop-Active-Inactive'!$AQ180)</f>
        <v>21090.723156013879</v>
      </c>
    </row>
    <row r="19" spans="1:68" x14ac:dyDescent="0.2">
      <c r="A19" t="s">
        <v>15</v>
      </c>
      <c r="B19" t="s">
        <v>14</v>
      </c>
      <c r="C19">
        <v>1990</v>
      </c>
      <c r="D19">
        <v>17</v>
      </c>
      <c r="E19" s="25">
        <f t="shared" si="0"/>
        <v>68.99556345743153</v>
      </c>
      <c r="G19">
        <v>16</v>
      </c>
      <c r="H19" s="25">
        <f>'Wk4. DMV+Forecast_from2010'!F75*(1-'Wk1. DMVPop-Active-Inactive'!B181)</f>
        <v>161.00196052860636</v>
      </c>
      <c r="I19" s="25">
        <f>'Wk4. DMV+Forecast_from2010'!G75*(1-'Wk1. DMVPop-Active-Inactive'!C181)</f>
        <v>43.678381864386893</v>
      </c>
      <c r="J19" s="25">
        <f>'Wk4. DMV+Forecast_from2010'!H75*(1-'Wk1. DMVPop-Active-Inactive'!D181)</f>
        <v>80.877772827891661</v>
      </c>
      <c r="K19" s="25">
        <f>'Wk4. DMV+Forecast_from2010'!I75*(1-'Wk1. DMVPop-Active-Inactive'!E181)</f>
        <v>401.54343962702558</v>
      </c>
      <c r="L19" s="25">
        <f>'Wk4. DMV+Forecast_from2010'!J75*(1-'Wk1. DMVPop-Active-Inactive'!F181)</f>
        <v>699.37196357816492</v>
      </c>
      <c r="M19" s="25">
        <f>'Wk4. DMV+Forecast_from2010'!K75*(1-'Wk1. DMVPop-Active-Inactive'!G181)</f>
        <v>1907.9707508847303</v>
      </c>
      <c r="N19" s="25">
        <f>'Wk4. DMV+Forecast_from2010'!L75*(1-'Wk1. DMVPop-Active-Inactive'!H181)</f>
        <v>1514.0018941777744</v>
      </c>
      <c r="O19" s="25">
        <f>'Wk4. DMV+Forecast_from2010'!M75*(1-'Wk1. DMVPop-Active-Inactive'!I181)</f>
        <v>2200.2401502650132</v>
      </c>
      <c r="P19" s="25">
        <f>'Wk4. DMV+Forecast_from2010'!N75*(1-'Wk1. DMVPop-Active-Inactive'!J181)</f>
        <v>3229.894631684856</v>
      </c>
      <c r="Q19" s="25">
        <f>'Wk4. DMV+Forecast_from2010'!O75*(1-'Wk1. DMVPop-Active-Inactive'!K181)</f>
        <v>12713.394175990701</v>
      </c>
      <c r="R19" s="25">
        <f>'Wk4. DMV+Forecast_from2010'!F22*(1-'Wk1. DMVPop-Active-Inactive'!S181)</f>
        <v>10272</v>
      </c>
      <c r="S19" s="25">
        <f>'Wk4. DMV+Forecast_from2010'!G22*(1-'Wk1. DMVPop-Active-Inactive'!T181)</f>
        <v>22330</v>
      </c>
      <c r="T19" s="25">
        <f>'Wk4. DMV+Forecast_from2010'!H22*(1-'Wk1. DMVPop-Active-Inactive'!U181)</f>
        <v>15854</v>
      </c>
      <c r="U19" s="25">
        <f>'Wk4. DMV+Forecast_from2010'!I22*(1-'Wk1. DMVPop-Active-Inactive'!V181)</f>
        <v>11692</v>
      </c>
      <c r="V19" s="25">
        <f>'Wk4. DMV+Forecast_from2010'!J22*(1-'Wk1. DMVPop-Active-Inactive'!W181)</f>
        <v>7455.5</v>
      </c>
      <c r="W19" s="25">
        <f>'Wk4. DMV+Forecast_from2010'!K22*(1-'Wk1. DMVPop-Active-Inactive'!X181)</f>
        <v>6946</v>
      </c>
      <c r="X19" s="25">
        <f>'Wk4. DMV+Forecast_from2010'!L22*(1-'Wk1. DMVPop-Active-Inactive'!Y181)</f>
        <v>3456</v>
      </c>
      <c r="Y19" s="25">
        <f>'Wk4. DMV+Forecast_from2010'!M22*(1-'Wk1. DMVPop-Active-Inactive'!Z181)</f>
        <v>3425.9999999999995</v>
      </c>
      <c r="Z19" s="25">
        <f>'Wk4. DMV+Forecast_from2010'!N22*(1-'Wk1. DMVPop-Active-Inactive'!AA181)</f>
        <v>2715</v>
      </c>
      <c r="AA19" s="25">
        <f>'Wk4. DMV+Forecast_from2010'!O22*(1-'Wk1. DMVPop-Active-Inactive'!AB181)</f>
        <v>2332</v>
      </c>
      <c r="AB19" s="25">
        <f>'Wk4. DMV+Forecast_from2010'!P22*(1-'Wk1. DMVPop-Active-Inactive'!$AQ181)</f>
        <v>2438.3716886646462</v>
      </c>
      <c r="AC19" s="25">
        <f>'Wk4. DMV+Forecast_from2010'!Q22*(1-'Wk1. DMVPop-Active-Inactive'!$AQ181)</f>
        <v>3271.7011810310846</v>
      </c>
      <c r="AD19" s="25">
        <f>'Wk4. DMV+Forecast_from2010'!R22*(1-'Wk1. DMVPop-Active-Inactive'!$AQ181)</f>
        <v>3697.7587303293449</v>
      </c>
      <c r="AE19" s="25">
        <f>'Wk4. DMV+Forecast_from2010'!S22*(1-'Wk1. DMVPop-Active-Inactive'!$AQ181)</f>
        <v>4926.3373777767083</v>
      </c>
      <c r="AF19" s="25">
        <f>'Wk4. DMV+Forecast_from2010'!T22*(1-'Wk1. DMVPop-Active-Inactive'!$AQ181)</f>
        <v>3859.3149439080498</v>
      </c>
      <c r="AG19" s="25">
        <f>'Wk4. DMV+Forecast_from2010'!U22*(1-'Wk1. DMVPop-Active-Inactive'!$AQ181)</f>
        <v>6773.3381823183727</v>
      </c>
      <c r="AH19" s="25">
        <f>'Wk4. DMV+Forecast_from2010'!V22*(1-'Wk1. DMVPop-Active-Inactive'!$AQ181)</f>
        <v>11541.876467762393</v>
      </c>
      <c r="AI19" s="25">
        <f>'Wk4. DMV+Forecast_from2010'!W22*(1-'Wk1. DMVPop-Active-Inactive'!$AQ181)</f>
        <v>16305.154783461989</v>
      </c>
      <c r="AJ19" s="25">
        <f>'Wk4. DMV+Forecast_from2010'!X22*(1-'Wk1. DMVPop-Active-Inactive'!$AQ181)</f>
        <v>19118.129575023697</v>
      </c>
      <c r="AK19" s="25">
        <f>'Wk4. DMV+Forecast_from2010'!Y22*(1-'Wk1. DMVPop-Active-Inactive'!$AQ181)</f>
        <v>21852.04641490111</v>
      </c>
      <c r="AL19" s="25">
        <f>'Wk4. DMV+Forecast_from2010'!Z22*(1-'Wk1. DMVPop-Active-Inactive'!$AQ181)</f>
        <v>29229.04490791056</v>
      </c>
      <c r="AM19" s="25">
        <f>'Wk4. DMV+Forecast_from2010'!AA22*(1-'Wk1. DMVPop-Active-Inactive'!$AQ181)</f>
        <v>32675.776741301299</v>
      </c>
      <c r="AN19" s="25">
        <f>'Wk4. DMV+Forecast_from2010'!AB22*(1-'Wk1. DMVPop-Active-Inactive'!$AQ181)</f>
        <v>36023.436740282792</v>
      </c>
      <c r="AO19" s="25">
        <f>'Wk4. DMV+Forecast_from2010'!AC22*(1-'Wk1. DMVPop-Active-Inactive'!$AQ181)</f>
        <v>31454.853524968621</v>
      </c>
      <c r="AP19" s="25">
        <f>'Wk4. DMV+Forecast_from2010'!AD22*(1-'Wk1. DMVPop-Active-Inactive'!$AQ181)</f>
        <v>17889.489790640975</v>
      </c>
      <c r="AQ19" s="25">
        <f>'Wk4. DMV+Forecast_from2010'!AE22*(1-'Wk1. DMVPop-Active-Inactive'!$AQ181)</f>
        <v>7307.6955909106828</v>
      </c>
      <c r="AR19" s="25">
        <f>'Wk4. DMV+Forecast_from2010'!AF22*(1-'Wk1. DMVPop-Active-Inactive'!$AQ181)</f>
        <v>3538.7518747865415</v>
      </c>
      <c r="AS19" s="25">
        <f>'Wk4. DMV+Forecast_from2010'!AG22*(1-'Wk1. DMVPop-Active-Inactive'!$AQ181)</f>
        <v>5602.5557048858509</v>
      </c>
      <c r="AT19" s="25">
        <f>'Wk4. DMV+Forecast_from2010'!AH22*(1-'Wk1. DMVPop-Active-Inactive'!$AQ181)</f>
        <v>7101.2540080359249</v>
      </c>
      <c r="AU19" s="25">
        <f>'Wk4. DMV+Forecast_from2010'!AI22*(1-'Wk1. DMVPop-Active-Inactive'!$AQ181)</f>
        <v>8042.3361280626068</v>
      </c>
      <c r="AV19" s="25">
        <f>'Wk4. DMV+Forecast_from2010'!AJ22*(1-'Wk1. DMVPop-Active-Inactive'!$AQ181)</f>
        <v>7753.4016307258798</v>
      </c>
      <c r="AW19" s="25">
        <f>'Wk4. DMV+Forecast_from2010'!AK22*(1-'Wk1. DMVPop-Active-Inactive'!$AQ181)</f>
        <v>8595.1850484756233</v>
      </c>
      <c r="AX19" s="25">
        <f>'Wk4. DMV+Forecast_from2010'!AL22*(1-'Wk1. DMVPop-Active-Inactive'!$AQ181)</f>
        <v>12377.439355375478</v>
      </c>
      <c r="AY19" s="25">
        <f>'Wk4. DMV+Forecast_from2010'!AM22*(1-'Wk1. DMVPop-Active-Inactive'!$AQ181)</f>
        <v>13141.164864903192</v>
      </c>
      <c r="AZ19" s="25">
        <f>'Wk4. DMV+Forecast_from2010'!AN22*(1-'Wk1. DMVPop-Active-Inactive'!$AQ181)</f>
        <v>14724.615460231336</v>
      </c>
      <c r="BA19" s="25">
        <f>'Wk4. DMV+Forecast_from2010'!AO22*(1-'Wk1. DMVPop-Active-Inactive'!$AQ181)</f>
        <v>16166.179801497834</v>
      </c>
      <c r="BB19" s="25">
        <f>'Wk4. DMV+Forecast_from2010'!AP22*(1-'Wk1. DMVPop-Active-Inactive'!$AQ181)</f>
        <v>15950.512695324109</v>
      </c>
      <c r="BC19" s="25">
        <f>'Wk4. DMV+Forecast_from2010'!AQ22*(1-'Wk1. DMVPop-Active-Inactive'!$AQ181)</f>
        <v>16234.285203447429</v>
      </c>
      <c r="BD19" s="25">
        <f>'Wk4. DMV+Forecast_from2010'!AR22*(1-'Wk1. DMVPop-Active-Inactive'!$AQ181)</f>
        <v>16429.0966258888</v>
      </c>
      <c r="BE19" s="25">
        <f>'Wk4. DMV+Forecast_from2010'!AS22*(1-'Wk1. DMVPop-Active-Inactive'!$AQ181)</f>
        <v>16626.245785399467</v>
      </c>
      <c r="BF19" s="25">
        <f>'Wk4. DMV+Forecast_from2010'!AT22*(1-'Wk1. DMVPop-Active-Inactive'!$AQ181)</f>
        <v>16825.76073482426</v>
      </c>
      <c r="BG19" s="25">
        <f>'Wk4. DMV+Forecast_from2010'!AU22*(1-'Wk1. DMVPop-Active-Inactive'!$AQ181)</f>
        <v>17027.669863642157</v>
      </c>
      <c r="BH19" s="25">
        <f>'Wk4. DMV+Forecast_from2010'!AV22*(1-'Wk1. DMVPop-Active-Inactive'!$AQ181)</f>
        <v>17232.001902005861</v>
      </c>
      <c r="BI19" s="25">
        <f>'Wk4. DMV+Forecast_from2010'!AW22*(1-'Wk1. DMVPop-Active-Inactive'!$AQ181)</f>
        <v>17438.785924829928</v>
      </c>
      <c r="BJ19" s="25">
        <f>'Wk4. DMV+Forecast_from2010'!AX22*(1-'Wk1. DMVPop-Active-Inactive'!$AQ181)</f>
        <v>17648.051355927884</v>
      </c>
      <c r="BK19" s="25">
        <f>'Wk4. DMV+Forecast_from2010'!AY22*(1-'Wk1. DMVPop-Active-Inactive'!$AQ181)</f>
        <v>17859.827972199015</v>
      </c>
      <c r="BL19" s="25">
        <f>'Wk4. DMV+Forecast_from2010'!AZ22*(1-'Wk1. DMVPop-Active-Inactive'!$AQ181)</f>
        <v>18074.145907865415</v>
      </c>
      <c r="BM19" s="25">
        <f>'Wk4. DMV+Forecast_from2010'!BA22*(1-'Wk1. DMVPop-Active-Inactive'!$AQ181)</f>
        <v>18291.0356587598</v>
      </c>
      <c r="BN19" s="25">
        <f>'Wk4. DMV+Forecast_from2010'!BB22*(1-'Wk1. DMVPop-Active-Inactive'!$AQ181)</f>
        <v>18510.528086664915</v>
      </c>
      <c r="BO19" s="25">
        <f>'Wk4. DMV+Forecast_from2010'!BC22*(1-'Wk1. DMVPop-Active-Inactive'!$AQ181)</f>
        <v>18732.654423704891</v>
      </c>
      <c r="BP19" s="25">
        <f>'Wk4. DMV+Forecast_from2010'!BD22*(1-'Wk1. DMVPop-Active-Inactive'!$AQ181)</f>
        <v>18957.446276789349</v>
      </c>
    </row>
    <row r="20" spans="1:68" x14ac:dyDescent="0.2">
      <c r="A20" t="s">
        <v>15</v>
      </c>
      <c r="B20" t="s">
        <v>14</v>
      </c>
      <c r="C20">
        <v>1990</v>
      </c>
      <c r="D20">
        <v>18</v>
      </c>
      <c r="E20" s="25">
        <f t="shared" si="0"/>
        <v>702.75620671637216</v>
      </c>
      <c r="G20">
        <v>17</v>
      </c>
      <c r="H20" s="25">
        <f>'Wk4. DMV+Forecast_from2010'!F76*(1-'Wk1. DMVPop-Active-Inactive'!B182)</f>
        <v>68.99556345743153</v>
      </c>
      <c r="I20" s="25">
        <f>'Wk4. DMV+Forecast_from2010'!G76*(1-'Wk1. DMVPop-Active-Inactive'!C182)</f>
        <v>160.51162796192858</v>
      </c>
      <c r="J20" s="25">
        <f>'Wk4. DMV+Forecast_from2010'!H76*(1-'Wk1. DMVPop-Active-Inactive'!D182)</f>
        <v>46.716195799917742</v>
      </c>
      <c r="K20" s="25">
        <f>'Wk4. DMV+Forecast_from2010'!I76*(1-'Wk1. DMVPop-Active-Inactive'!E182)</f>
        <v>74.850049662189306</v>
      </c>
      <c r="L20" s="25">
        <f>'Wk4. DMV+Forecast_from2010'!J76*(1-'Wk1. DMVPop-Active-Inactive'!F182)</f>
        <v>388.6605009839945</v>
      </c>
      <c r="M20" s="25">
        <f>'Wk4. DMV+Forecast_from2010'!K76*(1-'Wk1. DMVPop-Active-Inactive'!G182)</f>
        <v>918.55126986537391</v>
      </c>
      <c r="N20" s="25">
        <f>'Wk4. DMV+Forecast_from2010'!L76*(1-'Wk1. DMVPop-Active-Inactive'!H182)</f>
        <v>1748.9478605587251</v>
      </c>
      <c r="O20" s="25">
        <f>'Wk4. DMV+Forecast_from2010'!M76*(1-'Wk1. DMVPop-Active-Inactive'!I182)</f>
        <v>1623.0754704714298</v>
      </c>
      <c r="P20" s="25">
        <f>'Wk4. DMV+Forecast_from2010'!N76*(1-'Wk1. DMVPop-Active-Inactive'!J182)</f>
        <v>2041.8654712872276</v>
      </c>
      <c r="Q20" s="25">
        <f>'Wk4. DMV+Forecast_from2010'!O76*(1-'Wk1. DMVPop-Active-Inactive'!K182)</f>
        <v>3604.1688113537393</v>
      </c>
      <c r="R20" s="25">
        <f>'Wk4. DMV+Forecast_from2010'!F23*(1-'Wk1. DMVPop-Active-Inactive'!S182)</f>
        <v>11630</v>
      </c>
      <c r="S20" s="25">
        <f>'Wk4. DMV+Forecast_from2010'!G23*(1-'Wk1. DMVPop-Active-Inactive'!T182)</f>
        <v>10078</v>
      </c>
      <c r="T20" s="25">
        <f>'Wk4. DMV+Forecast_from2010'!H23*(1-'Wk1. DMVPop-Active-Inactive'!U182)</f>
        <v>22411</v>
      </c>
      <c r="U20" s="25">
        <f>'Wk4. DMV+Forecast_from2010'!I23*(1-'Wk1. DMVPop-Active-Inactive'!V182)</f>
        <v>15777</v>
      </c>
      <c r="V20" s="25">
        <f>'Wk4. DMV+Forecast_from2010'!J23*(1-'Wk1. DMVPop-Active-Inactive'!W182)</f>
        <v>12080.5</v>
      </c>
      <c r="W20" s="25">
        <f>'Wk4. DMV+Forecast_from2010'!K23*(1-'Wk1. DMVPop-Active-Inactive'!X182)</f>
        <v>6938</v>
      </c>
      <c r="X20" s="25">
        <f>'Wk4. DMV+Forecast_from2010'!L23*(1-'Wk1. DMVPop-Active-Inactive'!Y182)</f>
        <v>6881</v>
      </c>
      <c r="Y20" s="25">
        <f>'Wk4. DMV+Forecast_from2010'!M23*(1-'Wk1. DMVPop-Active-Inactive'!Z182)</f>
        <v>3478</v>
      </c>
      <c r="Z20" s="25">
        <f>'Wk4. DMV+Forecast_from2010'!N23*(1-'Wk1. DMVPop-Active-Inactive'!AA182)</f>
        <v>3300</v>
      </c>
      <c r="AA20" s="25">
        <f>'Wk4. DMV+Forecast_from2010'!O23*(1-'Wk1. DMVPop-Active-Inactive'!AB182)</f>
        <v>2667.0000000000005</v>
      </c>
      <c r="AB20" s="25">
        <f>'Wk4. DMV+Forecast_from2010'!P23*(1-'Wk1. DMVPop-Active-Inactive'!$AQ182)</f>
        <v>2513.8768338161572</v>
      </c>
      <c r="AC20" s="25">
        <f>'Wk4. DMV+Forecast_from2010'!Q23*(1-'Wk1. DMVPop-Active-Inactive'!$AQ182)</f>
        <v>2386.3998316787852</v>
      </c>
      <c r="AD20" s="25">
        <f>'Wk4. DMV+Forecast_from2010'!R23*(1-'Wk1. DMVPop-Active-Inactive'!$AQ182)</f>
        <v>3121.6689690068433</v>
      </c>
      <c r="AE20" s="25">
        <f>'Wk4. DMV+Forecast_from2010'!S23*(1-'Wk1. DMVPop-Active-Inactive'!$AQ182)</f>
        <v>3541.2807677090268</v>
      </c>
      <c r="AF20" s="25">
        <f>'Wk4. DMV+Forecast_from2010'!T23*(1-'Wk1. DMVPop-Active-Inactive'!$AQ182)</f>
        <v>4785.6991219071851</v>
      </c>
      <c r="AG20" s="25">
        <f>'Wk4. DMV+Forecast_from2010'!U23*(1-'Wk1. DMVPop-Active-Inactive'!$AQ182)</f>
        <v>3789.4056468692693</v>
      </c>
      <c r="AH20" s="25">
        <f>'Wk4. DMV+Forecast_from2010'!V23*(1-'Wk1. DMVPop-Active-Inactive'!$AQ182)</f>
        <v>6612.1106941967992</v>
      </c>
      <c r="AI20" s="25">
        <f>'Wk4. DMV+Forecast_from2010'!W23*(1-'Wk1. DMVPop-Active-Inactive'!$AQ182)</f>
        <v>11236.187188394102</v>
      </c>
      <c r="AJ20" s="25">
        <f>'Wk4. DMV+Forecast_from2010'!X23*(1-'Wk1. DMVPop-Active-Inactive'!$AQ182)</f>
        <v>15947.568190409667</v>
      </c>
      <c r="AK20" s="25">
        <f>'Wk4. DMV+Forecast_from2010'!Y23*(1-'Wk1. DMVPop-Active-Inactive'!$AQ182)</f>
        <v>18698.851934850689</v>
      </c>
      <c r="AL20" s="25">
        <f>'Wk4. DMV+Forecast_from2010'!Z23*(1-'Wk1. DMVPop-Active-Inactive'!$AQ182)</f>
        <v>21372.811539029135</v>
      </c>
      <c r="AM20" s="25">
        <f>'Wk4. DMV+Forecast_from2010'!AA23*(1-'Wk1. DMVPop-Active-Inactive'!$AQ182)</f>
        <v>28588.025872789574</v>
      </c>
      <c r="AN20" s="25">
        <f>'Wk4. DMV+Forecast_from2010'!AB23*(1-'Wk1. DMVPop-Active-Inactive'!$AQ182)</f>
        <v>31959.167801647956</v>
      </c>
      <c r="AO20" s="25">
        <f>'Wk4. DMV+Forecast_from2010'!AC23*(1-'Wk1. DMVPop-Active-Inactive'!$AQ182)</f>
        <v>35233.410629824823</v>
      </c>
      <c r="AP20" s="25">
        <f>'Wk4. DMV+Forecast_from2010'!AD23*(1-'Wk1. DMVPop-Active-Inactive'!$AQ182)</f>
        <v>30765.020520846396</v>
      </c>
      <c r="AQ20" s="25">
        <f>'Wk4. DMV+Forecast_from2010'!AE23*(1-'Wk1. DMVPop-Active-Inactive'!$AQ182)</f>
        <v>17497.15731722171</v>
      </c>
      <c r="AR20" s="25">
        <f>'Wk4. DMV+Forecast_from2010'!AF23*(1-'Wk1. DMVPop-Active-Inactive'!$AQ182)</f>
        <v>7147.4313061418143</v>
      </c>
      <c r="AS20" s="25">
        <f>'Wk4. DMV+Forecast_from2010'!AG23*(1-'Wk1. DMVPop-Active-Inactive'!$AQ182)</f>
        <v>3461.143888639368</v>
      </c>
      <c r="AT20" s="25">
        <f>'Wk4. DMV+Forecast_from2010'!AH23*(1-'Wk1. DMVPop-Active-Inactive'!$AQ182)</f>
        <v>5479.6866592679589</v>
      </c>
      <c r="AU20" s="25">
        <f>'Wk4. DMV+Forecast_from2010'!AI23*(1-'Wk1. DMVPop-Active-Inactive'!$AQ182)</f>
        <v>6945.5171713817699</v>
      </c>
      <c r="AV20" s="25">
        <f>'Wk4. DMV+Forecast_from2010'!AJ23*(1-'Wk1. DMVPop-Active-Inactive'!$AQ182)</f>
        <v>7865.9605208140065</v>
      </c>
      <c r="AW20" s="25">
        <f>'Wk4. DMV+Forecast_from2010'!AK23*(1-'Wk1. DMVPop-Active-Inactive'!$AQ182)</f>
        <v>7583.3626148123549</v>
      </c>
      <c r="AX20" s="25">
        <f>'Wk4. DMV+Forecast_from2010'!AL23*(1-'Wk1. DMVPop-Active-Inactive'!$AQ182)</f>
        <v>8406.6849711101459</v>
      </c>
      <c r="AY20" s="25">
        <f>'Wk4. DMV+Forecast_from2010'!AM23*(1-'Wk1. DMVPop-Active-Inactive'!$AQ182)</f>
        <v>12105.991066255912</v>
      </c>
      <c r="AZ20" s="25">
        <f>'Wk4. DMV+Forecast_from2010'!AN23*(1-'Wk1. DMVPop-Active-Inactive'!$AQ182)</f>
        <v>12852.967393907957</v>
      </c>
      <c r="BA20" s="25">
        <f>'Wk4. DMV+Forecast_from2010'!AO23*(1-'Wk1. DMVPop-Active-Inactive'!$AQ182)</f>
        <v>14401.691504810184</v>
      </c>
      <c r="BB20" s="25">
        <f>'Wk4. DMV+Forecast_from2010'!AP23*(1-'Wk1. DMVPop-Active-Inactive'!$AQ182)</f>
        <v>15811.641053803623</v>
      </c>
      <c r="BC20" s="25">
        <f>'Wk4. DMV+Forecast_from2010'!AQ23*(1-'Wk1. DMVPop-Active-Inactive'!$AQ182)</f>
        <v>15600.703719702246</v>
      </c>
      <c r="BD20" s="25">
        <f>'Wk4. DMV+Forecast_from2010'!AR23*(1-'Wk1. DMVPop-Active-Inactive'!$AQ182)</f>
        <v>15878.252843519847</v>
      </c>
      <c r="BE20" s="25">
        <f>'Wk4. DMV+Forecast_from2010'!AS23*(1-'Wk1. DMVPop-Active-Inactive'!$AQ182)</f>
        <v>16068.791877642085</v>
      </c>
      <c r="BF20" s="25">
        <f>'Wk4. DMV+Forecast_from2010'!AT23*(1-'Wk1. DMVPop-Active-Inactive'!$AQ182)</f>
        <v>16261.617380173793</v>
      </c>
      <c r="BG20" s="25">
        <f>'Wk4. DMV+Forecast_from2010'!AU23*(1-'Wk1. DMVPop-Active-Inactive'!$AQ182)</f>
        <v>16456.756788735878</v>
      </c>
      <c r="BH20" s="25">
        <f>'Wk4. DMV+Forecast_from2010'!AV23*(1-'Wk1. DMVPop-Active-Inactive'!$AQ182)</f>
        <v>16654.237870200712</v>
      </c>
      <c r="BI20" s="25">
        <f>'Wk4. DMV+Forecast_from2010'!AW23*(1-'Wk1. DMVPop-Active-Inactive'!$AQ182)</f>
        <v>16854.088724643119</v>
      </c>
      <c r="BJ20" s="25">
        <f>'Wk4. DMV+Forecast_from2010'!AX23*(1-'Wk1. DMVPop-Active-Inactive'!$AQ182)</f>
        <v>17056.337789338835</v>
      </c>
      <c r="BK20" s="25">
        <f>'Wk4. DMV+Forecast_from2010'!AY23*(1-'Wk1. DMVPop-Active-Inactive'!$AQ182)</f>
        <v>17261.013842810898</v>
      </c>
      <c r="BL20" s="25">
        <f>'Wk4. DMV+Forecast_from2010'!AZ23*(1-'Wk1. DMVPop-Active-Inactive'!$AQ182)</f>
        <v>17468.146008924625</v>
      </c>
      <c r="BM20" s="25">
        <f>'Wk4. DMV+Forecast_from2010'!BA23*(1-'Wk1. DMVPop-Active-Inactive'!$AQ182)</f>
        <v>17677.763761031732</v>
      </c>
      <c r="BN20" s="25">
        <f>'Wk4. DMV+Forecast_from2010'!BB23*(1-'Wk1. DMVPop-Active-Inactive'!$AQ182)</f>
        <v>17889.89692616411</v>
      </c>
      <c r="BO20" s="25">
        <f>'Wk4. DMV+Forecast_from2010'!BC23*(1-'Wk1. DMVPop-Active-Inactive'!$AQ182)</f>
        <v>18104.575689278077</v>
      </c>
      <c r="BP20" s="25">
        <f>'Wk4. DMV+Forecast_from2010'!BD23*(1-'Wk1. DMVPop-Active-Inactive'!$AQ182)</f>
        <v>18321.830597549415</v>
      </c>
    </row>
    <row r="21" spans="1:68" x14ac:dyDescent="0.2">
      <c r="A21" t="s">
        <v>15</v>
      </c>
      <c r="B21" t="s">
        <v>14</v>
      </c>
      <c r="C21">
        <v>1990</v>
      </c>
      <c r="D21">
        <v>19</v>
      </c>
      <c r="E21" s="25">
        <f t="shared" si="0"/>
        <v>0.87747722105164838</v>
      </c>
      <c r="G21">
        <v>18</v>
      </c>
      <c r="H21" s="25">
        <f>'Wk4. DMV+Forecast_from2010'!F77*(1-'Wk1. DMVPop-Active-Inactive'!B183)</f>
        <v>702.75620671637216</v>
      </c>
      <c r="I21" s="25">
        <f>'Wk4. DMV+Forecast_from2010'!G77*(1-'Wk1. DMVPop-Active-Inactive'!C183)</f>
        <v>56.957291831128224</v>
      </c>
      <c r="J21" s="25">
        <f>'Wk4. DMV+Forecast_from2010'!H77*(1-'Wk1. DMVPop-Active-Inactive'!D183)</f>
        <v>145.03409423771774</v>
      </c>
      <c r="K21" s="25">
        <f>'Wk4. DMV+Forecast_from2010'!I77*(1-'Wk1. DMVPop-Active-Inactive'!E183)</f>
        <v>35.947611691346602</v>
      </c>
      <c r="L21" s="25">
        <f>'Wk4. DMV+Forecast_from2010'!J77*(1-'Wk1. DMVPop-Active-Inactive'!F183)</f>
        <v>59.453394876708217</v>
      </c>
      <c r="M21" s="25">
        <f>'Wk4. DMV+Forecast_from2010'!K77*(1-'Wk1. DMVPop-Active-Inactive'!G183)</f>
        <v>449.20818084829324</v>
      </c>
      <c r="N21" s="25">
        <f>'Wk4. DMV+Forecast_from2010'!L77*(1-'Wk1. DMVPop-Active-Inactive'!H183)</f>
        <v>739.94548337634467</v>
      </c>
      <c r="O21" s="25">
        <f>'Wk4. DMV+Forecast_from2010'!M77*(1-'Wk1. DMVPop-Active-Inactive'!I183)</f>
        <v>1673.0796690380296</v>
      </c>
      <c r="P21" s="25">
        <f>'Wk4. DMV+Forecast_from2010'!N77*(1-'Wk1. DMVPop-Active-Inactive'!J183)</f>
        <v>1331.9774523966069</v>
      </c>
      <c r="Q21" s="25">
        <f>'Wk4. DMV+Forecast_from2010'!O77*(1-'Wk1. DMVPop-Active-Inactive'!K183)</f>
        <v>2063.5575291178557</v>
      </c>
      <c r="R21" s="25">
        <f>'Wk4. DMV+Forecast_from2010'!F24*(1-'Wk1. DMVPop-Active-Inactive'!S183)</f>
        <v>3172</v>
      </c>
      <c r="S21" s="25">
        <f>'Wk4. DMV+Forecast_from2010'!G24*(1-'Wk1. DMVPop-Active-Inactive'!T183)</f>
        <v>11048</v>
      </c>
      <c r="T21" s="25">
        <f>'Wk4. DMV+Forecast_from2010'!H24*(1-'Wk1. DMVPop-Active-Inactive'!U183)</f>
        <v>9663</v>
      </c>
      <c r="U21" s="25">
        <f>'Wk4. DMV+Forecast_from2010'!I24*(1-'Wk1. DMVPop-Active-Inactive'!V183)</f>
        <v>21198</v>
      </c>
      <c r="V21" s="25">
        <f>'Wk4. DMV+Forecast_from2010'!J24*(1-'Wk1. DMVPop-Active-Inactive'!W183)</f>
        <v>16119.499999999998</v>
      </c>
      <c r="W21" s="25">
        <f>'Wk4. DMV+Forecast_from2010'!K24*(1-'Wk1. DMVPop-Active-Inactive'!X183)</f>
        <v>10954</v>
      </c>
      <c r="X21" s="25">
        <f>'Wk4. DMV+Forecast_from2010'!L24*(1-'Wk1. DMVPop-Active-Inactive'!Y183)</f>
        <v>6250.9999999999991</v>
      </c>
      <c r="Y21" s="25">
        <f>'Wk4. DMV+Forecast_from2010'!M24*(1-'Wk1. DMVPop-Active-Inactive'!Z183)</f>
        <v>6296</v>
      </c>
      <c r="Z21" s="25">
        <f>'Wk4. DMV+Forecast_from2010'!N24*(1-'Wk1. DMVPop-Active-Inactive'!AA183)</f>
        <v>2921</v>
      </c>
      <c r="AA21" s="25">
        <f>'Wk4. DMV+Forecast_from2010'!O24*(1-'Wk1. DMVPop-Active-Inactive'!AB183)</f>
        <v>2781</v>
      </c>
      <c r="AB21" s="25">
        <f>'Wk4. DMV+Forecast_from2010'!P24*(1-'Wk1. DMVPop-Active-Inactive'!$AQ183)</f>
        <v>2570.8199234932977</v>
      </c>
      <c r="AC21" s="25">
        <f>'Wk4. DMV+Forecast_from2010'!Q24*(1-'Wk1. DMVPop-Active-Inactive'!$AQ183)</f>
        <v>2256.3665260716598</v>
      </c>
      <c r="AD21" s="25">
        <f>'Wk4. DMV+Forecast_from2010'!R24*(1-'Wk1. DMVPop-Active-Inactive'!$AQ183)</f>
        <v>2083.5260905373648</v>
      </c>
      <c r="AE21" s="25">
        <f>'Wk4. DMV+Forecast_from2010'!S24*(1-'Wk1. DMVPop-Active-Inactive'!$AQ183)</f>
        <v>2725.5048510933179</v>
      </c>
      <c r="AF21" s="25">
        <f>'Wk4. DMV+Forecast_from2010'!T24*(1-'Wk1. DMVPop-Active-Inactive'!$AQ183)</f>
        <v>3109.6753989825706</v>
      </c>
      <c r="AG21" s="25">
        <f>'Wk4. DMV+Forecast_from2010'!U24*(1-'Wk1. DMVPop-Active-Inactive'!$AQ183)</f>
        <v>4286.8785334409422</v>
      </c>
      <c r="AH21" s="25">
        <f>'Wk4. DMV+Forecast_from2010'!V24*(1-'Wk1. DMVPop-Active-Inactive'!$AQ183)</f>
        <v>3371.8409335534975</v>
      </c>
      <c r="AI21" s="25">
        <f>'Wk4. DMV+Forecast_from2010'!W24*(1-'Wk1. DMVPop-Active-Inactive'!$AQ183)</f>
        <v>5952.8279414899889</v>
      </c>
      <c r="AJ21" s="25">
        <f>'Wk4. DMV+Forecast_from2010'!X24*(1-'Wk1. DMVPop-Active-Inactive'!$AQ183)</f>
        <v>10155.742204273505</v>
      </c>
      <c r="AK21" s="25">
        <f>'Wk4. DMV+Forecast_from2010'!Y24*(1-'Wk1. DMVPop-Active-Inactive'!$AQ183)</f>
        <v>14414.088036390274</v>
      </c>
      <c r="AL21" s="25">
        <f>'Wk4. DMV+Forecast_from2010'!Z24*(1-'Wk1. DMVPop-Active-Inactive'!$AQ183)</f>
        <v>16900.814892294922</v>
      </c>
      <c r="AM21" s="25">
        <f>'Wk4. DMV+Forecast_from2010'!AA24*(1-'Wk1. DMVPop-Active-Inactive'!$AQ183)</f>
        <v>19317.652913000657</v>
      </c>
      <c r="AN21" s="25">
        <f>'Wk4. DMV+Forecast_from2010'!AB24*(1-'Wk1. DMVPop-Active-Inactive'!$AQ183)</f>
        <v>25839.069430334661</v>
      </c>
      <c r="AO21" s="25">
        <f>'Wk4. DMV+Forecast_from2010'!AC24*(1-'Wk1. DMVPop-Active-Inactive'!$AQ183)</f>
        <v>28886.050384769635</v>
      </c>
      <c r="AP21" s="25">
        <f>'Wk4. DMV+Forecast_from2010'!AD24*(1-'Wk1. DMVPop-Active-Inactive'!$AQ183)</f>
        <v>31845.449825133361</v>
      </c>
      <c r="AQ21" s="25">
        <f>'Wk4. DMV+Forecast_from2010'!AE24*(1-'Wk1. DMVPop-Active-Inactive'!$AQ183)</f>
        <v>27806.729460828341</v>
      </c>
      <c r="AR21" s="25">
        <f>'Wk4. DMV+Forecast_from2010'!AF24*(1-'Wk1. DMVPop-Active-Inactive'!$AQ183)</f>
        <v>15814.672365450175</v>
      </c>
      <c r="AS21" s="25">
        <f>'Wk4. DMV+Forecast_from2010'!AG24*(1-'Wk1. DMVPop-Active-Inactive'!$AQ183)</f>
        <v>6460.151344123743</v>
      </c>
      <c r="AT21" s="25">
        <f>'Wk4. DMV+Forecast_from2010'!AH24*(1-'Wk1. DMVPop-Active-Inactive'!$AQ183)</f>
        <v>3128.3285402387392</v>
      </c>
      <c r="AU21" s="25">
        <f>'Wk4. DMV+Forecast_from2010'!AI24*(1-'Wk1. DMVPop-Active-Inactive'!$AQ183)</f>
        <v>4952.7730482457146</v>
      </c>
      <c r="AV21" s="25">
        <f>'Wk4. DMV+Forecast_from2010'!AJ24*(1-'Wk1. DMVPop-Active-Inactive'!$AQ183)</f>
        <v>6277.6527913993805</v>
      </c>
      <c r="AW21" s="25">
        <f>'Wk4. DMV+Forecast_from2010'!AK24*(1-'Wk1. DMVPop-Active-Inactive'!$AQ183)</f>
        <v>7109.5885017733744</v>
      </c>
      <c r="AX21" s="25">
        <f>'Wk4. DMV+Forecast_from2010'!AL24*(1-'Wk1. DMVPop-Active-Inactive'!$AQ183)</f>
        <v>6854.1645369799871</v>
      </c>
      <c r="AY21" s="25">
        <f>'Wk4. DMV+Forecast_from2010'!AM24*(1-'Wk1. DMVPop-Active-Inactive'!$AQ183)</f>
        <v>7598.3181774793147</v>
      </c>
      <c r="AZ21" s="25">
        <f>'Wk4. DMV+Forecast_from2010'!AN24*(1-'Wk1. DMVPop-Active-Inactive'!$AQ183)</f>
        <v>10941.907813989059</v>
      </c>
      <c r="BA21" s="25">
        <f>'Wk4. DMV+Forecast_from2010'!AO24*(1-'Wk1. DMVPop-Active-Inactive'!$AQ183)</f>
        <v>11617.056678024077</v>
      </c>
      <c r="BB21" s="25">
        <f>'Wk4. DMV+Forecast_from2010'!AP24*(1-'Wk1. DMVPop-Active-Inactive'!$AQ183)</f>
        <v>13016.859169042709</v>
      </c>
      <c r="BC21" s="25">
        <f>'Wk4. DMV+Forecast_from2010'!AQ24*(1-'Wk1. DMVPop-Active-Inactive'!$AQ183)</f>
        <v>14291.231329324919</v>
      </c>
      <c r="BD21" s="25">
        <f>'Wk4. DMV+Forecast_from2010'!AR24*(1-'Wk1. DMVPop-Active-Inactive'!$AQ183)</f>
        <v>14100.577226605536</v>
      </c>
      <c r="BE21" s="25">
        <f>'Wk4. DMV+Forecast_from2010'!AS24*(1-'Wk1. DMVPop-Active-Inactive'!$AQ183)</f>
        <v>14351.437888078406</v>
      </c>
      <c r="BF21" s="25">
        <f>'Wk4. DMV+Forecast_from2010'!AT24*(1-'Wk1. DMVPop-Active-Inactive'!$AQ183)</f>
        <v>14523.65514273535</v>
      </c>
      <c r="BG21" s="25">
        <f>'Wk4. DMV+Forecast_from2010'!AU24*(1-'Wk1. DMVPop-Active-Inactive'!$AQ183)</f>
        <v>14697.939004448173</v>
      </c>
      <c r="BH21" s="25">
        <f>'Wk4. DMV+Forecast_from2010'!AV24*(1-'Wk1. DMVPop-Active-Inactive'!$AQ183)</f>
        <v>14874.314272501553</v>
      </c>
      <c r="BI21" s="25">
        <f>'Wk4. DMV+Forecast_from2010'!AW24*(1-'Wk1. DMVPop-Active-Inactive'!$AQ183)</f>
        <v>15052.806043771574</v>
      </c>
      <c r="BJ21" s="25">
        <f>'Wk4. DMV+Forecast_from2010'!AX24*(1-'Wk1. DMVPop-Active-Inactive'!$AQ183)</f>
        <v>15233.439716296834</v>
      </c>
      <c r="BK21" s="25">
        <f>'Wk4. DMV+Forecast_from2010'!AY24*(1-'Wk1. DMVPop-Active-Inactive'!$AQ183)</f>
        <v>15416.240992892395</v>
      </c>
      <c r="BL21" s="25">
        <f>'Wk4. DMV+Forecast_from2010'!AZ24*(1-'Wk1. DMVPop-Active-Inactive'!$AQ183)</f>
        <v>15601.235884807098</v>
      </c>
      <c r="BM21" s="25">
        <f>'Wk4. DMV+Forecast_from2010'!BA24*(1-'Wk1. DMVPop-Active-Inactive'!$AQ183)</f>
        <v>15788.45071542478</v>
      </c>
      <c r="BN21" s="25">
        <f>'Wk4. DMV+Forecast_from2010'!BB24*(1-'Wk1. DMVPop-Active-Inactive'!$AQ183)</f>
        <v>15977.912124009887</v>
      </c>
      <c r="BO21" s="25">
        <f>'Wk4. DMV+Forecast_from2010'!BC24*(1-'Wk1. DMVPop-Active-Inactive'!$AQ183)</f>
        <v>16169.647069498005</v>
      </c>
      <c r="BP21" s="25">
        <f>'Wk4. DMV+Forecast_from2010'!BD24*(1-'Wk1. DMVPop-Active-Inactive'!$AQ183)</f>
        <v>16363.682834331978</v>
      </c>
    </row>
    <row r="22" spans="1:68" x14ac:dyDescent="0.2">
      <c r="A22" t="s">
        <v>15</v>
      </c>
      <c r="B22" t="s">
        <v>14</v>
      </c>
      <c r="C22">
        <v>1990</v>
      </c>
      <c r="D22">
        <v>20</v>
      </c>
      <c r="E22" s="25">
        <f t="shared" si="0"/>
        <v>0</v>
      </c>
      <c r="G22">
        <v>19</v>
      </c>
      <c r="H22" s="25">
        <f>'Wk4. DMV+Forecast_from2010'!F78*(1-'Wk1. DMVPop-Active-Inactive'!B184)</f>
        <v>0.87747722105164838</v>
      </c>
      <c r="I22" s="25">
        <f>'Wk4. DMV+Forecast_from2010'!G78*(1-'Wk1. DMVPop-Active-Inactive'!C184)</f>
        <v>684.07764089446232</v>
      </c>
      <c r="J22" s="25">
        <f>'Wk4. DMV+Forecast_from2010'!H78*(1-'Wk1. DMVPop-Active-Inactive'!D184)</f>
        <v>60.591115651067661</v>
      </c>
      <c r="K22" s="25">
        <f>'Wk4. DMV+Forecast_from2010'!I78*(1-'Wk1. DMVPop-Active-Inactive'!E184)</f>
        <v>128.98386046258327</v>
      </c>
      <c r="L22" s="25">
        <f>'Wk4. DMV+Forecast_from2010'!J78*(1-'Wk1. DMVPop-Active-Inactive'!F184)</f>
        <v>33.692608801058036</v>
      </c>
      <c r="M22" s="25">
        <f>'Wk4. DMV+Forecast_from2010'!K78*(1-'Wk1. DMVPop-Active-Inactive'!G184)</f>
        <v>81.369030389568451</v>
      </c>
      <c r="N22" s="25">
        <f>'Wk4. DMV+Forecast_from2010'!L78*(1-'Wk1. DMVPop-Active-Inactive'!H184)</f>
        <v>399.34496787730524</v>
      </c>
      <c r="O22" s="25">
        <f>'Wk4. DMV+Forecast_from2010'!M78*(1-'Wk1. DMVPop-Active-Inactive'!I184)</f>
        <v>792.86805599776221</v>
      </c>
      <c r="P22" s="25">
        <f>'Wk4. DMV+Forecast_from2010'!N78*(1-'Wk1. DMVPop-Active-Inactive'!J184)</f>
        <v>1510.8421787895174</v>
      </c>
      <c r="Q22" s="25">
        <f>'Wk4. DMV+Forecast_from2010'!O78*(1-'Wk1. DMVPop-Active-Inactive'!K184)</f>
        <v>1497.729913820192</v>
      </c>
      <c r="R22" s="25">
        <f>'Wk4. DMV+Forecast_from2010'!F25*(1-'Wk1. DMVPop-Active-Inactive'!S184)</f>
        <v>1908</v>
      </c>
      <c r="S22" s="25">
        <f>'Wk4. DMV+Forecast_from2010'!G25*(1-'Wk1. DMVPop-Active-Inactive'!T184)</f>
        <v>3107.9999999999995</v>
      </c>
      <c r="T22" s="25">
        <f>'Wk4. DMV+Forecast_from2010'!H25*(1-'Wk1. DMVPop-Active-Inactive'!U184)</f>
        <v>10857.999999999998</v>
      </c>
      <c r="U22" s="25">
        <f>'Wk4. DMV+Forecast_from2010'!I25*(1-'Wk1. DMVPop-Active-Inactive'!V184)</f>
        <v>9368</v>
      </c>
      <c r="V22" s="25">
        <f>'Wk4. DMV+Forecast_from2010'!J25*(1-'Wk1. DMVPop-Active-Inactive'!W184)</f>
        <v>21647</v>
      </c>
      <c r="W22" s="25">
        <f>'Wk4. DMV+Forecast_from2010'!K25*(1-'Wk1. DMVPop-Active-Inactive'!X184)</f>
        <v>14900</v>
      </c>
      <c r="X22" s="25">
        <f>'Wk4. DMV+Forecast_from2010'!L25*(1-'Wk1. DMVPop-Active-Inactive'!Y184)</f>
        <v>10658</v>
      </c>
      <c r="Y22" s="25">
        <f>'Wk4. DMV+Forecast_from2010'!M25*(1-'Wk1. DMVPop-Active-Inactive'!Z184)</f>
        <v>6237.0000000000009</v>
      </c>
      <c r="Z22" s="25">
        <f>'Wk4. DMV+Forecast_from2010'!N25*(1-'Wk1. DMVPop-Active-Inactive'!AA184)</f>
        <v>6011</v>
      </c>
      <c r="AA22" s="25">
        <f>'Wk4. DMV+Forecast_from2010'!O25*(1-'Wk1. DMVPop-Active-Inactive'!AB184)</f>
        <v>2843</v>
      </c>
      <c r="AB22" s="25">
        <f>'Wk4. DMV+Forecast_from2010'!P25*(1-'Wk1. DMVPop-Active-Inactive'!$AQ184)</f>
        <v>2956.1499480679363</v>
      </c>
      <c r="AC22" s="25">
        <f>'Wk4. DMV+Forecast_from2010'!Q25*(1-'Wk1. DMVPop-Active-Inactive'!$AQ184)</f>
        <v>2484.0984038717752</v>
      </c>
      <c r="AD22" s="25">
        <f>'Wk4. DMV+Forecast_from2010'!R25*(1-'Wk1. DMVPop-Active-Inactive'!$AQ184)</f>
        <v>2150.4570346714017</v>
      </c>
      <c r="AE22" s="25">
        <f>'Wk4. DMV+Forecast_from2010'!S25*(1-'Wk1. DMVPop-Active-Inactive'!$AQ184)</f>
        <v>1963.9675357297083</v>
      </c>
      <c r="AF22" s="25">
        <f>'Wk4. DMV+Forecast_from2010'!T25*(1-'Wk1. DMVPop-Active-Inactive'!$AQ184)</f>
        <v>2613.03840899943</v>
      </c>
      <c r="AG22" s="25">
        <f>'Wk4. DMV+Forecast_from2010'!U25*(1-'Wk1. DMVPop-Active-Inactive'!$AQ184)</f>
        <v>3004.2292720138416</v>
      </c>
      <c r="AH22" s="25">
        <f>'Wk4. DMV+Forecast_from2010'!V25*(1-'Wk1. DMVPop-Active-Inactive'!$AQ184)</f>
        <v>4152.3052498736415</v>
      </c>
      <c r="AI22" s="25">
        <f>'Wk4. DMV+Forecast_from2010'!W25*(1-'Wk1. DMVPop-Active-Inactive'!$AQ184)</f>
        <v>3279.5926727949359</v>
      </c>
      <c r="AJ22" s="25">
        <f>'Wk4. DMV+Forecast_from2010'!X25*(1-'Wk1. DMVPop-Active-Inactive'!$AQ184)</f>
        <v>5755.243848668907</v>
      </c>
      <c r="AK22" s="25">
        <f>'Wk4. DMV+Forecast_from2010'!Y25*(1-'Wk1. DMVPop-Active-Inactive'!$AQ184)</f>
        <v>9818.6565149038415</v>
      </c>
      <c r="AL22" s="25">
        <f>'Wk4. DMV+Forecast_from2010'!Z25*(1-'Wk1. DMVPop-Active-Inactive'!$AQ184)</f>
        <v>13935.660886049938</v>
      </c>
      <c r="AM22" s="25">
        <f>'Wk4. DMV+Forecast_from2010'!AA25*(1-'Wk1. DMVPop-Active-Inactive'!$AQ184)</f>
        <v>16339.849211570865</v>
      </c>
      <c r="AN22" s="25">
        <f>'Wk4. DMV+Forecast_from2010'!AB25*(1-'Wk1. DMVPop-Active-Inactive'!$AQ184)</f>
        <v>18676.468426608059</v>
      </c>
      <c r="AO22" s="25">
        <f>'Wk4. DMV+Forecast_from2010'!AC25*(1-'Wk1. DMVPop-Active-Inactive'!$AQ184)</f>
        <v>24981.428466592013</v>
      </c>
      <c r="AP22" s="25">
        <f>'Wk4. DMV+Forecast_from2010'!AD25*(1-'Wk1. DMVPop-Active-Inactive'!$AQ184)</f>
        <v>27927.275141044011</v>
      </c>
      <c r="AQ22" s="25">
        <f>'Wk4. DMV+Forecast_from2010'!AE25*(1-'Wk1. DMVPop-Active-Inactive'!$AQ184)</f>
        <v>30788.44727508094</v>
      </c>
      <c r="AR22" s="25">
        <f>'Wk4. DMV+Forecast_from2010'!AF25*(1-'Wk1. DMVPop-Active-Inactive'!$AQ184)</f>
        <v>26883.778643361267</v>
      </c>
      <c r="AS22" s="25">
        <f>'Wk4. DMV+Forecast_from2010'!AG25*(1-'Wk1. DMVPop-Active-Inactive'!$AQ184)</f>
        <v>15289.757531139008</v>
      </c>
      <c r="AT22" s="25">
        <f>'Wk4. DMV+Forecast_from2010'!AH25*(1-'Wk1. DMVPop-Active-Inactive'!$AQ184)</f>
        <v>6245.7283580469621</v>
      </c>
      <c r="AU22" s="25">
        <f>'Wk4. DMV+Forecast_from2010'!AI25*(1-'Wk1. DMVPop-Active-Inactive'!$AQ184)</f>
        <v>3024.4942008718508</v>
      </c>
      <c r="AV22" s="25">
        <f>'Wk4. DMV+Forecast_from2010'!AJ25*(1-'Wk1. DMVPop-Active-Inactive'!$AQ184)</f>
        <v>4788.3824125168085</v>
      </c>
      <c r="AW22" s="25">
        <f>'Wk4. DMV+Forecast_from2010'!AK25*(1-'Wk1. DMVPop-Active-Inactive'!$AQ184)</f>
        <v>6069.287230690109</v>
      </c>
      <c r="AX22" s="25">
        <f>'Wk4. DMV+Forecast_from2010'!AL25*(1-'Wk1. DMVPop-Active-Inactive'!$AQ184)</f>
        <v>6873.6096345423357</v>
      </c>
      <c r="AY22" s="25">
        <f>'Wk4. DMV+Forecast_from2010'!AM25*(1-'Wk1. DMVPop-Active-Inactive'!$AQ184)</f>
        <v>6626.663608783052</v>
      </c>
      <c r="AZ22" s="25">
        <f>'Wk4. DMV+Forecast_from2010'!AN25*(1-'Wk1. DMVPop-Active-Inactive'!$AQ184)</f>
        <v>7346.117573191832</v>
      </c>
      <c r="BA22" s="25">
        <f>'Wk4. DMV+Forecast_from2010'!AO25*(1-'Wk1. DMVPop-Active-Inactive'!$AQ184)</f>
        <v>10578.728002576972</v>
      </c>
      <c r="BB22" s="25">
        <f>'Wk4. DMV+Forecast_from2010'!AP25*(1-'Wk1. DMVPop-Active-Inactive'!$AQ184)</f>
        <v>11231.467571881703</v>
      </c>
      <c r="BC22" s="25">
        <f>'Wk4. DMV+Forecast_from2010'!AQ25*(1-'Wk1. DMVPop-Active-Inactive'!$AQ184)</f>
        <v>12584.808329412472</v>
      </c>
      <c r="BD22" s="25">
        <f>'Wk4. DMV+Forecast_from2010'!AR25*(1-'Wk1. DMVPop-Active-Inactive'!$AQ184)</f>
        <v>13816.881993974548</v>
      </c>
      <c r="BE22" s="25">
        <f>'Wk4. DMV+Forecast_from2010'!AS25*(1-'Wk1. DMVPop-Active-Inactive'!$AQ184)</f>
        <v>13632.556012662115</v>
      </c>
      <c r="BF22" s="25">
        <f>'Wk4. DMV+Forecast_from2010'!AT25*(1-'Wk1. DMVPop-Active-Inactive'!$AQ184)</f>
        <v>13875.090198599528</v>
      </c>
      <c r="BG22" s="25">
        <f>'Wk4. DMV+Forecast_from2010'!AU25*(1-'Wk1. DMVPop-Active-Inactive'!$AQ184)</f>
        <v>14041.591280982722</v>
      </c>
      <c r="BH22" s="25">
        <f>'Wk4. DMV+Forecast_from2010'!AV25*(1-'Wk1. DMVPop-Active-Inactive'!$AQ184)</f>
        <v>14210.090376354516</v>
      </c>
      <c r="BI22" s="25">
        <f>'Wk4. DMV+Forecast_from2010'!AW25*(1-'Wk1. DMVPop-Active-Inactive'!$AQ184)</f>
        <v>14380.611460870772</v>
      </c>
      <c r="BJ22" s="25">
        <f>'Wk4. DMV+Forecast_from2010'!AX25*(1-'Wk1. DMVPop-Active-Inactive'!$AQ184)</f>
        <v>14553.178798401224</v>
      </c>
      <c r="BK22" s="25">
        <f>'Wk4. DMV+Forecast_from2010'!AY25*(1-'Wk1. DMVPop-Active-Inactive'!$AQ184)</f>
        <v>14727.816943982038</v>
      </c>
      <c r="BL22" s="25">
        <f>'Wk4. DMV+Forecast_from2010'!AZ25*(1-'Wk1. DMVPop-Active-Inactive'!$AQ184)</f>
        <v>14904.550747309822</v>
      </c>
      <c r="BM22" s="25">
        <f>'Wk4. DMV+Forecast_from2010'!BA25*(1-'Wk1. DMVPop-Active-Inactive'!$AQ184)</f>
        <v>15083.405356277533</v>
      </c>
      <c r="BN22" s="25">
        <f>'Wk4. DMV+Forecast_from2010'!BB25*(1-'Wk1. DMVPop-Active-Inactive'!$AQ184)</f>
        <v>15264.406220552861</v>
      </c>
      <c r="BO22" s="25">
        <f>'Wk4. DMV+Forecast_from2010'!BC25*(1-'Wk1. DMVPop-Active-Inactive'!$AQ184)</f>
        <v>15447.579095199504</v>
      </c>
      <c r="BP22" s="25">
        <f>'Wk4. DMV+Forecast_from2010'!BD25*(1-'Wk1. DMVPop-Active-Inactive'!$AQ184)</f>
        <v>15632.950044341898</v>
      </c>
    </row>
    <row r="23" spans="1:68" x14ac:dyDescent="0.2">
      <c r="A23" t="s">
        <v>15</v>
      </c>
      <c r="B23" t="s">
        <v>14</v>
      </c>
      <c r="C23">
        <v>1990</v>
      </c>
      <c r="D23">
        <v>21</v>
      </c>
      <c r="E23" s="25">
        <f t="shared" si="0"/>
        <v>0</v>
      </c>
      <c r="G23">
        <v>20</v>
      </c>
      <c r="H23" s="25">
        <f>'Wk4. DMV+Forecast_from2010'!F79*(1-'Wk1. DMVPop-Active-Inactive'!B185)</f>
        <v>0</v>
      </c>
      <c r="I23" s="25">
        <f>'Wk4. DMV+Forecast_from2010'!G79*(1-'Wk1. DMVPop-Active-Inactive'!C185)</f>
        <v>0.72013465648720676</v>
      </c>
      <c r="J23" s="25">
        <f>'Wk4. DMV+Forecast_from2010'!H79*(1-'Wk1. DMVPop-Active-Inactive'!D185)</f>
        <v>627.18466097552607</v>
      </c>
      <c r="K23" s="25">
        <f>'Wk4. DMV+Forecast_from2010'!I79*(1-'Wk1. DMVPop-Active-Inactive'!E185)</f>
        <v>45.501728838292038</v>
      </c>
      <c r="L23" s="25">
        <f>'Wk4. DMV+Forecast_from2010'!J79*(1-'Wk1. DMVPop-Active-Inactive'!F185)</f>
        <v>100.89499144219262</v>
      </c>
      <c r="M23" s="25">
        <f>'Wk4. DMV+Forecast_from2010'!K79*(1-'Wk1. DMVPop-Active-Inactive'!G185)</f>
        <v>41.502049993614271</v>
      </c>
      <c r="N23" s="25">
        <f>'Wk4. DMV+Forecast_from2010'!L79*(1-'Wk1. DMVPop-Active-Inactive'!H185)</f>
        <v>64.398297916196341</v>
      </c>
      <c r="O23" s="25">
        <f>'Wk4. DMV+Forecast_from2010'!M79*(1-'Wk1. DMVPop-Active-Inactive'!I185)</f>
        <v>387.72178306714255</v>
      </c>
      <c r="P23" s="25">
        <f>'Wk4. DMV+Forecast_from2010'!N79*(1-'Wk1. DMVPop-Active-Inactive'!J185)</f>
        <v>641.24139937483756</v>
      </c>
      <c r="Q23" s="25">
        <f>'Wk4. DMV+Forecast_from2010'!O79*(1-'Wk1. DMVPop-Active-Inactive'!K185)</f>
        <v>1560.5962207864218</v>
      </c>
      <c r="R23" s="25">
        <f>'Wk4. DMV+Forecast_from2010'!F26*(1-'Wk1. DMVPop-Active-Inactive'!S185)</f>
        <v>1346</v>
      </c>
      <c r="S23" s="25">
        <f>'Wk4. DMV+Forecast_from2010'!G26*(1-'Wk1. DMVPop-Active-Inactive'!T185)</f>
        <v>1698</v>
      </c>
      <c r="T23" s="25">
        <f>'Wk4. DMV+Forecast_from2010'!H26*(1-'Wk1. DMVPop-Active-Inactive'!U185)</f>
        <v>3011.9999999999995</v>
      </c>
      <c r="U23" s="25">
        <f>'Wk4. DMV+Forecast_from2010'!I26*(1-'Wk1. DMVPop-Active-Inactive'!V185)</f>
        <v>10036.999999999998</v>
      </c>
      <c r="V23" s="25">
        <f>'Wk4. DMV+Forecast_from2010'!J26*(1-'Wk1. DMVPop-Active-Inactive'!W185)</f>
        <v>9369</v>
      </c>
      <c r="W23" s="25">
        <f>'Wk4. DMV+Forecast_from2010'!K26*(1-'Wk1. DMVPop-Active-Inactive'!X185)</f>
        <v>19716</v>
      </c>
      <c r="X23" s="25">
        <f>'Wk4. DMV+Forecast_from2010'!L26*(1-'Wk1. DMVPop-Active-Inactive'!Y185)</f>
        <v>13760</v>
      </c>
      <c r="Y23" s="25">
        <f>'Wk4. DMV+Forecast_from2010'!M26*(1-'Wk1. DMVPop-Active-Inactive'!Z185)</f>
        <v>9886</v>
      </c>
      <c r="Z23" s="25">
        <f>'Wk4. DMV+Forecast_from2010'!N26*(1-'Wk1. DMVPop-Active-Inactive'!AA185)</f>
        <v>5264</v>
      </c>
      <c r="AA23" s="25">
        <f>'Wk4. DMV+Forecast_from2010'!O26*(1-'Wk1. DMVPop-Active-Inactive'!AB185)</f>
        <v>5212</v>
      </c>
      <c r="AB23" s="25">
        <f>'Wk4. DMV+Forecast_from2010'!P26*(1-'Wk1. DMVPop-Active-Inactive'!$AQ185)</f>
        <v>2688.1405830498211</v>
      </c>
      <c r="AC23" s="25">
        <f>'Wk4. DMV+Forecast_from2010'!Q26*(1-'Wk1. DMVPop-Active-Inactive'!$AQ185)</f>
        <v>2640.5380935583139</v>
      </c>
      <c r="AD23" s="25">
        <f>'Wk4. DMV+Forecast_from2010'!R26*(1-'Wk1. DMVPop-Active-Inactive'!$AQ185)</f>
        <v>2180.6140406771337</v>
      </c>
      <c r="AE23" s="25">
        <f>'Wk4. DMV+Forecast_from2010'!S26*(1-'Wk1. DMVPop-Active-Inactive'!$AQ185)</f>
        <v>1869.0977491518288</v>
      </c>
      <c r="AF23" s="25">
        <f>'Wk4. DMV+Forecast_from2010'!T26*(1-'Wk1. DMVPop-Active-Inactive'!$AQ185)</f>
        <v>1705.9892189823995</v>
      </c>
      <c r="AG23" s="25">
        <f>'Wk4. DMV+Forecast_from2010'!U26*(1-'Wk1. DMVPop-Active-Inactive'!$AQ185)</f>
        <v>2319.921326100809</v>
      </c>
      <c r="AH23" s="25">
        <f>'Wk4. DMV+Forecast_from2010'!V26*(1-'Wk1. DMVPop-Active-Inactive'!$AQ185)</f>
        <v>2681.8402535582982</v>
      </c>
      <c r="AI23" s="25">
        <f>'Wk4. DMV+Forecast_from2010'!W26*(1-'Wk1. DMVPop-Active-Inactive'!$AQ185)</f>
        <v>3751.4961938968727</v>
      </c>
      <c r="AJ23" s="25">
        <f>'Wk4. DMV+Forecast_from2010'!X26*(1-'Wk1. DMVPop-Active-Inactive'!$AQ185)</f>
        <v>2954.1500710303935</v>
      </c>
      <c r="AK23" s="25">
        <f>'Wk4. DMV+Forecast_from2010'!Y26*(1-'Wk1. DMVPop-Active-Inactive'!$AQ185)</f>
        <v>5184.135873145844</v>
      </c>
      <c r="AL23" s="25">
        <f>'Wk4. DMV+Forecast_from2010'!Z26*(1-'Wk1. DMVPop-Active-Inactive'!$AQ185)</f>
        <v>8844.3254192926634</v>
      </c>
      <c r="AM23" s="25">
        <f>'Wk4. DMV+Forecast_from2010'!AA26*(1-'Wk1. DMVPop-Active-Inactive'!$AQ185)</f>
        <v>12552.788624599427</v>
      </c>
      <c r="AN23" s="25">
        <f>'Wk4. DMV+Forecast_from2010'!AB26*(1-'Wk1. DMVPop-Active-Inactive'!$AQ185)</f>
        <v>14718.403022851919</v>
      </c>
      <c r="AO23" s="25">
        <f>'Wk4. DMV+Forecast_from2010'!AC26*(1-'Wk1. DMVPop-Active-Inactive'!$AQ185)</f>
        <v>16823.153371068325</v>
      </c>
      <c r="AP23" s="25">
        <f>'Wk4. DMV+Forecast_from2010'!AD26*(1-'Wk1. DMVPop-Active-Inactive'!$AQ185)</f>
        <v>22502.455652863311</v>
      </c>
      <c r="AQ23" s="25">
        <f>'Wk4. DMV+Forecast_from2010'!AE26*(1-'Wk1. DMVPop-Active-Inactive'!$AQ185)</f>
        <v>25155.978218261833</v>
      </c>
      <c r="AR23" s="25">
        <f>'Wk4. DMV+Forecast_from2010'!AF26*(1-'Wk1. DMVPop-Active-Inactive'!$AQ185)</f>
        <v>27733.228720468898</v>
      </c>
      <c r="AS23" s="25">
        <f>'Wk4. DMV+Forecast_from2010'!AG26*(1-'Wk1. DMVPop-Active-Inactive'!$AQ185)</f>
        <v>24216.030621012706</v>
      </c>
      <c r="AT23" s="25">
        <f>'Wk4. DMV+Forecast_from2010'!AH26*(1-'Wk1. DMVPop-Active-Inactive'!$AQ185)</f>
        <v>13772.514700174184</v>
      </c>
      <c r="AU23" s="25">
        <f>'Wk4. DMV+Forecast_from2010'!AI26*(1-'Wk1. DMVPop-Active-Inactive'!$AQ185)</f>
        <v>5625.9483153549099</v>
      </c>
      <c r="AV23" s="25">
        <f>'Wk4. DMV+Forecast_from2010'!AJ26*(1-'Wk1. DMVPop-Active-Inactive'!$AQ185)</f>
        <v>2724.3656910363088</v>
      </c>
      <c r="AW23" s="25">
        <f>'Wk4. DMV+Forecast_from2010'!AK26*(1-'Wk1. DMVPop-Active-Inactive'!$AQ185)</f>
        <v>4313.2186388262808</v>
      </c>
      <c r="AX23" s="25">
        <f>'Wk4. DMV+Forecast_from2010'!AL26*(1-'Wk1. DMVPop-Active-Inactive'!$AQ185)</f>
        <v>5467.0159048645173</v>
      </c>
      <c r="AY23" s="25">
        <f>'Wk4. DMV+Forecast_from2010'!AM26*(1-'Wk1. DMVPop-Active-Inactive'!$AQ185)</f>
        <v>6191.523282314668</v>
      </c>
      <c r="AZ23" s="25">
        <f>'Wk4. DMV+Forecast_from2010'!AN26*(1-'Wk1. DMVPop-Active-Inactive'!$AQ185)</f>
        <v>5969.0823598217685</v>
      </c>
      <c r="BA23" s="25">
        <f>'Wk4. DMV+Forecast_from2010'!AO26*(1-'Wk1. DMVPop-Active-Inactive'!$AQ185)</f>
        <v>6617.1430161623648</v>
      </c>
      <c r="BB23" s="25">
        <f>'Wk4. DMV+Forecast_from2010'!AP26*(1-'Wk1. DMVPop-Active-Inactive'!$AQ185)</f>
        <v>9528.9730152955581</v>
      </c>
      <c r="BC23" s="25">
        <f>'Wk4. DMV+Forecast_from2010'!AQ26*(1-'Wk1. DMVPop-Active-Inactive'!$AQ185)</f>
        <v>10116.939521325889</v>
      </c>
      <c r="BD23" s="25">
        <f>'Wk4. DMV+Forecast_from2010'!AR26*(1-'Wk1. DMVPop-Active-Inactive'!$AQ185)</f>
        <v>11335.984718051706</v>
      </c>
      <c r="BE23" s="25">
        <f>'Wk4. DMV+Forecast_from2010'!AS26*(1-'Wk1. DMVPop-Active-Inactive'!$AQ185)</f>
        <v>12445.796474210707</v>
      </c>
      <c r="BF23" s="25">
        <f>'Wk4. DMV+Forecast_from2010'!AT26*(1-'Wk1. DMVPop-Active-Inactive'!$AQ185)</f>
        <v>12279.761644549124</v>
      </c>
      <c r="BG23" s="25">
        <f>'Wk4. DMV+Forecast_from2010'!AU26*(1-'Wk1. DMVPop-Active-Inactive'!$AQ185)</f>
        <v>12498.228525682784</v>
      </c>
      <c r="BH23" s="25">
        <f>'Wk4. DMV+Forecast_from2010'!AV26*(1-'Wk1. DMVPop-Active-Inactive'!$AQ185)</f>
        <v>12648.207267990976</v>
      </c>
      <c r="BI23" s="25">
        <f>'Wk4. DMV+Forecast_from2010'!AW26*(1-'Wk1. DMVPop-Active-Inactive'!$AQ185)</f>
        <v>12799.98575520687</v>
      </c>
      <c r="BJ23" s="25">
        <f>'Wk4. DMV+Forecast_from2010'!AX26*(1-'Wk1. DMVPop-Active-Inactive'!$AQ185)</f>
        <v>12953.585584269353</v>
      </c>
      <c r="BK23" s="25">
        <f>'Wk4. DMV+Forecast_from2010'!AY26*(1-'Wk1. DMVPop-Active-Inactive'!$AQ185)</f>
        <v>13109.028611280588</v>
      </c>
      <c r="BL23" s="25">
        <f>'Wk4. DMV+Forecast_from2010'!AZ26*(1-'Wk1. DMVPop-Active-Inactive'!$AQ185)</f>
        <v>13266.336954615954</v>
      </c>
      <c r="BM23" s="25">
        <f>'Wk4. DMV+Forecast_from2010'!BA26*(1-'Wk1. DMVPop-Active-Inactive'!$AQ185)</f>
        <v>13425.532998071345</v>
      </c>
      <c r="BN23" s="25">
        <f>'Wk4. DMV+Forecast_from2010'!BB26*(1-'Wk1. DMVPop-Active-Inactive'!$AQ185)</f>
        <v>13586.639394048196</v>
      </c>
      <c r="BO23" s="25">
        <f>'Wk4. DMV+Forecast_from2010'!BC26*(1-'Wk1. DMVPop-Active-Inactive'!$AQ185)</f>
        <v>13749.679066776773</v>
      </c>
      <c r="BP23" s="25">
        <f>'Wk4. DMV+Forecast_from2010'!BD26*(1-'Wk1. DMVPop-Active-Inactive'!$AQ185)</f>
        <v>13914.675215578101</v>
      </c>
    </row>
    <row r="24" spans="1:68" x14ac:dyDescent="0.2">
      <c r="A24" t="s">
        <v>15</v>
      </c>
      <c r="B24" t="s">
        <v>14</v>
      </c>
      <c r="C24">
        <v>1990</v>
      </c>
      <c r="D24">
        <v>22</v>
      </c>
      <c r="E24" s="25">
        <f t="shared" si="0"/>
        <v>0</v>
      </c>
      <c r="G24">
        <v>21</v>
      </c>
      <c r="H24" s="25">
        <f>'Wk4. DMV+Forecast_from2010'!F80*(1-'Wk1. DMVPop-Active-Inactive'!B186)</f>
        <v>0</v>
      </c>
      <c r="I24" s="25">
        <f>'Wk4. DMV+Forecast_from2010'!G80*(1-'Wk1. DMVPop-Active-Inactive'!C186)</f>
        <v>0</v>
      </c>
      <c r="J24" s="25">
        <f>'Wk4. DMV+Forecast_from2010'!H80*(1-'Wk1. DMVPop-Active-Inactive'!D186)</f>
        <v>0.77448124351804393</v>
      </c>
      <c r="K24" s="25">
        <f>'Wk4. DMV+Forecast_from2010'!I80*(1-'Wk1. DMVPop-Active-Inactive'!E186)</f>
        <v>540.79034425199359</v>
      </c>
      <c r="L24" s="25">
        <f>'Wk4. DMV+Forecast_from2010'!J80*(1-'Wk1. DMVPop-Active-Inactive'!F186)</f>
        <v>41.78804886835335</v>
      </c>
      <c r="M24" s="25">
        <f>'Wk4. DMV+Forecast_from2010'!K80*(1-'Wk1. DMVPop-Active-Inactive'!G186)</f>
        <v>147.10036174752781</v>
      </c>
      <c r="N24" s="25">
        <f>'Wk4. DMV+Forecast_from2010'!L80*(1-'Wk1. DMVPop-Active-Inactive'!H186)</f>
        <v>36.040375456790123</v>
      </c>
      <c r="O24" s="25">
        <f>'Wk4. DMV+Forecast_from2010'!M80*(1-'Wk1. DMVPop-Active-Inactive'!I186)</f>
        <v>69.703809097827346</v>
      </c>
      <c r="P24" s="25">
        <f>'Wk4. DMV+Forecast_from2010'!N80*(1-'Wk1. DMVPop-Active-Inactive'!J186)</f>
        <v>343.17470954944366</v>
      </c>
      <c r="Q24" s="25">
        <f>'Wk4. DMV+Forecast_from2010'!O80*(1-'Wk1. DMVPop-Active-Inactive'!K186)</f>
        <v>733.88996096271046</v>
      </c>
      <c r="R24" s="25">
        <f>'Wk4. DMV+Forecast_from2010'!F27*(1-'Wk1. DMVPop-Active-Inactive'!S186)</f>
        <v>1473</v>
      </c>
      <c r="S24" s="25">
        <f>'Wk4. DMV+Forecast_from2010'!G27*(1-'Wk1. DMVPop-Active-Inactive'!T186)</f>
        <v>1326</v>
      </c>
      <c r="T24" s="25">
        <f>'Wk4. DMV+Forecast_from2010'!H27*(1-'Wk1. DMVPop-Active-Inactive'!U186)</f>
        <v>1775.9999999999998</v>
      </c>
      <c r="U24" s="25">
        <f>'Wk4. DMV+Forecast_from2010'!I27*(1-'Wk1. DMVPop-Active-Inactive'!V186)</f>
        <v>2889</v>
      </c>
      <c r="V24" s="25">
        <f>'Wk4. DMV+Forecast_from2010'!J27*(1-'Wk1. DMVPop-Active-Inactive'!W186)</f>
        <v>10124</v>
      </c>
      <c r="W24" s="25">
        <f>'Wk4. DMV+Forecast_from2010'!K27*(1-'Wk1. DMVPop-Active-Inactive'!X186)</f>
        <v>8437</v>
      </c>
      <c r="X24" s="25">
        <f>'Wk4. DMV+Forecast_from2010'!L27*(1-'Wk1. DMVPop-Active-Inactive'!Y186)</f>
        <v>19008</v>
      </c>
      <c r="Y24" s="25">
        <f>'Wk4. DMV+Forecast_from2010'!M27*(1-'Wk1. DMVPop-Active-Inactive'!Z186)</f>
        <v>13527</v>
      </c>
      <c r="Z24" s="25">
        <f>'Wk4. DMV+Forecast_from2010'!N27*(1-'Wk1. DMVPop-Active-Inactive'!AA186)</f>
        <v>9270</v>
      </c>
      <c r="AA24" s="25">
        <f>'Wk4. DMV+Forecast_from2010'!O27*(1-'Wk1. DMVPop-Active-Inactive'!AB186)</f>
        <v>5039</v>
      </c>
      <c r="AB24" s="25">
        <f>'Wk4. DMV+Forecast_from2010'!P27*(1-'Wk1. DMVPop-Active-Inactive'!$AQ186)</f>
        <v>5290.4782489645077</v>
      </c>
      <c r="AC24" s="25">
        <f>'Wk4. DMV+Forecast_from2010'!Q27*(1-'Wk1. DMVPop-Active-Inactive'!$AQ186)</f>
        <v>2590.5825280028857</v>
      </c>
      <c r="AD24" s="25">
        <f>'Wk4. DMV+Forecast_from2010'!R27*(1-'Wk1. DMVPop-Active-Inactive'!$AQ186)</f>
        <v>2521.9114196057303</v>
      </c>
      <c r="AE24" s="25">
        <f>'Wk4. DMV+Forecast_from2010'!S27*(1-'Wk1. DMVPop-Active-Inactive'!$AQ186)</f>
        <v>2040.5129352297547</v>
      </c>
      <c r="AF24" s="25">
        <f>'Wk4. DMV+Forecast_from2010'!T27*(1-'Wk1. DMVPop-Active-Inactive'!$AQ186)</f>
        <v>1778.4415623671418</v>
      </c>
      <c r="AG24" s="25">
        <f>'Wk4. DMV+Forecast_from2010'!U27*(1-'Wk1. DMVPop-Active-Inactive'!$AQ186)</f>
        <v>1634.092089613938</v>
      </c>
      <c r="AH24" s="25">
        <f>'Wk4. DMV+Forecast_from2010'!V27*(1-'Wk1. DMVPop-Active-Inactive'!$AQ186)</f>
        <v>2229.7088461198759</v>
      </c>
      <c r="AI24" s="25">
        <f>'Wk4. DMV+Forecast_from2010'!W27*(1-'Wk1. DMVPop-Active-Inactive'!$AQ186)</f>
        <v>2606.6992167083404</v>
      </c>
      <c r="AJ24" s="25">
        <f>'Wk4. DMV+Forecast_from2010'!X27*(1-'Wk1. DMVPop-Active-Inactive'!$AQ186)</f>
        <v>3604.8246276184736</v>
      </c>
      <c r="AK24" s="25">
        <f>'Wk4. DMV+Forecast_from2010'!Y27*(1-'Wk1. DMVPop-Active-Inactive'!$AQ186)</f>
        <v>2838.652201501865</v>
      </c>
      <c r="AL24" s="25">
        <f>'Wk4. DMV+Forecast_from2010'!Z27*(1-'Wk1. DMVPop-Active-Inactive'!$AQ186)</f>
        <v>4981.4526531678148</v>
      </c>
      <c r="AM24" s="25">
        <f>'Wk4. DMV+Forecast_from2010'!AA27*(1-'Wk1. DMVPop-Active-Inactive'!$AQ186)</f>
        <v>8498.5404324828978</v>
      </c>
      <c r="AN24" s="25">
        <f>'Wk4. DMV+Forecast_from2010'!AB27*(1-'Wk1. DMVPop-Active-Inactive'!$AQ186)</f>
        <v>12062.014524461216</v>
      </c>
      <c r="AO24" s="25">
        <f>'Wk4. DMV+Forecast_from2010'!AC27*(1-'Wk1. DMVPop-Active-Inactive'!$AQ186)</f>
        <v>14142.960289365899</v>
      </c>
      <c r="AP24" s="25">
        <f>'Wk4. DMV+Forecast_from2010'!AD27*(1-'Wk1. DMVPop-Active-Inactive'!$AQ186)</f>
        <v>16165.421594959758</v>
      </c>
      <c r="AQ24" s="25">
        <f>'Wk4. DMV+Forecast_from2010'!AE27*(1-'Wk1. DMVPop-Active-Inactive'!$AQ186)</f>
        <v>21622.681225506818</v>
      </c>
      <c r="AR24" s="25">
        <f>'Wk4. DMV+Forecast_from2010'!AF27*(1-'Wk1. DMVPop-Active-Inactive'!$AQ186)</f>
        <v>24172.459500439247</v>
      </c>
      <c r="AS24" s="25">
        <f>'Wk4. DMV+Forecast_from2010'!AG27*(1-'Wk1. DMVPop-Active-Inactive'!$AQ186)</f>
        <v>26648.947707201245</v>
      </c>
      <c r="AT24" s="25">
        <f>'Wk4. DMV+Forecast_from2010'!AH27*(1-'Wk1. DMVPop-Active-Inactive'!$AQ186)</f>
        <v>23269.260863920092</v>
      </c>
      <c r="AU24" s="25">
        <f>'Wk4. DMV+Forecast_from2010'!AI27*(1-'Wk1. DMVPop-Active-Inactive'!$AQ186)</f>
        <v>13234.053190882738</v>
      </c>
      <c r="AV24" s="25">
        <f>'Wk4. DMV+Forecast_from2010'!AJ27*(1-'Wk1. DMVPop-Active-Inactive'!$AQ186)</f>
        <v>5405.9916344560061</v>
      </c>
      <c r="AW24" s="25">
        <f>'Wk4. DMV+Forecast_from2010'!AK27*(1-'Wk1. DMVPop-Active-Inactive'!$AQ186)</f>
        <v>2617.8516597360781</v>
      </c>
      <c r="AX24" s="25">
        <f>'Wk4. DMV+Forecast_from2010'!AL27*(1-'Wk1. DMVPop-Active-Inactive'!$AQ186)</f>
        <v>4144.5855119989028</v>
      </c>
      <c r="AY24" s="25">
        <f>'Wk4. DMV+Forecast_from2010'!AM27*(1-'Wk1. DMVPop-Active-Inactive'!$AQ186)</f>
        <v>5253.2729755927512</v>
      </c>
      <c r="AZ24" s="25">
        <f>'Wk4. DMV+Forecast_from2010'!AN27*(1-'Wk1. DMVPop-Active-Inactive'!$AQ186)</f>
        <v>5949.4544195117032</v>
      </c>
      <c r="BA24" s="25">
        <f>'Wk4. DMV+Forecast_from2010'!AO27*(1-'Wk1. DMVPop-Active-Inactive'!$AQ186)</f>
        <v>5735.7102294210708</v>
      </c>
      <c r="BB24" s="25">
        <f>'Wk4. DMV+Forecast_from2010'!AP27*(1-'Wk1. DMVPop-Active-Inactive'!$AQ186)</f>
        <v>6358.4337758204347</v>
      </c>
      <c r="BC24" s="25">
        <f>'Wk4. DMV+Forecast_from2010'!AQ27*(1-'Wk1. DMVPop-Active-Inactive'!$AQ186)</f>
        <v>9156.4204856004089</v>
      </c>
      <c r="BD24" s="25">
        <f>'Wk4. DMV+Forecast_from2010'!AR27*(1-'Wk1. DMVPop-Active-Inactive'!$AQ186)</f>
        <v>9721.3993717848243</v>
      </c>
      <c r="BE24" s="25">
        <f>'Wk4. DMV+Forecast_from2010'!AS27*(1-'Wk1. DMVPop-Active-Inactive'!$AQ186)</f>
        <v>10892.783779554273</v>
      </c>
      <c r="BF24" s="25">
        <f>'Wk4. DMV+Forecast_from2010'!AT27*(1-'Wk1. DMVPop-Active-Inactive'!$AQ186)</f>
        <v>11959.205426770917</v>
      </c>
      <c r="BG24" s="25">
        <f>'Wk4. DMV+Forecast_from2010'!AU27*(1-'Wk1. DMVPop-Active-Inactive'!$AQ186)</f>
        <v>11799.662030730633</v>
      </c>
      <c r="BH24" s="25">
        <f>'Wk4. DMV+Forecast_from2010'!AV27*(1-'Wk1. DMVPop-Active-Inactive'!$AQ186)</f>
        <v>12009.58755183627</v>
      </c>
      <c r="BI24" s="25">
        <f>'Wk4. DMV+Forecast_from2010'!AW27*(1-'Wk1. DMVPop-Active-Inactive'!$AQ186)</f>
        <v>12153.702602458303</v>
      </c>
      <c r="BJ24" s="25">
        <f>'Wk4. DMV+Forecast_from2010'!AX27*(1-'Wk1. DMVPop-Active-Inactive'!$AQ186)</f>
        <v>12299.547033687806</v>
      </c>
      <c r="BK24" s="25">
        <f>'Wk4. DMV+Forecast_from2010'!AY27*(1-'Wk1. DMVPop-Active-Inactive'!$AQ186)</f>
        <v>12447.141598092061</v>
      </c>
      <c r="BL24" s="25">
        <f>'Wk4. DMV+Forecast_from2010'!AZ27*(1-'Wk1. DMVPop-Active-Inactive'!$AQ186)</f>
        <v>12596.507297269169</v>
      </c>
      <c r="BM24" s="25">
        <f>'Wk4. DMV+Forecast_from2010'!BA27*(1-'Wk1. DMVPop-Active-Inactive'!$AQ186)</f>
        <v>12747.665384836395</v>
      </c>
      <c r="BN24" s="25">
        <f>'Wk4. DMV+Forecast_from2010'!BB27*(1-'Wk1. DMVPop-Active-Inactive'!$AQ186)</f>
        <v>12900.637369454433</v>
      </c>
      <c r="BO24" s="25">
        <f>'Wk4. DMV+Forecast_from2010'!BC27*(1-'Wk1. DMVPop-Active-Inactive'!$AQ186)</f>
        <v>13055.44501788788</v>
      </c>
      <c r="BP24" s="25">
        <f>'Wk4. DMV+Forecast_from2010'!BD27*(1-'Wk1. DMVPop-Active-Inactive'!$AQ186)</f>
        <v>13212.110358102535</v>
      </c>
    </row>
    <row r="25" spans="1:68" x14ac:dyDescent="0.2">
      <c r="A25" t="s">
        <v>15</v>
      </c>
      <c r="B25" t="s">
        <v>14</v>
      </c>
      <c r="C25">
        <v>1990</v>
      </c>
      <c r="D25">
        <v>23</v>
      </c>
      <c r="E25" s="25">
        <f t="shared" si="0"/>
        <v>0</v>
      </c>
      <c r="G25">
        <v>22</v>
      </c>
      <c r="H25" s="25">
        <f>'Wk4. DMV+Forecast_from2010'!F81*(1-'Wk1. DMVPop-Active-Inactive'!B187)</f>
        <v>0</v>
      </c>
      <c r="I25" s="25">
        <f>'Wk4. DMV+Forecast_from2010'!G81*(1-'Wk1. DMVPop-Active-Inactive'!C187)</f>
        <v>0</v>
      </c>
      <c r="J25" s="25">
        <f>'Wk4. DMV+Forecast_from2010'!H81*(1-'Wk1. DMVPop-Active-Inactive'!D187)</f>
        <v>0</v>
      </c>
      <c r="K25" s="25">
        <f>'Wk4. DMV+Forecast_from2010'!I81*(1-'Wk1. DMVPop-Active-Inactive'!E187)</f>
        <v>0.542191122909368</v>
      </c>
      <c r="L25" s="25">
        <f>'Wk4. DMV+Forecast_from2010'!J81*(1-'Wk1. DMVPop-Active-Inactive'!F187)</f>
        <v>396.55716377951541</v>
      </c>
      <c r="M25" s="25">
        <f>'Wk4. DMV+Forecast_from2010'!K81*(1-'Wk1. DMVPop-Active-Inactive'!G187)</f>
        <v>54.379584449847009</v>
      </c>
      <c r="N25" s="25">
        <f>'Wk4. DMV+Forecast_from2010'!L81*(1-'Wk1. DMVPop-Active-Inactive'!H187)</f>
        <v>111.72679895816745</v>
      </c>
      <c r="O25" s="25">
        <f>'Wk4. DMV+Forecast_from2010'!M81*(1-'Wk1. DMVPop-Active-Inactive'!I187)</f>
        <v>34.989113142562331</v>
      </c>
      <c r="P25" s="25">
        <f>'Wk4. DMV+Forecast_from2010'!N81*(1-'Wk1. DMVPop-Active-Inactive'!J187)</f>
        <v>54.398371234009851</v>
      </c>
      <c r="Q25" s="25">
        <f>'Wk4. DMV+Forecast_from2010'!O81*(1-'Wk1. DMVPop-Active-Inactive'!K187)</f>
        <v>358.52846442613674</v>
      </c>
      <c r="R25" s="25">
        <f>'Wk4. DMV+Forecast_from2010'!F28*(1-'Wk1. DMVPop-Active-Inactive'!S187)</f>
        <v>634</v>
      </c>
      <c r="S25" s="25">
        <f>'Wk4. DMV+Forecast_from2010'!G28*(1-'Wk1. DMVPop-Active-Inactive'!T187)</f>
        <v>1368.0000000000002</v>
      </c>
      <c r="T25" s="25">
        <f>'Wk4. DMV+Forecast_from2010'!H28*(1-'Wk1. DMVPop-Active-Inactive'!U187)</f>
        <v>1223</v>
      </c>
      <c r="U25" s="25">
        <f>'Wk4. DMV+Forecast_from2010'!I28*(1-'Wk1. DMVPop-Active-Inactive'!V187)</f>
        <v>1553</v>
      </c>
      <c r="V25" s="25">
        <f>'Wk4. DMV+Forecast_from2010'!J28*(1-'Wk1. DMVPop-Active-Inactive'!W187)</f>
        <v>2897.5</v>
      </c>
      <c r="W25" s="25">
        <f>'Wk4. DMV+Forecast_from2010'!K28*(1-'Wk1. DMVPop-Active-Inactive'!X187)</f>
        <v>8941</v>
      </c>
      <c r="X25" s="25">
        <f>'Wk4. DMV+Forecast_from2010'!L28*(1-'Wk1. DMVPop-Active-Inactive'!Y187)</f>
        <v>7700.0000000000009</v>
      </c>
      <c r="Y25" s="25">
        <f>'Wk4. DMV+Forecast_from2010'!M28*(1-'Wk1. DMVPop-Active-Inactive'!Z187)</f>
        <v>17507</v>
      </c>
      <c r="Z25" s="25">
        <f>'Wk4. DMV+Forecast_from2010'!N28*(1-'Wk1. DMVPop-Active-Inactive'!AA187)</f>
        <v>11776.999999999998</v>
      </c>
      <c r="AA25" s="25">
        <f>'Wk4. DMV+Forecast_from2010'!O28*(1-'Wk1. DMVPop-Active-Inactive'!AB187)</f>
        <v>7989.9999999999991</v>
      </c>
      <c r="AB25" s="25">
        <f>'Wk4. DMV+Forecast_from2010'!P28*(1-'Wk1. DMVPop-Active-Inactive'!$AQ187)</f>
        <v>4689.1528740879548</v>
      </c>
      <c r="AC25" s="25">
        <f>'Wk4. DMV+Forecast_from2010'!Q28*(1-'Wk1. DMVPop-Active-Inactive'!$AQ187)</f>
        <v>4773.3051689369913</v>
      </c>
      <c r="AD25" s="25">
        <f>'Wk4. DMV+Forecast_from2010'!R28*(1-'Wk1. DMVPop-Active-Inactive'!$AQ187)</f>
        <v>2238.7181931267378</v>
      </c>
      <c r="AE25" s="25">
        <f>'Wk4. DMV+Forecast_from2010'!S28*(1-'Wk1. DMVPop-Active-Inactive'!$AQ187)</f>
        <v>2139.2047650909726</v>
      </c>
      <c r="AF25" s="25">
        <f>'Wk4. DMV+Forecast_from2010'!T28*(1-'Wk1. DMVPop-Active-Inactive'!$AQ187)</f>
        <v>1775.2126961010945</v>
      </c>
      <c r="AG25" s="25">
        <f>'Wk4. DMV+Forecast_from2010'!U28*(1-'Wk1. DMVPop-Active-Inactive'!$AQ187)</f>
        <v>1555.4817039952779</v>
      </c>
      <c r="AH25" s="25">
        <f>'Wk4. DMV+Forecast_from2010'!V28*(1-'Wk1. DMVPop-Active-Inactive'!$AQ187)</f>
        <v>1459.3076527392368</v>
      </c>
      <c r="AI25" s="25">
        <f>'Wk4. DMV+Forecast_from2010'!W28*(1-'Wk1. DMVPop-Active-Inactive'!$AQ187)</f>
        <v>1985.5934332236848</v>
      </c>
      <c r="AJ25" s="25">
        <f>'Wk4. DMV+Forecast_from2010'!X28*(1-'Wk1. DMVPop-Active-Inactive'!$AQ187)</f>
        <v>2321.9196476825455</v>
      </c>
      <c r="AK25" s="25">
        <f>'Wk4. DMV+Forecast_from2010'!Y28*(1-'Wk1. DMVPop-Active-Inactive'!$AQ187)</f>
        <v>3211.0007459498033</v>
      </c>
      <c r="AL25" s="25">
        <f>'Wk4. DMV+Forecast_from2010'!Z28*(1-'Wk1. DMVPop-Active-Inactive'!$AQ187)</f>
        <v>2528.5319753644458</v>
      </c>
      <c r="AM25" s="25">
        <f>'Wk4. DMV+Forecast_from2010'!AA28*(1-'Wk1. DMVPop-Active-Inactive'!$AQ187)</f>
        <v>4437.2333851377589</v>
      </c>
      <c r="AN25" s="25">
        <f>'Wk4. DMV+Forecast_from2010'!AB28*(1-'Wk1. DMVPop-Active-Inactive'!$AQ187)</f>
        <v>7570.0824553608045</v>
      </c>
      <c r="AO25" s="25">
        <f>'Wk4. DMV+Forecast_from2010'!AC28*(1-'Wk1. DMVPop-Active-Inactive'!$AQ187)</f>
        <v>10744.250174880226</v>
      </c>
      <c r="AP25" s="25">
        <f>'Wk4. DMV+Forecast_from2010'!AD28*(1-'Wk1. DMVPop-Active-Inactive'!$AQ187)</f>
        <v>12597.854467359895</v>
      </c>
      <c r="AQ25" s="25">
        <f>'Wk4. DMV+Forecast_from2010'!AE28*(1-'Wk1. DMVPop-Active-Inactive'!$AQ187)</f>
        <v>14399.363675647464</v>
      </c>
      <c r="AR25" s="25">
        <f>'Wk4. DMV+Forecast_from2010'!AF28*(1-'Wk1. DMVPop-Active-Inactive'!$AQ187)</f>
        <v>19260.422549433813</v>
      </c>
      <c r="AS25" s="25">
        <f>'Wk4. DMV+Forecast_from2010'!AG28*(1-'Wk1. DMVPop-Active-Inactive'!$AQ187)</f>
        <v>21531.639817560281</v>
      </c>
      <c r="AT25" s="25">
        <f>'Wk4. DMV+Forecast_from2010'!AH28*(1-'Wk1. DMVPop-Active-Inactive'!$AQ187)</f>
        <v>23737.573892223478</v>
      </c>
      <c r="AU25" s="25">
        <f>'Wk4. DMV+Forecast_from2010'!AI28*(1-'Wk1. DMVPop-Active-Inactive'!$AQ187)</f>
        <v>20727.11482808254</v>
      </c>
      <c r="AV25" s="25">
        <f>'Wk4. DMV+Forecast_from2010'!AJ28*(1-'Wk1. DMVPop-Active-Inactive'!$AQ187)</f>
        <v>11788.244660306225</v>
      </c>
      <c r="AW25" s="25">
        <f>'Wk4. DMV+Forecast_from2010'!AK28*(1-'Wk1. DMVPop-Active-Inactive'!$AQ187)</f>
        <v>4815.3918606311281</v>
      </c>
      <c r="AX25" s="25">
        <f>'Wk4. DMV+Forecast_from2010'!AL28*(1-'Wk1. DMVPop-Active-Inactive'!$AQ187)</f>
        <v>2331.8536962370481</v>
      </c>
      <c r="AY25" s="25">
        <f>'Wk4. DMV+Forecast_from2010'!AM28*(1-'Wk1. DMVPop-Active-Inactive'!$AQ187)</f>
        <v>3691.7932341894057</v>
      </c>
      <c r="AZ25" s="25">
        <f>'Wk4. DMV+Forecast_from2010'!AN28*(1-'Wk1. DMVPop-Active-Inactive'!$AQ187)</f>
        <v>4679.3575793034579</v>
      </c>
      <c r="BA25" s="25">
        <f>'Wk4. DMV+Forecast_from2010'!AO28*(1-'Wk1. DMVPop-Active-Inactive'!$AQ187)</f>
        <v>5299.4818201925382</v>
      </c>
      <c r="BB25" s="25">
        <f>'Wk4. DMV+Forecast_from2010'!AP28*(1-'Wk1. DMVPop-Active-Inactive'!$AQ187)</f>
        <v>5109.0889926011205</v>
      </c>
      <c r="BC25" s="25">
        <f>'Wk4. DMV+Forecast_from2010'!AQ28*(1-'Wk1. DMVPop-Active-Inactive'!$AQ187)</f>
        <v>5663.7805458847761</v>
      </c>
      <c r="BD25" s="25">
        <f>'Wk4. DMV+Forecast_from2010'!AR28*(1-'Wk1. DMVPop-Active-Inactive'!$AQ187)</f>
        <v>8156.0896982988388</v>
      </c>
      <c r="BE25" s="25">
        <f>'Wk4. DMV+Forecast_from2010'!AS28*(1-'Wk1. DMVPop-Active-Inactive'!$AQ187)</f>
        <v>8659.3451440935933</v>
      </c>
      <c r="BF25" s="25">
        <f>'Wk4. DMV+Forecast_from2010'!AT28*(1-'Wk1. DMVPop-Active-Inactive'!$AQ187)</f>
        <v>9702.7568480428581</v>
      </c>
      <c r="BG25" s="25">
        <f>'Wk4. DMV+Forecast_from2010'!AU28*(1-'Wk1. DMVPop-Active-Inactive'!$AQ187)</f>
        <v>10652.672879595249</v>
      </c>
      <c r="BH25" s="25">
        <f>'Wk4. DMV+Forecast_from2010'!AV28*(1-'Wk1. DMVPop-Active-Inactive'!$AQ187)</f>
        <v>10510.559457551977</v>
      </c>
      <c r="BI25" s="25">
        <f>'Wk4. DMV+Forecast_from2010'!AW28*(1-'Wk1. DMVPop-Active-Inactive'!$AQ187)</f>
        <v>10697.550802345755</v>
      </c>
      <c r="BJ25" s="25">
        <f>'Wk4. DMV+Forecast_from2010'!AX28*(1-'Wk1. DMVPop-Active-Inactive'!$AQ187)</f>
        <v>10825.921411973903</v>
      </c>
      <c r="BK25" s="25">
        <f>'Wk4. DMV+Forecast_from2010'!AY28*(1-'Wk1. DMVPop-Active-Inactive'!$AQ187)</f>
        <v>10955.832468917592</v>
      </c>
      <c r="BL25" s="25">
        <f>'Wk4. DMV+Forecast_from2010'!AZ28*(1-'Wk1. DMVPop-Active-Inactive'!$AQ187)</f>
        <v>11087.302458544604</v>
      </c>
      <c r="BM25" s="25">
        <f>'Wk4. DMV+Forecast_from2010'!BA28*(1-'Wk1. DMVPop-Active-Inactive'!$AQ187)</f>
        <v>11220.350088047142</v>
      </c>
      <c r="BN25" s="25">
        <f>'Wk4. DMV+Forecast_from2010'!BB28*(1-'Wk1. DMVPop-Active-Inactive'!$AQ187)</f>
        <v>11354.994289103704</v>
      </c>
      <c r="BO25" s="25">
        <f>'Wk4. DMV+Forecast_from2010'!BC28*(1-'Wk1. DMVPop-Active-Inactive'!$AQ187)</f>
        <v>11491.254220572948</v>
      </c>
      <c r="BP25" s="25">
        <f>'Wk4. DMV+Forecast_from2010'!BD28*(1-'Wk1. DMVPop-Active-Inactive'!$AQ187)</f>
        <v>11629.14927121982</v>
      </c>
    </row>
    <row r="26" spans="1:68" x14ac:dyDescent="0.2">
      <c r="A26" t="s">
        <v>15</v>
      </c>
      <c r="B26" t="s">
        <v>14</v>
      </c>
      <c r="C26">
        <v>1990</v>
      </c>
      <c r="D26">
        <v>24</v>
      </c>
      <c r="E26" s="25">
        <f t="shared" si="0"/>
        <v>0</v>
      </c>
      <c r="G26">
        <v>23</v>
      </c>
      <c r="H26" s="25">
        <f>'Wk4. DMV+Forecast_from2010'!F82*(1-'Wk1. DMVPop-Active-Inactive'!B188)</f>
        <v>0</v>
      </c>
      <c r="I26" s="25">
        <f>'Wk4. DMV+Forecast_from2010'!G82*(1-'Wk1. DMVPop-Active-Inactive'!C188)</f>
        <v>0</v>
      </c>
      <c r="J26" s="25">
        <f>'Wk4. DMV+Forecast_from2010'!H82*(1-'Wk1. DMVPop-Active-Inactive'!D188)</f>
        <v>0</v>
      </c>
      <c r="K26" s="25">
        <f>'Wk4. DMV+Forecast_from2010'!I82*(1-'Wk1. DMVPop-Active-Inactive'!E188)</f>
        <v>0</v>
      </c>
      <c r="L26" s="25">
        <f>'Wk4. DMV+Forecast_from2010'!J82*(1-'Wk1. DMVPop-Active-Inactive'!F188)</f>
        <v>0.47120745390013857</v>
      </c>
      <c r="M26" s="25">
        <f>'Wk4. DMV+Forecast_from2010'!K82*(1-'Wk1. DMVPop-Active-Inactive'!G188)</f>
        <v>632.75644241334771</v>
      </c>
      <c r="N26" s="25">
        <f>'Wk4. DMV+Forecast_from2010'!L82*(1-'Wk1. DMVPop-Active-Inactive'!H188)</f>
        <v>45.13801639188479</v>
      </c>
      <c r="O26" s="25">
        <f>'Wk4. DMV+Forecast_from2010'!M82*(1-'Wk1. DMVPop-Active-Inactive'!I188)</f>
        <v>121.69014889179471</v>
      </c>
      <c r="P26" s="25">
        <f>'Wk4. DMV+Forecast_from2010'!N82*(1-'Wk1. DMVPop-Active-Inactive'!J188)</f>
        <v>29.781040399525573</v>
      </c>
      <c r="Q26" s="25">
        <f>'Wk4. DMV+Forecast_from2010'!O82*(1-'Wk1. DMVPop-Active-Inactive'!K188)</f>
        <v>63.414155768434746</v>
      </c>
      <c r="R26" s="25">
        <f>'Wk4. DMV+Forecast_from2010'!F29*(1-'Wk1. DMVPop-Active-Inactive'!S188)</f>
        <v>338</v>
      </c>
      <c r="S26" s="25">
        <f>'Wk4. DMV+Forecast_from2010'!G29*(1-'Wk1. DMVPop-Active-Inactive'!T188)</f>
        <v>652</v>
      </c>
      <c r="T26" s="25">
        <f>'Wk4. DMV+Forecast_from2010'!H29*(1-'Wk1. DMVPop-Active-Inactive'!U188)</f>
        <v>1361.0000000000002</v>
      </c>
      <c r="U26" s="25">
        <f>'Wk4. DMV+Forecast_from2010'!I29*(1-'Wk1. DMVPop-Active-Inactive'!V188)</f>
        <v>1160</v>
      </c>
      <c r="V26" s="25">
        <f>'Wk4. DMV+Forecast_from2010'!J29*(1-'Wk1. DMVPop-Active-Inactive'!W188)</f>
        <v>1568.4999999999998</v>
      </c>
      <c r="W26" s="25">
        <f>'Wk4. DMV+Forecast_from2010'!K29*(1-'Wk1. DMVPop-Active-Inactive'!X188)</f>
        <v>2642</v>
      </c>
      <c r="X26" s="25">
        <f>'Wk4. DMV+Forecast_from2010'!L29*(1-'Wk1. DMVPop-Active-Inactive'!Y188)</f>
        <v>8414</v>
      </c>
      <c r="Y26" s="25">
        <f>'Wk4. DMV+Forecast_from2010'!M29*(1-'Wk1. DMVPop-Active-Inactive'!Z188)</f>
        <v>7268.9999999999991</v>
      </c>
      <c r="Z26" s="25">
        <f>'Wk4. DMV+Forecast_from2010'!N29*(1-'Wk1. DMVPop-Active-Inactive'!AA188)</f>
        <v>15951.000000000002</v>
      </c>
      <c r="AA26" s="25">
        <f>'Wk4. DMV+Forecast_from2010'!O29*(1-'Wk1. DMVPop-Active-Inactive'!AB188)</f>
        <v>11018</v>
      </c>
      <c r="AB26" s="25">
        <f>'Wk4. DMV+Forecast_from2010'!P29*(1-'Wk1. DMVPop-Active-Inactive'!$AQ188)</f>
        <v>7784.2569894211947</v>
      </c>
      <c r="AC26" s="25">
        <f>'Wk4. DMV+Forecast_from2010'!Q29*(1-'Wk1. DMVPop-Active-Inactive'!$AQ188)</f>
        <v>4458.6663734361555</v>
      </c>
      <c r="AD26" s="25">
        <f>'Wk4. DMV+Forecast_from2010'!R29*(1-'Wk1. DMVPop-Active-Inactive'!$AQ188)</f>
        <v>4499.1333647736956</v>
      </c>
      <c r="AE26" s="25">
        <f>'Wk4. DMV+Forecast_from2010'!S29*(1-'Wk1. DMVPop-Active-Inactive'!$AQ188)</f>
        <v>2093.6692567422269</v>
      </c>
      <c r="AF26" s="25">
        <f>'Wk4. DMV+Forecast_from2010'!T29*(1-'Wk1. DMVPop-Active-Inactive'!$AQ188)</f>
        <v>2028.6567132819171</v>
      </c>
      <c r="AG26" s="25">
        <f>'Wk4. DMV+Forecast_from2010'!U29*(1-'Wk1. DMVPop-Active-Inactive'!$AQ188)</f>
        <v>1671.7511175508278</v>
      </c>
      <c r="AH26" s="25">
        <f>'Wk4. DMV+Forecast_from2010'!V29*(1-'Wk1. DMVPop-Active-Inactive'!$AQ188)</f>
        <v>1492.6349263846676</v>
      </c>
      <c r="AI26" s="25">
        <f>'Wk4. DMV+Forecast_from2010'!W29*(1-'Wk1. DMVPop-Active-Inactive'!$AQ188)</f>
        <v>1407.0571906052799</v>
      </c>
      <c r="AJ26" s="25">
        <f>'Wk4. DMV+Forecast_from2010'!X29*(1-'Wk1. DMVPop-Active-Inactive'!$AQ188)</f>
        <v>1882.2533879581424</v>
      </c>
      <c r="AK26" s="25">
        <f>'Wk4. DMV+Forecast_from2010'!Y29*(1-'Wk1. DMVPop-Active-Inactive'!$AQ188)</f>
        <v>2201.0755325280634</v>
      </c>
      <c r="AL26" s="25">
        <f>'Wk4. DMV+Forecast_from2010'!Z29*(1-'Wk1. DMVPop-Active-Inactive'!$AQ188)</f>
        <v>3043.8844789024183</v>
      </c>
      <c r="AM26" s="25">
        <f>'Wk4. DMV+Forecast_from2010'!AA29*(1-'Wk1. DMVPop-Active-Inactive'!$AQ188)</f>
        <v>2396.9347387814732</v>
      </c>
      <c r="AN26" s="25">
        <f>'Wk4. DMV+Forecast_from2010'!AB29*(1-'Wk1. DMVPop-Active-Inactive'!$AQ188)</f>
        <v>4206.2979422613953</v>
      </c>
      <c r="AO26" s="25">
        <f>'Wk4. DMV+Forecast_from2010'!AC29*(1-'Wk1. DMVPop-Active-Inactive'!$AQ188)</f>
        <v>7176.0981429072763</v>
      </c>
      <c r="AP26" s="25">
        <f>'Wk4. DMV+Forecast_from2010'!AD29*(1-'Wk1. DMVPop-Active-Inactive'!$AQ188)</f>
        <v>10185.066567179729</v>
      </c>
      <c r="AQ26" s="25">
        <f>'Wk4. DMV+Forecast_from2010'!AE29*(1-'Wk1. DMVPop-Active-Inactive'!$AQ188)</f>
        <v>11942.20017825799</v>
      </c>
      <c r="AR26" s="25">
        <f>'Wk4. DMV+Forecast_from2010'!AF29*(1-'Wk1. DMVPop-Active-Inactive'!$AQ188)</f>
        <v>13649.949989472776</v>
      </c>
      <c r="AS26" s="25">
        <f>'Wk4. DMV+Forecast_from2010'!AG29*(1-'Wk1. DMVPop-Active-Inactive'!$AQ188)</f>
        <v>18258.015458038211</v>
      </c>
      <c r="AT26" s="25">
        <f>'Wk4. DMV+Forecast_from2010'!AH29*(1-'Wk1. DMVPop-Active-Inactive'!$AQ188)</f>
        <v>20411.027412141746</v>
      </c>
      <c r="AU26" s="25">
        <f>'Wk4. DMV+Forecast_from2010'!AI29*(1-'Wk1. DMVPop-Active-Inactive'!$AQ188)</f>
        <v>22502.153831161973</v>
      </c>
      <c r="AV26" s="25">
        <f>'Wk4. DMV+Forecast_from2010'!AJ29*(1-'Wk1. DMVPop-Active-Inactive'!$AQ188)</f>
        <v>19648.373858900028</v>
      </c>
      <c r="AW26" s="25">
        <f>'Wk4. DMV+Forecast_from2010'!AK29*(1-'Wk1. DMVPop-Active-Inactive'!$AQ188)</f>
        <v>11174.726446348626</v>
      </c>
      <c r="AX26" s="25">
        <f>'Wk4. DMV+Forecast_from2010'!AL29*(1-'Wk1. DMVPop-Active-Inactive'!$AQ188)</f>
        <v>4564.7751913157808</v>
      </c>
      <c r="AY26" s="25">
        <f>'Wk4. DMV+Forecast_from2010'!AM29*(1-'Wk1. DMVPop-Active-Inactive'!$AQ188)</f>
        <v>2210.492564350885</v>
      </c>
      <c r="AZ26" s="25">
        <f>'Wk4. DMV+Forecast_from2010'!AN29*(1-'Wk1. DMVPop-Active-Inactive'!$AQ188)</f>
        <v>3499.6541620366734</v>
      </c>
      <c r="BA26" s="25">
        <f>'Wk4. DMV+Forecast_from2010'!AO29*(1-'Wk1. DMVPop-Active-Inactive'!$AQ188)</f>
        <v>4435.820802857842</v>
      </c>
      <c r="BB26" s="25">
        <f>'Wk4. DMV+Forecast_from2010'!AP29*(1-'Wk1. DMVPop-Active-Inactive'!$AQ188)</f>
        <v>5023.6707291508601</v>
      </c>
      <c r="BC26" s="25">
        <f>'Wk4. DMV+Forecast_from2010'!AQ29*(1-'Wk1. DMVPop-Active-Inactive'!$AQ188)</f>
        <v>4843.1868804532678</v>
      </c>
      <c r="BD26" s="25">
        <f>'Wk4. DMV+Forecast_from2010'!AR29*(1-'Wk1. DMVPop-Active-Inactive'!$AQ188)</f>
        <v>5369.0095579310218</v>
      </c>
      <c r="BE26" s="25">
        <f>'Wk4. DMV+Forecast_from2010'!AS29*(1-'Wk1. DMVPop-Active-Inactive'!$AQ188)</f>
        <v>7731.6066875731103</v>
      </c>
      <c r="BF26" s="25">
        <f>'Wk4. DMV+Forecast_from2010'!AT29*(1-'Wk1. DMVPop-Active-Inactive'!$AQ188)</f>
        <v>8208.6702455028226</v>
      </c>
      <c r="BG26" s="25">
        <f>'Wk4. DMV+Forecast_from2010'!AU29*(1-'Wk1. DMVPop-Active-Inactive'!$AQ188)</f>
        <v>9197.777674008521</v>
      </c>
      <c r="BH26" s="25">
        <f>'Wk4. DMV+Forecast_from2010'!AV29*(1-'Wk1. DMVPop-Active-Inactive'!$AQ188)</f>
        <v>10098.255404619456</v>
      </c>
      <c r="BI26" s="25">
        <f>'Wk4. DMV+Forecast_from2010'!AW29*(1-'Wk1. DMVPop-Active-Inactive'!$AQ188)</f>
        <v>9963.5382638193951</v>
      </c>
      <c r="BJ26" s="25">
        <f>'Wk4. DMV+Forecast_from2010'!AX29*(1-'Wk1. DMVPop-Active-Inactive'!$AQ188)</f>
        <v>10140.79765960895</v>
      </c>
      <c r="BK26" s="25">
        <f>'Wk4. DMV+Forecast_from2010'!AY29*(1-'Wk1. DMVPop-Active-Inactive'!$AQ188)</f>
        <v>10262.487231524256</v>
      </c>
      <c r="BL26" s="25">
        <f>'Wk4. DMV+Forecast_from2010'!AZ29*(1-'Wk1. DMVPop-Active-Inactive'!$AQ188)</f>
        <v>10385.637078302549</v>
      </c>
      <c r="BM26" s="25">
        <f>'Wk4. DMV+Forecast_from2010'!BA29*(1-'Wk1. DMVPop-Active-Inactive'!$AQ188)</f>
        <v>10510.264723242179</v>
      </c>
      <c r="BN26" s="25">
        <f>'Wk4. DMV+Forecast_from2010'!BB29*(1-'Wk1. DMVPop-Active-Inactive'!$AQ188)</f>
        <v>10636.387899921088</v>
      </c>
      <c r="BO26" s="25">
        <f>'Wk4. DMV+Forecast_from2010'!BC29*(1-'Wk1. DMVPop-Active-Inactive'!$AQ188)</f>
        <v>10764.024554720139</v>
      </c>
      <c r="BP26" s="25">
        <f>'Wk4. DMV+Forecast_from2010'!BD29*(1-'Wk1. DMVPop-Active-Inactive'!$AQ188)</f>
        <v>10893.192849376781</v>
      </c>
    </row>
    <row r="27" spans="1:68" x14ac:dyDescent="0.2">
      <c r="A27" t="s">
        <v>15</v>
      </c>
      <c r="B27" t="s">
        <v>14</v>
      </c>
      <c r="C27">
        <v>1990</v>
      </c>
      <c r="D27">
        <v>25</v>
      </c>
      <c r="E27" s="25">
        <f t="shared" si="0"/>
        <v>0</v>
      </c>
      <c r="G27">
        <v>24</v>
      </c>
      <c r="H27" s="25">
        <f>'Wk4. DMV+Forecast_from2010'!F83*(1-'Wk1. DMVPop-Active-Inactive'!B189)</f>
        <v>0</v>
      </c>
      <c r="I27" s="25">
        <f>'Wk4. DMV+Forecast_from2010'!G83*(1-'Wk1. DMVPop-Active-Inactive'!C189)</f>
        <v>0</v>
      </c>
      <c r="J27" s="25">
        <f>'Wk4. DMV+Forecast_from2010'!H83*(1-'Wk1. DMVPop-Active-Inactive'!D189)</f>
        <v>0</v>
      </c>
      <c r="K27" s="25">
        <f>'Wk4. DMV+Forecast_from2010'!I83*(1-'Wk1. DMVPop-Active-Inactive'!E189)</f>
        <v>0</v>
      </c>
      <c r="L27" s="25">
        <f>'Wk4. DMV+Forecast_from2010'!J83*(1-'Wk1. DMVPop-Active-Inactive'!F189)</f>
        <v>0</v>
      </c>
      <c r="M27" s="25">
        <f>'Wk4. DMV+Forecast_from2010'!K83*(1-'Wk1. DMVPop-Active-Inactive'!G189)</f>
        <v>0.69597427006316026</v>
      </c>
      <c r="N27" s="25">
        <f>'Wk4. DMV+Forecast_from2010'!L83*(1-'Wk1. DMVPop-Active-Inactive'!H189)</f>
        <v>466.31209592105154</v>
      </c>
      <c r="O27" s="25">
        <f>'Wk4. DMV+Forecast_from2010'!M83*(1-'Wk1. DMVPop-Active-Inactive'!I189)</f>
        <v>45.005368767471175</v>
      </c>
      <c r="P27" s="25">
        <f>'Wk4. DMV+Forecast_from2010'!N83*(1-'Wk1. DMVPop-Active-Inactive'!J189)</f>
        <v>92.71723493376598</v>
      </c>
      <c r="Q27" s="25">
        <f>'Wk4. DMV+Forecast_from2010'!O83*(1-'Wk1. DMVPop-Active-Inactive'!K189)</f>
        <v>32.305574850287371</v>
      </c>
      <c r="R27" s="25">
        <f>'Wk4. DMV+Forecast_from2010'!F30*(1-'Wk1. DMVPop-Active-Inactive'!S189)</f>
        <v>61</v>
      </c>
      <c r="S27" s="25">
        <f>'Wk4. DMV+Forecast_from2010'!G30*(1-'Wk1. DMVPop-Active-Inactive'!T189)</f>
        <v>291.99999999999994</v>
      </c>
      <c r="T27" s="25">
        <f>'Wk4. DMV+Forecast_from2010'!H30*(1-'Wk1. DMVPop-Active-Inactive'!U189)</f>
        <v>604</v>
      </c>
      <c r="U27" s="25">
        <f>'Wk4. DMV+Forecast_from2010'!I30*(1-'Wk1. DMVPop-Active-Inactive'!V189)</f>
        <v>1236.0000000000002</v>
      </c>
      <c r="V27" s="25">
        <f>'Wk4. DMV+Forecast_from2010'!J30*(1-'Wk1. DMVPop-Active-Inactive'!W189)</f>
        <v>1166</v>
      </c>
      <c r="W27" s="25">
        <f>'Wk4. DMV+Forecast_from2010'!K30*(1-'Wk1. DMVPop-Active-Inactive'!X189)</f>
        <v>1379</v>
      </c>
      <c r="X27" s="25">
        <f>'Wk4. DMV+Forecast_from2010'!L30*(1-'Wk1. DMVPop-Active-Inactive'!Y189)</f>
        <v>2457</v>
      </c>
      <c r="Y27" s="25">
        <f>'Wk4. DMV+Forecast_from2010'!M30*(1-'Wk1. DMVPop-Active-Inactive'!Z189)</f>
        <v>7604</v>
      </c>
      <c r="Z27" s="25">
        <f>'Wk4. DMV+Forecast_from2010'!N30*(1-'Wk1. DMVPop-Active-Inactive'!AA189)</f>
        <v>6001</v>
      </c>
      <c r="AA27" s="25">
        <f>'Wk4. DMV+Forecast_from2010'!O30*(1-'Wk1. DMVPop-Active-Inactive'!AB189)</f>
        <v>13495</v>
      </c>
      <c r="AB27" s="25">
        <f>'Wk4. DMV+Forecast_from2010'!P30*(1-'Wk1. DMVPop-Active-Inactive'!$AQ189)</f>
        <v>9807.2175998886742</v>
      </c>
      <c r="AC27" s="25">
        <f>'Wk4. DMV+Forecast_from2010'!Q30*(1-'Wk1. DMVPop-Active-Inactive'!$AQ189)</f>
        <v>7015.4978194631994</v>
      </c>
      <c r="AD27" s="25">
        <f>'Wk4. DMV+Forecast_from2010'!R30*(1-'Wk1. DMVPop-Active-Inactive'!$AQ189)</f>
        <v>3819.8804547905443</v>
      </c>
      <c r="AE27" s="25">
        <f>'Wk4. DMV+Forecast_from2010'!S30*(1-'Wk1. DMVPop-Active-Inactive'!$AQ189)</f>
        <v>3888.4668370211975</v>
      </c>
      <c r="AF27" s="25">
        <f>'Wk4. DMV+Forecast_from2010'!T30*(1-'Wk1. DMVPop-Active-Inactive'!$AQ189)</f>
        <v>1835.3207837647005</v>
      </c>
      <c r="AG27" s="25">
        <f>'Wk4. DMV+Forecast_from2010'!U30*(1-'Wk1. DMVPop-Active-Inactive'!$AQ189)</f>
        <v>1808.6483017861131</v>
      </c>
      <c r="AH27" s="25">
        <f>'Wk4. DMV+Forecast_from2010'!V30*(1-'Wk1. DMVPop-Active-Inactive'!$AQ189)</f>
        <v>1444.7594405068144</v>
      </c>
      <c r="AI27" s="25">
        <f>'Wk4. DMV+Forecast_from2010'!W30*(1-'Wk1. DMVPop-Active-Inactive'!$AQ189)</f>
        <v>1333.6240989293672</v>
      </c>
      <c r="AJ27" s="25">
        <f>'Wk4. DMV+Forecast_from2010'!X30*(1-'Wk1. DMVPop-Active-Inactive'!$AQ189)</f>
        <v>1249.5343900626208</v>
      </c>
      <c r="AK27" s="25">
        <f>'Wk4. DMV+Forecast_from2010'!Y30*(1-'Wk1. DMVPop-Active-Inactive'!$AQ189)</f>
        <v>1671.5314450394403</v>
      </c>
      <c r="AL27" s="25">
        <f>'Wk4. DMV+Forecast_from2010'!Z30*(1-'Wk1. DMVPop-Active-Inactive'!$AQ189)</f>
        <v>1954.6608278488629</v>
      </c>
      <c r="AM27" s="25">
        <f>'Wk4. DMV+Forecast_from2010'!AA30*(1-'Wk1. DMVPop-Active-Inactive'!$AQ189)</f>
        <v>2703.1156666277866</v>
      </c>
      <c r="AN27" s="25">
        <f>'Wk4. DMV+Forecast_from2010'!AB30*(1-'Wk1. DMVPop-Active-Inactive'!$AQ189)</f>
        <v>2128.5932134391928</v>
      </c>
      <c r="AO27" s="25">
        <f>'Wk4. DMV+Forecast_from2010'!AC30*(1-'Wk1. DMVPop-Active-Inactive'!$AQ189)</f>
        <v>3735.394672510994</v>
      </c>
      <c r="AP27" s="25">
        <f>'Wk4. DMV+Forecast_from2010'!AD30*(1-'Wk1. DMVPop-Active-Inactive'!$AQ189)</f>
        <v>6372.7199405234342</v>
      </c>
      <c r="AQ27" s="25">
        <f>'Wk4. DMV+Forecast_from2010'!AE30*(1-'Wk1. DMVPop-Active-Inactive'!$AQ189)</f>
        <v>9044.8284730299129</v>
      </c>
      <c r="AR27" s="25">
        <f>'Wk4. DMV+Forecast_from2010'!AF30*(1-'Wk1. DMVPop-Active-Inactive'!$AQ189)</f>
        <v>10605.247544576474</v>
      </c>
      <c r="AS27" s="25">
        <f>'Wk4. DMV+Forecast_from2010'!AG30*(1-'Wk1. DMVPop-Active-Inactive'!$AQ189)</f>
        <v>12121.811429103356</v>
      </c>
      <c r="AT27" s="25">
        <f>'Wk4. DMV+Forecast_from2010'!AH30*(1-'Wk1. DMVPop-Active-Inactive'!$AQ189)</f>
        <v>16213.994968676201</v>
      </c>
      <c r="AU27" s="25">
        <f>'Wk4. DMV+Forecast_from2010'!AI30*(1-'Wk1. DMVPop-Active-Inactive'!$AQ189)</f>
        <v>18125.97302957578</v>
      </c>
      <c r="AV27" s="25">
        <f>'Wk4. DMV+Forecast_from2010'!AJ30*(1-'Wk1. DMVPop-Active-Inactive'!$AQ189)</f>
        <v>19982.993761910227</v>
      </c>
      <c r="AW27" s="25">
        <f>'Wk4. DMV+Forecast_from2010'!AK30*(1-'Wk1. DMVPop-Active-Inactive'!$AQ189)</f>
        <v>17448.700031120727</v>
      </c>
      <c r="AX27" s="25">
        <f>'Wk4. DMV+Forecast_from2010'!AL30*(1-'Wk1. DMVPop-Active-Inactive'!$AQ189)</f>
        <v>9923.6939958696748</v>
      </c>
      <c r="AY27" s="25">
        <f>'Wk4. DMV+Forecast_from2010'!AM30*(1-'Wk1. DMVPop-Active-Inactive'!$AQ189)</f>
        <v>4053.7396934094058</v>
      </c>
      <c r="AZ27" s="25">
        <f>'Wk4. DMV+Forecast_from2010'!AN30*(1-'Wk1. DMVPop-Active-Inactive'!$AQ189)</f>
        <v>1963.0236045671768</v>
      </c>
      <c r="BA27" s="25">
        <f>'Wk4. DMV+Forecast_from2010'!AO30*(1-'Wk1. DMVPop-Active-Inactive'!$AQ189)</f>
        <v>3107.8610435937439</v>
      </c>
      <c r="BB27" s="25">
        <f>'Wk4. DMV+Forecast_from2010'!AP30*(1-'Wk1. DMVPop-Active-Inactive'!$AQ189)</f>
        <v>3939.2220005938257</v>
      </c>
      <c r="BC27" s="25">
        <f>'Wk4. DMV+Forecast_from2010'!AQ30*(1-'Wk1. DMVPop-Active-Inactive'!$AQ189)</f>
        <v>4461.2609795374765</v>
      </c>
      <c r="BD27" s="25">
        <f>'Wk4. DMV+Forecast_from2010'!AR30*(1-'Wk1. DMVPop-Active-Inactive'!$AQ189)</f>
        <v>4300.9826501957341</v>
      </c>
      <c r="BE27" s="25">
        <f>'Wk4. DMV+Forecast_from2010'!AS30*(1-'Wk1. DMVPop-Active-Inactive'!$AQ189)</f>
        <v>4767.9384519713676</v>
      </c>
      <c r="BF27" s="25">
        <f>'Wk4. DMV+Forecast_from2010'!AT30*(1-'Wk1. DMVPop-Active-Inactive'!$AQ189)</f>
        <v>6866.0382186774305</v>
      </c>
      <c r="BG27" s="25">
        <f>'Wk4. DMV+Forecast_from2010'!AU30*(1-'Wk1. DMVPop-Active-Inactive'!$AQ189)</f>
        <v>7289.6935795674717</v>
      </c>
      <c r="BH27" s="25">
        <f>'Wk4. DMV+Forecast_from2010'!AV30*(1-'Wk1. DMVPop-Active-Inactive'!$AQ189)</f>
        <v>8168.0684996747432</v>
      </c>
      <c r="BI27" s="25">
        <f>'Wk4. DMV+Forecast_from2010'!AW30*(1-'Wk1. DMVPop-Active-Inactive'!$AQ189)</f>
        <v>8967.7359896648886</v>
      </c>
      <c r="BJ27" s="25">
        <f>'Wk4. DMV+Forecast_from2010'!AX30*(1-'Wk1. DMVPop-Active-Inactive'!$AQ189)</f>
        <v>8848.1006958868329</v>
      </c>
      <c r="BK27" s="25">
        <f>'Wk4. DMV+Forecast_from2010'!AY30*(1-'Wk1. DMVPop-Active-Inactive'!$AQ189)</f>
        <v>9005.5155561211141</v>
      </c>
      <c r="BL27" s="25">
        <f>'Wk4. DMV+Forecast_from2010'!AZ30*(1-'Wk1. DMVPop-Active-Inactive'!$AQ189)</f>
        <v>9113.5817427945676</v>
      </c>
      <c r="BM27" s="25">
        <f>'Wk4. DMV+Forecast_from2010'!BA30*(1-'Wk1. DMVPop-Active-Inactive'!$AQ189)</f>
        <v>9222.944723708104</v>
      </c>
      <c r="BN27" s="25">
        <f>'Wk4. DMV+Forecast_from2010'!BB30*(1-'Wk1. DMVPop-Active-Inactive'!$AQ189)</f>
        <v>9333.6200603926009</v>
      </c>
      <c r="BO27" s="25">
        <f>'Wk4. DMV+Forecast_from2010'!BC30*(1-'Wk1. DMVPop-Active-Inactive'!$AQ189)</f>
        <v>9445.6235011173139</v>
      </c>
      <c r="BP27" s="25">
        <f>'Wk4. DMV+Forecast_from2010'!BD30*(1-'Wk1. DMVPop-Active-Inactive'!$AQ189)</f>
        <v>9558.9709831307209</v>
      </c>
    </row>
    <row r="28" spans="1:68" x14ac:dyDescent="0.2">
      <c r="A28" t="s">
        <v>15</v>
      </c>
      <c r="B28" t="s">
        <v>14</v>
      </c>
      <c r="C28">
        <v>1990</v>
      </c>
      <c r="D28">
        <v>26</v>
      </c>
      <c r="E28" s="25">
        <f t="shared" si="0"/>
        <v>0</v>
      </c>
      <c r="G28">
        <v>25</v>
      </c>
      <c r="H28" s="25">
        <f>'Wk4. DMV+Forecast_from2010'!F84*(1-'Wk1. DMVPop-Active-Inactive'!B190)</f>
        <v>0</v>
      </c>
      <c r="I28" s="25">
        <f>'Wk4. DMV+Forecast_from2010'!G84*(1-'Wk1. DMVPop-Active-Inactive'!C190)</f>
        <v>0</v>
      </c>
      <c r="J28" s="25">
        <f>'Wk4. DMV+Forecast_from2010'!H84*(1-'Wk1. DMVPop-Active-Inactive'!D190)</f>
        <v>0</v>
      </c>
      <c r="K28" s="25">
        <f>'Wk4. DMV+Forecast_from2010'!I84*(1-'Wk1. DMVPop-Active-Inactive'!E190)</f>
        <v>0</v>
      </c>
      <c r="L28" s="25">
        <f>'Wk4. DMV+Forecast_from2010'!J84*(1-'Wk1. DMVPop-Active-Inactive'!F190)</f>
        <v>0</v>
      </c>
      <c r="M28" s="25">
        <f>'Wk4. DMV+Forecast_from2010'!K84*(1-'Wk1. DMVPop-Active-Inactive'!G190)</f>
        <v>0</v>
      </c>
      <c r="N28" s="25">
        <f>'Wk4. DMV+Forecast_from2010'!L84*(1-'Wk1. DMVPop-Active-Inactive'!H190)</f>
        <v>0.58887644739369638</v>
      </c>
      <c r="O28" s="25">
        <f>'Wk4. DMV+Forecast_from2010'!M84*(1-'Wk1. DMVPop-Active-Inactive'!I190)</f>
        <v>540.96986290936331</v>
      </c>
      <c r="P28" s="25">
        <f>'Wk4. DMV+Forecast_from2010'!N84*(1-'Wk1. DMVPop-Active-Inactive'!J190)</f>
        <v>39.10434270847631</v>
      </c>
      <c r="Q28" s="25">
        <f>'Wk4. DMV+Forecast_from2010'!O84*(1-'Wk1. DMVPop-Active-Inactive'!K190)</f>
        <v>115.23443670010717</v>
      </c>
      <c r="R28" s="25">
        <f>'Wk4. DMV+Forecast_from2010'!F31*(1-'Wk1. DMVPop-Active-Inactive'!S190)</f>
        <v>37</v>
      </c>
      <c r="S28" s="25">
        <f>'Wk4. DMV+Forecast_from2010'!G31*(1-'Wk1. DMVPop-Active-Inactive'!T190)</f>
        <v>61</v>
      </c>
      <c r="T28" s="25">
        <f>'Wk4. DMV+Forecast_from2010'!H31*(1-'Wk1. DMVPop-Active-Inactive'!U190)</f>
        <v>294</v>
      </c>
      <c r="U28" s="25">
        <f>'Wk4. DMV+Forecast_from2010'!I31*(1-'Wk1. DMVPop-Active-Inactive'!V190)</f>
        <v>578</v>
      </c>
      <c r="V28" s="25">
        <f>'Wk4. DMV+Forecast_from2010'!J31*(1-'Wk1. DMVPop-Active-Inactive'!W190)</f>
        <v>1244.5</v>
      </c>
      <c r="W28" s="25">
        <f>'Wk4. DMV+Forecast_from2010'!K31*(1-'Wk1. DMVPop-Active-Inactive'!X190)</f>
        <v>1072</v>
      </c>
      <c r="X28" s="25">
        <f>'Wk4. DMV+Forecast_from2010'!L31*(1-'Wk1. DMVPop-Active-Inactive'!Y190)</f>
        <v>1378</v>
      </c>
      <c r="Y28" s="25">
        <f>'Wk4. DMV+Forecast_from2010'!M31*(1-'Wk1. DMVPop-Active-Inactive'!Z190)</f>
        <v>2267</v>
      </c>
      <c r="Z28" s="25">
        <f>'Wk4. DMV+Forecast_from2010'!N31*(1-'Wk1. DMVPop-Active-Inactive'!AA190)</f>
        <v>6603.0000000000009</v>
      </c>
      <c r="AA28" s="25">
        <f>'Wk4. DMV+Forecast_from2010'!O31*(1-'Wk1. DMVPop-Active-Inactive'!AB190)</f>
        <v>5252</v>
      </c>
      <c r="AB28" s="25">
        <f>'Wk4. DMV+Forecast_from2010'!P31*(1-'Wk1. DMVPop-Active-Inactive'!$AQ190)</f>
        <v>13523.324283570055</v>
      </c>
      <c r="AC28" s="25">
        <f>'Wk4. DMV+Forecast_from2010'!Q31*(1-'Wk1. DMVPop-Active-Inactive'!$AQ190)</f>
        <v>9580.5004374225118</v>
      </c>
      <c r="AD28" s="25">
        <f>'Wk4. DMV+Forecast_from2010'!R31*(1-'Wk1. DMVPop-Active-Inactive'!$AQ190)</f>
        <v>6675.4995974306812</v>
      </c>
      <c r="AE28" s="25">
        <f>'Wk4. DMV+Forecast_from2010'!S31*(1-'Wk1. DMVPop-Active-Inactive'!$AQ190)</f>
        <v>3608.5002658063368</v>
      </c>
      <c r="AF28" s="25">
        <f>'Wk4. DMV+Forecast_from2010'!T31*(1-'Wk1. DMVPop-Active-Inactive'!$AQ190)</f>
        <v>3754.3634495073261</v>
      </c>
      <c r="AG28" s="25">
        <f>'Wk4. DMV+Forecast_from2010'!U31*(1-'Wk1. DMVPop-Active-Inactive'!$AQ190)</f>
        <v>1794.8916543028836</v>
      </c>
      <c r="AH28" s="25">
        <f>'Wk4. DMV+Forecast_from2010'!V31*(1-'Wk1. DMVPop-Active-Inactive'!$AQ190)</f>
        <v>1762.6210384398328</v>
      </c>
      <c r="AI28" s="25">
        <f>'Wk4. DMV+Forecast_from2010'!W31*(1-'Wk1. DMVPop-Active-Inactive'!$AQ190)</f>
        <v>1414.0983871188846</v>
      </c>
      <c r="AJ28" s="25">
        <f>'Wk4. DMV+Forecast_from2010'!X31*(1-'Wk1. DMVPop-Active-Inactive'!$AQ190)</f>
        <v>1283.732230638921</v>
      </c>
      <c r="AK28" s="25">
        <f>'Wk4. DMV+Forecast_from2010'!Y31*(1-'Wk1. DMVPop-Active-Inactive'!$AQ190)</f>
        <v>1202.7883802511342</v>
      </c>
      <c r="AL28" s="25">
        <f>'Wk4. DMV+Forecast_from2010'!Z31*(1-'Wk1. DMVPop-Active-Inactive'!$AQ190)</f>
        <v>1608.9982118996099</v>
      </c>
      <c r="AM28" s="25">
        <f>'Wk4. DMV+Forecast_from2010'!AA31*(1-'Wk1. DMVPop-Active-Inactive'!$AQ190)</f>
        <v>1881.5355141612804</v>
      </c>
      <c r="AN28" s="25">
        <f>'Wk4. DMV+Forecast_from2010'!AB31*(1-'Wk1. DMVPop-Active-Inactive'!$AQ190)</f>
        <v>2601.9901013942977</v>
      </c>
      <c r="AO28" s="25">
        <f>'Wk4. DMV+Forecast_from2010'!AC31*(1-'Wk1. DMVPop-Active-Inactive'!$AQ190)</f>
        <v>2048.9609599922865</v>
      </c>
      <c r="AP28" s="25">
        <f>'Wk4. DMV+Forecast_from2010'!AD31*(1-'Wk1. DMVPop-Active-Inactive'!$AQ190)</f>
        <v>3595.650782787221</v>
      </c>
      <c r="AQ28" s="25">
        <f>'Wk4. DMV+Forecast_from2010'!AE31*(1-'Wk1. DMVPop-Active-Inactive'!$AQ190)</f>
        <v>6134.3117532540664</v>
      </c>
      <c r="AR28" s="25">
        <f>'Wk4. DMV+Forecast_from2010'!AF31*(1-'Wk1. DMVPop-Active-Inactive'!$AQ190)</f>
        <v>8706.4547204497394</v>
      </c>
      <c r="AS28" s="25">
        <f>'Wk4. DMV+Forecast_from2010'!AG31*(1-'Wk1. DMVPop-Active-Inactive'!$AQ190)</f>
        <v>10208.497355294234</v>
      </c>
      <c r="AT28" s="25">
        <f>'Wk4. DMV+Forecast_from2010'!AH31*(1-'Wk1. DMVPop-Active-Inactive'!$AQ190)</f>
        <v>11668.325458245477</v>
      </c>
      <c r="AU28" s="25">
        <f>'Wk4. DMV+Forecast_from2010'!AI31*(1-'Wk1. DMVPop-Active-Inactive'!$AQ190)</f>
        <v>15607.417371519274</v>
      </c>
      <c r="AV28" s="25">
        <f>'Wk4. DMV+Forecast_from2010'!AJ31*(1-'Wk1. DMVPop-Active-Inactive'!$AQ190)</f>
        <v>17447.866912751877</v>
      </c>
      <c r="AW28" s="25">
        <f>'Wk4. DMV+Forecast_from2010'!AK31*(1-'Wk1. DMVPop-Active-Inactive'!$AQ190)</f>
        <v>19235.415119908776</v>
      </c>
      <c r="AX28" s="25">
        <f>'Wk4. DMV+Forecast_from2010'!AL31*(1-'Wk1. DMVPop-Active-Inactive'!$AQ190)</f>
        <v>16795.931200315215</v>
      </c>
      <c r="AY28" s="25">
        <f>'Wk4. DMV+Forecast_from2010'!AM31*(1-'Wk1. DMVPop-Active-Inactive'!$AQ190)</f>
        <v>9552.4412311707656</v>
      </c>
      <c r="AZ28" s="25">
        <f>'Wk4. DMV+Forecast_from2010'!AN31*(1-'Wk1. DMVPop-Active-Inactive'!$AQ190)</f>
        <v>3902.0862799552701</v>
      </c>
      <c r="BA28" s="25">
        <f>'Wk4. DMV+Forecast_from2010'!AO31*(1-'Wk1. DMVPop-Active-Inactive'!$AQ190)</f>
        <v>1889.5854331898543</v>
      </c>
      <c r="BB28" s="25">
        <f>'Wk4. DMV+Forecast_from2010'!AP31*(1-'Wk1. DMVPop-Active-Inactive'!$AQ190)</f>
        <v>2991.5936531225707</v>
      </c>
      <c r="BC28" s="25">
        <f>'Wk4. DMV+Forecast_from2010'!AQ31*(1-'Wk1. DMVPop-Active-Inactive'!$AQ190)</f>
        <v>3791.8527791031279</v>
      </c>
      <c r="BD28" s="25">
        <f>'Wk4. DMV+Forecast_from2010'!AR31*(1-'Wk1. DMVPop-Active-Inactive'!$AQ190)</f>
        <v>4294.3618920216786</v>
      </c>
      <c r="BE28" s="25">
        <f>'Wk4. DMV+Forecast_from2010'!AS31*(1-'Wk1. DMVPop-Active-Inactive'!$AQ190)</f>
        <v>4140.0796940514001</v>
      </c>
      <c r="BF28" s="25">
        <f>'Wk4. DMV+Forecast_from2010'!AT31*(1-'Wk1. DMVPop-Active-Inactive'!$AQ190)</f>
        <v>4589.5663323810886</v>
      </c>
      <c r="BG28" s="25">
        <f>'Wk4. DMV+Forecast_from2010'!AU31*(1-'Wk1. DMVPop-Active-Inactive'!$AQ190)</f>
        <v>6609.1746281361147</v>
      </c>
      <c r="BH28" s="25">
        <f>'Wk4. DMV+Forecast_from2010'!AV31*(1-'Wk1. DMVPop-Active-Inactive'!$AQ190)</f>
        <v>7016.9807272416429</v>
      </c>
      <c r="BI28" s="25">
        <f>'Wk4. DMV+Forecast_from2010'!AW31*(1-'Wk1. DMVPop-Active-Inactive'!$AQ190)</f>
        <v>7862.4949890428725</v>
      </c>
      <c r="BJ28" s="25">
        <f>'Wk4. DMV+Forecast_from2010'!AX31*(1-'Wk1. DMVPop-Active-Inactive'!$AQ190)</f>
        <v>8632.2463241594141</v>
      </c>
      <c r="BK28" s="25">
        <f>'Wk4. DMV+Forecast_from2010'!AY31*(1-'Wk1. DMVPop-Active-Inactive'!$AQ190)</f>
        <v>8517.0866755986699</v>
      </c>
      <c r="BL28" s="25">
        <f>'Wk4. DMV+Forecast_from2010'!AZ31*(1-'Wk1. DMVPop-Active-Inactive'!$AQ190)</f>
        <v>8668.6125289680676</v>
      </c>
      <c r="BM28" s="25">
        <f>'Wk4. DMV+Forecast_from2010'!BA31*(1-'Wk1. DMVPop-Active-Inactive'!$AQ190)</f>
        <v>8772.6358793156833</v>
      </c>
      <c r="BN28" s="25">
        <f>'Wk4. DMV+Forecast_from2010'!BB31*(1-'Wk1. DMVPop-Active-Inactive'!$AQ190)</f>
        <v>8877.9075098674748</v>
      </c>
      <c r="BO28" s="25">
        <f>'Wk4. DMV+Forecast_from2010'!BC31*(1-'Wk1. DMVPop-Active-Inactive'!$AQ190)</f>
        <v>8984.4423999858827</v>
      </c>
      <c r="BP28" s="25">
        <f>'Wk4. DMV+Forecast_from2010'!BD31*(1-'Wk1. DMVPop-Active-Inactive'!$AQ190)</f>
        <v>9092.2557087857167</v>
      </c>
    </row>
    <row r="29" spans="1:68" x14ac:dyDescent="0.2">
      <c r="A29" t="s">
        <v>15</v>
      </c>
      <c r="B29" t="s">
        <v>14</v>
      </c>
      <c r="C29">
        <v>1990</v>
      </c>
      <c r="D29">
        <v>27</v>
      </c>
      <c r="E29" s="25">
        <f t="shared" si="0"/>
        <v>0</v>
      </c>
      <c r="G29">
        <v>26</v>
      </c>
      <c r="H29" s="25">
        <f>'Wk4. DMV+Forecast_from2010'!F85*(1-'Wk1. DMVPop-Active-Inactive'!B191)</f>
        <v>0</v>
      </c>
      <c r="I29" s="25">
        <f>'Wk4. DMV+Forecast_from2010'!G85*(1-'Wk1. DMVPop-Active-Inactive'!C191)</f>
        <v>0</v>
      </c>
      <c r="J29" s="25">
        <f>'Wk4. DMV+Forecast_from2010'!H85*(1-'Wk1. DMVPop-Active-Inactive'!D191)</f>
        <v>0</v>
      </c>
      <c r="K29" s="25">
        <f>'Wk4. DMV+Forecast_from2010'!I85*(1-'Wk1. DMVPop-Active-Inactive'!E191)</f>
        <v>0</v>
      </c>
      <c r="L29" s="25">
        <f>'Wk4. DMV+Forecast_from2010'!J85*(1-'Wk1. DMVPop-Active-Inactive'!F191)</f>
        <v>0</v>
      </c>
      <c r="M29" s="25">
        <f>'Wk4. DMV+Forecast_from2010'!K85*(1-'Wk1. DMVPop-Active-Inactive'!G191)</f>
        <v>0</v>
      </c>
      <c r="N29" s="25">
        <f>'Wk4. DMV+Forecast_from2010'!L85*(1-'Wk1. DMVPop-Active-Inactive'!H191)</f>
        <v>0</v>
      </c>
      <c r="O29" s="25">
        <f>'Wk4. DMV+Forecast_from2010'!M85*(1-'Wk1. DMVPop-Active-Inactive'!I191)</f>
        <v>0.60736530326116189</v>
      </c>
      <c r="P29" s="25">
        <f>'Wk4. DMV+Forecast_from2010'!N85*(1-'Wk1. DMVPop-Active-Inactive'!J191)</f>
        <v>417.01567384472003</v>
      </c>
      <c r="Q29" s="25">
        <f>'Wk4. DMV+Forecast_from2010'!O85*(1-'Wk1. DMVPop-Active-Inactive'!K191)</f>
        <v>43.869904815412895</v>
      </c>
      <c r="R29" s="25">
        <f>'Wk4. DMV+Forecast_from2010'!F32*(1-'Wk1. DMVPop-Active-Inactive'!S191)</f>
        <v>119.00000000000001</v>
      </c>
      <c r="S29" s="25">
        <f>'Wk4. DMV+Forecast_from2010'!G32*(1-'Wk1. DMVPop-Active-Inactive'!T191)</f>
        <v>30</v>
      </c>
      <c r="T29" s="25">
        <f>'Wk4. DMV+Forecast_from2010'!H32*(1-'Wk1. DMVPop-Active-Inactive'!U191)</f>
        <v>57.000000000000007</v>
      </c>
      <c r="U29" s="25">
        <f>'Wk4. DMV+Forecast_from2010'!I32*(1-'Wk1. DMVPop-Active-Inactive'!V191)</f>
        <v>259</v>
      </c>
      <c r="V29" s="25">
        <f>'Wk4. DMV+Forecast_from2010'!J32*(1-'Wk1. DMVPop-Active-Inactive'!W191)</f>
        <v>568.99999999999989</v>
      </c>
      <c r="W29" s="25">
        <f>'Wk4. DMV+Forecast_from2010'!K32*(1-'Wk1. DMVPop-Active-Inactive'!X191)</f>
        <v>1102</v>
      </c>
      <c r="X29" s="25">
        <f>'Wk4. DMV+Forecast_from2010'!L32*(1-'Wk1. DMVPop-Active-Inactive'!Y191)</f>
        <v>1003</v>
      </c>
      <c r="Y29" s="25">
        <f>'Wk4. DMV+Forecast_from2010'!M32*(1-'Wk1. DMVPop-Active-Inactive'!Z191)</f>
        <v>1137</v>
      </c>
      <c r="Z29" s="25">
        <f>'Wk4. DMV+Forecast_from2010'!N32*(1-'Wk1. DMVPop-Active-Inactive'!AA191)</f>
        <v>1926</v>
      </c>
      <c r="AA29" s="25">
        <f>'Wk4. DMV+Forecast_from2010'!O32*(1-'Wk1. DMVPop-Active-Inactive'!AB191)</f>
        <v>5344</v>
      </c>
      <c r="AB29" s="25">
        <f>'Wk4. DMV+Forecast_from2010'!P32*(1-'Wk1. DMVPop-Active-Inactive'!$AQ191)</f>
        <v>5420.6659671166526</v>
      </c>
      <c r="AC29" s="25">
        <f>'Wk4. DMV+Forecast_from2010'!Q32*(1-'Wk1. DMVPop-Active-Inactive'!$AQ191)</f>
        <v>12288.432619596932</v>
      </c>
      <c r="AD29" s="25">
        <f>'Wk4. DMV+Forecast_from2010'!R32*(1-'Wk1. DMVPop-Active-Inactive'!$AQ191)</f>
        <v>8538.8981030975101</v>
      </c>
      <c r="AE29" s="25">
        <f>'Wk4. DMV+Forecast_from2010'!S32*(1-'Wk1. DMVPop-Active-Inactive'!$AQ191)</f>
        <v>5844.8810856360851</v>
      </c>
      <c r="AF29" s="25">
        <f>'Wk4. DMV+Forecast_from2010'!T32*(1-'Wk1. DMVPop-Active-Inactive'!$AQ191)</f>
        <v>3191.653983416913</v>
      </c>
      <c r="AG29" s="25">
        <f>'Wk4. DMV+Forecast_from2010'!U32*(1-'Wk1. DMVPop-Active-Inactive'!$AQ191)</f>
        <v>3359.8339416465105</v>
      </c>
      <c r="AH29" s="25">
        <f>'Wk4. DMV+Forecast_from2010'!V32*(1-'Wk1. DMVPop-Active-Inactive'!$AQ191)</f>
        <v>1595.8269917084565</v>
      </c>
      <c r="AI29" s="25">
        <f>'Wk4. DMV+Forecast_from2010'!W32*(1-'Wk1. DMVPop-Active-Inactive'!$AQ191)</f>
        <v>1597.7096031811759</v>
      </c>
      <c r="AJ29" s="25">
        <f>'Wk4. DMV+Forecast_from2010'!X32*(1-'Wk1. DMVPop-Active-Inactive'!$AQ191)</f>
        <v>1264.0799127412931</v>
      </c>
      <c r="AK29" s="25">
        <f>'Wk4. DMV+Forecast_from2010'!Y32*(1-'Wk1. DMVPop-Active-Inactive'!$AQ191)</f>
        <v>1147.54400462576</v>
      </c>
      <c r="AL29" s="25">
        <f>'Wk4. DMV+Forecast_from2010'!Z32*(1-'Wk1. DMVPop-Active-Inactive'!$AQ191)</f>
        <v>1075.1873028098373</v>
      </c>
      <c r="AM29" s="25">
        <f>'Wk4. DMV+Forecast_from2010'!AA32*(1-'Wk1. DMVPop-Active-Inactive'!$AQ191)</f>
        <v>1438.3032593954606</v>
      </c>
      <c r="AN29" s="25">
        <f>'Wk4. DMV+Forecast_from2010'!AB32*(1-'Wk1. DMVPop-Active-Inactive'!$AQ191)</f>
        <v>1681.9277005233441</v>
      </c>
      <c r="AO29" s="25">
        <f>'Wk4. DMV+Forecast_from2010'!AC32*(1-'Wk1. DMVPop-Active-Inactive'!$AQ191)</f>
        <v>2325.9509029110377</v>
      </c>
      <c r="AP29" s="25">
        <f>'Wk4. DMV+Forecast_from2010'!AD32*(1-'Wk1. DMVPop-Active-Inactive'!$AQ191)</f>
        <v>1831.5913624612722</v>
      </c>
      <c r="AQ29" s="25">
        <f>'Wk4. DMV+Forecast_from2010'!AE32*(1-'Wk1. DMVPop-Active-Inactive'!$AQ191)</f>
        <v>3214.1963877169133</v>
      </c>
      <c r="AR29" s="25">
        <f>'Wk4. DMV+Forecast_from2010'!AF32*(1-'Wk1. DMVPop-Active-Inactive'!$AQ191)</f>
        <v>5483.5366028384988</v>
      </c>
      <c r="AS29" s="25">
        <f>'Wk4. DMV+Forecast_from2010'!AG32*(1-'Wk1. DMVPop-Active-Inactive'!$AQ191)</f>
        <v>7782.8067859799276</v>
      </c>
      <c r="AT29" s="25">
        <f>'Wk4. DMV+Forecast_from2010'!AH32*(1-'Wk1. DMVPop-Active-Inactive'!$AQ191)</f>
        <v>9125.5011416791695</v>
      </c>
      <c r="AU29" s="25">
        <f>'Wk4. DMV+Forecast_from2010'!AI32*(1-'Wk1. DMVPop-Active-Inactive'!$AQ191)</f>
        <v>10430.459408943467</v>
      </c>
      <c r="AV29" s="25">
        <f>'Wk4. DMV+Forecast_from2010'!AJ32*(1-'Wk1. DMVPop-Active-Inactive'!$AQ191)</f>
        <v>13951.662040505804</v>
      </c>
      <c r="AW29" s="25">
        <f>'Wk4. DMV+Forecast_from2010'!AK32*(1-'Wk1. DMVPop-Active-Inactive'!$AQ191)</f>
        <v>15596.86248531083</v>
      </c>
      <c r="AX29" s="25">
        <f>'Wk4. DMV+Forecast_from2010'!AL32*(1-'Wk1. DMVPop-Active-Inactive'!$AQ191)</f>
        <v>17194.773777980863</v>
      </c>
      <c r="AY29" s="25">
        <f>'Wk4. DMV+Forecast_from2010'!AM32*(1-'Wk1. DMVPop-Active-Inactive'!$AQ191)</f>
        <v>15014.089146484741</v>
      </c>
      <c r="AZ29" s="25">
        <f>'Wk4. DMV+Forecast_from2010'!AN32*(1-'Wk1. DMVPop-Active-Inactive'!$AQ191)</f>
        <v>8539.044516249427</v>
      </c>
      <c r="BA29" s="25">
        <f>'Wk4. DMV+Forecast_from2010'!AO32*(1-'Wk1. DMVPop-Active-Inactive'!$AQ191)</f>
        <v>3488.1228415262808</v>
      </c>
      <c r="BB29" s="25">
        <f>'Wk4. DMV+Forecast_from2010'!AP32*(1-'Wk1. DMVPop-Active-Inactive'!$AQ191)</f>
        <v>1689.1236219923915</v>
      </c>
      <c r="BC29" s="25">
        <f>'Wk4. DMV+Forecast_from2010'!AQ32*(1-'Wk1. DMVPop-Active-Inactive'!$AQ191)</f>
        <v>2674.2223019583021</v>
      </c>
      <c r="BD29" s="25">
        <f>'Wk4. DMV+Forecast_from2010'!AR32*(1-'Wk1. DMVPop-Active-Inactive'!$AQ191)</f>
        <v>3389.5837614964639</v>
      </c>
      <c r="BE29" s="25">
        <f>'Wk4. DMV+Forecast_from2010'!AS32*(1-'Wk1. DMVPop-Active-Inactive'!$AQ191)</f>
        <v>3838.7828281215097</v>
      </c>
      <c r="BF29" s="25">
        <f>'Wk4. DMV+Forecast_from2010'!AT32*(1-'Wk1. DMVPop-Active-Inactive'!$AQ191)</f>
        <v>3700.8680768394911</v>
      </c>
      <c r="BG29" s="25">
        <f>'Wk4. DMV+Forecast_from2010'!AU32*(1-'Wk1. DMVPop-Active-Inactive'!$AQ191)</f>
        <v>4102.6697023372799</v>
      </c>
      <c r="BH29" s="25">
        <f>'Wk4. DMV+Forecast_from2010'!AV32*(1-'Wk1. DMVPop-Active-Inactive'!$AQ191)</f>
        <v>5908.0223577992774</v>
      </c>
      <c r="BI29" s="25">
        <f>'Wk4. DMV+Forecast_from2010'!AW32*(1-'Wk1. DMVPop-Active-Inactive'!$AQ191)</f>
        <v>6272.5652374662104</v>
      </c>
      <c r="BJ29" s="25">
        <f>'Wk4. DMV+Forecast_from2010'!AX32*(1-'Wk1. DMVPop-Active-Inactive'!$AQ191)</f>
        <v>7028.3808186272981</v>
      </c>
      <c r="BK29" s="25">
        <f>'Wk4. DMV+Forecast_from2010'!AY32*(1-'Wk1. DMVPop-Active-Inactive'!$AQ191)</f>
        <v>7716.4709892900892</v>
      </c>
      <c r="BL29" s="25">
        <f>'Wk4. DMV+Forecast_from2010'!AZ32*(1-'Wk1. DMVPop-Active-Inactive'!$AQ191)</f>
        <v>7613.5283653326633</v>
      </c>
      <c r="BM29" s="25">
        <f>'Wk4. DMV+Forecast_from2010'!BA32*(1-'Wk1. DMVPop-Active-Inactive'!$AQ191)</f>
        <v>7748.9791863292749</v>
      </c>
      <c r="BN29" s="25">
        <f>'Wk4. DMV+Forecast_from2010'!BB32*(1-'Wk1. DMVPop-Active-Inactive'!$AQ191)</f>
        <v>7841.9669365652262</v>
      </c>
      <c r="BO29" s="25">
        <f>'Wk4. DMV+Forecast_from2010'!BC32*(1-'Wk1. DMVPop-Active-Inactive'!$AQ191)</f>
        <v>7936.0705398040109</v>
      </c>
      <c r="BP29" s="25">
        <f>'Wk4. DMV+Forecast_from2010'!BD32*(1-'Wk1. DMVPop-Active-Inactive'!$AQ191)</f>
        <v>8031.3033862816574</v>
      </c>
    </row>
    <row r="30" spans="1:68" x14ac:dyDescent="0.2">
      <c r="A30" t="s">
        <v>15</v>
      </c>
      <c r="B30" t="s">
        <v>14</v>
      </c>
      <c r="C30">
        <v>1990</v>
      </c>
      <c r="D30">
        <v>28</v>
      </c>
      <c r="E30" s="25">
        <f t="shared" si="0"/>
        <v>0</v>
      </c>
      <c r="G30">
        <v>27</v>
      </c>
      <c r="H30" s="25">
        <f>'Wk4. DMV+Forecast_from2010'!F86*(1-'Wk1. DMVPop-Active-Inactive'!B192)</f>
        <v>0</v>
      </c>
      <c r="I30" s="25">
        <f>'Wk4. DMV+Forecast_from2010'!G86*(1-'Wk1. DMVPop-Active-Inactive'!C192)</f>
        <v>0</v>
      </c>
      <c r="J30" s="25">
        <f>'Wk4. DMV+Forecast_from2010'!H86*(1-'Wk1. DMVPop-Active-Inactive'!D192)</f>
        <v>0</v>
      </c>
      <c r="K30" s="25">
        <f>'Wk4. DMV+Forecast_from2010'!I86*(1-'Wk1. DMVPop-Active-Inactive'!E192)</f>
        <v>0</v>
      </c>
      <c r="L30" s="25">
        <f>'Wk4. DMV+Forecast_from2010'!J86*(1-'Wk1. DMVPop-Active-Inactive'!F192)</f>
        <v>0</v>
      </c>
      <c r="M30" s="25">
        <f>'Wk4. DMV+Forecast_from2010'!K86*(1-'Wk1. DMVPop-Active-Inactive'!G192)</f>
        <v>0</v>
      </c>
      <c r="N30" s="25">
        <f>'Wk4. DMV+Forecast_from2010'!L86*(1-'Wk1. DMVPop-Active-Inactive'!H192)</f>
        <v>0</v>
      </c>
      <c r="O30" s="25">
        <f>'Wk4. DMV+Forecast_from2010'!M86*(1-'Wk1. DMVPop-Active-Inactive'!I192)</f>
        <v>0</v>
      </c>
      <c r="P30" s="25">
        <f>'Wk4. DMV+Forecast_from2010'!N86*(1-'Wk1. DMVPop-Active-Inactive'!J192)</f>
        <v>0.54114855019748942</v>
      </c>
      <c r="Q30" s="25">
        <f>'Wk4. DMV+Forecast_from2010'!O86*(1-'Wk1. DMVPop-Active-Inactive'!K192)</f>
        <v>532.13694174165369</v>
      </c>
      <c r="R30" s="25">
        <f>'Wk4. DMV+Forecast_from2010'!F33*(1-'Wk1. DMVPop-Active-Inactive'!S192)</f>
        <v>51.000000000000007</v>
      </c>
      <c r="S30" s="25">
        <f>'Wk4. DMV+Forecast_from2010'!G33*(1-'Wk1. DMVPop-Active-Inactive'!T192)</f>
        <v>111</v>
      </c>
      <c r="T30" s="25">
        <f>'Wk4. DMV+Forecast_from2010'!H33*(1-'Wk1. DMVPop-Active-Inactive'!U192)</f>
        <v>30</v>
      </c>
      <c r="U30" s="25">
        <f>'Wk4. DMV+Forecast_from2010'!I33*(1-'Wk1. DMVPop-Active-Inactive'!V192)</f>
        <v>56</v>
      </c>
      <c r="V30" s="25">
        <f>'Wk4. DMV+Forecast_from2010'!J33*(1-'Wk1. DMVPop-Active-Inactive'!W192)</f>
        <v>250.00000000000003</v>
      </c>
      <c r="W30" s="25">
        <f>'Wk4. DMV+Forecast_from2010'!K33*(1-'Wk1. DMVPop-Active-Inactive'!X192)</f>
        <v>549</v>
      </c>
      <c r="X30" s="25">
        <f>'Wk4. DMV+Forecast_from2010'!L33*(1-'Wk1. DMVPop-Active-Inactive'!Y192)</f>
        <v>1118</v>
      </c>
      <c r="Y30" s="25">
        <f>'Wk4. DMV+Forecast_from2010'!M33*(1-'Wk1. DMVPop-Active-Inactive'!Z192)</f>
        <v>927.00000000000011</v>
      </c>
      <c r="Z30" s="25">
        <f>'Wk4. DMV+Forecast_from2010'!N33*(1-'Wk1. DMVPop-Active-Inactive'!AA192)</f>
        <v>1064</v>
      </c>
      <c r="AA30" s="25">
        <f>'Wk4. DMV+Forecast_from2010'!O33*(1-'Wk1. DMVPop-Active-Inactive'!AB192)</f>
        <v>1634.0000000000002</v>
      </c>
      <c r="AB30" s="25">
        <f>'Wk4. DMV+Forecast_from2010'!P33*(1-'Wk1. DMVPop-Active-Inactive'!$AQ192)</f>
        <v>6163.2289261031383</v>
      </c>
      <c r="AC30" s="25">
        <f>'Wk4. DMV+Forecast_from2010'!Q33*(1-'Wk1. DMVPop-Active-Inactive'!$AQ192)</f>
        <v>5193.4334051554288</v>
      </c>
      <c r="AD30" s="25">
        <f>'Wk4. DMV+Forecast_from2010'!R33*(1-'Wk1. DMVPop-Active-Inactive'!$AQ192)</f>
        <v>11697.874668394685</v>
      </c>
      <c r="AE30" s="25">
        <f>'Wk4. DMV+Forecast_from2010'!S33*(1-'Wk1. DMVPop-Active-Inactive'!$AQ192)</f>
        <v>8143.0389126800019</v>
      </c>
      <c r="AF30" s="25">
        <f>'Wk4. DMV+Forecast_from2010'!T33*(1-'Wk1. DMVPop-Active-Inactive'!$AQ192)</f>
        <v>5659.8434249289421</v>
      </c>
      <c r="AG30" s="25">
        <f>'Wk4. DMV+Forecast_from2010'!U33*(1-'Wk1. DMVPop-Active-Inactive'!$AQ192)</f>
        <v>3126.6986026541549</v>
      </c>
      <c r="AH30" s="25">
        <f>'Wk4. DMV+Forecast_from2010'!V33*(1-'Wk1. DMVPop-Active-Inactive'!$AQ192)</f>
        <v>3331.6854819982864</v>
      </c>
      <c r="AI30" s="25">
        <f>'Wk4. DMV+Forecast_from2010'!W33*(1-'Wk1. DMVPop-Active-Inactive'!$AQ192)</f>
        <v>1573.0796911693621</v>
      </c>
      <c r="AJ30" s="25">
        <f>'Wk4. DMV+Forecast_from2010'!X33*(1-'Wk1. DMVPop-Active-Inactive'!$AQ192)</f>
        <v>1553.6863293351266</v>
      </c>
      <c r="AK30" s="25">
        <f>'Wk4. DMV+Forecast_from2010'!Y33*(1-'Wk1. DMVPop-Active-Inactive'!$AQ192)</f>
        <v>1229.2494679276056</v>
      </c>
      <c r="AL30" s="25">
        <f>'Wk4. DMV+Forecast_from2010'!Z33*(1-'Wk1. DMVPop-Active-Inactive'!$AQ192)</f>
        <v>1115.9245890164118</v>
      </c>
      <c r="AM30" s="25">
        <f>'Wk4. DMV+Forecast_from2010'!AA33*(1-'Wk1. DMVPop-Active-Inactive'!$AQ192)</f>
        <v>1045.5616030123597</v>
      </c>
      <c r="AN30" s="25">
        <f>'Wk4. DMV+Forecast_from2010'!AB33*(1-'Wk1. DMVPop-Active-Inactive'!$AQ192)</f>
        <v>1398.6722662938614</v>
      </c>
      <c r="AO30" s="25">
        <f>'Wk4. DMV+Forecast_from2010'!AC33*(1-'Wk1. DMVPop-Active-Inactive'!$AQ192)</f>
        <v>1635.5838820960355</v>
      </c>
      <c r="AP30" s="25">
        <f>'Wk4. DMV+Forecast_from2010'!AD33*(1-'Wk1. DMVPop-Active-Inactive'!$AQ192)</f>
        <v>2261.8616758403364</v>
      </c>
      <c r="AQ30" s="25">
        <f>'Wk4. DMV+Forecast_from2010'!AE33*(1-'Wk1. DMVPop-Active-Inactive'!$AQ192)</f>
        <v>1781.1237130441659</v>
      </c>
      <c r="AR30" s="25">
        <f>'Wk4. DMV+Forecast_from2010'!AF33*(1-'Wk1. DMVPop-Active-Inactive'!$AQ192)</f>
        <v>3125.6324537643932</v>
      </c>
      <c r="AS30" s="25">
        <f>'Wk4. DMV+Forecast_from2010'!AG33*(1-'Wk1. DMVPop-Active-Inactive'!$AQ192)</f>
        <v>5332.4432921198668</v>
      </c>
      <c r="AT30" s="25">
        <f>'Wk4. DMV+Forecast_from2010'!AH33*(1-'Wk1. DMVPop-Active-Inactive'!$AQ192)</f>
        <v>7568.3594084665847</v>
      </c>
      <c r="AU30" s="25">
        <f>'Wk4. DMV+Forecast_from2010'!AI33*(1-'Wk1. DMVPop-Active-Inactive'!$AQ192)</f>
        <v>8874.0571778057019</v>
      </c>
      <c r="AV30" s="25">
        <f>'Wk4. DMV+Forecast_from2010'!AJ33*(1-'Wk1. DMVPop-Active-Inactive'!$AQ192)</f>
        <v>10143.058638499484</v>
      </c>
      <c r="AW30" s="25">
        <f>'Wk4. DMV+Forecast_from2010'!AK33*(1-'Wk1. DMVPop-Active-Inactive'!$AQ192)</f>
        <v>13567.238089248456</v>
      </c>
      <c r="AX30" s="25">
        <f>'Wk4. DMV+Forecast_from2010'!AL33*(1-'Wk1. DMVPop-Active-Inactive'!$AQ192)</f>
        <v>15167.106698049562</v>
      </c>
      <c r="AY30" s="25">
        <f>'Wk4. DMV+Forecast_from2010'!AM33*(1-'Wk1. DMVPop-Active-Inactive'!$AQ192)</f>
        <v>16720.989159523462</v>
      </c>
      <c r="AZ30" s="25">
        <f>'Wk4. DMV+Forecast_from2010'!AN33*(1-'Wk1. DMVPop-Active-Inactive'!$AQ192)</f>
        <v>14600.391089761133</v>
      </c>
      <c r="BA30" s="25">
        <f>'Wk4. DMV+Forecast_from2010'!AO33*(1-'Wk1. DMVPop-Active-Inactive'!$AQ192)</f>
        <v>8303.7597721545226</v>
      </c>
      <c r="BB30" s="25">
        <f>'Wk4. DMV+Forecast_from2010'!AP33*(1-'Wk1. DMVPop-Active-Inactive'!$AQ192)</f>
        <v>3392.0111409047017</v>
      </c>
      <c r="BC30" s="25">
        <f>'Wk4. DMV+Forecast_from2010'!AQ33*(1-'Wk1. DMVPop-Active-Inactive'!$AQ192)</f>
        <v>1642.5815272195096</v>
      </c>
      <c r="BD30" s="25">
        <f>'Wk4. DMV+Forecast_from2010'!AR33*(1-'Wk1. DMVPop-Active-Inactive'!$AQ192)</f>
        <v>2600.5368083680296</v>
      </c>
      <c r="BE30" s="25">
        <f>'Wk4. DMV+Forecast_from2010'!AS33*(1-'Wk1. DMVPop-Active-Inactive'!$AQ192)</f>
        <v>3296.1872056646839</v>
      </c>
      <c r="BF30" s="25">
        <f>'Wk4. DMV+Forecast_from2010'!AT33*(1-'Wk1. DMVPop-Active-Inactive'!$AQ192)</f>
        <v>3733.0090458638201</v>
      </c>
      <c r="BG30" s="25">
        <f>'Wk4. DMV+Forecast_from2010'!AU33*(1-'Wk1. DMVPop-Active-Inactive'!$AQ192)</f>
        <v>3598.8943962091616</v>
      </c>
      <c r="BH30" s="25">
        <f>'Wk4. DMV+Forecast_from2010'!AV33*(1-'Wk1. DMVPop-Active-Inactive'!$AQ192)</f>
        <v>3989.6247838825943</v>
      </c>
      <c r="BI30" s="25">
        <f>'Wk4. DMV+Forecast_from2010'!AW33*(1-'Wk1. DMVPop-Active-Inactive'!$AQ192)</f>
        <v>5745.2327709881829</v>
      </c>
      <c r="BJ30" s="25">
        <f>'Wk4. DMV+Forecast_from2010'!AX33*(1-'Wk1. DMVPop-Active-Inactive'!$AQ192)</f>
        <v>6099.7310399272028</v>
      </c>
      <c r="BK30" s="25">
        <f>'Wk4. DMV+Forecast_from2010'!AY33*(1-'Wk1. DMVPop-Active-Inactive'!$AQ192)</f>
        <v>6834.7208863988853</v>
      </c>
      <c r="BL30" s="25">
        <f>'Wk4. DMV+Forecast_from2010'!AZ33*(1-'Wk1. DMVPop-Active-Inactive'!$AQ192)</f>
        <v>7503.851427631178</v>
      </c>
      <c r="BM30" s="25">
        <f>'Wk4. DMV+Forecast_from2010'!BA33*(1-'Wk1. DMVPop-Active-Inactive'!$AQ192)</f>
        <v>7403.745283667291</v>
      </c>
      <c r="BN30" s="25">
        <f>'Wk4. DMV+Forecast_from2010'!BB33*(1-'Wk1. DMVPop-Active-Inactive'!$AQ192)</f>
        <v>7535.4638941460889</v>
      </c>
      <c r="BO30" s="25">
        <f>'Wk4. DMV+Forecast_from2010'!BC33*(1-'Wk1. DMVPop-Active-Inactive'!$AQ192)</f>
        <v>7625.8894608758419</v>
      </c>
      <c r="BP30" s="25">
        <f>'Wk4. DMV+Forecast_from2010'!BD33*(1-'Wk1. DMVPop-Active-Inactive'!$AQ192)</f>
        <v>7717.4001344063536</v>
      </c>
    </row>
    <row r="31" spans="1:68" x14ac:dyDescent="0.2">
      <c r="A31" t="s">
        <v>15</v>
      </c>
      <c r="B31" t="s">
        <v>14</v>
      </c>
      <c r="C31">
        <v>1990</v>
      </c>
      <c r="D31">
        <v>29</v>
      </c>
      <c r="E31" s="25">
        <f t="shared" si="0"/>
        <v>0</v>
      </c>
      <c r="G31">
        <v>28</v>
      </c>
      <c r="H31" s="25">
        <f>'Wk4. DMV+Forecast_from2010'!F87*(1-'Wk1. DMVPop-Active-Inactive'!B193)</f>
        <v>0</v>
      </c>
      <c r="I31" s="25">
        <f>'Wk4. DMV+Forecast_from2010'!G87*(1-'Wk1. DMVPop-Active-Inactive'!C193)</f>
        <v>0</v>
      </c>
      <c r="J31" s="25">
        <f>'Wk4. DMV+Forecast_from2010'!H87*(1-'Wk1. DMVPop-Active-Inactive'!D193)</f>
        <v>0</v>
      </c>
      <c r="K31" s="25">
        <f>'Wk4. DMV+Forecast_from2010'!I87*(1-'Wk1. DMVPop-Active-Inactive'!E193)</f>
        <v>0</v>
      </c>
      <c r="L31" s="25">
        <f>'Wk4. DMV+Forecast_from2010'!J87*(1-'Wk1. DMVPop-Active-Inactive'!F193)</f>
        <v>0</v>
      </c>
      <c r="M31" s="25">
        <f>'Wk4. DMV+Forecast_from2010'!K87*(1-'Wk1. DMVPop-Active-Inactive'!G193)</f>
        <v>0</v>
      </c>
      <c r="N31" s="25">
        <f>'Wk4. DMV+Forecast_from2010'!L87*(1-'Wk1. DMVPop-Active-Inactive'!H193)</f>
        <v>0</v>
      </c>
      <c r="O31" s="25">
        <f>'Wk4. DMV+Forecast_from2010'!M87*(1-'Wk1. DMVPop-Active-Inactive'!I193)</f>
        <v>0</v>
      </c>
      <c r="P31" s="25">
        <f>'Wk4. DMV+Forecast_from2010'!N87*(1-'Wk1. DMVPop-Active-Inactive'!J193)</f>
        <v>0</v>
      </c>
      <c r="Q31" s="25">
        <f>'Wk4. DMV+Forecast_from2010'!O87*(1-'Wk1. DMVPop-Active-Inactive'!K193)</f>
        <v>0.61902198865956637</v>
      </c>
      <c r="R31" s="25">
        <f>'Wk4. DMV+Forecast_from2010'!F34*(1-'Wk1. DMVPop-Active-Inactive'!S193)</f>
        <v>533</v>
      </c>
      <c r="S31" s="25">
        <f>'Wk4. DMV+Forecast_from2010'!G34*(1-'Wk1. DMVPop-Active-Inactive'!T193)</f>
        <v>51</v>
      </c>
      <c r="T31" s="25">
        <f>'Wk4. DMV+Forecast_from2010'!H34*(1-'Wk1. DMVPop-Active-Inactive'!U193)</f>
        <v>109.00000000000001</v>
      </c>
      <c r="U31" s="25">
        <f>'Wk4. DMV+Forecast_from2010'!I34*(1-'Wk1. DMVPop-Active-Inactive'!V193)</f>
        <v>25</v>
      </c>
      <c r="V31" s="25">
        <f>'Wk4. DMV+Forecast_from2010'!J34*(1-'Wk1. DMVPop-Active-Inactive'!W193)</f>
        <v>58.500000000000007</v>
      </c>
      <c r="W31" s="25">
        <f>'Wk4. DMV+Forecast_from2010'!K34*(1-'Wk1. DMVPop-Active-Inactive'!X193)</f>
        <v>227</v>
      </c>
      <c r="X31" s="25">
        <f>'Wk4. DMV+Forecast_from2010'!L34*(1-'Wk1. DMVPop-Active-Inactive'!Y193)</f>
        <v>460</v>
      </c>
      <c r="Y31" s="25">
        <f>'Wk4. DMV+Forecast_from2010'!M34*(1-'Wk1. DMVPop-Active-Inactive'!Z193)</f>
        <v>963.99999999999989</v>
      </c>
      <c r="Z31" s="25">
        <f>'Wk4. DMV+Forecast_from2010'!N34*(1-'Wk1. DMVPop-Active-Inactive'!AA193)</f>
        <v>780.99999999999989</v>
      </c>
      <c r="AA31" s="25">
        <f>'Wk4. DMV+Forecast_from2010'!O34*(1-'Wk1. DMVPop-Active-Inactive'!AB193)</f>
        <v>806</v>
      </c>
      <c r="AB31" s="25">
        <f>'Wk4. DMV+Forecast_from2010'!P34*(1-'Wk1. DMVPop-Active-Inactive'!$AQ193)</f>
        <v>1786.1469326158287</v>
      </c>
      <c r="AC31" s="25">
        <f>'Wk4. DMV+Forecast_from2010'!Q34*(1-'Wk1. DMVPop-Active-Inactive'!$AQ193)</f>
        <v>5556.2593002731155</v>
      </c>
      <c r="AD31" s="25">
        <f>'Wk4. DMV+Forecast_from2010'!R34*(1-'Wk1. DMVPop-Active-Inactive'!$AQ193)</f>
        <v>4448.3472331165876</v>
      </c>
      <c r="AE31" s="25">
        <f>'Wk4. DMV+Forecast_from2010'!S34*(1-'Wk1. DMVPop-Active-Inactive'!$AQ193)</f>
        <v>10142.051856503615</v>
      </c>
      <c r="AF31" s="25">
        <f>'Wk4. DMV+Forecast_from2010'!T34*(1-'Wk1. DMVPop-Active-Inactive'!$AQ193)</f>
        <v>7414.3402337709913</v>
      </c>
      <c r="AG31" s="25">
        <f>'Wk4. DMV+Forecast_from2010'!U34*(1-'Wk1. DMVPop-Active-Inactive'!$AQ193)</f>
        <v>5581.3077470088283</v>
      </c>
      <c r="AH31" s="25">
        <f>'Wk4. DMV+Forecast_from2010'!V34*(1-'Wk1. DMVPop-Active-Inactive'!$AQ193)</f>
        <v>2846.5311777610045</v>
      </c>
      <c r="AI31" s="25">
        <f>'Wk4. DMV+Forecast_from2010'!W34*(1-'Wk1. DMVPop-Active-Inactive'!$AQ193)</f>
        <v>3081.6012163576938</v>
      </c>
      <c r="AJ31" s="25">
        <f>'Wk4. DMV+Forecast_from2010'!X34*(1-'Wk1. DMVPop-Active-Inactive'!$AQ193)</f>
        <v>1431.2082100255077</v>
      </c>
      <c r="AK31" s="25">
        <f>'Wk4. DMV+Forecast_from2010'!Y34*(1-'Wk1. DMVPop-Active-Inactive'!$AQ193)</f>
        <v>1413.5638790784085</v>
      </c>
      <c r="AL31" s="25">
        <f>'Wk4. DMV+Forecast_from2010'!Z34*(1-'Wk1. DMVPop-Active-Inactive'!$AQ193)</f>
        <v>1118.3870343909132</v>
      </c>
      <c r="AM31" s="25">
        <f>'Wk4. DMV+Forecast_from2010'!AA34*(1-'Wk1. DMVPop-Active-Inactive'!$AQ193)</f>
        <v>1015.2825966384427</v>
      </c>
      <c r="AN31" s="25">
        <f>'Wk4. DMV+Forecast_from2010'!AB34*(1-'Wk1. DMVPop-Active-Inactive'!$AQ193)</f>
        <v>951.26544365107532</v>
      </c>
      <c r="AO31" s="25">
        <f>'Wk4. DMV+Forecast_from2010'!AC34*(1-'Wk1. DMVPop-Active-Inactive'!$AQ193)</f>
        <v>1272.5300834357026</v>
      </c>
      <c r="AP31" s="25">
        <f>'Wk4. DMV+Forecast_from2010'!AD34*(1-'Wk1. DMVPop-Active-Inactive'!$AQ193)</f>
        <v>1488.075329801721</v>
      </c>
      <c r="AQ31" s="25">
        <f>'Wk4. DMV+Forecast_from2010'!AE34*(1-'Wk1. DMVPop-Active-Inactive'!$AQ193)</f>
        <v>2057.870951215667</v>
      </c>
      <c r="AR31" s="25">
        <f>'Wk4. DMV+Forecast_from2010'!AF34*(1-'Wk1. DMVPop-Active-Inactive'!$AQ193)</f>
        <v>1620.489346782545</v>
      </c>
      <c r="AS31" s="25">
        <f>'Wk4. DMV+Forecast_from2010'!AG34*(1-'Wk1. DMVPop-Active-Inactive'!$AQ193)</f>
        <v>2843.7407554504821</v>
      </c>
      <c r="AT31" s="25">
        <f>'Wk4. DMV+Forecast_from2010'!AH34*(1-'Wk1. DMVPop-Active-Inactive'!$AQ193)</f>
        <v>4851.5257440671749</v>
      </c>
      <c r="AU31" s="25">
        <f>'Wk4. DMV+Forecast_from2010'!AI34*(1-'Wk1. DMVPop-Active-Inactive'!$AQ193)</f>
        <v>6885.791090322442</v>
      </c>
      <c r="AV31" s="25">
        <f>'Wk4. DMV+Forecast_from2010'!AJ34*(1-'Wk1. DMVPop-Active-Inactive'!$AQ193)</f>
        <v>8073.7317762142065</v>
      </c>
      <c r="AW31" s="25">
        <f>'Wk4. DMV+Forecast_from2010'!AK34*(1-'Wk1. DMVPop-Active-Inactive'!$AQ193)</f>
        <v>9228.2856867851388</v>
      </c>
      <c r="AX31" s="25">
        <f>'Wk4. DMV+Forecast_from2010'!AL34*(1-'Wk1. DMVPop-Active-Inactive'!$AQ193)</f>
        <v>12343.648354056988</v>
      </c>
      <c r="AY31" s="25">
        <f>'Wk4. DMV+Forecast_from2010'!AM34*(1-'Wk1. DMVPop-Active-Inactive'!$AQ193)</f>
        <v>13799.229467163934</v>
      </c>
      <c r="AZ31" s="25">
        <f>'Wk4. DMV+Forecast_from2010'!AN34*(1-'Wk1. DMVPop-Active-Inactive'!$AQ193)</f>
        <v>15212.971789794081</v>
      </c>
      <c r="BA31" s="25">
        <f>'Wk4. DMV+Forecast_from2010'!AO34*(1-'Wk1. DMVPop-Active-Inactive'!$AQ193)</f>
        <v>13283.624290970305</v>
      </c>
      <c r="BB31" s="25">
        <f>'Wk4. DMV+Forecast_from2010'!AP34*(1-'Wk1. DMVPop-Active-Inactive'!$AQ193)</f>
        <v>7554.8678345422632</v>
      </c>
      <c r="BC31" s="25">
        <f>'Wk4. DMV+Forecast_from2010'!AQ34*(1-'Wk1. DMVPop-Active-Inactive'!$AQ193)</f>
        <v>3086.0955237124926</v>
      </c>
      <c r="BD31" s="25">
        <f>'Wk4. DMV+Forecast_from2010'!AR34*(1-'Wk1. DMVPop-Active-Inactive'!$AQ193)</f>
        <v>1494.4418776681655</v>
      </c>
      <c r="BE31" s="25">
        <f>'Wk4. DMV+Forecast_from2010'!AS34*(1-'Wk1. DMVPop-Active-Inactive'!$AQ193)</f>
        <v>2366.0019587711677</v>
      </c>
      <c r="BF31" s="25">
        <f>'Wk4. DMV+Forecast_from2010'!AT34*(1-'Wk1. DMVPop-Active-Inactive'!$AQ193)</f>
        <v>2998.9136704330067</v>
      </c>
      <c r="BG31" s="25">
        <f>'Wk4. DMV+Forecast_from2010'!AU34*(1-'Wk1. DMVPop-Active-Inactive'!$AQ193)</f>
        <v>3396.3398196109415</v>
      </c>
      <c r="BH31" s="25">
        <f>'Wk4. DMV+Forecast_from2010'!AV34*(1-'Wk1. DMVPop-Active-Inactive'!$AQ193)</f>
        <v>3274.320580059411</v>
      </c>
      <c r="BI31" s="25">
        <f>'Wk4. DMV+Forecast_from2010'!AW34*(1-'Wk1. DMVPop-Active-Inactive'!$AQ193)</f>
        <v>3629.8121307315628</v>
      </c>
      <c r="BJ31" s="25">
        <f>'Wk4. DMV+Forecast_from2010'!AX34*(1-'Wk1. DMVPop-Active-Inactive'!$AQ193)</f>
        <v>5227.0869406708371</v>
      </c>
      <c r="BK31" s="25">
        <f>'Wk4. DMV+Forecast_from2010'!AY34*(1-'Wk1. DMVPop-Active-Inactive'!$AQ193)</f>
        <v>5549.6140419953754</v>
      </c>
      <c r="BL31" s="25">
        <f>'Wk4. DMV+Forecast_from2010'!AZ34*(1-'Wk1. DMVPop-Active-Inactive'!$AQ193)</f>
        <v>6218.3172923524526</v>
      </c>
      <c r="BM31" s="25">
        <f>'Wk4. DMV+Forecast_from2010'!BA34*(1-'Wk1. DMVPop-Active-Inactive'!$AQ193)</f>
        <v>6827.1008966201935</v>
      </c>
      <c r="BN31" s="25">
        <f>'Wk4. DMV+Forecast_from2010'!BB34*(1-'Wk1. DMVPop-Active-Inactive'!$AQ193)</f>
        <v>6736.0230345643886</v>
      </c>
      <c r="BO31" s="25">
        <f>'Wk4. DMV+Forecast_from2010'!BC34*(1-'Wk1. DMVPop-Active-Inactive'!$AQ193)</f>
        <v>6855.8623267430785</v>
      </c>
      <c r="BP31" s="25">
        <f>'Wk4. DMV+Forecast_from2010'!BD34*(1-'Wk1. DMVPop-Active-Inactive'!$AQ193)</f>
        <v>6938.1326746639961</v>
      </c>
    </row>
    <row r="32" spans="1:68" x14ac:dyDescent="0.2">
      <c r="A32" t="s">
        <v>15</v>
      </c>
      <c r="B32" t="s">
        <v>14</v>
      </c>
      <c r="C32">
        <v>1990</v>
      </c>
      <c r="D32">
        <v>30</v>
      </c>
      <c r="E32" s="25">
        <f t="shared" si="0"/>
        <v>0</v>
      </c>
      <c r="G32">
        <v>29</v>
      </c>
      <c r="H32" s="25">
        <f>'Wk4. DMV+Forecast_from2010'!F88*(1-'Wk1. DMVPop-Active-Inactive'!B194)</f>
        <v>0</v>
      </c>
      <c r="I32" s="25">
        <f>'Wk4. DMV+Forecast_from2010'!G88*(1-'Wk1. DMVPop-Active-Inactive'!C194)</f>
        <v>0</v>
      </c>
      <c r="J32" s="25">
        <f>'Wk4. DMV+Forecast_from2010'!H88*(1-'Wk1. DMVPop-Active-Inactive'!D194)</f>
        <v>0</v>
      </c>
      <c r="K32" s="25">
        <f>'Wk4. DMV+Forecast_from2010'!I88*(1-'Wk1. DMVPop-Active-Inactive'!E194)</f>
        <v>0</v>
      </c>
      <c r="L32" s="25">
        <f>'Wk4. DMV+Forecast_from2010'!J88*(1-'Wk1. DMVPop-Active-Inactive'!F194)</f>
        <v>0</v>
      </c>
      <c r="M32" s="25">
        <f>'Wk4. DMV+Forecast_from2010'!K88*(1-'Wk1. DMVPop-Active-Inactive'!G194)</f>
        <v>0</v>
      </c>
      <c r="N32" s="25">
        <f>'Wk4. DMV+Forecast_from2010'!L88*(1-'Wk1. DMVPop-Active-Inactive'!H194)</f>
        <v>0</v>
      </c>
      <c r="O32" s="25">
        <f>'Wk4. DMV+Forecast_from2010'!M88*(1-'Wk1. DMVPop-Active-Inactive'!I194)</f>
        <v>0</v>
      </c>
      <c r="P32" s="25">
        <f>'Wk4. DMV+Forecast_from2010'!N88*(1-'Wk1. DMVPop-Active-Inactive'!J194)</f>
        <v>0</v>
      </c>
      <c r="Q32" s="25">
        <f>'Wk4. DMV+Forecast_from2010'!O88*(1-'Wk1. DMVPop-Active-Inactive'!K194)</f>
        <v>0</v>
      </c>
      <c r="R32" s="25">
        <f>'Wk4. DMV+Forecast_from2010'!F35*(1-'Wk1. DMVPop-Active-Inactive'!S194)</f>
        <v>1</v>
      </c>
      <c r="S32" s="25">
        <f>'Wk4. DMV+Forecast_from2010'!G35*(1-'Wk1. DMVPop-Active-Inactive'!T194)</f>
        <v>471.99999999999994</v>
      </c>
      <c r="T32" s="25">
        <f>'Wk4. DMV+Forecast_from2010'!H35*(1-'Wk1. DMVPop-Active-Inactive'!U194)</f>
        <v>48.000000000000007</v>
      </c>
      <c r="U32" s="25">
        <f>'Wk4. DMV+Forecast_from2010'!I35*(1-'Wk1. DMVPop-Active-Inactive'!V194)</f>
        <v>107</v>
      </c>
      <c r="V32" s="25">
        <f>'Wk4. DMV+Forecast_from2010'!J35*(1-'Wk1. DMVPop-Active-Inactive'!W194)</f>
        <v>23</v>
      </c>
      <c r="W32" s="25">
        <f>'Wk4. DMV+Forecast_from2010'!K35*(1-'Wk1. DMVPop-Active-Inactive'!X194)</f>
        <v>53.000000000000007</v>
      </c>
      <c r="X32" s="25">
        <f>'Wk4. DMV+Forecast_from2010'!L35*(1-'Wk1. DMVPop-Active-Inactive'!Y194)</f>
        <v>230.00000000000003</v>
      </c>
      <c r="Y32" s="25">
        <f>'Wk4. DMV+Forecast_from2010'!M35*(1-'Wk1. DMVPop-Active-Inactive'!Z194)</f>
        <v>462</v>
      </c>
      <c r="Z32" s="25">
        <f>'Wk4. DMV+Forecast_from2010'!N35*(1-'Wk1. DMVPop-Active-Inactive'!AA194)</f>
        <v>838.00000000000011</v>
      </c>
      <c r="AA32" s="25">
        <f>'Wk4. DMV+Forecast_from2010'!O35*(1-'Wk1. DMVPop-Active-Inactive'!AB194)</f>
        <v>680</v>
      </c>
      <c r="AB32" s="25">
        <f>'Wk4. DMV+Forecast_from2010'!P35*(1-'Wk1. DMVPop-Active-Inactive'!$AQ194)</f>
        <v>1030.4761103242417</v>
      </c>
      <c r="AC32" s="25">
        <f>'Wk4. DMV+Forecast_from2010'!Q35*(1-'Wk1. DMVPop-Active-Inactive'!$AQ194)</f>
        <v>1763.7788697405579</v>
      </c>
      <c r="AD32" s="25">
        <f>'Wk4. DMV+Forecast_from2010'!R35*(1-'Wk1. DMVPop-Active-Inactive'!$AQ194)</f>
        <v>5206.0368510906956</v>
      </c>
      <c r="AE32" s="25">
        <f>'Wk4. DMV+Forecast_from2010'!S35*(1-'Wk1. DMVPop-Active-Inactive'!$AQ194)</f>
        <v>4154.9237025089587</v>
      </c>
      <c r="AF32" s="25">
        <f>'Wk4. DMV+Forecast_from2010'!T35*(1-'Wk1. DMVPop-Active-Inactive'!$AQ194)</f>
        <v>10007.587752334492</v>
      </c>
      <c r="AG32" s="25">
        <f>'Wk4. DMV+Forecast_from2010'!U35*(1-'Wk1. DMVPop-Active-Inactive'!$AQ194)</f>
        <v>7548.3406933163578</v>
      </c>
      <c r="AH32" s="25">
        <f>'Wk4. DMV+Forecast_from2010'!V35*(1-'Wk1. DMVPop-Active-Inactive'!$AQ194)</f>
        <v>5678.6250271873269</v>
      </c>
      <c r="AI32" s="25">
        <f>'Wk4. DMV+Forecast_from2010'!W35*(1-'Wk1. DMVPop-Active-Inactive'!$AQ194)</f>
        <v>2896.7522700770241</v>
      </c>
      <c r="AJ32" s="25">
        <f>'Wk4. DMV+Forecast_from2010'!X35*(1-'Wk1. DMVPop-Active-Inactive'!$AQ194)</f>
        <v>3066.8599343864194</v>
      </c>
      <c r="AK32" s="25">
        <f>'Wk4. DMV+Forecast_from2010'!Y35*(1-'Wk1. DMVPop-Active-Inactive'!$AQ194)</f>
        <v>1424.3618200151463</v>
      </c>
      <c r="AL32" s="25">
        <f>'Wk4. DMV+Forecast_from2010'!Z35*(1-'Wk1. DMVPop-Active-Inactive'!$AQ194)</f>
        <v>1406.801893259058</v>
      </c>
      <c r="AM32" s="25">
        <f>'Wk4. DMV+Forecast_from2010'!AA35*(1-'Wk1. DMVPop-Active-Inactive'!$AQ194)</f>
        <v>1113.0370693988625</v>
      </c>
      <c r="AN32" s="25">
        <f>'Wk4. DMV+Forecast_from2010'!AB35*(1-'Wk1. DMVPop-Active-Inactive'!$AQ194)</f>
        <v>1010.4258465313457</v>
      </c>
      <c r="AO32" s="25">
        <f>'Wk4. DMV+Forecast_from2010'!AC35*(1-'Wk1. DMVPop-Active-Inactive'!$AQ194)</f>
        <v>946.71492878888148</v>
      </c>
      <c r="AP32" s="25">
        <f>'Wk4. DMV+Forecast_from2010'!AD35*(1-'Wk1. DMVPop-Active-Inactive'!$AQ194)</f>
        <v>1266.4427530318592</v>
      </c>
      <c r="AQ32" s="25">
        <f>'Wk4. DMV+Forecast_from2010'!AE35*(1-'Wk1. DMVPop-Active-Inactive'!$AQ194)</f>
        <v>1480.9569077571475</v>
      </c>
      <c r="AR32" s="25">
        <f>'Wk4. DMV+Forecast_from2010'!AF35*(1-'Wk1. DMVPop-Active-Inactive'!$AQ194)</f>
        <v>2048.0268299869572</v>
      </c>
      <c r="AS32" s="25">
        <f>'Wk4. DMV+Forecast_from2010'!AG35*(1-'Wk1. DMVPop-Active-Inactive'!$AQ194)</f>
        <v>1612.7375032715915</v>
      </c>
      <c r="AT32" s="25">
        <f>'Wk4. DMV+Forecast_from2010'!AH35*(1-'Wk1. DMVPop-Active-Inactive'!$AQ194)</f>
        <v>2830.1373131534124</v>
      </c>
      <c r="AU32" s="25">
        <f>'Wk4. DMV+Forecast_from2010'!AI35*(1-'Wk1. DMVPop-Active-Inactive'!$AQ194)</f>
        <v>4828.3177739363982</v>
      </c>
      <c r="AV32" s="25">
        <f>'Wk4. DMV+Forecast_from2010'!AJ35*(1-'Wk1. DMVPop-Active-Inactive'!$AQ194)</f>
        <v>6852.8519197643163</v>
      </c>
      <c r="AW32" s="25">
        <f>'Wk4. DMV+Forecast_from2010'!AK35*(1-'Wk1. DMVPop-Active-Inactive'!$AQ194)</f>
        <v>8035.1099207833831</v>
      </c>
      <c r="AX32" s="25">
        <f>'Wk4. DMV+Forecast_from2010'!AL35*(1-'Wk1. DMVPop-Active-Inactive'!$AQ194)</f>
        <v>9184.1408569160849</v>
      </c>
      <c r="AY32" s="25">
        <f>'Wk4. DMV+Forecast_from2010'!AM35*(1-'Wk1. DMVPop-Active-Inactive'!$AQ194)</f>
        <v>12284.600739467687</v>
      </c>
      <c r="AZ32" s="25">
        <f>'Wk4. DMV+Forecast_from2010'!AN35*(1-'Wk1. DMVPop-Active-Inactive'!$AQ194)</f>
        <v>13733.218871282155</v>
      </c>
      <c r="BA32" s="25">
        <f>'Wk4. DMV+Forecast_from2010'!AO35*(1-'Wk1. DMVPop-Active-Inactive'!$AQ194)</f>
        <v>15140.198354482596</v>
      </c>
      <c r="BB32" s="25">
        <f>'Wk4. DMV+Forecast_from2010'!AP35*(1-'Wk1. DMVPop-Active-Inactive'!$AQ194)</f>
        <v>13220.080166495591</v>
      </c>
      <c r="BC32" s="25">
        <f>'Wk4. DMV+Forecast_from2010'!AQ35*(1-'Wk1. DMVPop-Active-Inactive'!$AQ194)</f>
        <v>7518.7280392911653</v>
      </c>
      <c r="BD32" s="25">
        <f>'Wk4. DMV+Forecast_from2010'!AR35*(1-'Wk1. DMVPop-Active-Inactive'!$AQ194)</f>
        <v>3071.3327425765528</v>
      </c>
      <c r="BE32" s="25">
        <f>'Wk4. DMV+Forecast_from2010'!AS35*(1-'Wk1. DMVPop-Active-Inactive'!$AQ194)</f>
        <v>1487.2930003275646</v>
      </c>
      <c r="BF32" s="25">
        <f>'Wk4. DMV+Forecast_from2010'!AT35*(1-'Wk1. DMVPop-Active-Inactive'!$AQ194)</f>
        <v>2354.6838486167144</v>
      </c>
      <c r="BG32" s="25">
        <f>'Wk4. DMV+Forecast_from2010'!AU35*(1-'Wk1. DMVPop-Active-Inactive'!$AQ194)</f>
        <v>2984.5679362125302</v>
      </c>
      <c r="BH32" s="25">
        <f>'Wk4. DMV+Forecast_from2010'!AV35*(1-'Wk1. DMVPop-Active-Inactive'!$AQ194)</f>
        <v>3380.0929403309779</v>
      </c>
      <c r="BI32" s="25">
        <f>'Wk4. DMV+Forecast_from2010'!AW35*(1-'Wk1. DMVPop-Active-Inactive'!$AQ194)</f>
        <v>3258.6573973351865</v>
      </c>
      <c r="BJ32" s="25">
        <f>'Wk4. DMV+Forecast_from2010'!AX35*(1-'Wk1. DMVPop-Active-Inactive'!$AQ194)</f>
        <v>3612.4484031220859</v>
      </c>
      <c r="BK32" s="25">
        <f>'Wk4. DMV+Forecast_from2010'!AY35*(1-'Wk1. DMVPop-Active-Inactive'!$AQ194)</f>
        <v>5202.082419621267</v>
      </c>
      <c r="BL32" s="25">
        <f>'Wk4. DMV+Forecast_from2010'!AZ35*(1-'Wk1. DMVPop-Active-Inactive'!$AQ194)</f>
        <v>5523.0666662380763</v>
      </c>
      <c r="BM32" s="25">
        <f>'Wk4. DMV+Forecast_from2010'!BA35*(1-'Wk1. DMVPop-Active-Inactive'!$AQ194)</f>
        <v>6188.5710785637111</v>
      </c>
      <c r="BN32" s="25">
        <f>'Wk4. DMV+Forecast_from2010'!BB35*(1-'Wk1. DMVPop-Active-Inactive'!$AQ194)</f>
        <v>6794.4424790322191</v>
      </c>
      <c r="BO32" s="25">
        <f>'Wk4. DMV+Forecast_from2010'!BC35*(1-'Wk1. DMVPop-Active-Inactive'!$AQ194)</f>
        <v>6703.8003010093698</v>
      </c>
      <c r="BP32" s="25">
        <f>'Wk4. DMV+Forecast_from2010'!BD35*(1-'Wk1. DMVPop-Active-Inactive'!$AQ194)</f>
        <v>6823.0663247236444</v>
      </c>
    </row>
    <row r="33" spans="1:68" x14ac:dyDescent="0.2">
      <c r="A33" t="s">
        <v>15</v>
      </c>
      <c r="B33" t="s">
        <v>14</v>
      </c>
      <c r="C33">
        <v>1990</v>
      </c>
      <c r="D33">
        <v>31</v>
      </c>
      <c r="E33" s="25">
        <f t="shared" si="0"/>
        <v>0</v>
      </c>
      <c r="G33">
        <v>30</v>
      </c>
      <c r="H33" s="25">
        <f>'Wk4. DMV+Forecast_from2010'!F89*(1-'Wk1. DMVPop-Active-Inactive'!B195)</f>
        <v>0</v>
      </c>
      <c r="I33" s="25">
        <f>'Wk4. DMV+Forecast_from2010'!G89*(1-'Wk1. DMVPop-Active-Inactive'!C195)</f>
        <v>0</v>
      </c>
      <c r="J33" s="25">
        <f>'Wk4. DMV+Forecast_from2010'!H89*(1-'Wk1. DMVPop-Active-Inactive'!D195)</f>
        <v>0</v>
      </c>
      <c r="K33" s="25">
        <f>'Wk4. DMV+Forecast_from2010'!I89*(1-'Wk1. DMVPop-Active-Inactive'!E195)</f>
        <v>0</v>
      </c>
      <c r="L33" s="25">
        <f>'Wk4. DMV+Forecast_from2010'!J89*(1-'Wk1. DMVPop-Active-Inactive'!F195)</f>
        <v>0</v>
      </c>
      <c r="M33" s="25">
        <f>'Wk4. DMV+Forecast_from2010'!K89*(1-'Wk1. DMVPop-Active-Inactive'!G195)</f>
        <v>0</v>
      </c>
      <c r="N33" s="25">
        <f>'Wk4. DMV+Forecast_from2010'!L89*(1-'Wk1. DMVPop-Active-Inactive'!H195)</f>
        <v>0</v>
      </c>
      <c r="O33" s="25">
        <f>'Wk4. DMV+Forecast_from2010'!M89*(1-'Wk1. DMVPop-Active-Inactive'!I195)</f>
        <v>0</v>
      </c>
      <c r="P33" s="25">
        <f>'Wk4. DMV+Forecast_from2010'!N89*(1-'Wk1. DMVPop-Active-Inactive'!J195)</f>
        <v>0</v>
      </c>
      <c r="Q33" s="25">
        <f>'Wk4. DMV+Forecast_from2010'!O89*(1-'Wk1. DMVPop-Active-Inactive'!K195)</f>
        <v>0</v>
      </c>
      <c r="R33" s="25">
        <f>'Wk4. DMV+Forecast_from2010'!F36*(1-'Wk1. DMVPop-Active-Inactive'!S195)</f>
        <v>0</v>
      </c>
      <c r="S33" s="25">
        <f>'Wk4. DMV+Forecast_from2010'!G36*(1-'Wk1. DMVPop-Active-Inactive'!T195)</f>
        <v>1</v>
      </c>
      <c r="T33" s="25">
        <f>'Wk4. DMV+Forecast_from2010'!H36*(1-'Wk1. DMVPop-Active-Inactive'!U195)</f>
        <v>498</v>
      </c>
      <c r="U33" s="25">
        <f>'Wk4. DMV+Forecast_from2010'!I36*(1-'Wk1. DMVPop-Active-Inactive'!V195)</f>
        <v>51</v>
      </c>
      <c r="V33" s="25">
        <f>'Wk4. DMV+Forecast_from2010'!J36*(1-'Wk1. DMVPop-Active-Inactive'!W195)</f>
        <v>105</v>
      </c>
      <c r="W33" s="25">
        <f>'Wk4. DMV+Forecast_from2010'!K36*(1-'Wk1. DMVPop-Active-Inactive'!X195)</f>
        <v>20</v>
      </c>
      <c r="X33" s="25">
        <f>'Wk4. DMV+Forecast_from2010'!L36*(1-'Wk1. DMVPop-Active-Inactive'!Y195)</f>
        <v>47.000000000000007</v>
      </c>
      <c r="Y33" s="25">
        <f>'Wk4. DMV+Forecast_from2010'!M36*(1-'Wk1. DMVPop-Active-Inactive'!Z195)</f>
        <v>196</v>
      </c>
      <c r="Z33" s="25">
        <f>'Wk4. DMV+Forecast_from2010'!N36*(1-'Wk1. DMVPop-Active-Inactive'!AA195)</f>
        <v>365.99999999999994</v>
      </c>
      <c r="AA33" s="25">
        <f>'Wk4. DMV+Forecast_from2010'!O36*(1-'Wk1. DMVPop-Active-Inactive'!AB195)</f>
        <v>635</v>
      </c>
      <c r="AB33" s="25">
        <f>'Wk4. DMV+Forecast_from2010'!P36*(1-'Wk1. DMVPop-Active-Inactive'!$AQ195)</f>
        <v>778.98859736911629</v>
      </c>
      <c r="AC33" s="25">
        <f>'Wk4. DMV+Forecast_from2010'!Q36*(1-'Wk1. DMVPop-Active-Inactive'!$AQ195)</f>
        <v>941.04096981451642</v>
      </c>
      <c r="AD33" s="25">
        <f>'Wk4. DMV+Forecast_from2010'!R36*(1-'Wk1. DMVPop-Active-Inactive'!$AQ195)</f>
        <v>1589.9612156156143</v>
      </c>
      <c r="AE33" s="25">
        <f>'Wk4. DMV+Forecast_from2010'!S36*(1-'Wk1. DMVPop-Active-Inactive'!$AQ195)</f>
        <v>4491.9780432233711</v>
      </c>
      <c r="AF33" s="25">
        <f>'Wk4. DMV+Forecast_from2010'!T36*(1-'Wk1. DMVPop-Active-Inactive'!$AQ195)</f>
        <v>3774.1144635310288</v>
      </c>
      <c r="AG33" s="25">
        <f>'Wk4. DMV+Forecast_from2010'!U36*(1-'Wk1. DMVPop-Active-Inactive'!$AQ195)</f>
        <v>9455.8980833929963</v>
      </c>
      <c r="AH33" s="25">
        <f>'Wk4. DMV+Forecast_from2010'!V36*(1-'Wk1. DMVPop-Active-Inactive'!$AQ195)</f>
        <v>7229.099474307739</v>
      </c>
      <c r="AI33" s="25">
        <f>'Wk4. DMV+Forecast_from2010'!W36*(1-'Wk1. DMVPop-Active-Inactive'!$AQ195)</f>
        <v>5439.4158172133639</v>
      </c>
      <c r="AJ33" s="25">
        <f>'Wk4. DMV+Forecast_from2010'!X36*(1-'Wk1. DMVPop-Active-Inactive'!$AQ195)</f>
        <v>2764.5120223999675</v>
      </c>
      <c r="AK33" s="25">
        <f>'Wk4. DMV+Forecast_from2010'!Y36*(1-'Wk1. DMVPop-Active-Inactive'!$AQ195)</f>
        <v>2926.8540659165833</v>
      </c>
      <c r="AL33" s="25">
        <f>'Wk4. DMV+Forecast_from2010'!Z36*(1-'Wk1. DMVPop-Active-Inactive'!$AQ195)</f>
        <v>1359.3379787270069</v>
      </c>
      <c r="AM33" s="25">
        <f>'Wk4. DMV+Forecast_from2010'!AA36*(1-'Wk1. DMVPop-Active-Inactive'!$AQ195)</f>
        <v>1342.5796838838037</v>
      </c>
      <c r="AN33" s="25">
        <f>'Wk4. DMV+Forecast_from2010'!AB36*(1-'Wk1. DMVPop-Active-Inactive'!$AQ195)</f>
        <v>1062.2255798381286</v>
      </c>
      <c r="AO33" s="25">
        <f>'Wk4. DMV+Forecast_from2010'!AC36*(1-'Wk1. DMVPop-Active-Inactive'!$AQ195)</f>
        <v>964.29868350644131</v>
      </c>
      <c r="AP33" s="25">
        <f>'Wk4. DMV+Forecast_from2010'!AD36*(1-'Wk1. DMVPop-Active-Inactive'!$AQ195)</f>
        <v>903.4962462816336</v>
      </c>
      <c r="AQ33" s="25">
        <f>'Wk4. DMV+Forecast_from2010'!AE36*(1-'Wk1. DMVPop-Active-Inactive'!$AQ195)</f>
        <v>1208.6281083141412</v>
      </c>
      <c r="AR33" s="25">
        <f>'Wk4. DMV+Forecast_from2010'!AF36*(1-'Wk1. DMVPop-Active-Inactive'!$AQ195)</f>
        <v>1413.3494322046574</v>
      </c>
      <c r="AS33" s="25">
        <f>'Wk4. DMV+Forecast_from2010'!AG36*(1-'Wk1. DMVPop-Active-Inactive'!$AQ195)</f>
        <v>1954.5319260407764</v>
      </c>
      <c r="AT33" s="25">
        <f>'Wk4. DMV+Forecast_from2010'!AH36*(1-'Wk1. DMVPop-Active-Inactive'!$AQ195)</f>
        <v>1539.1140840121177</v>
      </c>
      <c r="AU33" s="25">
        <f>'Wk4. DMV+Forecast_from2010'!AI36*(1-'Wk1. DMVPop-Active-Inactive'!$AQ195)</f>
        <v>2700.9381188980005</v>
      </c>
      <c r="AV33" s="25">
        <f>'Wk4. DMV+Forecast_from2010'!AJ36*(1-'Wk1. DMVPop-Active-Inactive'!$AQ195)</f>
        <v>4607.8992228285033</v>
      </c>
      <c r="AW33" s="25">
        <f>'Wk4. DMV+Forecast_from2010'!AK36*(1-'Wk1. DMVPop-Active-Inactive'!$AQ195)</f>
        <v>6540.0109341802345</v>
      </c>
      <c r="AX33" s="25">
        <f>'Wk4. DMV+Forecast_from2010'!AL36*(1-'Wk1. DMVPop-Active-Inactive'!$AQ195)</f>
        <v>7668.2974263174629</v>
      </c>
      <c r="AY33" s="25">
        <f>'Wk4. DMV+Forecast_from2010'!AM36*(1-'Wk1. DMVPop-Active-Inactive'!$AQ195)</f>
        <v>8764.87370930209</v>
      </c>
      <c r="AZ33" s="25">
        <f>'Wk4. DMV+Forecast_from2010'!AN36*(1-'Wk1. DMVPop-Active-Inactive'!$AQ195)</f>
        <v>11723.793845077038</v>
      </c>
      <c r="BA33" s="25">
        <f>'Wk4. DMV+Forecast_from2010'!AO36*(1-'Wk1. DMVPop-Active-Inactive'!$AQ195)</f>
        <v>13106.280805607217</v>
      </c>
      <c r="BB33" s="25">
        <f>'Wk4. DMV+Forecast_from2010'!AP36*(1-'Wk1. DMVPop-Active-Inactive'!$AQ195)</f>
        <v>14449.029972236603</v>
      </c>
      <c r="BC33" s="25">
        <f>'Wk4. DMV+Forecast_from2010'!AQ36*(1-'Wk1. DMVPop-Active-Inactive'!$AQ195)</f>
        <v>12616.56750385377</v>
      </c>
      <c r="BD33" s="25">
        <f>'Wk4. DMV+Forecast_from2010'!AR36*(1-'Wk1. DMVPop-Active-Inactive'!$AQ195)</f>
        <v>7175.4890028008758</v>
      </c>
      <c r="BE33" s="25">
        <f>'Wk4. DMV+Forecast_from2010'!AS36*(1-'Wk1. DMVPop-Active-Inactive'!$AQ195)</f>
        <v>2931.1226849984578</v>
      </c>
      <c r="BF33" s="25">
        <f>'Wk4. DMV+Forecast_from2010'!AT36*(1-'Wk1. DMVPop-Active-Inactive'!$AQ195)</f>
        <v>1419.3962744793305</v>
      </c>
      <c r="BG33" s="25">
        <f>'Wk4. DMV+Forecast_from2010'!AU36*(1-'Wk1. DMVPop-Active-Inactive'!$AQ195)</f>
        <v>2247.1896805586503</v>
      </c>
      <c r="BH33" s="25">
        <f>'Wk4. DMV+Forecast_from2010'!AV36*(1-'Wk1. DMVPop-Active-Inactive'!$AQ195)</f>
        <v>2848.3187970746321</v>
      </c>
      <c r="BI33" s="25">
        <f>'Wk4. DMV+Forecast_from2010'!AW36*(1-'Wk1. DMVPop-Active-Inactive'!$AQ195)</f>
        <v>3225.787605968038</v>
      </c>
      <c r="BJ33" s="25">
        <f>'Wk4. DMV+Forecast_from2010'!AX36*(1-'Wk1. DMVPop-Active-Inactive'!$AQ195)</f>
        <v>3109.8957425089629</v>
      </c>
      <c r="BK33" s="25">
        <f>'Wk4. DMV+Forecast_from2010'!AY36*(1-'Wk1. DMVPop-Active-Inactive'!$AQ195)</f>
        <v>3447.5357606140851</v>
      </c>
      <c r="BL33" s="25">
        <f>'Wk4. DMV+Forecast_from2010'!AZ36*(1-'Wk1. DMVPop-Active-Inactive'!$AQ195)</f>
        <v>4964.6010599919573</v>
      </c>
      <c r="BM33" s="25">
        <f>'Wk4. DMV+Forecast_from2010'!BA36*(1-'Wk1. DMVPop-Active-Inactive'!$AQ195)</f>
        <v>5270.9319871960197</v>
      </c>
      <c r="BN33" s="25">
        <f>'Wk4. DMV+Forecast_from2010'!BB36*(1-'Wk1. DMVPop-Active-Inactive'!$AQ195)</f>
        <v>5906.0553174991401</v>
      </c>
      <c r="BO33" s="25">
        <f>'Wk4. DMV+Forecast_from2010'!BC36*(1-'Wk1. DMVPop-Active-Inactive'!$AQ195)</f>
        <v>6484.2679551227766</v>
      </c>
      <c r="BP33" s="25">
        <f>'Wk4. DMV+Forecast_from2010'!BD36*(1-'Wk1. DMVPop-Active-Inactive'!$AQ195)</f>
        <v>6397.7637022499484</v>
      </c>
    </row>
    <row r="34" spans="1:68" x14ac:dyDescent="0.2">
      <c r="A34" t="s">
        <v>15</v>
      </c>
      <c r="B34" t="s">
        <v>14</v>
      </c>
      <c r="C34">
        <v>1990</v>
      </c>
      <c r="D34">
        <v>32</v>
      </c>
      <c r="E34" s="25">
        <f t="shared" si="0"/>
        <v>0</v>
      </c>
      <c r="G34">
        <v>31</v>
      </c>
      <c r="H34" s="25">
        <f>'Wk4. DMV+Forecast_from2010'!F90*(1-'Wk1. DMVPop-Active-Inactive'!B196)</f>
        <v>0</v>
      </c>
      <c r="I34" s="25">
        <f>'Wk4. DMV+Forecast_from2010'!G90*(1-'Wk1. DMVPop-Active-Inactive'!C196)</f>
        <v>0</v>
      </c>
      <c r="J34" s="25">
        <f>'Wk4. DMV+Forecast_from2010'!H90*(1-'Wk1. DMVPop-Active-Inactive'!D196)</f>
        <v>0</v>
      </c>
      <c r="K34" s="25">
        <f>'Wk4. DMV+Forecast_from2010'!I90*(1-'Wk1. DMVPop-Active-Inactive'!E196)</f>
        <v>0</v>
      </c>
      <c r="L34" s="25">
        <f>'Wk4. DMV+Forecast_from2010'!J90*(1-'Wk1. DMVPop-Active-Inactive'!F196)</f>
        <v>0</v>
      </c>
      <c r="M34" s="25">
        <f>'Wk4. DMV+Forecast_from2010'!K90*(1-'Wk1. DMVPop-Active-Inactive'!G196)</f>
        <v>0</v>
      </c>
      <c r="N34" s="25">
        <f>'Wk4. DMV+Forecast_from2010'!L90*(1-'Wk1. DMVPop-Active-Inactive'!H196)</f>
        <v>0</v>
      </c>
      <c r="O34" s="25">
        <f>'Wk4. DMV+Forecast_from2010'!M90*(1-'Wk1. DMVPop-Active-Inactive'!I196)</f>
        <v>0</v>
      </c>
      <c r="P34" s="25">
        <f>'Wk4. DMV+Forecast_from2010'!N90*(1-'Wk1. DMVPop-Active-Inactive'!J196)</f>
        <v>0</v>
      </c>
      <c r="Q34" s="25">
        <f>'Wk4. DMV+Forecast_from2010'!O90*(1-'Wk1. DMVPop-Active-Inactive'!K196)</f>
        <v>0</v>
      </c>
      <c r="R34" s="25">
        <f>'Wk4. DMV+Forecast_from2010'!F37*(1-'Wk1. DMVPop-Active-Inactive'!S196)</f>
        <v>0</v>
      </c>
      <c r="S34" s="25">
        <f>'Wk4. DMV+Forecast_from2010'!G37*(1-'Wk1. DMVPop-Active-Inactive'!T196)</f>
        <v>0</v>
      </c>
      <c r="T34" s="25">
        <f>'Wk4. DMV+Forecast_from2010'!H37*(1-'Wk1. DMVPop-Active-Inactive'!U196)</f>
        <v>2</v>
      </c>
      <c r="U34" s="25">
        <f>'Wk4. DMV+Forecast_from2010'!I37*(1-'Wk1. DMVPop-Active-Inactive'!V196)</f>
        <v>434</v>
      </c>
      <c r="V34" s="25">
        <f>'Wk4. DMV+Forecast_from2010'!J37*(1-'Wk1. DMVPop-Active-Inactive'!W196)</f>
        <v>50.5</v>
      </c>
      <c r="W34" s="25">
        <f>'Wk4. DMV+Forecast_from2010'!K37*(1-'Wk1. DMVPop-Active-Inactive'!X196)</f>
        <v>95</v>
      </c>
      <c r="X34" s="25">
        <f>'Wk4. DMV+Forecast_from2010'!L37*(1-'Wk1. DMVPop-Active-Inactive'!Y196)</f>
        <v>18</v>
      </c>
      <c r="Y34" s="25">
        <f>'Wk4. DMV+Forecast_from2010'!M37*(1-'Wk1. DMVPop-Active-Inactive'!Z196)</f>
        <v>40</v>
      </c>
      <c r="Z34" s="25">
        <f>'Wk4. DMV+Forecast_from2010'!N37*(1-'Wk1. DMVPop-Active-Inactive'!AA196)</f>
        <v>165.00000000000003</v>
      </c>
      <c r="AA34" s="25">
        <f>'Wk4. DMV+Forecast_from2010'!O37*(1-'Wk1. DMVPop-Active-Inactive'!AB196)</f>
        <v>328</v>
      </c>
      <c r="AB34" s="25">
        <f>'Wk4. DMV+Forecast_from2010'!P37*(1-'Wk1. DMVPop-Active-Inactive'!$AQ196)</f>
        <v>886.50263274507972</v>
      </c>
      <c r="AC34" s="25">
        <f>'Wk4. DMV+Forecast_from2010'!Q37*(1-'Wk1. DMVPop-Active-Inactive'!$AQ196)</f>
        <v>746.1823479247538</v>
      </c>
      <c r="AD34" s="25">
        <f>'Wk4. DMV+Forecast_from2010'!R37*(1-'Wk1. DMVPop-Active-Inactive'!$AQ196)</f>
        <v>876.27094531026432</v>
      </c>
      <c r="AE34" s="25">
        <f>'Wk4. DMV+Forecast_from2010'!S37*(1-'Wk1. DMVPop-Active-Inactive'!$AQ196)</f>
        <v>1422.9353882561172</v>
      </c>
      <c r="AF34" s="25">
        <f>'Wk4. DMV+Forecast_from2010'!T37*(1-'Wk1. DMVPop-Active-Inactive'!$AQ196)</f>
        <v>4151.1417592679745</v>
      </c>
      <c r="AG34" s="25">
        <f>'Wk4. DMV+Forecast_from2010'!U37*(1-'Wk1. DMVPop-Active-Inactive'!$AQ196)</f>
        <v>3578.1672629183104</v>
      </c>
      <c r="AH34" s="25">
        <f>'Wk4. DMV+Forecast_from2010'!V37*(1-'Wk1. DMVPop-Active-Inactive'!$AQ196)</f>
        <v>9074.7759198645144</v>
      </c>
      <c r="AI34" s="25">
        <f>'Wk4. DMV+Forecast_from2010'!W37*(1-'Wk1. DMVPop-Active-Inactive'!$AQ196)</f>
        <v>7047.4401381375137</v>
      </c>
      <c r="AJ34" s="25">
        <f>'Wk4. DMV+Forecast_from2010'!X37*(1-'Wk1. DMVPop-Active-Inactive'!$AQ196)</f>
        <v>5637.8146467985553</v>
      </c>
      <c r="AK34" s="25">
        <f>'Wk4. DMV+Forecast_from2010'!Y37*(1-'Wk1. DMVPop-Active-Inactive'!$AQ196)</f>
        <v>2865.3456354292671</v>
      </c>
      <c r="AL34" s="25">
        <f>'Wk4. DMV+Forecast_from2010'!Z37*(1-'Wk1. DMVPop-Active-Inactive'!$AQ196)</f>
        <v>3033.6089897094835</v>
      </c>
      <c r="AM34" s="25">
        <f>'Wk4. DMV+Forecast_from2010'!AA37*(1-'Wk1. DMVPop-Active-Inactive'!$AQ196)</f>
        <v>1408.9188662805348</v>
      </c>
      <c r="AN34" s="25">
        <f>'Wk4. DMV+Forecast_from2010'!AB37*(1-'Wk1. DMVPop-Active-Inactive'!$AQ196)</f>
        <v>1391.5493245324319</v>
      </c>
      <c r="AO34" s="25">
        <f>'Wk4. DMV+Forecast_from2010'!AC37*(1-'Wk1. DMVPop-Active-Inactive'!$AQ196)</f>
        <v>1100.9695036117851</v>
      </c>
      <c r="AP34" s="25">
        <f>'Wk4. DMV+Forecast_from2010'!AD37*(1-'Wk1. DMVPop-Active-Inactive'!$AQ196)</f>
        <v>999.47079327102085</v>
      </c>
      <c r="AQ34" s="25">
        <f>'Wk4. DMV+Forecast_from2010'!AE37*(1-'Wk1. DMVPop-Active-Inactive'!$AQ196)</f>
        <v>936.45063032222015</v>
      </c>
      <c r="AR34" s="25">
        <f>'Wk4. DMV+Forecast_from2010'!AF37*(1-'Wk1. DMVPop-Active-Inactive'!$AQ196)</f>
        <v>1252.7119603584099</v>
      </c>
      <c r="AS34" s="25">
        <f>'Wk4. DMV+Forecast_from2010'!AG37*(1-'Wk1. DMVPop-Active-Inactive'!$AQ196)</f>
        <v>1464.9003491720518</v>
      </c>
      <c r="AT34" s="25">
        <f>'Wk4. DMV+Forecast_from2010'!AH37*(1-'Wk1. DMVPop-Active-Inactive'!$AQ196)</f>
        <v>2025.8220901952131</v>
      </c>
      <c r="AU34" s="25">
        <f>'Wk4. DMV+Forecast_from2010'!AI37*(1-'Wk1. DMVPop-Active-Inactive'!$AQ196)</f>
        <v>1595.2521773529068</v>
      </c>
      <c r="AV34" s="25">
        <f>'Wk4. DMV+Forecast_from2010'!AJ37*(1-'Wk1. DMVPop-Active-Inactive'!$AQ196)</f>
        <v>2799.4529189387736</v>
      </c>
      <c r="AW34" s="25">
        <f>'Wk4. DMV+Forecast_from2010'!AK37*(1-'Wk1. DMVPop-Active-Inactive'!$AQ196)</f>
        <v>4775.9690750656946</v>
      </c>
      <c r="AX34" s="25">
        <f>'Wk4. DMV+Forecast_from2010'!AL37*(1-'Wk1. DMVPop-Active-Inactive'!$AQ196)</f>
        <v>6778.5531891609244</v>
      </c>
      <c r="AY34" s="25">
        <f>'Wk4. DMV+Forecast_from2010'!AM37*(1-'Wk1. DMVPop-Active-Inactive'!$AQ196)</f>
        <v>7947.9931299402697</v>
      </c>
      <c r="AZ34" s="25">
        <f>'Wk4. DMV+Forecast_from2010'!AN37*(1-'Wk1. DMVPop-Active-Inactive'!$AQ196)</f>
        <v>9084.5662542045357</v>
      </c>
      <c r="BA34" s="25">
        <f>'Wk4. DMV+Forecast_from2010'!AO37*(1-'Wk1. DMVPop-Active-Inactive'!$AQ196)</f>
        <v>12151.410900901419</v>
      </c>
      <c r="BB34" s="25">
        <f>'Wk4. DMV+Forecast_from2010'!AP37*(1-'Wk1. DMVPop-Active-Inactive'!$AQ196)</f>
        <v>13584.323091659078</v>
      </c>
      <c r="BC34" s="25">
        <f>'Wk4. DMV+Forecast_from2010'!AQ37*(1-'Wk1. DMVPop-Active-Inactive'!$AQ196)</f>
        <v>14976.048080699895</v>
      </c>
      <c r="BD34" s="25">
        <f>'Wk4. DMV+Forecast_from2010'!AR37*(1-'Wk1. DMVPop-Active-Inactive'!$AQ196)</f>
        <v>13076.74784495325</v>
      </c>
      <c r="BE34" s="25">
        <f>'Wk4. DMV+Forecast_from2010'!AS37*(1-'Wk1. DMVPop-Active-Inactive'!$AQ196)</f>
        <v>7437.2098691027331</v>
      </c>
      <c r="BF34" s="25">
        <f>'Wk4. DMV+Forecast_from2010'!AT37*(1-'Wk1. DMVPop-Active-Inactive'!$AQ196)</f>
        <v>3038.0333036413654</v>
      </c>
      <c r="BG34" s="25">
        <f>'Wk4. DMV+Forecast_from2010'!AU37*(1-'Wk1. DMVPop-Active-Inactive'!$AQ196)</f>
        <v>1471.1677457250328</v>
      </c>
      <c r="BH34" s="25">
        <f>'Wk4. DMV+Forecast_from2010'!AV37*(1-'Wk1. DMVPop-Active-Inactive'!$AQ196)</f>
        <v>2329.15432850262</v>
      </c>
      <c r="BI34" s="25">
        <f>'Wk4. DMV+Forecast_from2010'!AW37*(1-'Wk1. DMVPop-Active-Inactive'!$AQ196)</f>
        <v>2952.2092027017961</v>
      </c>
      <c r="BJ34" s="25">
        <f>'Wk4. DMV+Forecast_from2010'!AX37*(1-'Wk1. DMVPop-Active-Inactive'!$AQ196)</f>
        <v>3343.445918371583</v>
      </c>
      <c r="BK34" s="25">
        <f>'Wk4. DMV+Forecast_from2010'!AY37*(1-'Wk1. DMVPop-Active-Inactive'!$AQ196)</f>
        <v>3223.3269814837836</v>
      </c>
      <c r="BL34" s="25">
        <f>'Wk4. DMV+Forecast_from2010'!AZ37*(1-'Wk1. DMVPop-Active-Inactive'!$AQ196)</f>
        <v>3573.2821795023797</v>
      </c>
      <c r="BM34" s="25">
        <f>'Wk4. DMV+Forecast_from2010'!BA37*(1-'Wk1. DMVPop-Active-Inactive'!$AQ196)</f>
        <v>5145.6813584576139</v>
      </c>
      <c r="BN34" s="25">
        <f>'Wk4. DMV+Forecast_from2010'!BB37*(1-'Wk1. DMVPop-Active-Inactive'!$AQ196)</f>
        <v>5463.1854887160744</v>
      </c>
      <c r="BO34" s="25">
        <f>'Wk4. DMV+Forecast_from2010'!BC37*(1-'Wk1. DMVPop-Active-Inactive'!$AQ196)</f>
        <v>6121.4744915121173</v>
      </c>
      <c r="BP34" s="25">
        <f>'Wk4. DMV+Forecast_from2010'!BD37*(1-'Wk1. DMVPop-Active-Inactive'!$AQ196)</f>
        <v>6720.7770245235752</v>
      </c>
    </row>
    <row r="35" spans="1:68" x14ac:dyDescent="0.2">
      <c r="A35" t="s">
        <v>15</v>
      </c>
      <c r="B35" t="s">
        <v>14</v>
      </c>
      <c r="C35">
        <v>1990</v>
      </c>
      <c r="D35">
        <v>33</v>
      </c>
      <c r="E35" s="25">
        <f t="shared" si="0"/>
        <v>0</v>
      </c>
      <c r="G35">
        <v>32</v>
      </c>
      <c r="H35" s="25">
        <f>'Wk4. DMV+Forecast_from2010'!F91*(1-'Wk1. DMVPop-Active-Inactive'!B197)</f>
        <v>0</v>
      </c>
      <c r="I35" s="25">
        <f>'Wk4. DMV+Forecast_from2010'!G91*(1-'Wk1. DMVPop-Active-Inactive'!C197)</f>
        <v>0</v>
      </c>
      <c r="J35" s="25">
        <f>'Wk4. DMV+Forecast_from2010'!H91*(1-'Wk1. DMVPop-Active-Inactive'!D197)</f>
        <v>0</v>
      </c>
      <c r="K35" s="25">
        <f>'Wk4. DMV+Forecast_from2010'!I91*(1-'Wk1. DMVPop-Active-Inactive'!E197)</f>
        <v>0</v>
      </c>
      <c r="L35" s="25">
        <f>'Wk4. DMV+Forecast_from2010'!J91*(1-'Wk1. DMVPop-Active-Inactive'!F197)</f>
        <v>0</v>
      </c>
      <c r="M35" s="25">
        <f>'Wk4. DMV+Forecast_from2010'!K91*(1-'Wk1. DMVPop-Active-Inactive'!G197)</f>
        <v>0</v>
      </c>
      <c r="N35" s="25">
        <f>'Wk4. DMV+Forecast_from2010'!L91*(1-'Wk1. DMVPop-Active-Inactive'!H197)</f>
        <v>0</v>
      </c>
      <c r="O35" s="25">
        <f>'Wk4. DMV+Forecast_from2010'!M91*(1-'Wk1. DMVPop-Active-Inactive'!I197)</f>
        <v>0</v>
      </c>
      <c r="P35" s="25">
        <f>'Wk4. DMV+Forecast_from2010'!N91*(1-'Wk1. DMVPop-Active-Inactive'!J197)</f>
        <v>0</v>
      </c>
      <c r="Q35" s="25">
        <f>'Wk4. DMV+Forecast_from2010'!O91*(1-'Wk1. DMVPop-Active-Inactive'!K197)</f>
        <v>0</v>
      </c>
      <c r="R35" s="25">
        <f>'Wk4. DMV+Forecast_from2010'!F38*(1-'Wk1. DMVPop-Active-Inactive'!S197)</f>
        <v>0</v>
      </c>
      <c r="S35" s="25">
        <f>'Wk4. DMV+Forecast_from2010'!G38*(1-'Wk1. DMVPop-Active-Inactive'!T197)</f>
        <v>0</v>
      </c>
      <c r="T35" s="25">
        <f>'Wk4. DMV+Forecast_from2010'!H38*(1-'Wk1. DMVPop-Active-Inactive'!U197)</f>
        <v>0</v>
      </c>
      <c r="U35" s="25">
        <f>'Wk4. DMV+Forecast_from2010'!I38*(1-'Wk1. DMVPop-Active-Inactive'!V197)</f>
        <v>2</v>
      </c>
      <c r="V35" s="25">
        <f>'Wk4. DMV+Forecast_from2010'!J38*(1-'Wk1. DMVPop-Active-Inactive'!W197)</f>
        <v>453.99999999999994</v>
      </c>
      <c r="W35" s="25">
        <f>'Wk4. DMV+Forecast_from2010'!K38*(1-'Wk1. DMVPop-Active-Inactive'!X197)</f>
        <v>53</v>
      </c>
      <c r="X35" s="25">
        <f>'Wk4. DMV+Forecast_from2010'!L38*(1-'Wk1. DMVPop-Active-Inactive'!Y197)</f>
        <v>90.999999999999986</v>
      </c>
      <c r="Y35" s="25">
        <f>'Wk4. DMV+Forecast_from2010'!M38*(1-'Wk1. DMVPop-Active-Inactive'!Z197)</f>
        <v>17</v>
      </c>
      <c r="Z35" s="25">
        <f>'Wk4. DMV+Forecast_from2010'!N38*(1-'Wk1. DMVPop-Active-Inactive'!AA197)</f>
        <v>39</v>
      </c>
      <c r="AA35" s="25">
        <f>'Wk4. DMV+Forecast_from2010'!O38*(1-'Wk1. DMVPop-Active-Inactive'!AB197)</f>
        <v>138</v>
      </c>
      <c r="AB35" s="25">
        <f>'Wk4. DMV+Forecast_from2010'!P38*(1-'Wk1. DMVPop-Active-Inactive'!$AQ197)</f>
        <v>427.17377289301919</v>
      </c>
      <c r="AC35" s="25">
        <f>'Wk4. DMV+Forecast_from2010'!Q38*(1-'Wk1. DMVPop-Active-Inactive'!$AQ197)</f>
        <v>844.02550294661592</v>
      </c>
      <c r="AD35" s="25">
        <f>'Wk4. DMV+Forecast_from2010'!R38*(1-'Wk1. DMVPop-Active-Inactive'!$AQ197)</f>
        <v>704.28092296674345</v>
      </c>
      <c r="AE35" s="25">
        <f>'Wk4. DMV+Forecast_from2010'!S38*(1-'Wk1. DMVPop-Active-Inactive'!$AQ197)</f>
        <v>756.68514045919562</v>
      </c>
      <c r="AF35" s="25">
        <f>'Wk4. DMV+Forecast_from2010'!T38*(1-'Wk1. DMVPop-Active-Inactive'!$AQ197)</f>
        <v>1383.1537404826011</v>
      </c>
      <c r="AG35" s="25">
        <f>'Wk4. DMV+Forecast_from2010'!U38*(1-'Wk1. DMVPop-Active-Inactive'!$AQ197)</f>
        <v>4075.6189149811662</v>
      </c>
      <c r="AH35" s="25">
        <f>'Wk4. DMV+Forecast_from2010'!V38*(1-'Wk1. DMVPop-Active-Inactive'!$AQ197)</f>
        <v>3527.756641196439</v>
      </c>
      <c r="AI35" s="25">
        <f>'Wk4. DMV+Forecast_from2010'!W38*(1-'Wk1. DMVPop-Active-Inactive'!$AQ197)</f>
        <v>9019.8774350644944</v>
      </c>
      <c r="AJ35" s="25">
        <f>'Wk4. DMV+Forecast_from2010'!X38*(1-'Wk1. DMVPop-Active-Inactive'!$AQ197)</f>
        <v>6943.1306319336245</v>
      </c>
      <c r="AK35" s="25">
        <f>'Wk4. DMV+Forecast_from2010'!Y38*(1-'Wk1. DMVPop-Active-Inactive'!$AQ197)</f>
        <v>5554.369076442561</v>
      </c>
      <c r="AL35" s="25">
        <f>'Wk4. DMV+Forecast_from2010'!Z38*(1-'Wk1. DMVPop-Active-Inactive'!$AQ197)</f>
        <v>2822.9355145234249</v>
      </c>
      <c r="AM35" s="25">
        <f>'Wk4. DMV+Forecast_from2010'!AA38*(1-'Wk1. DMVPop-Active-Inactive'!$AQ197)</f>
        <v>2988.7083946664866</v>
      </c>
      <c r="AN35" s="25">
        <f>'Wk4. DMV+Forecast_from2010'!AB38*(1-'Wk1. DMVPop-Active-Inactive'!$AQ197)</f>
        <v>1388.0653892246935</v>
      </c>
      <c r="AO35" s="25">
        <f>'Wk4. DMV+Forecast_from2010'!AC38*(1-'Wk1. DMVPop-Active-Inactive'!$AQ197)</f>
        <v>1370.9529349136201</v>
      </c>
      <c r="AP35" s="25">
        <f>'Wk4. DMV+Forecast_from2010'!AD38*(1-'Wk1. DMVPop-Active-Inactive'!$AQ197)</f>
        <v>1084.6740001358751</v>
      </c>
      <c r="AQ35" s="25">
        <f>'Wk4. DMV+Forecast_from2010'!AE38*(1-'Wk1. DMVPop-Active-Inactive'!$AQ197)</f>
        <v>984.67757717158452</v>
      </c>
      <c r="AR35" s="25">
        <f>'Wk4. DMV+Forecast_from2010'!AF38*(1-'Wk1. DMVPop-Active-Inactive'!$AQ197)</f>
        <v>922.59017873716459</v>
      </c>
      <c r="AS35" s="25">
        <f>'Wk4. DMV+Forecast_from2010'!AG38*(1-'Wk1. DMVPop-Active-Inactive'!$AQ197)</f>
        <v>1234.1705093578448</v>
      </c>
      <c r="AT35" s="25">
        <f>'Wk4. DMV+Forecast_from2010'!AH38*(1-'Wk1. DMVPop-Active-Inactive'!$AQ197)</f>
        <v>1443.2182874496484</v>
      </c>
      <c r="AU35" s="25">
        <f>'Wk4. DMV+Forecast_from2010'!AI38*(1-'Wk1. DMVPop-Active-Inactive'!$AQ197)</f>
        <v>1995.8377983469338</v>
      </c>
      <c r="AV35" s="25">
        <f>'Wk4. DMV+Forecast_from2010'!AJ38*(1-'Wk1. DMVPop-Active-Inactive'!$AQ197)</f>
        <v>1571.6407718455537</v>
      </c>
      <c r="AW35" s="25">
        <f>'Wk4. DMV+Forecast_from2010'!AK38*(1-'Wk1. DMVPop-Active-Inactive'!$AQ197)</f>
        <v>2758.0180793527911</v>
      </c>
      <c r="AX35" s="25">
        <f>'Wk4. DMV+Forecast_from2010'!AL38*(1-'Wk1. DMVPop-Active-Inactive'!$AQ197)</f>
        <v>4705.2797231733339</v>
      </c>
      <c r="AY35" s="25">
        <f>'Wk4. DMV+Forecast_from2010'!AM38*(1-'Wk1. DMVPop-Active-Inactive'!$AQ197)</f>
        <v>6678.223491841205</v>
      </c>
      <c r="AZ35" s="25">
        <f>'Wk4. DMV+Forecast_from2010'!AN38*(1-'Wk1. DMVPop-Active-Inactive'!$AQ197)</f>
        <v>7830.3544948549543</v>
      </c>
      <c r="BA35" s="25">
        <f>'Wk4. DMV+Forecast_from2010'!AO38*(1-'Wk1. DMVPop-Active-Inactive'!$AQ197)</f>
        <v>8950.1051447125119</v>
      </c>
      <c r="BB35" s="25">
        <f>'Wk4. DMV+Forecast_from2010'!AP38*(1-'Wk1. DMVPop-Active-Inactive'!$AQ197)</f>
        <v>11971.557273781635</v>
      </c>
      <c r="BC35" s="25">
        <f>'Wk4. DMV+Forecast_from2010'!AQ38*(1-'Wk1. DMVPop-Active-Inactive'!$AQ197)</f>
        <v>13383.260861114255</v>
      </c>
      <c r="BD35" s="25">
        <f>'Wk4. DMV+Forecast_from2010'!AR38*(1-'Wk1. DMVPop-Active-Inactive'!$AQ197)</f>
        <v>14754.386860517279</v>
      </c>
      <c r="BE35" s="25">
        <f>'Wk4. DMV+Forecast_from2010'!AS38*(1-'Wk1. DMVPop-Active-Inactive'!$AQ197)</f>
        <v>12883.198260462514</v>
      </c>
      <c r="BF35" s="25">
        <f>'Wk4. DMV+Forecast_from2010'!AT38*(1-'Wk1. DMVPop-Active-Inactive'!$AQ197)</f>
        <v>7327.1313620455849</v>
      </c>
      <c r="BG35" s="25">
        <f>'Wk4. DMV+Forecast_from2010'!AU38*(1-'Wk1. DMVPop-Active-Inactive'!$AQ197)</f>
        <v>2993.0672241114512</v>
      </c>
      <c r="BH35" s="25">
        <f>'Wk4. DMV+Forecast_from2010'!AV38*(1-'Wk1. DMVPop-Active-Inactive'!$AQ197)</f>
        <v>1449.3929199596844</v>
      </c>
      <c r="BI35" s="25">
        <f>'Wk4. DMV+Forecast_from2010'!AW38*(1-'Wk1. DMVPop-Active-Inactive'!$AQ197)</f>
        <v>2294.680401357924</v>
      </c>
      <c r="BJ35" s="25">
        <f>'Wk4. DMV+Forecast_from2010'!AX38*(1-'Wk1. DMVPop-Active-Inactive'!$AQ197)</f>
        <v>2908.5134098878989</v>
      </c>
      <c r="BK35" s="25">
        <f>'Wk4. DMV+Forecast_from2010'!AY38*(1-'Wk1. DMVPop-Active-Inactive'!$AQ197)</f>
        <v>3293.9594117920583</v>
      </c>
      <c r="BL35" s="25">
        <f>'Wk4. DMV+Forecast_from2010'!AZ38*(1-'Wk1. DMVPop-Active-Inactive'!$AQ197)</f>
        <v>3175.618361164647</v>
      </c>
      <c r="BM35" s="25">
        <f>'Wk4. DMV+Forecast_from2010'!BA38*(1-'Wk1. DMVPop-Active-Inactive'!$AQ197)</f>
        <v>3520.39385517962</v>
      </c>
      <c r="BN35" s="25">
        <f>'Wk4. DMV+Forecast_from2010'!BB38*(1-'Wk1. DMVPop-Active-Inactive'!$AQ197)</f>
        <v>5069.5198769746194</v>
      </c>
      <c r="BO35" s="25">
        <f>'Wk4. DMV+Forecast_from2010'!BC38*(1-'Wk1. DMVPop-Active-Inactive'!$AQ197)</f>
        <v>5382.3246130706902</v>
      </c>
      <c r="BP35" s="25">
        <f>'Wk4. DMV+Forecast_from2010'!BD38*(1-'Wk1. DMVPop-Active-Inactive'!$AQ197)</f>
        <v>6030.8702481367227</v>
      </c>
    </row>
    <row r="36" spans="1:68" x14ac:dyDescent="0.2">
      <c r="A36" t="s">
        <v>15</v>
      </c>
      <c r="B36" t="s">
        <v>14</v>
      </c>
      <c r="C36">
        <v>1990</v>
      </c>
      <c r="D36">
        <v>34</v>
      </c>
      <c r="E36" s="25">
        <f t="shared" si="0"/>
        <v>0</v>
      </c>
      <c r="G36">
        <v>33</v>
      </c>
      <c r="H36" s="25">
        <f>'Wk4. DMV+Forecast_from2010'!F92*(1-'Wk1. DMVPop-Active-Inactive'!B198)</f>
        <v>0</v>
      </c>
      <c r="I36" s="25">
        <f>'Wk4. DMV+Forecast_from2010'!G92*(1-'Wk1. DMVPop-Active-Inactive'!C198)</f>
        <v>0</v>
      </c>
      <c r="J36" s="25">
        <f>'Wk4. DMV+Forecast_from2010'!H92*(1-'Wk1. DMVPop-Active-Inactive'!D198)</f>
        <v>0</v>
      </c>
      <c r="K36" s="25">
        <f>'Wk4. DMV+Forecast_from2010'!I92*(1-'Wk1. DMVPop-Active-Inactive'!E198)</f>
        <v>0</v>
      </c>
      <c r="L36" s="25">
        <f>'Wk4. DMV+Forecast_from2010'!J92*(1-'Wk1. DMVPop-Active-Inactive'!F198)</f>
        <v>0</v>
      </c>
      <c r="M36" s="25">
        <f>'Wk4. DMV+Forecast_from2010'!K92*(1-'Wk1. DMVPop-Active-Inactive'!G198)</f>
        <v>0</v>
      </c>
      <c r="N36" s="25">
        <f>'Wk4. DMV+Forecast_from2010'!L92*(1-'Wk1. DMVPop-Active-Inactive'!H198)</f>
        <v>0</v>
      </c>
      <c r="O36" s="25">
        <f>'Wk4. DMV+Forecast_from2010'!M92*(1-'Wk1. DMVPop-Active-Inactive'!I198)</f>
        <v>0</v>
      </c>
      <c r="P36" s="25">
        <f>'Wk4. DMV+Forecast_from2010'!N92*(1-'Wk1. DMVPop-Active-Inactive'!J198)</f>
        <v>0</v>
      </c>
      <c r="Q36" s="25">
        <f>'Wk4. DMV+Forecast_from2010'!O92*(1-'Wk1. DMVPop-Active-Inactive'!K198)</f>
        <v>0</v>
      </c>
      <c r="R36" s="25">
        <f>'Wk4. DMV+Forecast_from2010'!F39*(1-'Wk1. DMVPop-Active-Inactive'!S198)</f>
        <v>0</v>
      </c>
      <c r="S36" s="25">
        <f>'Wk4. DMV+Forecast_from2010'!G39*(1-'Wk1. DMVPop-Active-Inactive'!T198)</f>
        <v>0</v>
      </c>
      <c r="T36" s="25">
        <f>'Wk4. DMV+Forecast_from2010'!H39*(1-'Wk1. DMVPop-Active-Inactive'!U198)</f>
        <v>0</v>
      </c>
      <c r="U36" s="25">
        <f>'Wk4. DMV+Forecast_from2010'!I39*(1-'Wk1. DMVPop-Active-Inactive'!V198)</f>
        <v>0</v>
      </c>
      <c r="V36" s="25">
        <f>'Wk4. DMV+Forecast_from2010'!J39*(1-'Wk1. DMVPop-Active-Inactive'!W198)</f>
        <v>1.5</v>
      </c>
      <c r="W36" s="25">
        <f>'Wk4. DMV+Forecast_from2010'!K39*(1-'Wk1. DMVPop-Active-Inactive'!X198)</f>
        <v>394</v>
      </c>
      <c r="X36" s="25">
        <f>'Wk4. DMV+Forecast_from2010'!L39*(1-'Wk1. DMVPop-Active-Inactive'!Y198)</f>
        <v>48</v>
      </c>
      <c r="Y36" s="25">
        <f>'Wk4. DMV+Forecast_from2010'!M39*(1-'Wk1. DMVPop-Active-Inactive'!Z198)</f>
        <v>83.000000000000014</v>
      </c>
      <c r="Z36" s="25">
        <f>'Wk4. DMV+Forecast_from2010'!N39*(1-'Wk1. DMVPop-Active-Inactive'!AA198)</f>
        <v>15</v>
      </c>
      <c r="AA36" s="25">
        <f>'Wk4. DMV+Forecast_from2010'!O39*(1-'Wk1. DMVPop-Active-Inactive'!AB198)</f>
        <v>38</v>
      </c>
      <c r="AB36" s="25">
        <f>'Wk4. DMV+Forecast_from2010'!P39*(1-'Wk1. DMVPop-Active-Inactive'!$AQ198)</f>
        <v>215.05371771315691</v>
      </c>
      <c r="AC36" s="25">
        <f>'Wk4. DMV+Forecast_from2010'!Q39*(1-'Wk1. DMVPop-Active-Inactive'!$AQ198)</f>
        <v>418.52761985714386</v>
      </c>
      <c r="AD36" s="25">
        <f>'Wk4. DMV+Forecast_from2010'!R39*(1-'Wk1. DMVPop-Active-Inactive'!$AQ198)</f>
        <v>764.26782756521925</v>
      </c>
      <c r="AE36" s="25">
        <f>'Wk4. DMV+Forecast_from2010'!S39*(1-'Wk1. DMVPop-Active-Inactive'!$AQ198)</f>
        <v>640.1983750383979</v>
      </c>
      <c r="AF36" s="25">
        <f>'Wk4. DMV+Forecast_from2010'!T39*(1-'Wk1. DMVPop-Active-Inactive'!$AQ198)</f>
        <v>714.64004655449071</v>
      </c>
      <c r="AG36" s="25">
        <f>'Wk4. DMV+Forecast_from2010'!U39*(1-'Wk1. DMVPop-Active-Inactive'!$AQ198)</f>
        <v>1354.0112919093765</v>
      </c>
      <c r="AH36" s="25">
        <f>'Wk4. DMV+Forecast_from2010'!V39*(1-'Wk1. DMVPop-Active-Inactive'!$AQ198)</f>
        <v>3910.6691436454075</v>
      </c>
      <c r="AI36" s="25">
        <f>'Wk4. DMV+Forecast_from2010'!W39*(1-'Wk1. DMVPop-Active-Inactive'!$AQ198)</f>
        <v>3426.7982787908045</v>
      </c>
      <c r="AJ36" s="25">
        <f>'Wk4. DMV+Forecast_from2010'!X39*(1-'Wk1. DMVPop-Active-Inactive'!$AQ198)</f>
        <v>8717.8333109942869</v>
      </c>
      <c r="AK36" s="25">
        <f>'Wk4. DMV+Forecast_from2010'!Y39*(1-'Wk1. DMVPop-Active-Inactive'!$AQ198)</f>
        <v>6710.6294893044715</v>
      </c>
      <c r="AL36" s="25">
        <f>'Wk4. DMV+Forecast_from2010'!Z39*(1-'Wk1. DMVPop-Active-Inactive'!$AQ198)</f>
        <v>5368.3726973859157</v>
      </c>
      <c r="AM36" s="25">
        <f>'Wk4. DMV+Forecast_from2010'!AA39*(1-'Wk1. DMVPop-Active-Inactive'!$AQ198)</f>
        <v>2728.4052849355758</v>
      </c>
      <c r="AN36" s="25">
        <f>'Wk4. DMV+Forecast_from2010'!AB39*(1-'Wk1. DMVPop-Active-Inactive'!$AQ198)</f>
        <v>2888.6270115582183</v>
      </c>
      <c r="AO36" s="25">
        <f>'Wk4. DMV+Forecast_from2010'!AC39*(1-'Wk1. DMVPop-Active-Inactive'!$AQ198)</f>
        <v>1341.5839378237361</v>
      </c>
      <c r="AP36" s="25">
        <f>'Wk4. DMV+Forecast_from2010'!AD39*(1-'Wk1. DMVPop-Active-Inactive'!$AQ198)</f>
        <v>1325.0445197108027</v>
      </c>
      <c r="AQ36" s="25">
        <f>'Wk4. DMV+Forecast_from2010'!AE39*(1-'Wk1. DMVPop-Active-Inactive'!$AQ198)</f>
        <v>1048.3520644298358</v>
      </c>
      <c r="AR36" s="25">
        <f>'Wk4. DMV+Forecast_from2010'!AF39*(1-'Wk1. DMVPop-Active-Inactive'!$AQ198)</f>
        <v>951.7041716647459</v>
      </c>
      <c r="AS36" s="25">
        <f>'Wk4. DMV+Forecast_from2010'!AG39*(1-'Wk1. DMVPop-Active-Inactive'!$AQ198)</f>
        <v>891.69586288658013</v>
      </c>
      <c r="AT36" s="25">
        <f>'Wk4. DMV+Forecast_from2010'!AH39*(1-'Wk1. DMVPop-Active-Inactive'!$AQ198)</f>
        <v>1192.8424588232419</v>
      </c>
      <c r="AU36" s="25">
        <f>'Wk4. DMV+Forecast_from2010'!AI39*(1-'Wk1. DMVPop-Active-Inactive'!$AQ198)</f>
        <v>1394.8899585324255</v>
      </c>
      <c r="AV36" s="25">
        <f>'Wk4. DMV+Forecast_from2010'!AJ39*(1-'Wk1. DMVPop-Active-Inactive'!$AQ198)</f>
        <v>1929.0041762796957</v>
      </c>
      <c r="AW36" s="25">
        <f>'Wk4. DMV+Forecast_from2010'!AK39*(1-'Wk1. DMVPop-Active-Inactive'!$AQ198)</f>
        <v>1519.012023428229</v>
      </c>
      <c r="AX36" s="25">
        <f>'Wk4. DMV+Forecast_from2010'!AL39*(1-'Wk1. DMVPop-Active-Inactive'!$AQ198)</f>
        <v>2665.6617074458427</v>
      </c>
      <c r="AY36" s="25">
        <f>'Wk4. DMV+Forecast_from2010'!AM39*(1-'Wk1. DMVPop-Active-Inactive'!$AQ198)</f>
        <v>4547.716374588761</v>
      </c>
      <c r="AZ36" s="25">
        <f>'Wk4. DMV+Forecast_from2010'!AN39*(1-'Wk1. DMVPop-Active-Inactive'!$AQ198)</f>
        <v>6454.5931621100299</v>
      </c>
      <c r="BA36" s="25">
        <f>'Wk4. DMV+Forecast_from2010'!AO39*(1-'Wk1. DMVPop-Active-Inactive'!$AQ198)</f>
        <v>7568.1433305032779</v>
      </c>
      <c r="BB36" s="25">
        <f>'Wk4. DMV+Forecast_from2010'!AP39*(1-'Wk1. DMVPop-Active-Inactive'!$AQ198)</f>
        <v>8650.3974504303424</v>
      </c>
      <c r="BC36" s="25">
        <f>'Wk4. DMV+Forecast_from2010'!AQ39*(1-'Wk1. DMVPop-Active-Inactive'!$AQ198)</f>
        <v>11570.671723335146</v>
      </c>
      <c r="BD36" s="25">
        <f>'Wk4. DMV+Forecast_from2010'!AR39*(1-'Wk1. DMVPop-Active-Inactive'!$AQ198)</f>
        <v>12935.102298750217</v>
      </c>
      <c r="BE36" s="25">
        <f>'Wk4. DMV+Forecast_from2010'!AS39*(1-'Wk1. DMVPop-Active-Inactive'!$AQ198)</f>
        <v>14260.314087626433</v>
      </c>
      <c r="BF36" s="25">
        <f>'Wk4. DMV+Forecast_from2010'!AT39*(1-'Wk1. DMVPop-Active-Inactive'!$AQ198)</f>
        <v>12451.78504428322</v>
      </c>
      <c r="BG36" s="25">
        <f>'Wk4. DMV+Forecast_from2010'!AU39*(1-'Wk1. DMVPop-Active-Inactive'!$AQ198)</f>
        <v>7081.7713790381686</v>
      </c>
      <c r="BH36" s="25">
        <f>'Wk4. DMV+Forecast_from2010'!AV39*(1-'Wk1. DMVPop-Active-Inactive'!$AQ198)</f>
        <v>2892.8398790617762</v>
      </c>
      <c r="BI36" s="25">
        <f>'Wk4. DMV+Forecast_from2010'!AW39*(1-'Wk1. DMVPop-Active-Inactive'!$AQ198)</f>
        <v>1400.8578242120498</v>
      </c>
      <c r="BJ36" s="25">
        <f>'Wk4. DMV+Forecast_from2010'!AX39*(1-'Wk1. DMVPop-Active-Inactive'!$AQ198)</f>
        <v>2217.8395865199263</v>
      </c>
      <c r="BK36" s="25">
        <f>'Wk4. DMV+Forecast_from2010'!AY39*(1-'Wk1. DMVPop-Active-Inactive'!$AQ198)</f>
        <v>2811.117476122668</v>
      </c>
      <c r="BL36" s="25">
        <f>'Wk4. DMV+Forecast_from2010'!AZ39*(1-'Wk1. DMVPop-Active-Inactive'!$AQ198)</f>
        <v>3183.6562405549616</v>
      </c>
      <c r="BM36" s="25">
        <f>'Wk4. DMV+Forecast_from2010'!BA39*(1-'Wk1. DMVPop-Active-Inactive'!$AQ198)</f>
        <v>3069.2780174976178</v>
      </c>
      <c r="BN36" s="25">
        <f>'Wk4. DMV+Forecast_from2010'!BB39*(1-'Wk1. DMVPop-Active-Inactive'!$AQ198)</f>
        <v>3402.5081869956753</v>
      </c>
      <c r="BO36" s="25">
        <f>'Wk4. DMV+Forecast_from2010'!BC39*(1-'Wk1. DMVPop-Active-Inactive'!$AQ198)</f>
        <v>4899.7594005467763</v>
      </c>
      <c r="BP36" s="25">
        <f>'Wk4. DMV+Forecast_from2010'!BD39*(1-'Wk1. DMVPop-Active-Inactive'!$AQ198)</f>
        <v>5202.0894009051017</v>
      </c>
    </row>
    <row r="37" spans="1:68" x14ac:dyDescent="0.2">
      <c r="A37" t="s">
        <v>15</v>
      </c>
      <c r="B37" t="s">
        <v>14</v>
      </c>
      <c r="C37">
        <v>1990</v>
      </c>
      <c r="D37">
        <v>35</v>
      </c>
      <c r="E37" s="25">
        <f t="shared" si="0"/>
        <v>0</v>
      </c>
      <c r="G37">
        <v>34</v>
      </c>
      <c r="H37" s="25">
        <f>'Wk4. DMV+Forecast_from2010'!F93*(1-'Wk1. DMVPop-Active-Inactive'!B199)</f>
        <v>0</v>
      </c>
      <c r="I37" s="25">
        <f>'Wk4. DMV+Forecast_from2010'!G93*(1-'Wk1. DMVPop-Active-Inactive'!C199)</f>
        <v>0</v>
      </c>
      <c r="J37" s="25">
        <f>'Wk4. DMV+Forecast_from2010'!H93*(1-'Wk1. DMVPop-Active-Inactive'!D199)</f>
        <v>0</v>
      </c>
      <c r="K37" s="25">
        <f>'Wk4. DMV+Forecast_from2010'!I93*(1-'Wk1. DMVPop-Active-Inactive'!E199)</f>
        <v>0</v>
      </c>
      <c r="L37" s="25">
        <f>'Wk4. DMV+Forecast_from2010'!J93*(1-'Wk1. DMVPop-Active-Inactive'!F199)</f>
        <v>0</v>
      </c>
      <c r="M37" s="25">
        <f>'Wk4. DMV+Forecast_from2010'!K93*(1-'Wk1. DMVPop-Active-Inactive'!G199)</f>
        <v>0</v>
      </c>
      <c r="N37" s="25">
        <f>'Wk4. DMV+Forecast_from2010'!L93*(1-'Wk1. DMVPop-Active-Inactive'!H199)</f>
        <v>0</v>
      </c>
      <c r="O37" s="25">
        <f>'Wk4. DMV+Forecast_from2010'!M93*(1-'Wk1. DMVPop-Active-Inactive'!I199)</f>
        <v>0</v>
      </c>
      <c r="P37" s="25">
        <f>'Wk4. DMV+Forecast_from2010'!N93*(1-'Wk1. DMVPop-Active-Inactive'!J199)</f>
        <v>0</v>
      </c>
      <c r="Q37" s="25">
        <f>'Wk4. DMV+Forecast_from2010'!O93*(1-'Wk1. DMVPop-Active-Inactive'!K199)</f>
        <v>0</v>
      </c>
      <c r="R37" s="25">
        <f>'Wk4. DMV+Forecast_from2010'!F40*(1-'Wk1. DMVPop-Active-Inactive'!S199)</f>
        <v>0</v>
      </c>
      <c r="S37" s="25">
        <f>'Wk4. DMV+Forecast_from2010'!G40*(1-'Wk1. DMVPop-Active-Inactive'!T199)</f>
        <v>0</v>
      </c>
      <c r="T37" s="25">
        <f>'Wk4. DMV+Forecast_from2010'!H40*(1-'Wk1. DMVPop-Active-Inactive'!U199)</f>
        <v>0</v>
      </c>
      <c r="U37" s="25">
        <f>'Wk4. DMV+Forecast_from2010'!I40*(1-'Wk1. DMVPop-Active-Inactive'!V199)</f>
        <v>0</v>
      </c>
      <c r="V37" s="25">
        <f>'Wk4. DMV+Forecast_from2010'!J40*(1-'Wk1. DMVPop-Active-Inactive'!W199)</f>
        <v>0</v>
      </c>
      <c r="W37" s="25">
        <f>'Wk4. DMV+Forecast_from2010'!K40*(1-'Wk1. DMVPop-Active-Inactive'!X199)</f>
        <v>1</v>
      </c>
      <c r="X37" s="25">
        <f>'Wk4. DMV+Forecast_from2010'!L40*(1-'Wk1. DMVPop-Active-Inactive'!Y199)</f>
        <v>409.00000000000006</v>
      </c>
      <c r="Y37" s="25">
        <f>'Wk4. DMV+Forecast_from2010'!M40*(1-'Wk1. DMVPop-Active-Inactive'!Z199)</f>
        <v>44.000000000000007</v>
      </c>
      <c r="Z37" s="25">
        <f>'Wk4. DMV+Forecast_from2010'!N40*(1-'Wk1. DMVPop-Active-Inactive'!AA199)</f>
        <v>77</v>
      </c>
      <c r="AA37" s="25">
        <f>'Wk4. DMV+Forecast_from2010'!O40*(1-'Wk1. DMVPop-Active-Inactive'!AB199)</f>
        <v>9</v>
      </c>
      <c r="AB37" s="25">
        <f>'Wk4. DMV+Forecast_from2010'!P40*(1-'Wk1. DMVPop-Active-Inactive'!$AQ199)</f>
        <v>45.635609243697481</v>
      </c>
      <c r="AC37" s="25">
        <f>'Wk4. DMV+Forecast_from2010'!Q40*(1-'Wk1. DMVPop-Active-Inactive'!$AQ199)</f>
        <v>197.75430672268908</v>
      </c>
      <c r="AD37" s="25">
        <f>'Wk4. DMV+Forecast_from2010'!R40*(1-'Wk1. DMVPop-Active-Inactive'!$AQ199)</f>
        <v>362.54956232492998</v>
      </c>
      <c r="AE37" s="25">
        <f>'Wk4. DMV+Forecast_from2010'!S40*(1-'Wk1. DMVPop-Active-Inactive'!$AQ199)</f>
        <v>631.29259453781515</v>
      </c>
      <c r="AF37" s="25">
        <f>'Wk4. DMV+Forecast_from2010'!T40*(1-'Wk1. DMVPop-Active-Inactive'!$AQ199)</f>
        <v>547.62731092436979</v>
      </c>
      <c r="AG37" s="25">
        <f>'Wk4. DMV+Forecast_from2010'!U40*(1-'Wk1. DMVPop-Active-Inactive'!$AQ199)</f>
        <v>625.37686741363211</v>
      </c>
      <c r="AH37" s="25">
        <f>'Wk4. DMV+Forecast_from2010'!V40*(1-'Wk1. DMVPop-Active-Inactive'!$AQ199)</f>
        <v>1269.3460200746965</v>
      </c>
      <c r="AI37" s="25">
        <f>'Wk4. DMV+Forecast_from2010'!W40*(1-'Wk1. DMVPop-Active-Inactive'!$AQ199)</f>
        <v>3628.0309348739497</v>
      </c>
      <c r="AJ37" s="25">
        <f>'Wk4. DMV+Forecast_from2010'!X40*(1-'Wk1. DMVPop-Active-Inactive'!$AQ199)</f>
        <v>3120.5870760705334</v>
      </c>
      <c r="AK37" s="25">
        <f>'Wk4. DMV+Forecast_from2010'!Y40*(1-'Wk1. DMVPop-Active-Inactive'!$AQ199)</f>
        <v>7938.8267847576835</v>
      </c>
      <c r="AL37" s="25">
        <f>'Wk4. DMV+Forecast_from2010'!Z40*(1-'Wk1. DMVPop-Active-Inactive'!$AQ199)</f>
        <v>6110.9823085386615</v>
      </c>
      <c r="AM37" s="25">
        <f>'Wk4. DMV+Forecast_from2010'!AA40*(1-'Wk1. DMVPop-Active-Inactive'!$AQ199)</f>
        <v>4888.666649180107</v>
      </c>
      <c r="AN37" s="25">
        <f>'Wk4. DMV+Forecast_from2010'!AB40*(1-'Wk1. DMVPop-Active-Inactive'!$AQ199)</f>
        <v>2484.6009533589672</v>
      </c>
      <c r="AO37" s="25">
        <f>'Wk4. DMV+Forecast_from2010'!AC40*(1-'Wk1. DMVPop-Active-Inactive'!$AQ199)</f>
        <v>2630.505616758282</v>
      </c>
      <c r="AP37" s="25">
        <f>'Wk4. DMV+Forecast_from2010'!AD40*(1-'Wk1. DMVPop-Active-Inactive'!$AQ199)</f>
        <v>1221.7029300346919</v>
      </c>
      <c r="AQ37" s="25">
        <f>'Wk4. DMV+Forecast_from2010'!AE40*(1-'Wk1. DMVPop-Active-Inactive'!$AQ199)</f>
        <v>1206.6414381667905</v>
      </c>
      <c r="AR37" s="25">
        <f>'Wk4. DMV+Forecast_from2010'!AF40*(1-'Wk1. DMVPop-Active-Inactive'!$AQ199)</f>
        <v>954.67361580034299</v>
      </c>
      <c r="AS37" s="25">
        <f>'Wk4. DMV+Forecast_from2010'!AG40*(1-'Wk1. DMVPop-Active-Inactive'!$AQ199)</f>
        <v>866.66196744658771</v>
      </c>
      <c r="AT37" s="25">
        <f>'Wk4. DMV+Forecast_from2010'!AH40*(1-'Wk1. DMVPop-Active-Inactive'!$AQ199)</f>
        <v>812.01586995407001</v>
      </c>
      <c r="AU37" s="25">
        <f>'Wk4. DMV+Forecast_from2010'!AI40*(1-'Wk1. DMVPop-Active-Inactive'!$AQ199)</f>
        <v>1086.2526644274778</v>
      </c>
      <c r="AV37" s="25">
        <f>'Wk4. DMV+Forecast_from2010'!AJ40*(1-'Wk1. DMVPop-Active-Inactive'!$AQ199)</f>
        <v>1270.245641267459</v>
      </c>
      <c r="AW37" s="25">
        <f>'Wk4. DMV+Forecast_from2010'!AK40*(1-'Wk1. DMVPop-Active-Inactive'!$AQ199)</f>
        <v>1756.6325801671107</v>
      </c>
      <c r="AX37" s="25">
        <f>'Wk4. DMV+Forecast_from2010'!AL40*(1-'Wk1. DMVPop-Active-Inactive'!$AQ199)</f>
        <v>1383.2764297928074</v>
      </c>
      <c r="AY37" s="25">
        <f>'Wk4. DMV+Forecast_from2010'!AM40*(1-'Wk1. DMVPop-Active-Inactive'!$AQ199)</f>
        <v>2427.4640047872581</v>
      </c>
      <c r="AZ37" s="25">
        <f>'Wk4. DMV+Forecast_from2010'!AN40*(1-'Wk1. DMVPop-Active-Inactive'!$AQ199)</f>
        <v>4141.3423813156933</v>
      </c>
      <c r="BA37" s="25">
        <f>'Wk4. DMV+Forecast_from2010'!AO40*(1-'Wk1. DMVPop-Active-Inactive'!$AQ199)</f>
        <v>5877.8248278101855</v>
      </c>
      <c r="BB37" s="25">
        <f>'Wk4. DMV+Forecast_from2010'!AP40*(1-'Wk1. DMVPop-Active-Inactive'!$AQ199)</f>
        <v>6891.8705875361748</v>
      </c>
      <c r="BC37" s="25">
        <f>'Wk4. DMV+Forecast_from2010'!AQ40*(1-'Wk1. DMVPop-Active-Inactive'!$AQ199)</f>
        <v>7877.4168452692702</v>
      </c>
      <c r="BD37" s="25">
        <f>'Wk4. DMV+Forecast_from2010'!AR40*(1-'Wk1. DMVPop-Active-Inactive'!$AQ199)</f>
        <v>10536.741793285659</v>
      </c>
      <c r="BE37" s="25">
        <f>'Wk4. DMV+Forecast_from2010'!AS40*(1-'Wk1. DMVPop-Active-Inactive'!$AQ199)</f>
        <v>11779.249835322549</v>
      </c>
      <c r="BF37" s="25">
        <f>'Wk4. DMV+Forecast_from2010'!AT40*(1-'Wk1. DMVPop-Active-Inactive'!$AQ199)</f>
        <v>12986.043595847805</v>
      </c>
      <c r="BG37" s="25">
        <f>'Wk4. DMV+Forecast_from2010'!AU40*(1-'Wk1. DMVPop-Active-Inactive'!$AQ199)</f>
        <v>11339.120754113894</v>
      </c>
      <c r="BH37" s="25">
        <f>'Wk4. DMV+Forecast_from2010'!AV40*(1-'Wk1. DMVPop-Active-Inactive'!$AQ199)</f>
        <v>6448.9597703751515</v>
      </c>
      <c r="BI37" s="25">
        <f>'Wk4. DMV+Forecast_from2010'!AW40*(1-'Wk1. DMVPop-Active-Inactive'!$AQ199)</f>
        <v>2634.3420316316547</v>
      </c>
      <c r="BJ37" s="25">
        <f>'Wk4. DMV+Forecast_from2010'!AX40*(1-'Wk1. DMVPop-Active-Inactive'!$AQ199)</f>
        <v>1275.6802315165621</v>
      </c>
      <c r="BK37" s="25">
        <f>'Wk4. DMV+Forecast_from2010'!AY40*(1-'Wk1. DMVPop-Active-Inactive'!$AQ199)</f>
        <v>2019.6582895839026</v>
      </c>
      <c r="BL37" s="25">
        <f>'Wk4. DMV+Forecast_from2010'!AZ40*(1-'Wk1. DMVPop-Active-Inactive'!$AQ199)</f>
        <v>2559.9221639622929</v>
      </c>
      <c r="BM37" s="25">
        <f>'Wk4. DMV+Forecast_from2010'!BA40*(1-'Wk1. DMVPop-Active-Inactive'!$AQ199)</f>
        <v>2899.1716788280814</v>
      </c>
      <c r="BN37" s="25">
        <f>'Wk4. DMV+Forecast_from2010'!BB40*(1-'Wk1. DMVPop-Active-Inactive'!$AQ199)</f>
        <v>2795.0140437359432</v>
      </c>
      <c r="BO37" s="25">
        <f>'Wk4. DMV+Forecast_from2010'!BC40*(1-'Wk1. DMVPop-Active-Inactive'!$AQ199)</f>
        <v>3098.4674937765931</v>
      </c>
      <c r="BP37" s="25">
        <f>'Wk4. DMV+Forecast_from2010'!BD40*(1-'Wk1. DMVPop-Active-Inactive'!$AQ199)</f>
        <v>4461.9276120906416</v>
      </c>
    </row>
    <row r="38" spans="1:68" x14ac:dyDescent="0.2">
      <c r="A38" t="s">
        <v>15</v>
      </c>
      <c r="B38" t="s">
        <v>14</v>
      </c>
      <c r="C38">
        <v>1990</v>
      </c>
      <c r="D38">
        <v>36</v>
      </c>
      <c r="E38" s="25">
        <f t="shared" si="0"/>
        <v>0</v>
      </c>
      <c r="G38">
        <v>35</v>
      </c>
      <c r="H38" s="25">
        <f>'Wk4. DMV+Forecast_from2010'!F94*(1-'Wk1. DMVPop-Active-Inactive'!B200)</f>
        <v>0</v>
      </c>
      <c r="I38" s="25">
        <f>'Wk4. DMV+Forecast_from2010'!G94*(1-'Wk1. DMVPop-Active-Inactive'!C200)</f>
        <v>0</v>
      </c>
      <c r="J38" s="25">
        <f>'Wk4. DMV+Forecast_from2010'!H94*(1-'Wk1. DMVPop-Active-Inactive'!D200)</f>
        <v>0</v>
      </c>
      <c r="K38" s="25">
        <f>'Wk4. DMV+Forecast_from2010'!I94*(1-'Wk1. DMVPop-Active-Inactive'!E200)</f>
        <v>0</v>
      </c>
      <c r="L38" s="25">
        <f>'Wk4. DMV+Forecast_from2010'!J94*(1-'Wk1. DMVPop-Active-Inactive'!F200)</f>
        <v>0</v>
      </c>
      <c r="M38" s="25">
        <f>'Wk4. DMV+Forecast_from2010'!K94*(1-'Wk1. DMVPop-Active-Inactive'!G200)</f>
        <v>0</v>
      </c>
      <c r="N38" s="25">
        <f>'Wk4. DMV+Forecast_from2010'!L94*(1-'Wk1. DMVPop-Active-Inactive'!H200)</f>
        <v>0</v>
      </c>
      <c r="O38" s="25">
        <f>'Wk4. DMV+Forecast_from2010'!M94*(1-'Wk1. DMVPop-Active-Inactive'!I200)</f>
        <v>0</v>
      </c>
      <c r="P38" s="25">
        <f>'Wk4. DMV+Forecast_from2010'!N94*(1-'Wk1. DMVPop-Active-Inactive'!J200)</f>
        <v>0</v>
      </c>
      <c r="Q38" s="25">
        <f>'Wk4. DMV+Forecast_from2010'!O94*(1-'Wk1. DMVPop-Active-Inactive'!K200)</f>
        <v>0</v>
      </c>
      <c r="R38" s="25">
        <f>'Wk4. DMV+Forecast_from2010'!F41*(1-'Wk1. DMVPop-Active-Inactive'!S200)</f>
        <v>0</v>
      </c>
      <c r="S38" s="25">
        <f>'Wk4. DMV+Forecast_from2010'!G41*(1-'Wk1. DMVPop-Active-Inactive'!T200)</f>
        <v>0</v>
      </c>
      <c r="T38" s="25">
        <f>'Wk4. DMV+Forecast_from2010'!H41*(1-'Wk1. DMVPop-Active-Inactive'!U200)</f>
        <v>0</v>
      </c>
      <c r="U38" s="25">
        <f>'Wk4. DMV+Forecast_from2010'!I41*(1-'Wk1. DMVPop-Active-Inactive'!V200)</f>
        <v>0</v>
      </c>
      <c r="V38" s="25">
        <f>'Wk4. DMV+Forecast_from2010'!J41*(1-'Wk1. DMVPop-Active-Inactive'!W200)</f>
        <v>0</v>
      </c>
      <c r="W38" s="25">
        <f>'Wk4. DMV+Forecast_from2010'!K41*(1-'Wk1. DMVPop-Active-Inactive'!X200)</f>
        <v>0</v>
      </c>
      <c r="X38" s="25">
        <f>'Wk4. DMV+Forecast_from2010'!L41*(1-'Wk1. DMVPop-Active-Inactive'!Y200)</f>
        <v>1</v>
      </c>
      <c r="Y38" s="25">
        <f>'Wk4. DMV+Forecast_from2010'!M41*(1-'Wk1. DMVPop-Active-Inactive'!Z200)</f>
        <v>326.00000000000006</v>
      </c>
      <c r="Z38" s="25">
        <f>'Wk4. DMV+Forecast_from2010'!N41*(1-'Wk1. DMVPop-Active-Inactive'!AA200)</f>
        <v>40</v>
      </c>
      <c r="AA38" s="25">
        <f>'Wk4. DMV+Forecast_from2010'!O41*(1-'Wk1. DMVPop-Active-Inactive'!AB200)</f>
        <v>60</v>
      </c>
      <c r="AB38" s="25">
        <f>'Wk4. DMV+Forecast_from2010'!P41*(1-'Wk1. DMVPop-Active-Inactive'!$AQ200)</f>
        <v>18.54395771680489</v>
      </c>
      <c r="AC38" s="25">
        <f>'Wk4. DMV+Forecast_from2010'!Q41*(1-'Wk1. DMVPop-Active-Inactive'!$AQ200)</f>
        <v>41.503143461420471</v>
      </c>
      <c r="AD38" s="25">
        <f>'Wk4. DMV+Forecast_from2010'!R41*(1-'Wk1. DMVPop-Active-Inactive'!$AQ200)</f>
        <v>188.97175959029744</v>
      </c>
      <c r="AE38" s="25">
        <f>'Wk4. DMV+Forecast_from2010'!S41*(1-'Wk1. DMVPop-Active-Inactive'!$AQ200)</f>
        <v>329.37601087467732</v>
      </c>
      <c r="AF38" s="25">
        <f>'Wk4. DMV+Forecast_from2010'!T41*(1-'Wk1. DMVPop-Active-Inactive'!$AQ200)</f>
        <v>592.5236013321944</v>
      </c>
      <c r="AG38" s="25">
        <f>'Wk4. DMV+Forecast_from2010'!U41*(1-'Wk1. DMVPop-Active-Inactive'!$AQ200)</f>
        <v>504.2190407759806</v>
      </c>
      <c r="AH38" s="25">
        <f>'Wk4. DMV+Forecast_from2010'!V41*(1-'Wk1. DMVPop-Active-Inactive'!$AQ200)</f>
        <v>616.36583268237212</v>
      </c>
      <c r="AI38" s="25">
        <f>'Wk4. DMV+Forecast_from2010'!W41*(1-'Wk1. DMVPop-Active-Inactive'!$AQ200)</f>
        <v>1238.912984603679</v>
      </c>
      <c r="AJ38" s="25">
        <f>'Wk4. DMV+Forecast_from2010'!X41*(1-'Wk1. DMVPop-Active-Inactive'!$AQ200)</f>
        <v>3487.294225379228</v>
      </c>
      <c r="AK38" s="25">
        <f>'Wk4. DMV+Forecast_from2010'!Y41*(1-'Wk1. DMVPop-Active-Inactive'!$AQ200)</f>
        <v>2999.5348676793778</v>
      </c>
      <c r="AL38" s="25">
        <f>'Wk4. DMV+Forecast_from2010'!Z41*(1-'Wk1. DMVPop-Active-Inactive'!$AQ200)</f>
        <v>7630.867900450603</v>
      </c>
      <c r="AM38" s="25">
        <f>'Wk4. DMV+Forecast_from2010'!AA41*(1-'Wk1. DMVPop-Active-Inactive'!$AQ200)</f>
        <v>5873.9282267729368</v>
      </c>
      <c r="AN38" s="25">
        <f>'Wk4. DMV+Forecast_from2010'!AB41*(1-'Wk1. DMVPop-Active-Inactive'!$AQ200)</f>
        <v>4699.0280076214731</v>
      </c>
      <c r="AO38" s="25">
        <f>'Wk4. DMV+Forecast_from2010'!AC41*(1-'Wk1. DMVPop-Active-Inactive'!$AQ200)</f>
        <v>2388.2195914411323</v>
      </c>
      <c r="AP38" s="25">
        <f>'Wk4. DMV+Forecast_from2010'!AD41*(1-'Wk1. DMVPop-Active-Inactive'!$AQ200)</f>
        <v>2528.4643962021496</v>
      </c>
      <c r="AQ38" s="25">
        <f>'Wk4. DMV+Forecast_from2010'!AE41*(1-'Wk1. DMVPop-Active-Inactive'!$AQ200)</f>
        <v>1174.3112585082979</v>
      </c>
      <c r="AR38" s="25">
        <f>'Wk4. DMV+Forecast_from2010'!AF41*(1-'Wk1. DMVPop-Active-Inactive'!$AQ200)</f>
        <v>1159.8340242841764</v>
      </c>
      <c r="AS38" s="25">
        <f>'Wk4. DMV+Forecast_from2010'!AG41*(1-'Wk1. DMVPop-Active-Inactive'!$AQ200)</f>
        <v>917.64040805184391</v>
      </c>
      <c r="AT38" s="25">
        <f>'Wk4. DMV+Forecast_from2010'!AH41*(1-'Wk1. DMVPop-Active-Inactive'!$AQ200)</f>
        <v>833.04286228124215</v>
      </c>
      <c r="AU38" s="25">
        <f>'Wk4. DMV+Forecast_from2010'!AI41*(1-'Wk1. DMVPop-Active-Inactive'!$AQ200)</f>
        <v>780.51656808860776</v>
      </c>
      <c r="AV38" s="25">
        <f>'Wk4. DMV+Forecast_from2010'!AJ41*(1-'Wk1. DMVPop-Active-Inactive'!$AQ200)</f>
        <v>1044.115309918755</v>
      </c>
      <c r="AW38" s="25">
        <f>'Wk4. DMV+Forecast_from2010'!AK41*(1-'Wk1. DMVPop-Active-Inactive'!$AQ200)</f>
        <v>1220.9709258609307</v>
      </c>
      <c r="AX38" s="25">
        <f>'Wk4. DMV+Forecast_from2010'!AL41*(1-'Wk1. DMVPop-Active-Inactive'!$AQ200)</f>
        <v>1688.4901928606666</v>
      </c>
      <c r="AY38" s="25">
        <f>'Wk4. DMV+Forecast_from2010'!AM41*(1-'Wk1. DMVPop-Active-Inactive'!$AQ200)</f>
        <v>1329.6170821893093</v>
      </c>
      <c r="AZ38" s="25">
        <f>'Wk4. DMV+Forecast_from2010'!AN41*(1-'Wk1. DMVPop-Active-Inactive'!$AQ200)</f>
        <v>2333.2990699828893</v>
      </c>
      <c r="BA38" s="25">
        <f>'Wk4. DMV+Forecast_from2010'!AO41*(1-'Wk1. DMVPop-Active-Inactive'!$AQ200)</f>
        <v>3980.6935582764668</v>
      </c>
      <c r="BB38" s="25">
        <f>'Wk4. DMV+Forecast_from2010'!AP41*(1-'Wk1. DMVPop-Active-Inactive'!$AQ200)</f>
        <v>5649.8152710832046</v>
      </c>
      <c r="BC38" s="25">
        <f>'Wk4. DMV+Forecast_from2010'!AQ41*(1-'Wk1. DMVPop-Active-Inactive'!$AQ200)</f>
        <v>6624.5246893990097</v>
      </c>
      <c r="BD38" s="25">
        <f>'Wk4. DMV+Forecast_from2010'!AR41*(1-'Wk1. DMVPop-Active-Inactive'!$AQ200)</f>
        <v>7571.8401437409502</v>
      </c>
      <c r="BE38" s="25">
        <f>'Wk4. DMV+Forecast_from2010'!AS41*(1-'Wk1. DMVPop-Active-Inactive'!$AQ200)</f>
        <v>10128.005926529864</v>
      </c>
      <c r="BF38" s="25">
        <f>'Wk4. DMV+Forecast_from2010'!AT41*(1-'Wk1. DMVPop-Active-Inactive'!$AQ200)</f>
        <v>11322.315235839282</v>
      </c>
      <c r="BG38" s="25">
        <f>'Wk4. DMV+Forecast_from2010'!AU41*(1-'Wk1. DMVPop-Active-Inactive'!$AQ200)</f>
        <v>12482.29567367136</v>
      </c>
      <c r="BH38" s="25">
        <f>'Wk4. DMV+Forecast_from2010'!AV41*(1-'Wk1. DMVPop-Active-Inactive'!$AQ200)</f>
        <v>10899.259415513499</v>
      </c>
      <c r="BI38" s="25">
        <f>'Wk4. DMV+Forecast_from2010'!AW41*(1-'Wk1. DMVPop-Active-Inactive'!$AQ200)</f>
        <v>6198.7950407907911</v>
      </c>
      <c r="BJ38" s="25">
        <f>'Wk4. DMV+Forecast_from2010'!AX41*(1-'Wk1. DMVPop-Active-Inactive'!$AQ200)</f>
        <v>2532.1519908434939</v>
      </c>
      <c r="BK38" s="25">
        <f>'Wk4. DMV+Forecast_from2010'!AY41*(1-'Wk1. DMVPop-Active-Inactive'!$AQ200)</f>
        <v>1226.1947002810512</v>
      </c>
      <c r="BL38" s="25">
        <f>'Wk4. DMV+Forecast_from2010'!AZ41*(1-'Wk1. DMVPop-Active-Inactive'!$AQ200)</f>
        <v>1941.3127442778919</v>
      </c>
      <c r="BM38" s="25">
        <f>'Wk4. DMV+Forecast_from2010'!BA41*(1-'Wk1. DMVPop-Active-Inactive'!$AQ200)</f>
        <v>2460.6189803936068</v>
      </c>
      <c r="BN38" s="25">
        <f>'Wk4. DMV+Forecast_from2010'!BB41*(1-'Wk1. DMVPop-Active-Inactive'!$AQ200)</f>
        <v>2786.7085026140871</v>
      </c>
      <c r="BO38" s="25">
        <f>'Wk4. DMV+Forecast_from2010'!BC41*(1-'Wk1. DMVPop-Active-Inactive'!$AQ200)</f>
        <v>2686.5912969159526</v>
      </c>
      <c r="BP38" s="25">
        <f>'Wk4. DMV+Forecast_from2010'!BD41*(1-'Wk1. DMVPop-Active-Inactive'!$AQ200)</f>
        <v>2978.2733368418139</v>
      </c>
    </row>
    <row r="39" spans="1:68" x14ac:dyDescent="0.2">
      <c r="A39" t="s">
        <v>15</v>
      </c>
      <c r="B39" t="s">
        <v>14</v>
      </c>
      <c r="C39">
        <v>1990</v>
      </c>
      <c r="D39">
        <v>37</v>
      </c>
      <c r="E39" s="25">
        <f t="shared" si="0"/>
        <v>0</v>
      </c>
      <c r="G39">
        <v>36</v>
      </c>
      <c r="H39" s="25">
        <f>'Wk4. DMV+Forecast_from2010'!F95*(1-'Wk1. DMVPop-Active-Inactive'!B201)</f>
        <v>0</v>
      </c>
      <c r="I39" s="25">
        <f>'Wk4. DMV+Forecast_from2010'!G95*(1-'Wk1. DMVPop-Active-Inactive'!C201)</f>
        <v>0</v>
      </c>
      <c r="J39" s="25">
        <f>'Wk4. DMV+Forecast_from2010'!H95*(1-'Wk1. DMVPop-Active-Inactive'!D201)</f>
        <v>0</v>
      </c>
      <c r="K39" s="25">
        <f>'Wk4. DMV+Forecast_from2010'!I95*(1-'Wk1. DMVPop-Active-Inactive'!E201)</f>
        <v>0</v>
      </c>
      <c r="L39" s="25">
        <f>'Wk4. DMV+Forecast_from2010'!J95*(1-'Wk1. DMVPop-Active-Inactive'!F201)</f>
        <v>0</v>
      </c>
      <c r="M39" s="25">
        <f>'Wk4. DMV+Forecast_from2010'!K95*(1-'Wk1. DMVPop-Active-Inactive'!G201)</f>
        <v>0</v>
      </c>
      <c r="N39" s="25">
        <f>'Wk4. DMV+Forecast_from2010'!L95*(1-'Wk1. DMVPop-Active-Inactive'!H201)</f>
        <v>0</v>
      </c>
      <c r="O39" s="25">
        <f>'Wk4. DMV+Forecast_from2010'!M95*(1-'Wk1. DMVPop-Active-Inactive'!I201)</f>
        <v>0</v>
      </c>
      <c r="P39" s="25">
        <f>'Wk4. DMV+Forecast_from2010'!N95*(1-'Wk1. DMVPop-Active-Inactive'!J201)</f>
        <v>0</v>
      </c>
      <c r="Q39" s="25">
        <f>'Wk4. DMV+Forecast_from2010'!O95*(1-'Wk1. DMVPop-Active-Inactive'!K201)</f>
        <v>0</v>
      </c>
      <c r="R39" s="25">
        <f>'Wk4. DMV+Forecast_from2010'!F42*(1-'Wk1. DMVPop-Active-Inactive'!S201)</f>
        <v>0</v>
      </c>
      <c r="S39" s="25">
        <f>'Wk4. DMV+Forecast_from2010'!G42*(1-'Wk1. DMVPop-Active-Inactive'!T201)</f>
        <v>0</v>
      </c>
      <c r="T39" s="25">
        <f>'Wk4. DMV+Forecast_from2010'!H42*(1-'Wk1. DMVPop-Active-Inactive'!U201)</f>
        <v>0</v>
      </c>
      <c r="U39" s="25">
        <f>'Wk4. DMV+Forecast_from2010'!I42*(1-'Wk1. DMVPop-Active-Inactive'!V201)</f>
        <v>0</v>
      </c>
      <c r="V39" s="25">
        <f>'Wk4. DMV+Forecast_from2010'!J42*(1-'Wk1. DMVPop-Active-Inactive'!W201)</f>
        <v>0</v>
      </c>
      <c r="W39" s="25">
        <f>'Wk4. DMV+Forecast_from2010'!K42*(1-'Wk1. DMVPop-Active-Inactive'!X201)</f>
        <v>0</v>
      </c>
      <c r="X39" s="25">
        <f>'Wk4. DMV+Forecast_from2010'!L42*(1-'Wk1. DMVPop-Active-Inactive'!Y201)</f>
        <v>0</v>
      </c>
      <c r="Y39" s="25">
        <f>'Wk4. DMV+Forecast_from2010'!M42*(1-'Wk1. DMVPop-Active-Inactive'!Z201)</f>
        <v>1</v>
      </c>
      <c r="Z39" s="25">
        <f>'Wk4. DMV+Forecast_from2010'!N42*(1-'Wk1. DMVPop-Active-Inactive'!AA201)</f>
        <v>320</v>
      </c>
      <c r="AA39" s="25">
        <f>'Wk4. DMV+Forecast_from2010'!O42*(1-'Wk1. DMVPop-Active-Inactive'!AB201)</f>
        <v>27.999999999999996</v>
      </c>
      <c r="AB39" s="25">
        <f>'Wk4. DMV+Forecast_from2010'!P42*(1-'Wk1. DMVPop-Active-Inactive'!$AQ201)</f>
        <v>89.012824643938913</v>
      </c>
      <c r="AC39" s="25">
        <f>'Wk4. DMV+Forecast_from2010'!Q42*(1-'Wk1. DMVPop-Active-Inactive'!$AQ201)</f>
        <v>17.257588451375909</v>
      </c>
      <c r="AD39" s="25">
        <f>'Wk4. DMV+Forecast_from2010'!R42*(1-'Wk1. DMVPop-Active-Inactive'!$AQ201)</f>
        <v>40.873235805890317</v>
      </c>
      <c r="AE39" s="25">
        <f>'Wk4. DMV+Forecast_from2010'!S42*(1-'Wk1. DMVPop-Active-Inactive'!$AQ201)</f>
        <v>161.67635496552168</v>
      </c>
      <c r="AF39" s="25">
        <f>'Wk4. DMV+Forecast_from2010'!T42*(1-'Wk1. DMVPop-Active-Inactive'!$AQ201)</f>
        <v>303.37023909260813</v>
      </c>
      <c r="AG39" s="25">
        <f>'Wk4. DMV+Forecast_from2010'!U42*(1-'Wk1. DMVPop-Active-Inactive'!$AQ201)</f>
        <v>526.81059483147521</v>
      </c>
      <c r="AH39" s="25">
        <f>'Wk4. DMV+Forecast_from2010'!V42*(1-'Wk1. DMVPop-Active-Inactive'!$AQ201)</f>
        <v>468.67977057420893</v>
      </c>
      <c r="AI39" s="25">
        <f>'Wk4. DMV+Forecast_from2010'!W42*(1-'Wk1. DMVPop-Active-Inactive'!$AQ201)</f>
        <v>571.31700715344459</v>
      </c>
      <c r="AJ39" s="25">
        <f>'Wk4. DMV+Forecast_from2010'!X42*(1-'Wk1. DMVPop-Active-Inactive'!$AQ201)</f>
        <v>1176.8206906729795</v>
      </c>
      <c r="AK39" s="25">
        <f>'Wk4. DMV+Forecast_from2010'!Y42*(1-'Wk1. DMVPop-Active-Inactive'!$AQ201)</f>
        <v>3312.5167383756943</v>
      </c>
      <c r="AL39" s="25">
        <f>'Wk4. DMV+Forecast_from2010'!Z42*(1-'Wk1. DMVPop-Active-Inactive'!$AQ201)</f>
        <v>2849.2030824984276</v>
      </c>
      <c r="AM39" s="25">
        <f>'Wk4. DMV+Forecast_from2010'!AA42*(1-'Wk1. DMVPop-Active-Inactive'!$AQ201)</f>
        <v>7248.421273036578</v>
      </c>
      <c r="AN39" s="25">
        <f>'Wk4. DMV+Forecast_from2010'!AB42*(1-'Wk1. DMVPop-Active-Inactive'!$AQ201)</f>
        <v>5579.5365442922721</v>
      </c>
      <c r="AO39" s="25">
        <f>'Wk4. DMV+Forecast_from2010'!AC42*(1-'Wk1. DMVPop-Active-Inactive'!$AQ201)</f>
        <v>4463.520403888384</v>
      </c>
      <c r="AP39" s="25">
        <f>'Wk4. DMV+Forecast_from2010'!AD42*(1-'Wk1. DMVPop-Active-Inactive'!$AQ201)</f>
        <v>2268.5259287822851</v>
      </c>
      <c r="AQ39" s="25">
        <f>'Wk4. DMV+Forecast_from2010'!AE42*(1-'Wk1. DMVPop-Active-Inactive'!$AQ201)</f>
        <v>2401.7418931423276</v>
      </c>
      <c r="AR39" s="25">
        <f>'Wk4. DMV+Forecast_from2010'!AF42*(1-'Wk1. DMVPop-Active-Inactive'!$AQ201)</f>
        <v>1115.4566975055714</v>
      </c>
      <c r="AS39" s="25">
        <f>'Wk4. DMV+Forecast_from2010'!AG42*(1-'Wk1. DMVPop-Active-Inactive'!$AQ201)</f>
        <v>1101.7050385994253</v>
      </c>
      <c r="AT39" s="25">
        <f>'Wk4. DMV+Forecast_from2010'!AH42*(1-'Wk1. DMVPop-Active-Inactive'!$AQ201)</f>
        <v>871.64977057566205</v>
      </c>
      <c r="AU39" s="25">
        <f>'Wk4. DMV+Forecast_from2010'!AI42*(1-'Wk1. DMVPop-Active-Inactive'!$AQ201)</f>
        <v>791.2921155343389</v>
      </c>
      <c r="AV39" s="25">
        <f>'Wk4. DMV+Forecast_from2010'!AJ42*(1-'Wk1. DMVPop-Active-Inactive'!$AQ201)</f>
        <v>741.39835335858606</v>
      </c>
      <c r="AW39" s="25">
        <f>'Wk4. DMV+Forecast_from2010'!AK42*(1-'Wk1. DMVPop-Active-Inactive'!$AQ201)</f>
        <v>991.78595706936335</v>
      </c>
      <c r="AX39" s="25">
        <f>'Wk4. DMV+Forecast_from2010'!AL42*(1-'Wk1. DMVPop-Active-Inactive'!$AQ201)</f>
        <v>1159.7778585902315</v>
      </c>
      <c r="AY39" s="25">
        <f>'Wk4. DMV+Forecast_from2010'!AM42*(1-'Wk1. DMVPop-Active-Inactive'!$AQ201)</f>
        <v>1603.8658240332247</v>
      </c>
      <c r="AZ39" s="25">
        <f>'Wk4. DMV+Forecast_from2010'!AN42*(1-'Wk1. DMVPop-Active-Inactive'!$AQ201)</f>
        <v>1262.9788471328029</v>
      </c>
      <c r="BA39" s="25">
        <f>'Wk4. DMV+Forecast_from2010'!AO42*(1-'Wk1. DMVPop-Active-Inactive'!$AQ201)</f>
        <v>2216.3579340983929</v>
      </c>
      <c r="BB39" s="25">
        <f>'Wk4. DMV+Forecast_from2010'!AP42*(1-'Wk1. DMVPop-Active-Inactive'!$AQ201)</f>
        <v>3781.1877031113336</v>
      </c>
      <c r="BC39" s="25">
        <f>'Wk4. DMV+Forecast_from2010'!AQ42*(1-'Wk1. DMVPop-Active-Inactive'!$AQ201)</f>
        <v>5366.655763655428</v>
      </c>
      <c r="BD39" s="25">
        <f>'Wk4. DMV+Forecast_from2010'!AR42*(1-'Wk1. DMVPop-Active-Inactive'!$AQ201)</f>
        <v>6292.5143389732102</v>
      </c>
      <c r="BE39" s="25">
        <f>'Wk4. DMV+Forecast_from2010'!AS42*(1-'Wk1. DMVPop-Active-Inactive'!$AQ201)</f>
        <v>7192.3518910192843</v>
      </c>
      <c r="BF39" s="25">
        <f>'Wk4. DMV+Forecast_from2010'!AT42*(1-'Wk1. DMVPop-Active-Inactive'!$AQ201)</f>
        <v>9620.4068225273077</v>
      </c>
      <c r="BG39" s="25">
        <f>'Wk4. DMV+Forecast_from2010'!AU42*(1-'Wk1. DMVPop-Active-Inactive'!$AQ201)</f>
        <v>10754.859301212309</v>
      </c>
      <c r="BH39" s="25">
        <f>'Wk4. DMV+Forecast_from2010'!AV42*(1-'Wk1. DMVPop-Active-Inactive'!$AQ201)</f>
        <v>11856.703415351913</v>
      </c>
      <c r="BI39" s="25">
        <f>'Wk4. DMV+Forecast_from2010'!AW42*(1-'Wk1. DMVPop-Active-Inactive'!$AQ201)</f>
        <v>10353.006347166249</v>
      </c>
      <c r="BJ39" s="25">
        <f>'Wk4. DMV+Forecast_from2010'!AX42*(1-'Wk1. DMVPop-Active-Inactive'!$AQ201)</f>
        <v>5888.1215645481707</v>
      </c>
      <c r="BK39" s="25">
        <f>'Wk4. DMV+Forecast_from2010'!AY42*(1-'Wk1. DMVPop-Active-Inactive'!$AQ201)</f>
        <v>2405.2446715671877</v>
      </c>
      <c r="BL39" s="25">
        <f>'Wk4. DMV+Forecast_from2010'!AZ42*(1-'Wk1. DMVPop-Active-Inactive'!$AQ201)</f>
        <v>1164.7398259740608</v>
      </c>
      <c r="BM39" s="25">
        <f>'Wk4. DMV+Forecast_from2010'!BA42*(1-'Wk1. DMVPop-Active-Inactive'!$AQ201)</f>
        <v>1844.0173223821594</v>
      </c>
      <c r="BN39" s="25">
        <f>'Wk4. DMV+Forecast_from2010'!BB42*(1-'Wk1. DMVPop-Active-Inactive'!$AQ201)</f>
        <v>2337.2967786887521</v>
      </c>
      <c r="BO39" s="25">
        <f>'Wk4. DMV+Forecast_from2010'!BC42*(1-'Wk1. DMVPop-Active-Inactive'!$AQ201)</f>
        <v>2647.0432270105334</v>
      </c>
      <c r="BP39" s="25">
        <f>'Wk4. DMV+Forecast_from2010'!BD42*(1-'Wk1. DMVPop-Active-Inactive'!$AQ201)</f>
        <v>2551.9437320321863</v>
      </c>
    </row>
    <row r="40" spans="1:68" x14ac:dyDescent="0.2">
      <c r="A40" t="s">
        <v>15</v>
      </c>
      <c r="B40" t="s">
        <v>14</v>
      </c>
      <c r="C40">
        <v>1990</v>
      </c>
      <c r="D40">
        <v>38</v>
      </c>
      <c r="E40" s="25">
        <f t="shared" si="0"/>
        <v>0</v>
      </c>
      <c r="G40">
        <v>37</v>
      </c>
      <c r="H40" s="25">
        <f>'Wk4. DMV+Forecast_from2010'!F96*(1-'Wk1. DMVPop-Active-Inactive'!B202)</f>
        <v>0</v>
      </c>
      <c r="I40" s="25">
        <f>'Wk4. DMV+Forecast_from2010'!G96*(1-'Wk1. DMVPop-Active-Inactive'!C202)</f>
        <v>0</v>
      </c>
      <c r="J40" s="25">
        <f>'Wk4. DMV+Forecast_from2010'!H96*(1-'Wk1. DMVPop-Active-Inactive'!D202)</f>
        <v>0</v>
      </c>
      <c r="K40" s="25">
        <f>'Wk4. DMV+Forecast_from2010'!I96*(1-'Wk1. DMVPop-Active-Inactive'!E202)</f>
        <v>0</v>
      </c>
      <c r="L40" s="25">
        <f>'Wk4. DMV+Forecast_from2010'!J96*(1-'Wk1. DMVPop-Active-Inactive'!F202)</f>
        <v>0</v>
      </c>
      <c r="M40" s="25">
        <f>'Wk4. DMV+Forecast_from2010'!K96*(1-'Wk1. DMVPop-Active-Inactive'!G202)</f>
        <v>0</v>
      </c>
      <c r="N40" s="25">
        <f>'Wk4. DMV+Forecast_from2010'!L96*(1-'Wk1. DMVPop-Active-Inactive'!H202)</f>
        <v>0</v>
      </c>
      <c r="O40" s="25">
        <f>'Wk4. DMV+Forecast_from2010'!M96*(1-'Wk1. DMVPop-Active-Inactive'!I202)</f>
        <v>0</v>
      </c>
      <c r="P40" s="25">
        <f>'Wk4. DMV+Forecast_from2010'!N96*(1-'Wk1. DMVPop-Active-Inactive'!J202)</f>
        <v>0</v>
      </c>
      <c r="Q40" s="25">
        <f>'Wk4. DMV+Forecast_from2010'!O96*(1-'Wk1. DMVPop-Active-Inactive'!K202)</f>
        <v>0</v>
      </c>
      <c r="R40" s="25">
        <f>'Wk4. DMV+Forecast_from2010'!F43*(1-'Wk1. DMVPop-Active-Inactive'!S202)</f>
        <v>0</v>
      </c>
      <c r="S40" s="25">
        <f>'Wk4. DMV+Forecast_from2010'!G43*(1-'Wk1. DMVPop-Active-Inactive'!T202)</f>
        <v>0</v>
      </c>
      <c r="T40" s="25">
        <f>'Wk4. DMV+Forecast_from2010'!H43*(1-'Wk1. DMVPop-Active-Inactive'!U202)</f>
        <v>0</v>
      </c>
      <c r="U40" s="25">
        <f>'Wk4. DMV+Forecast_from2010'!I43*(1-'Wk1. DMVPop-Active-Inactive'!V202)</f>
        <v>0</v>
      </c>
      <c r="V40" s="25">
        <f>'Wk4. DMV+Forecast_from2010'!J43*(1-'Wk1. DMVPop-Active-Inactive'!W202)</f>
        <v>0</v>
      </c>
      <c r="W40" s="25">
        <f>'Wk4. DMV+Forecast_from2010'!K43*(1-'Wk1. DMVPop-Active-Inactive'!X202)</f>
        <v>0</v>
      </c>
      <c r="X40" s="25">
        <f>'Wk4. DMV+Forecast_from2010'!L43*(1-'Wk1. DMVPop-Active-Inactive'!Y202)</f>
        <v>0</v>
      </c>
      <c r="Y40" s="25">
        <f>'Wk4. DMV+Forecast_from2010'!M43*(1-'Wk1. DMVPop-Active-Inactive'!Z202)</f>
        <v>0</v>
      </c>
      <c r="Z40" s="25">
        <f>'Wk4. DMV+Forecast_from2010'!N43*(1-'Wk1. DMVPop-Active-Inactive'!AA202)</f>
        <v>1</v>
      </c>
      <c r="AA40" s="25">
        <f>'Wk4. DMV+Forecast_from2010'!O43*(1-'Wk1. DMVPop-Active-Inactive'!AB202)</f>
        <v>225</v>
      </c>
      <c r="AB40" s="25">
        <f>'Wk4. DMV+Forecast_from2010'!P43*(1-'Wk1. DMVPop-Active-Inactive'!$AQ202)</f>
        <v>52.201965065502186</v>
      </c>
      <c r="AC40" s="25">
        <f>'Wk4. DMV+Forecast_from2010'!Q43*(1-'Wk1. DMVPop-Active-Inactive'!$AQ202)</f>
        <v>86.370524017467247</v>
      </c>
      <c r="AD40" s="25">
        <f>'Wk4. DMV+Forecast_from2010'!R43*(1-'Wk1. DMVPop-Active-Inactive'!$AQ202)</f>
        <v>14.236899563318778</v>
      </c>
      <c r="AE40" s="25">
        <f>'Wk4. DMV+Forecast_from2010'!S43*(1-'Wk1. DMVPop-Active-Inactive'!$AQ202)</f>
        <v>38.914192139737992</v>
      </c>
      <c r="AF40" s="25">
        <f>'Wk4. DMV+Forecast_from2010'!T43*(1-'Wk1. DMVPop-Active-Inactive'!$AQ202)</f>
        <v>149.96200873362446</v>
      </c>
      <c r="AG40" s="25">
        <f>'Wk4. DMV+Forecast_from2010'!U43*(1-'Wk1. DMVPop-Active-Inactive'!$AQ202)</f>
        <v>282.83973799126636</v>
      </c>
      <c r="AH40" s="25">
        <f>'Wk4. DMV+Forecast_from2010'!V43*(1-'Wk1. DMVPop-Active-Inactive'!$AQ202)</f>
        <v>518.22314410480351</v>
      </c>
      <c r="AI40" s="25">
        <f>'Wk4. DMV+Forecast_from2010'!W43*(1-'Wk1. DMVPop-Active-Inactive'!$AQ202)</f>
        <v>436.59825327510919</v>
      </c>
      <c r="AJ40" s="25">
        <f>'Wk4. DMV+Forecast_from2010'!X43*(1-'Wk1. DMVPop-Active-Inactive'!$AQ202)</f>
        <v>540.8373126634209</v>
      </c>
      <c r="AK40" s="25">
        <f>'Wk4. DMV+Forecast_from2010'!Y43*(1-'Wk1. DMVPop-Active-Inactive'!$AQ202)</f>
        <v>1114.0374465683324</v>
      </c>
      <c r="AL40" s="25">
        <f>'Wk4. DMV+Forecast_from2010'!Z43*(1-'Wk1. DMVPop-Active-Inactive'!$AQ202)</f>
        <v>3135.794363731482</v>
      </c>
      <c r="AM40" s="25">
        <f>'Wk4. DMV+Forecast_from2010'!AA43*(1-'Wk1. DMVPop-Active-Inactive'!$AQ202)</f>
        <v>2697.1984363786219</v>
      </c>
      <c r="AN40" s="25">
        <f>'Wk4. DMV+Forecast_from2010'!AB43*(1-'Wk1. DMVPop-Active-Inactive'!$AQ202)</f>
        <v>6861.71885884115</v>
      </c>
      <c r="AO40" s="25">
        <f>'Wk4. DMV+Forecast_from2010'!AC43*(1-'Wk1. DMVPop-Active-Inactive'!$AQ202)</f>
        <v>5281.8689322019573</v>
      </c>
      <c r="AP40" s="25">
        <f>'Wk4. DMV+Forecast_from2010'!AD43*(1-'Wk1. DMVPop-Active-Inactive'!$AQ202)</f>
        <v>4225.3921203661575</v>
      </c>
      <c r="AQ40" s="25">
        <f>'Wk4. DMV+Forecast_from2010'!AE43*(1-'Wk1. DMVPop-Active-Inactive'!$AQ202)</f>
        <v>2147.5003398601425</v>
      </c>
      <c r="AR40" s="25">
        <f>'Wk4. DMV+Forecast_from2010'!AF43*(1-'Wk1. DMVPop-Active-Inactive'!$AQ202)</f>
        <v>2273.6092483404404</v>
      </c>
      <c r="AS40" s="25">
        <f>'Wk4. DMV+Forecast_from2010'!AG43*(1-'Wk1. DMVPop-Active-Inactive'!$AQ202)</f>
        <v>1055.9472151496764</v>
      </c>
      <c r="AT40" s="25">
        <f>'Wk4. DMV+Forecast_from2010'!AH43*(1-'Wk1. DMVPop-Active-Inactive'!$AQ202)</f>
        <v>1042.9292056132185</v>
      </c>
      <c r="AU40" s="25">
        <f>'Wk4. DMV+Forecast_from2010'!AI43*(1-'Wk1. DMVPop-Active-Inactive'!$AQ202)</f>
        <v>825.14735882037917</v>
      </c>
      <c r="AV40" s="25">
        <f>'Wk4. DMV+Forecast_from2010'!AJ43*(1-'Wk1. DMVPop-Active-Inactive'!$AQ202)</f>
        <v>749.07677513336</v>
      </c>
      <c r="AW40" s="25">
        <f>'Wk4. DMV+Forecast_from2010'!AK43*(1-'Wk1. DMVPop-Active-Inactive'!$AQ202)</f>
        <v>701.84483924499841</v>
      </c>
      <c r="AX40" s="25">
        <f>'Wk4. DMV+Forecast_from2010'!AL43*(1-'Wk1. DMVPop-Active-Inactive'!$AQ202)</f>
        <v>938.87429403033366</v>
      </c>
      <c r="AY40" s="25">
        <f>'Wk4. DMV+Forecast_from2010'!AM43*(1-'Wk1. DMVPop-Active-Inactive'!$AQ202)</f>
        <v>1097.9038475534308</v>
      </c>
      <c r="AZ40" s="25">
        <f>'Wk4. DMV+Forecast_from2010'!AN43*(1-'Wk1. DMVPop-Active-Inactive'!$AQ202)</f>
        <v>1518.2997727737124</v>
      </c>
      <c r="BA40" s="25">
        <f>'Wk4. DMV+Forecast_from2010'!AO43*(1-'Wk1. DMVPop-Active-Inactive'!$AQ202)</f>
        <v>1195.5990756119611</v>
      </c>
      <c r="BB40" s="25">
        <f>'Wk4. DMV+Forecast_from2010'!AP43*(1-'Wk1. DMVPop-Active-Inactive'!$AQ202)</f>
        <v>2098.1155014978954</v>
      </c>
      <c r="BC40" s="25">
        <f>'Wk4. DMV+Forecast_from2010'!AQ43*(1-'Wk1. DMVPop-Active-Inactive'!$AQ202)</f>
        <v>3579.46178815128</v>
      </c>
      <c r="BD40" s="25">
        <f>'Wk4. DMV+Forecast_from2010'!AR43*(1-'Wk1. DMVPop-Active-Inactive'!$AQ202)</f>
        <v>5080.3453159333467</v>
      </c>
      <c r="BE40" s="25">
        <f>'Wk4. DMV+Forecast_from2010'!AS43*(1-'Wk1. DMVPop-Active-Inactive'!$AQ202)</f>
        <v>5956.8094461999326</v>
      </c>
      <c r="BF40" s="25">
        <f>'Wk4. DMV+Forecast_from2010'!AT43*(1-'Wk1. DMVPop-Active-Inactive'!$AQ202)</f>
        <v>6808.6407716964641</v>
      </c>
      <c r="BG40" s="25">
        <f>'Wk4. DMV+Forecast_from2010'!AU43*(1-'Wk1. DMVPop-Active-Inactive'!$AQ202)</f>
        <v>9107.1592609303589</v>
      </c>
      <c r="BH40" s="25">
        <f>'Wk4. DMV+Forecast_from2010'!AV43*(1-'Wk1. DMVPop-Active-Inactive'!$AQ202)</f>
        <v>10181.088834589216</v>
      </c>
      <c r="BI40" s="25">
        <f>'Wk4. DMV+Forecast_from2010'!AW43*(1-'Wk1. DMVPop-Active-Inactive'!$AQ202)</f>
        <v>11224.149696079059</v>
      </c>
      <c r="BJ40" s="25">
        <f>'Wk4. DMV+Forecast_from2010'!AX43*(1-'Wk1. DMVPop-Active-Inactive'!$AQ202)</f>
        <v>9800.6746879230795</v>
      </c>
      <c r="BK40" s="25">
        <f>'Wk4. DMV+Forecast_from2010'!AY43*(1-'Wk1. DMVPop-Active-Inactive'!$AQ202)</f>
        <v>5573.9909782704417</v>
      </c>
      <c r="BL40" s="25">
        <f>'Wk4. DMV+Forecast_from2010'!AZ43*(1-'Wk1. DMVPop-Active-Inactive'!$AQ202)</f>
        <v>2276.9251539522752</v>
      </c>
      <c r="BM40" s="25">
        <f>'Wk4. DMV+Forecast_from2010'!BA43*(1-'Wk1. DMVPop-Active-Inactive'!$AQ202)</f>
        <v>1102.6010945665466</v>
      </c>
      <c r="BN40" s="25">
        <f>'Wk4. DMV+Forecast_from2010'!BB43*(1-'Wk1. DMVPop-Active-Inactive'!$AQ202)</f>
        <v>1745.6392172027624</v>
      </c>
      <c r="BO40" s="25">
        <f>'Wk4. DMV+Forecast_from2010'!BC43*(1-'Wk1. DMVPop-Active-Inactive'!$AQ202)</f>
        <v>2212.6022730903637</v>
      </c>
      <c r="BP40" s="25">
        <f>'Wk4. DMV+Forecast_from2010'!BD43*(1-'Wk1. DMVPop-Active-Inactive'!$AQ202)</f>
        <v>2505.8237851753315</v>
      </c>
    </row>
    <row r="41" spans="1:68" x14ac:dyDescent="0.2">
      <c r="A41" t="s">
        <v>15</v>
      </c>
      <c r="B41" t="s">
        <v>14</v>
      </c>
      <c r="C41">
        <v>1990</v>
      </c>
      <c r="D41">
        <v>39</v>
      </c>
      <c r="E41" s="25">
        <f t="shared" si="0"/>
        <v>0</v>
      </c>
      <c r="G41">
        <v>38</v>
      </c>
      <c r="H41" s="25">
        <f>'Wk4. DMV+Forecast_from2010'!F97*(1-'Wk1. DMVPop-Active-Inactive'!B203)</f>
        <v>0</v>
      </c>
      <c r="I41" s="25">
        <f>'Wk4. DMV+Forecast_from2010'!G97*(1-'Wk1. DMVPop-Active-Inactive'!C203)</f>
        <v>0</v>
      </c>
      <c r="J41" s="25">
        <f>'Wk4. DMV+Forecast_from2010'!H97*(1-'Wk1. DMVPop-Active-Inactive'!D203)</f>
        <v>0</v>
      </c>
      <c r="K41" s="25">
        <f>'Wk4. DMV+Forecast_from2010'!I97*(1-'Wk1. DMVPop-Active-Inactive'!E203)</f>
        <v>0</v>
      </c>
      <c r="L41" s="25">
        <f>'Wk4. DMV+Forecast_from2010'!J97*(1-'Wk1. DMVPop-Active-Inactive'!F203)</f>
        <v>0</v>
      </c>
      <c r="M41" s="25">
        <f>'Wk4. DMV+Forecast_from2010'!K97*(1-'Wk1. DMVPop-Active-Inactive'!G203)</f>
        <v>0</v>
      </c>
      <c r="N41" s="25">
        <f>'Wk4. DMV+Forecast_from2010'!L97*(1-'Wk1. DMVPop-Active-Inactive'!H203)</f>
        <v>0</v>
      </c>
      <c r="O41" s="25">
        <f>'Wk4. DMV+Forecast_from2010'!M97*(1-'Wk1. DMVPop-Active-Inactive'!I203)</f>
        <v>0</v>
      </c>
      <c r="P41" s="25">
        <f>'Wk4. DMV+Forecast_from2010'!N97*(1-'Wk1. DMVPop-Active-Inactive'!J203)</f>
        <v>0</v>
      </c>
      <c r="Q41" s="25">
        <f>'Wk4. DMV+Forecast_from2010'!O97*(1-'Wk1. DMVPop-Active-Inactive'!K203)</f>
        <v>0</v>
      </c>
      <c r="R41" s="25">
        <f>'Wk4. DMV+Forecast_from2010'!F44*(1-'Wk1. DMVPop-Active-Inactive'!S203)</f>
        <v>0</v>
      </c>
      <c r="S41" s="25">
        <f>'Wk4. DMV+Forecast_from2010'!G44*(1-'Wk1. DMVPop-Active-Inactive'!T203)</f>
        <v>0</v>
      </c>
      <c r="T41" s="25">
        <f>'Wk4. DMV+Forecast_from2010'!H44*(1-'Wk1. DMVPop-Active-Inactive'!U203)</f>
        <v>0</v>
      </c>
      <c r="U41" s="25">
        <f>'Wk4. DMV+Forecast_from2010'!I44*(1-'Wk1. DMVPop-Active-Inactive'!V203)</f>
        <v>0</v>
      </c>
      <c r="V41" s="25">
        <f>'Wk4. DMV+Forecast_from2010'!J44*(1-'Wk1. DMVPop-Active-Inactive'!W203)</f>
        <v>0</v>
      </c>
      <c r="W41" s="25">
        <f>'Wk4. DMV+Forecast_from2010'!K44*(1-'Wk1. DMVPop-Active-Inactive'!X203)</f>
        <v>0</v>
      </c>
      <c r="X41" s="25">
        <f>'Wk4. DMV+Forecast_from2010'!L44*(1-'Wk1. DMVPop-Active-Inactive'!Y203)</f>
        <v>0</v>
      </c>
      <c r="Y41" s="25">
        <f>'Wk4. DMV+Forecast_from2010'!M44*(1-'Wk1. DMVPop-Active-Inactive'!Z203)</f>
        <v>0</v>
      </c>
      <c r="Z41" s="25">
        <f>'Wk4. DMV+Forecast_from2010'!N44*(1-'Wk1. DMVPop-Active-Inactive'!AA203)</f>
        <v>0</v>
      </c>
      <c r="AA41" s="25">
        <f>'Wk4. DMV+Forecast_from2010'!O44*(1-'Wk1. DMVPop-Active-Inactive'!AB203)</f>
        <v>1</v>
      </c>
      <c r="AB41" s="25">
        <f>'Wk4. DMV+Forecast_from2010'!P44*(1-'Wk1. DMVPop-Active-Inactive'!$AQ203)</f>
        <v>435</v>
      </c>
      <c r="AC41" s="25">
        <f>'Wk4. DMV+Forecast_from2010'!Q44*(1-'Wk1. DMVPop-Active-Inactive'!$AQ203)</f>
        <v>50</v>
      </c>
      <c r="AD41" s="25">
        <f>'Wk4. DMV+Forecast_from2010'!R44*(1-'Wk1. DMVPop-Active-Inactive'!$AQ203)</f>
        <v>84</v>
      </c>
      <c r="AE41" s="25">
        <f>'Wk4. DMV+Forecast_from2010'!S44*(1-'Wk1. DMVPop-Active-Inactive'!$AQ203)</f>
        <v>12</v>
      </c>
      <c r="AF41" s="25">
        <f>'Wk4. DMV+Forecast_from2010'!T44*(1-'Wk1. DMVPop-Active-Inactive'!$AQ203)</f>
        <v>37</v>
      </c>
      <c r="AG41" s="25">
        <f>'Wk4. DMV+Forecast_from2010'!U44*(1-'Wk1. DMVPop-Active-Inactive'!$AQ203)</f>
        <v>130</v>
      </c>
      <c r="AH41" s="25">
        <f>'Wk4. DMV+Forecast_from2010'!V44*(1-'Wk1. DMVPop-Active-Inactive'!$AQ203)</f>
        <v>281</v>
      </c>
      <c r="AI41" s="25">
        <f>'Wk4. DMV+Forecast_from2010'!W44*(1-'Wk1. DMVPop-Active-Inactive'!$AQ203)</f>
        <v>491</v>
      </c>
      <c r="AJ41" s="25">
        <f>'Wk4. DMV+Forecast_from2010'!X44*(1-'Wk1. DMVPop-Active-Inactive'!$AQ203)</f>
        <v>416.88226490693307</v>
      </c>
      <c r="AK41" s="25">
        <f>'Wk4. DMV+Forecast_from2010'!Y44*(1-'Wk1. DMVPop-Active-Inactive'!$AQ203)</f>
        <v>516.41407668948182</v>
      </c>
      <c r="AL41" s="25">
        <f>'Wk4. DMV+Forecast_from2010'!Z44*(1-'Wk1. DMVPop-Active-Inactive'!$AQ203)</f>
        <v>1063.7295280792182</v>
      </c>
      <c r="AM41" s="25">
        <f>'Wk4. DMV+Forecast_from2010'!AA44*(1-'Wk1. DMVPop-Active-Inactive'!$AQ203)</f>
        <v>2994.1875553291479</v>
      </c>
      <c r="AN41" s="25">
        <f>'Wk4. DMV+Forecast_from2010'!AB44*(1-'Wk1. DMVPop-Active-Inactive'!$AQ203)</f>
        <v>2575.3978276968573</v>
      </c>
      <c r="AO41" s="25">
        <f>'Wk4. DMV+Forecast_from2010'!AC44*(1-'Wk1. DMVPop-Active-Inactive'!$AQ203)</f>
        <v>6551.8560314208107</v>
      </c>
      <c r="AP41" s="25">
        <f>'Wk4. DMV+Forecast_from2010'!AD44*(1-'Wk1. DMVPop-Active-Inactive'!$AQ203)</f>
        <v>5043.3492733431631</v>
      </c>
      <c r="AQ41" s="25">
        <f>'Wk4. DMV+Forecast_from2010'!AE44*(1-'Wk1. DMVPop-Active-Inactive'!$AQ203)</f>
        <v>4034.581045719855</v>
      </c>
      <c r="AR41" s="25">
        <f>'Wk4. DMV+Forecast_from2010'!AF44*(1-'Wk1. DMVPop-Active-Inactive'!$AQ203)</f>
        <v>2050.5231041434949</v>
      </c>
      <c r="AS41" s="25">
        <f>'Wk4. DMV+Forecast_from2010'!AG44*(1-'Wk1. DMVPop-Active-Inactive'!$AQ203)</f>
        <v>2170.9371621426708</v>
      </c>
      <c r="AT41" s="25">
        <f>'Wk4. DMV+Forecast_from2010'!AH44*(1-'Wk1. DMVPop-Active-Inactive'!$AQ203)</f>
        <v>1008.262546566771</v>
      </c>
      <c r="AU41" s="25">
        <f>'Wk4. DMV+Forecast_from2010'!AI44*(1-'Wk1. DMVPop-Active-Inactive'!$AQ203)</f>
        <v>995.83240682290239</v>
      </c>
      <c r="AV41" s="25">
        <f>'Wk4. DMV+Forecast_from2010'!AJ44*(1-'Wk1. DMVPop-Active-Inactive'!$AQ203)</f>
        <v>787.88519479087108</v>
      </c>
      <c r="AW41" s="25">
        <f>'Wk4. DMV+Forecast_from2010'!AK44*(1-'Wk1. DMVPop-Active-Inactive'!$AQ203)</f>
        <v>715.24982123555299</v>
      </c>
      <c r="AX41" s="25">
        <f>'Wk4. DMV+Forecast_from2010'!AL44*(1-'Wk1. DMVPop-Active-Inactive'!$AQ203)</f>
        <v>670.15079424363307</v>
      </c>
      <c r="AY41" s="25">
        <f>'Wk4. DMV+Forecast_from2010'!AM44*(1-'Wk1. DMVPop-Active-Inactive'!$AQ203)</f>
        <v>896.4764270635651</v>
      </c>
      <c r="AZ41" s="25">
        <f>'Wk4. DMV+Forecast_from2010'!AN44*(1-'Wk1. DMVPop-Active-Inactive'!$AQ203)</f>
        <v>1048.3244932491903</v>
      </c>
      <c r="BA41" s="25">
        <f>'Wk4. DMV+Forecast_from2010'!AO44*(1-'Wk1. DMVPop-Active-Inactive'!$AQ203)</f>
        <v>1449.7360979654479</v>
      </c>
      <c r="BB41" s="25">
        <f>'Wk4. DMV+Forecast_from2010'!AP44*(1-'Wk1. DMVPop-Active-Inactive'!$AQ203)</f>
        <v>1141.6079813028548</v>
      </c>
      <c r="BC41" s="25">
        <f>'Wk4. DMV+Forecast_from2010'!AQ44*(1-'Wk1. DMVPop-Active-Inactive'!$AQ203)</f>
        <v>2003.3683958640197</v>
      </c>
      <c r="BD41" s="25">
        <f>'Wk4. DMV+Forecast_from2010'!AR44*(1-'Wk1. DMVPop-Active-Inactive'!$AQ203)</f>
        <v>3417.8197603829003</v>
      </c>
      <c r="BE41" s="25">
        <f>'Wk4. DMV+Forecast_from2010'!AS44*(1-'Wk1. DMVPop-Active-Inactive'!$AQ203)</f>
        <v>4850.9260995166824</v>
      </c>
      <c r="BF41" s="25">
        <f>'Wk4. DMV+Forecast_from2010'!AT44*(1-'Wk1. DMVPop-Active-Inactive'!$AQ203)</f>
        <v>5687.8106930631093</v>
      </c>
      <c r="BG41" s="25">
        <f>'Wk4. DMV+Forecast_from2010'!AU44*(1-'Wk1. DMVPop-Active-Inactive'!$AQ203)</f>
        <v>6501.1748548017613</v>
      </c>
      <c r="BH41" s="25">
        <f>'Wk4. DMV+Forecast_from2010'!AV44*(1-'Wk1. DMVPop-Active-Inactive'!$AQ203)</f>
        <v>8695.896401519678</v>
      </c>
      <c r="BI41" s="25">
        <f>'Wk4. DMV+Forecast_from2010'!AW44*(1-'Wk1. DMVPop-Active-Inactive'!$AQ203)</f>
        <v>9721.3292557719269</v>
      </c>
      <c r="BJ41" s="25">
        <f>'Wk4. DMV+Forecast_from2010'!AX44*(1-'Wk1. DMVPop-Active-Inactive'!$AQ203)</f>
        <v>10717.287373129911</v>
      </c>
      <c r="BK41" s="25">
        <f>'Wk4. DMV+Forecast_from2010'!AY44*(1-'Wk1. DMVPop-Active-Inactive'!$AQ203)</f>
        <v>9358.0939247205952</v>
      </c>
      <c r="BL41" s="25">
        <f>'Wk4. DMV+Forecast_from2010'!AZ44*(1-'Wk1. DMVPop-Active-Inactive'!$AQ203)</f>
        <v>5322.2796155530777</v>
      </c>
      <c r="BM41" s="25">
        <f>'Wk4. DMV+Forecast_from2010'!BA44*(1-'Wk1. DMVPop-Active-Inactive'!$AQ203)</f>
        <v>2174.1033274475244</v>
      </c>
      <c r="BN41" s="25">
        <f>'Wk4. DMV+Forecast_from2010'!BB44*(1-'Wk1. DMVPop-Active-Inactive'!$AQ203)</f>
        <v>1052.8096210731467</v>
      </c>
      <c r="BO41" s="25">
        <f>'Wk4. DMV+Forecast_from2010'!BC44*(1-'Wk1. DMVPop-Active-Inactive'!$AQ203)</f>
        <v>1666.8093037910044</v>
      </c>
      <c r="BP41" s="25">
        <f>'Wk4. DMV+Forecast_from2010'!BD44*(1-'Wk1. DMVPop-Active-Inactive'!$AQ203)</f>
        <v>2112.6851516808983</v>
      </c>
    </row>
    <row r="42" spans="1:68" x14ac:dyDescent="0.2">
      <c r="A42" t="s">
        <v>15</v>
      </c>
      <c r="B42" t="s">
        <v>14</v>
      </c>
      <c r="C42">
        <v>1990</v>
      </c>
      <c r="D42">
        <v>40</v>
      </c>
      <c r="E42" s="25">
        <f t="shared" si="0"/>
        <v>0</v>
      </c>
      <c r="G42">
        <v>39</v>
      </c>
      <c r="H42" s="25">
        <f>'Wk4. DMV+Forecast_from2010'!F98*(1-'Wk1. DMVPop-Active-Inactive'!B204)</f>
        <v>0</v>
      </c>
      <c r="I42" s="25">
        <f>'Wk4. DMV+Forecast_from2010'!G98*(1-'Wk1. DMVPop-Active-Inactive'!C204)</f>
        <v>0</v>
      </c>
      <c r="J42" s="25">
        <f>'Wk4. DMV+Forecast_from2010'!H98*(1-'Wk1. DMVPop-Active-Inactive'!D204)</f>
        <v>0</v>
      </c>
      <c r="K42" s="25">
        <f>'Wk4. DMV+Forecast_from2010'!I98*(1-'Wk1. DMVPop-Active-Inactive'!E204)</f>
        <v>0</v>
      </c>
      <c r="L42" s="25">
        <f>'Wk4. DMV+Forecast_from2010'!J98*(1-'Wk1. DMVPop-Active-Inactive'!F204)</f>
        <v>0</v>
      </c>
      <c r="M42" s="25">
        <f>'Wk4. DMV+Forecast_from2010'!K98*(1-'Wk1. DMVPop-Active-Inactive'!G204)</f>
        <v>0</v>
      </c>
      <c r="N42" s="25">
        <f>'Wk4. DMV+Forecast_from2010'!L98*(1-'Wk1. DMVPop-Active-Inactive'!H204)</f>
        <v>0</v>
      </c>
      <c r="O42" s="25">
        <f>'Wk4. DMV+Forecast_from2010'!M98*(1-'Wk1. DMVPop-Active-Inactive'!I204)</f>
        <v>0</v>
      </c>
      <c r="P42" s="25">
        <f>'Wk4. DMV+Forecast_from2010'!N98*(1-'Wk1. DMVPop-Active-Inactive'!J204)</f>
        <v>0</v>
      </c>
      <c r="Q42" s="25">
        <f>'Wk4. DMV+Forecast_from2010'!O98*(1-'Wk1. DMVPop-Active-Inactive'!K204)</f>
        <v>0</v>
      </c>
      <c r="R42" s="25">
        <f>'Wk4. DMV+Forecast_from2010'!F45*(1-'Wk1. DMVPop-Active-Inactive'!S204)</f>
        <v>0</v>
      </c>
      <c r="S42" s="25">
        <f>'Wk4. DMV+Forecast_from2010'!G45*(1-'Wk1. DMVPop-Active-Inactive'!T204)</f>
        <v>0</v>
      </c>
      <c r="T42" s="25">
        <f>'Wk4. DMV+Forecast_from2010'!H45*(1-'Wk1. DMVPop-Active-Inactive'!U204)</f>
        <v>0</v>
      </c>
      <c r="U42" s="25">
        <f>'Wk4. DMV+Forecast_from2010'!I45*(1-'Wk1. DMVPop-Active-Inactive'!V204)</f>
        <v>0</v>
      </c>
      <c r="V42" s="25">
        <f>'Wk4. DMV+Forecast_from2010'!J45*(1-'Wk1. DMVPop-Active-Inactive'!W204)</f>
        <v>0</v>
      </c>
      <c r="W42" s="25">
        <f>'Wk4. DMV+Forecast_from2010'!K45*(1-'Wk1. DMVPop-Active-Inactive'!X204)</f>
        <v>0</v>
      </c>
      <c r="X42" s="25">
        <f>'Wk4. DMV+Forecast_from2010'!L45*(1-'Wk1. DMVPop-Active-Inactive'!Y204)</f>
        <v>0</v>
      </c>
      <c r="Y42" s="25">
        <f>'Wk4. DMV+Forecast_from2010'!M45*(1-'Wk1. DMVPop-Active-Inactive'!Z204)</f>
        <v>0</v>
      </c>
      <c r="Z42" s="25">
        <f>'Wk4. DMV+Forecast_from2010'!N45*(1-'Wk1. DMVPop-Active-Inactive'!AA204)</f>
        <v>0</v>
      </c>
      <c r="AA42" s="25">
        <f>'Wk4. DMV+Forecast_from2010'!O45*(1-'Wk1. DMVPop-Active-Inactive'!AB204)</f>
        <v>0</v>
      </c>
      <c r="AB42" s="25">
        <f>'Wk4. DMV+Forecast_from2010'!P45*(1-'Wk1. DMVPop-Active-Inactive'!$AQ204)</f>
        <v>1</v>
      </c>
      <c r="AC42" s="25">
        <f>'Wk4. DMV+Forecast_from2010'!Q45*(1-'Wk1. DMVPop-Active-Inactive'!$AQ204)</f>
        <v>380</v>
      </c>
      <c r="AD42" s="25">
        <f>'Wk4. DMV+Forecast_from2010'!R45*(1-'Wk1. DMVPop-Active-Inactive'!$AQ204)</f>
        <v>44</v>
      </c>
      <c r="AE42" s="25">
        <f>'Wk4. DMV+Forecast_from2010'!S45*(1-'Wk1. DMVPop-Active-Inactive'!$AQ204)</f>
        <v>69</v>
      </c>
      <c r="AF42" s="25">
        <f>'Wk4. DMV+Forecast_from2010'!T45*(1-'Wk1. DMVPop-Active-Inactive'!$AQ204)</f>
        <v>12</v>
      </c>
      <c r="AG42" s="25">
        <f>'Wk4. DMV+Forecast_from2010'!U45*(1-'Wk1. DMVPop-Active-Inactive'!$AQ204)</f>
        <v>34</v>
      </c>
      <c r="AH42" s="25">
        <f>'Wk4. DMV+Forecast_from2010'!V45*(1-'Wk1. DMVPop-Active-Inactive'!$AQ204)</f>
        <v>117</v>
      </c>
      <c r="AI42" s="25">
        <f>'Wk4. DMV+Forecast_from2010'!W45*(1-'Wk1. DMVPop-Active-Inactive'!$AQ204)</f>
        <v>258</v>
      </c>
      <c r="AJ42" s="25">
        <f>'Wk4. DMV+Forecast_from2010'!X45*(1-'Wk1. DMVPop-Active-Inactive'!$AQ204)</f>
        <v>448.48716542721473</v>
      </c>
      <c r="AK42" s="25">
        <f>'Wk4. DMV+Forecast_from2010'!Y45*(1-'Wk1. DMVPop-Active-Inactive'!$AQ204)</f>
        <v>380.78685398164492</v>
      </c>
      <c r="AL42" s="25">
        <f>'Wk4. DMV+Forecast_from2010'!Z45*(1-'Wk1. DMVPop-Active-Inactive'!$AQ204)</f>
        <v>471.70078501258246</v>
      </c>
      <c r="AM42" s="25">
        <f>'Wk4. DMV+Forecast_from2010'!AA45*(1-'Wk1. DMVPop-Active-Inactive'!$AQ204)</f>
        <v>971.62737439812099</v>
      </c>
      <c r="AN42" s="25">
        <f>'Wk4. DMV+Forecast_from2010'!AB45*(1-'Wk1. DMVPop-Active-Inactive'!$AQ204)</f>
        <v>2734.9382677128538</v>
      </c>
      <c r="AO42" s="25">
        <f>'Wk4. DMV+Forecast_from2010'!AC45*(1-'Wk1. DMVPop-Active-Inactive'!$AQ204)</f>
        <v>2352.4091071103257</v>
      </c>
      <c r="AP42" s="25">
        <f>'Wk4. DMV+Forecast_from2010'!AD45*(1-'Wk1. DMVPop-Active-Inactive'!$AQ204)</f>
        <v>5984.5689202018739</v>
      </c>
      <c r="AQ42" s="25">
        <f>'Wk4. DMV+Forecast_from2010'!AE45*(1-'Wk1. DMVPop-Active-Inactive'!$AQ204)</f>
        <v>4606.6749895337643</v>
      </c>
      <c r="AR42" s="25">
        <f>'Wk4. DMV+Forecast_from2010'!AF45*(1-'Wk1. DMVPop-Active-Inactive'!$AQ204)</f>
        <v>3685.2501362143903</v>
      </c>
      <c r="AS42" s="25">
        <f>'Wk4. DMV+Forecast_from2010'!AG45*(1-'Wk1. DMVPop-Active-Inactive'!$AQ204)</f>
        <v>1872.9802334426263</v>
      </c>
      <c r="AT42" s="25">
        <f>'Wk4. DMV+Forecast_from2010'!AH45*(1-'Wk1. DMVPop-Active-Inactive'!$AQ204)</f>
        <v>1982.968338431707</v>
      </c>
      <c r="AU42" s="25">
        <f>'Wk4. DMV+Forecast_from2010'!AI45*(1-'Wk1. DMVPop-Active-Inactive'!$AQ204)</f>
        <v>920.96295624471736</v>
      </c>
      <c r="AV42" s="25">
        <f>'Wk4. DMV+Forecast_from2010'!AJ45*(1-'Wk1. DMVPop-Active-Inactive'!$AQ204)</f>
        <v>909.60907001336955</v>
      </c>
      <c r="AW42" s="25">
        <f>'Wk4. DMV+Forecast_from2010'!AK45*(1-'Wk1. DMVPop-Active-Inactive'!$AQ204)</f>
        <v>719.66679774710121</v>
      </c>
      <c r="AX42" s="25">
        <f>'Wk4. DMV+Forecast_from2010'!AL45*(1-'Wk1. DMVPop-Active-Inactive'!$AQ204)</f>
        <v>653.32049877445058</v>
      </c>
      <c r="AY42" s="25">
        <f>'Wk4. DMV+Forecast_from2010'!AM45*(1-'Wk1. DMVPop-Active-Inactive'!$AQ204)</f>
        <v>612.12633425483432</v>
      </c>
      <c r="AZ42" s="25">
        <f>'Wk4. DMV+Forecast_from2010'!AN45*(1-'Wk1. DMVPop-Active-Inactive'!$AQ204)</f>
        <v>818.85574673331064</v>
      </c>
      <c r="BA42" s="25">
        <f>'Wk4. DMV+Forecast_from2010'!AO45*(1-'Wk1. DMVPop-Active-Inactive'!$AQ204)</f>
        <v>957.55617194552076</v>
      </c>
      <c r="BB42" s="25">
        <f>'Wk4. DMV+Forecast_from2010'!AP45*(1-'Wk1. DMVPop-Active-Inactive'!$AQ204)</f>
        <v>1324.2118802322498</v>
      </c>
      <c r="BC42" s="25">
        <f>'Wk4. DMV+Forecast_from2010'!AQ45*(1-'Wk1. DMVPop-Active-Inactive'!$AQ204)</f>
        <v>1042.7627852619189</v>
      </c>
      <c r="BD42" s="25">
        <f>'Wk4. DMV+Forecast_from2010'!AR45*(1-'Wk1. DMVPop-Active-Inactive'!$AQ204)</f>
        <v>1829.9083771232597</v>
      </c>
      <c r="BE42" s="25">
        <f>'Wk4. DMV+Forecast_from2010'!AS45*(1-'Wk1. DMVPop-Active-Inactive'!$AQ204)</f>
        <v>3121.8906237785118</v>
      </c>
      <c r="BF42" s="25">
        <f>'Wk4. DMV+Forecast_from2010'!AT45*(1-'Wk1. DMVPop-Active-Inactive'!$AQ204)</f>
        <v>4430.912619285401</v>
      </c>
      <c r="BG42" s="25">
        <f>'Wk4. DMV+Forecast_from2010'!AU45*(1-'Wk1. DMVPop-Active-Inactive'!$AQ204)</f>
        <v>5195.3362428074861</v>
      </c>
      <c r="BH42" s="25">
        <f>'Wk4. DMV+Forecast_from2010'!AV45*(1-'Wk1. DMVPop-Active-Inactive'!$AQ204)</f>
        <v>5938.2759319281595</v>
      </c>
      <c r="BI42" s="25">
        <f>'Wk4. DMV+Forecast_from2010'!AW45*(1-'Wk1. DMVPop-Active-Inactive'!$AQ204)</f>
        <v>7942.9693033936401</v>
      </c>
      <c r="BJ42" s="25">
        <f>'Wk4. DMV+Forecast_from2010'!AX45*(1-'Wk1. DMVPop-Active-Inactive'!$AQ204)</f>
        <v>8879.6158902358584</v>
      </c>
      <c r="BK42" s="25">
        <f>'Wk4. DMV+Forecast_from2010'!AY45*(1-'Wk1. DMVPop-Active-Inactive'!$AQ204)</f>
        <v>9789.3397862401525</v>
      </c>
      <c r="BL42" s="25">
        <f>'Wk4. DMV+Forecast_from2010'!AZ45*(1-'Wk1. DMVPop-Active-Inactive'!$AQ204)</f>
        <v>8547.8309940928284</v>
      </c>
      <c r="BM42" s="25">
        <f>'Wk4. DMV+Forecast_from2010'!BA45*(1-'Wk1. DMVPop-Active-Inactive'!$AQ204)</f>
        <v>4861.4543755406239</v>
      </c>
      <c r="BN42" s="25">
        <f>'Wk4. DMV+Forecast_from2010'!BB45*(1-'Wk1. DMVPop-Active-Inactive'!$AQ204)</f>
        <v>1985.8603638957554</v>
      </c>
      <c r="BO42" s="25">
        <f>'Wk4. DMV+Forecast_from2010'!BC45*(1-'Wk1. DMVPop-Active-Inactive'!$AQ204)</f>
        <v>961.65295863461427</v>
      </c>
      <c r="BP42" s="25">
        <f>'Wk4. DMV+Forecast_from2010'!BD45*(1-'Wk1. DMVPop-Active-Inactive'!$AQ204)</f>
        <v>1522.4899795619895</v>
      </c>
    </row>
    <row r="43" spans="1:68" x14ac:dyDescent="0.2">
      <c r="A43" t="s">
        <v>15</v>
      </c>
      <c r="B43" t="s">
        <v>14</v>
      </c>
      <c r="C43">
        <v>1991</v>
      </c>
      <c r="D43">
        <v>0</v>
      </c>
      <c r="E43" s="25">
        <f>I3</f>
        <v>4848.3692593041787</v>
      </c>
      <c r="G43">
        <v>40</v>
      </c>
      <c r="H43" s="25">
        <f>'Wk4. DMV+Forecast_from2010'!F99*(1-'Wk1. DMVPop-Active-Inactive'!B205)</f>
        <v>0</v>
      </c>
      <c r="I43" s="25">
        <f>'Wk4. DMV+Forecast_from2010'!G99*(1-'Wk1. DMVPop-Active-Inactive'!C205)</f>
        <v>0</v>
      </c>
      <c r="J43" s="25">
        <f>'Wk4. DMV+Forecast_from2010'!H99*(1-'Wk1. DMVPop-Active-Inactive'!D205)</f>
        <v>0</v>
      </c>
      <c r="K43" s="25">
        <f>'Wk4. DMV+Forecast_from2010'!I99*(1-'Wk1. DMVPop-Active-Inactive'!E205)</f>
        <v>0</v>
      </c>
      <c r="L43" s="25">
        <f>'Wk4. DMV+Forecast_from2010'!J99*(1-'Wk1. DMVPop-Active-Inactive'!F205)</f>
        <v>0</v>
      </c>
      <c r="M43" s="25">
        <f>'Wk4. DMV+Forecast_from2010'!K99*(1-'Wk1. DMVPop-Active-Inactive'!G205)</f>
        <v>0</v>
      </c>
      <c r="N43" s="25">
        <f>'Wk4. DMV+Forecast_from2010'!L99*(1-'Wk1. DMVPop-Active-Inactive'!H205)</f>
        <v>0</v>
      </c>
      <c r="O43" s="25">
        <f>'Wk4. DMV+Forecast_from2010'!M99*(1-'Wk1. DMVPop-Active-Inactive'!I205)</f>
        <v>0</v>
      </c>
      <c r="P43" s="25">
        <f>'Wk4. DMV+Forecast_from2010'!N99*(1-'Wk1. DMVPop-Active-Inactive'!J205)</f>
        <v>0</v>
      </c>
      <c r="Q43" s="25">
        <f>'Wk4. DMV+Forecast_from2010'!O99*(1-'Wk1. DMVPop-Active-Inactive'!K205)</f>
        <v>0</v>
      </c>
      <c r="R43" s="25">
        <f>'Wk4. DMV+Forecast_from2010'!F46*(1-'Wk1. DMVPop-Active-Inactive'!S205)</f>
        <v>0</v>
      </c>
      <c r="S43" s="25">
        <f>'Wk4. DMV+Forecast_from2010'!G46*(1-'Wk1. DMVPop-Active-Inactive'!T205)</f>
        <v>0</v>
      </c>
      <c r="T43" s="25">
        <f>'Wk4. DMV+Forecast_from2010'!H46*(1-'Wk1. DMVPop-Active-Inactive'!U205)</f>
        <v>0</v>
      </c>
      <c r="U43" s="25">
        <f>'Wk4. DMV+Forecast_from2010'!I46*(1-'Wk1. DMVPop-Active-Inactive'!V205)</f>
        <v>0</v>
      </c>
      <c r="V43" s="25">
        <f>'Wk4. DMV+Forecast_from2010'!J46*(1-'Wk1. DMVPop-Active-Inactive'!W205)</f>
        <v>0</v>
      </c>
      <c r="W43" s="25">
        <f>'Wk4. DMV+Forecast_from2010'!K46*(1-'Wk1. DMVPop-Active-Inactive'!X205)</f>
        <v>0</v>
      </c>
      <c r="X43" s="25">
        <f>'Wk4. DMV+Forecast_from2010'!L46*(1-'Wk1. DMVPop-Active-Inactive'!Y205)</f>
        <v>0</v>
      </c>
      <c r="Y43" s="25">
        <f>'Wk4. DMV+Forecast_from2010'!M46*(1-'Wk1. DMVPop-Active-Inactive'!Z205)</f>
        <v>0</v>
      </c>
      <c r="Z43" s="25">
        <f>'Wk4. DMV+Forecast_from2010'!N46*(1-'Wk1. DMVPop-Active-Inactive'!AA205)</f>
        <v>0</v>
      </c>
      <c r="AA43" s="25">
        <f>'Wk4. DMV+Forecast_from2010'!O46*(1-'Wk1. DMVPop-Active-Inactive'!AB205)</f>
        <v>0</v>
      </c>
      <c r="AB43" s="25">
        <f>'Wk4. DMV+Forecast_from2010'!P46*(1-'Wk1. DMVPop-Active-Inactive'!$AQ205)</f>
        <v>0</v>
      </c>
      <c r="AC43" s="25">
        <f>'Wk4. DMV+Forecast_from2010'!Q46*(1-'Wk1. DMVPop-Active-Inactive'!$AQ205)</f>
        <v>1</v>
      </c>
      <c r="AD43" s="25">
        <f>'Wk4. DMV+Forecast_from2010'!R46*(1-'Wk1. DMVPop-Active-Inactive'!$AQ205)</f>
        <v>359</v>
      </c>
      <c r="AE43" s="25">
        <f>'Wk4. DMV+Forecast_from2010'!S46*(1-'Wk1. DMVPop-Active-Inactive'!$AQ205)</f>
        <v>35</v>
      </c>
      <c r="AF43" s="25">
        <f>'Wk4. DMV+Forecast_from2010'!T46*(1-'Wk1. DMVPop-Active-Inactive'!$AQ205)</f>
        <v>61</v>
      </c>
      <c r="AG43" s="25">
        <f>'Wk4. DMV+Forecast_from2010'!U46*(1-'Wk1. DMVPop-Active-Inactive'!$AQ205)</f>
        <v>9</v>
      </c>
      <c r="AH43" s="25">
        <f>'Wk4. DMV+Forecast_from2010'!V46*(1-'Wk1. DMVPop-Active-Inactive'!$AQ205)</f>
        <v>29</v>
      </c>
      <c r="AI43" s="25">
        <f>'Wk4. DMV+Forecast_from2010'!W46*(1-'Wk1. DMVPop-Active-Inactive'!$AQ205)</f>
        <v>105</v>
      </c>
      <c r="AJ43" s="25">
        <f>'Wk4. DMV+Forecast_from2010'!X46*(1-'Wk1. DMVPop-Active-Inactive'!$AQ205)</f>
        <v>224.76919300693024</v>
      </c>
      <c r="AK43" s="25">
        <f>'Wk4. DMV+Forecast_from2010'!Y46*(1-'Wk1. DMVPop-Active-Inactive'!$AQ205)</f>
        <v>390.72131103504142</v>
      </c>
      <c r="AL43" s="25">
        <f>'Wk4. DMV+Forecast_from2010'!Z46*(1-'Wk1. DMVPop-Active-Inactive'!$AQ205)</f>
        <v>331.74090650039579</v>
      </c>
      <c r="AM43" s="25">
        <f>'Wk4. DMV+Forecast_from2010'!AA46*(1-'Wk1. DMVPop-Active-Inactive'!$AQ205)</f>
        <v>410.94497979850257</v>
      </c>
      <c r="AN43" s="25">
        <f>'Wk4. DMV+Forecast_from2010'!AB46*(1-'Wk1. DMVPop-Active-Inactive'!$AQ205)</f>
        <v>846.48023584072916</v>
      </c>
      <c r="AO43" s="25">
        <f>'Wk4. DMV+Forecast_from2010'!AC46*(1-'Wk1. DMVPop-Active-Inactive'!$AQ205)</f>
        <v>2382.6739044867827</v>
      </c>
      <c r="AP43" s="25">
        <f>'Wk4. DMV+Forecast_from2010'!AD46*(1-'Wk1. DMVPop-Active-Inactive'!$AQ205)</f>
        <v>2049.4151032067489</v>
      </c>
      <c r="AQ43" s="25">
        <f>'Wk4. DMV+Forecast_from2010'!AE46*(1-'Wk1. DMVPop-Active-Inactive'!$AQ205)</f>
        <v>5213.7470026671754</v>
      </c>
      <c r="AR43" s="25">
        <f>'Wk4. DMV+Forecast_from2010'!AF46*(1-'Wk1. DMVPop-Active-Inactive'!$AQ205)</f>
        <v>4013.3279838864846</v>
      </c>
      <c r="AS43" s="25">
        <f>'Wk4. DMV+Forecast_from2010'!AG46*(1-'Wk1. DMVPop-Active-Inactive'!$AQ205)</f>
        <v>3210.5841052154583</v>
      </c>
      <c r="AT43" s="25">
        <f>'Wk4. DMV+Forecast_from2010'!AH46*(1-'Wk1. DMVPop-Active-Inactive'!$AQ205)</f>
        <v>1631.7374247629107</v>
      </c>
      <c r="AU43" s="25">
        <f>'Wk4. DMV+Forecast_from2010'!AI46*(1-'Wk1. DMVPop-Active-Inactive'!$AQ205)</f>
        <v>1727.558888323985</v>
      </c>
      <c r="AV43" s="25">
        <f>'Wk4. DMV+Forecast_from2010'!AJ46*(1-'Wk1. DMVPop-Active-Inactive'!$AQ205)</f>
        <v>802.34147466822458</v>
      </c>
      <c r="AW43" s="25">
        <f>'Wk4. DMV+Forecast_from2010'!AK46*(1-'Wk1. DMVPop-Active-Inactive'!$AQ205)</f>
        <v>792.4499868941449</v>
      </c>
      <c r="AX43" s="25">
        <f>'Wk4. DMV+Forecast_from2010'!AL46*(1-'Wk1. DMVPop-Active-Inactive'!$AQ205)</f>
        <v>626.97257892828543</v>
      </c>
      <c r="AY43" s="25">
        <f>'Wk4. DMV+Forecast_from2010'!AM46*(1-'Wk1. DMVPop-Active-Inactive'!$AQ205)</f>
        <v>569.17178792410243</v>
      </c>
      <c r="AZ43" s="25">
        <f>'Wk4. DMV+Forecast_from2010'!AN46*(1-'Wk1. DMVPop-Active-Inactive'!$AQ205)</f>
        <v>533.28349677809899</v>
      </c>
      <c r="BA43" s="25">
        <f>'Wk4. DMV+Forecast_from2010'!AO46*(1-'Wk1. DMVPop-Active-Inactive'!$AQ205)</f>
        <v>713.38583481524608</v>
      </c>
      <c r="BB43" s="25">
        <f>'Wk4. DMV+Forecast_from2010'!AP46*(1-'Wk1. DMVPop-Active-Inactive'!$AQ205)</f>
        <v>834.22142646124053</v>
      </c>
      <c r="BC43" s="25">
        <f>'Wk4. DMV+Forecast_from2010'!AQ46*(1-'Wk1. DMVPop-Active-Inactive'!$AQ205)</f>
        <v>1153.6513011240022</v>
      </c>
      <c r="BD43" s="25">
        <f>'Wk4. DMV+Forecast_from2010'!AR46*(1-'Wk1. DMVPop-Active-Inactive'!$AQ205)</f>
        <v>908.45329356969148</v>
      </c>
      <c r="BE43" s="25">
        <f>'Wk4. DMV+Forecast_from2010'!AS46*(1-'Wk1. DMVPop-Active-Inactive'!$AQ205)</f>
        <v>1594.2132914830095</v>
      </c>
      <c r="BF43" s="25">
        <f>'Wk4. DMV+Forecast_from2010'!AT46*(1-'Wk1. DMVPop-Active-Inactive'!$AQ205)</f>
        <v>2719.7861866767371</v>
      </c>
      <c r="BG43" s="25">
        <f>'Wk4. DMV+Forecast_from2010'!AU46*(1-'Wk1. DMVPop-Active-Inactive'!$AQ205)</f>
        <v>3860.2040841899347</v>
      </c>
      <c r="BH43" s="25">
        <f>'Wk4. DMV+Forecast_from2010'!AV46*(1-'Wk1. DMVPop-Active-Inactive'!$AQ205)</f>
        <v>4526.1687391298283</v>
      </c>
      <c r="BI43" s="25">
        <f>'Wk4. DMV+Forecast_from2010'!AW46*(1-'Wk1. DMVPop-Active-Inactive'!$AQ205)</f>
        <v>5173.416624309958</v>
      </c>
      <c r="BJ43" s="25">
        <f>'Wk4. DMV+Forecast_from2010'!AX46*(1-'Wk1. DMVPop-Active-Inactive'!$AQ205)</f>
        <v>6919.9023271418891</v>
      </c>
      <c r="BK43" s="25">
        <f>'Wk4. DMV+Forecast_from2010'!AY46*(1-'Wk1. DMVPop-Active-Inactive'!$AQ205)</f>
        <v>7735.9073560458464</v>
      </c>
      <c r="BL43" s="25">
        <f>'Wk4. DMV+Forecast_from2010'!AZ46*(1-'Wk1. DMVPop-Active-Inactive'!$AQ205)</f>
        <v>8528.4573791621478</v>
      </c>
      <c r="BM43" s="25">
        <f>'Wk4. DMV+Forecast_from2010'!BA46*(1-'Wk1. DMVPop-Active-Inactive'!$AQ205)</f>
        <v>7446.8568779142306</v>
      </c>
      <c r="BN43" s="25">
        <f>'Wk4. DMV+Forecast_from2010'!BB46*(1-'Wk1. DMVPop-Active-Inactive'!$AQ205)</f>
        <v>4235.291383063086</v>
      </c>
      <c r="BO43" s="25">
        <f>'Wk4. DMV+Forecast_from2010'!BC46*(1-'Wk1. DMVPop-Active-Inactive'!$AQ205)</f>
        <v>1730.0784163461155</v>
      </c>
      <c r="BP43" s="25">
        <f>'Wk4. DMV+Forecast_from2010'!BD46*(1-'Wk1. DMVPop-Active-Inactive'!$AQ205)</f>
        <v>837.7905405621284</v>
      </c>
    </row>
    <row r="44" spans="1:68" x14ac:dyDescent="0.2">
      <c r="A44" t="s">
        <v>15</v>
      </c>
      <c r="B44" t="s">
        <v>14</v>
      </c>
      <c r="C44">
        <v>1991</v>
      </c>
      <c r="D44">
        <v>1</v>
      </c>
      <c r="E44" s="25">
        <f t="shared" ref="E44:E83" si="1">I4</f>
        <v>5565.3730106777703</v>
      </c>
    </row>
    <row r="45" spans="1:68" x14ac:dyDescent="0.2">
      <c r="A45" t="s">
        <v>15</v>
      </c>
      <c r="B45" t="s">
        <v>14</v>
      </c>
      <c r="C45">
        <v>1991</v>
      </c>
      <c r="D45">
        <v>2</v>
      </c>
      <c r="E45" s="25">
        <f t="shared" si="1"/>
        <v>8772.7273947431131</v>
      </c>
    </row>
    <row r="46" spans="1:68" x14ac:dyDescent="0.2">
      <c r="A46" t="s">
        <v>15</v>
      </c>
      <c r="B46" t="s">
        <v>14</v>
      </c>
      <c r="C46">
        <v>1991</v>
      </c>
      <c r="D46">
        <v>3</v>
      </c>
      <c r="E46" s="25">
        <f t="shared" si="1"/>
        <v>9096.8498717838174</v>
      </c>
      <c r="G46" t="s">
        <v>17</v>
      </c>
    </row>
    <row r="47" spans="1:68" x14ac:dyDescent="0.2">
      <c r="A47" t="s">
        <v>15</v>
      </c>
      <c r="B47" t="s">
        <v>14</v>
      </c>
      <c r="C47">
        <v>1991</v>
      </c>
      <c r="D47">
        <v>4</v>
      </c>
      <c r="E47" s="25">
        <f t="shared" si="1"/>
        <v>12770.115170031992</v>
      </c>
      <c r="G47" t="s">
        <v>4</v>
      </c>
      <c r="H47">
        <v>1990</v>
      </c>
      <c r="I47">
        <v>1991</v>
      </c>
      <c r="J47">
        <v>1992</v>
      </c>
      <c r="K47">
        <v>1993</v>
      </c>
      <c r="L47">
        <v>1994</v>
      </c>
      <c r="M47">
        <v>1995</v>
      </c>
      <c r="N47">
        <v>1996</v>
      </c>
      <c r="O47">
        <v>1997</v>
      </c>
      <c r="P47">
        <v>1998</v>
      </c>
      <c r="Q47">
        <v>1999</v>
      </c>
      <c r="R47">
        <v>2000</v>
      </c>
      <c r="S47">
        <v>2001</v>
      </c>
      <c r="T47">
        <v>2002</v>
      </c>
      <c r="U47">
        <v>2003</v>
      </c>
      <c r="V47">
        <v>2004</v>
      </c>
      <c r="W47">
        <v>2005</v>
      </c>
      <c r="X47">
        <v>2006</v>
      </c>
      <c r="Y47">
        <v>2007</v>
      </c>
      <c r="Z47">
        <v>2008</v>
      </c>
      <c r="AA47">
        <v>2009</v>
      </c>
      <c r="AB47">
        <v>2010</v>
      </c>
      <c r="AC47">
        <v>2011</v>
      </c>
      <c r="AD47">
        <v>2012</v>
      </c>
      <c r="AE47">
        <v>2013</v>
      </c>
      <c r="AF47">
        <v>2014</v>
      </c>
      <c r="AG47">
        <v>2015</v>
      </c>
      <c r="AH47">
        <v>2016</v>
      </c>
      <c r="AI47">
        <v>2017</v>
      </c>
      <c r="AJ47">
        <v>2018</v>
      </c>
      <c r="AK47">
        <v>2019</v>
      </c>
      <c r="AL47">
        <v>2020</v>
      </c>
      <c r="AM47">
        <v>2021</v>
      </c>
      <c r="AN47">
        <v>2022</v>
      </c>
      <c r="AO47">
        <v>2023</v>
      </c>
      <c r="AP47">
        <v>2024</v>
      </c>
      <c r="AQ47">
        <v>2025</v>
      </c>
      <c r="AR47">
        <v>2026</v>
      </c>
      <c r="AS47">
        <v>2027</v>
      </c>
      <c r="AT47">
        <v>2028</v>
      </c>
      <c r="AU47">
        <v>2029</v>
      </c>
      <c r="AV47">
        <v>2030</v>
      </c>
      <c r="AW47">
        <v>2031</v>
      </c>
      <c r="AX47">
        <v>2032</v>
      </c>
      <c r="AY47">
        <v>2033</v>
      </c>
      <c r="AZ47">
        <v>2034</v>
      </c>
      <c r="BA47">
        <v>2035</v>
      </c>
      <c r="BB47">
        <v>2036</v>
      </c>
      <c r="BC47">
        <v>2037</v>
      </c>
      <c r="BD47">
        <v>2038</v>
      </c>
      <c r="BE47">
        <v>2039</v>
      </c>
      <c r="BF47">
        <v>2040</v>
      </c>
      <c r="BG47">
        <v>2041</v>
      </c>
      <c r="BH47">
        <v>2042</v>
      </c>
      <c r="BI47">
        <v>2043</v>
      </c>
      <c r="BJ47">
        <v>2044</v>
      </c>
      <c r="BK47">
        <v>2045</v>
      </c>
      <c r="BL47">
        <v>2046</v>
      </c>
      <c r="BM47">
        <v>2047</v>
      </c>
      <c r="BN47">
        <v>2048</v>
      </c>
      <c r="BO47">
        <v>2049</v>
      </c>
      <c r="BP47">
        <v>2050</v>
      </c>
    </row>
    <row r="48" spans="1:68" x14ac:dyDescent="0.2">
      <c r="A48" t="s">
        <v>15</v>
      </c>
      <c r="B48" t="s">
        <v>14</v>
      </c>
      <c r="C48">
        <v>1991</v>
      </c>
      <c r="D48">
        <v>5</v>
      </c>
      <c r="E48" s="25">
        <f t="shared" si="1"/>
        <v>17615.683765211656</v>
      </c>
      <c r="G48">
        <v>0</v>
      </c>
      <c r="H48" s="25">
        <f>'Wk4. DMV+Forecast_from2010'!F59*('Wk1. DMVPop-Active-Inactive'!B165)</f>
        <v>28.046305983914294</v>
      </c>
      <c r="I48" s="25">
        <f>'Wk4. DMV+Forecast_from2010'!G59*('Wk1. DMVPop-Active-Inactive'!C165)</f>
        <v>29.231361708090351</v>
      </c>
      <c r="J48" s="25">
        <f>'Wk4. DMV+Forecast_from2010'!H59*('Wk1. DMVPop-Active-Inactive'!D165)</f>
        <v>21.784864732103394</v>
      </c>
      <c r="K48" s="25">
        <f>'Wk4. DMV+Forecast_from2010'!I59*('Wk1. DMVPop-Active-Inactive'!E165)</f>
        <v>21.868201721959963</v>
      </c>
      <c r="L48" s="25">
        <f>'Wk4. DMV+Forecast_from2010'!J59*('Wk1. DMVPop-Active-Inactive'!F165)</f>
        <v>21.404261775325413</v>
      </c>
      <c r="M48" s="25">
        <f>'Wk4. DMV+Forecast_from2010'!K59*('Wk1. DMVPop-Active-Inactive'!G165)</f>
        <v>20.52374443462406</v>
      </c>
      <c r="N48" s="25">
        <f>'Wk4. DMV+Forecast_from2010'!L59*('Wk1. DMVPop-Active-Inactive'!H165)</f>
        <v>26.397909143763258</v>
      </c>
      <c r="O48" s="25">
        <f>'Wk4. DMV+Forecast_from2010'!M59*('Wk1. DMVPop-Active-Inactive'!I165)</f>
        <v>30.76409276751783</v>
      </c>
      <c r="P48" s="25">
        <f>'Wk4. DMV+Forecast_from2010'!N59*('Wk1. DMVPop-Active-Inactive'!J165)</f>
        <v>26.79000585480005</v>
      </c>
      <c r="Q48" s="25">
        <f>'Wk4. DMV+Forecast_from2010'!O59*('Wk1. DMVPop-Active-Inactive'!K165)</f>
        <v>39.147660813573424</v>
      </c>
      <c r="R48" s="25">
        <f>'Wk4. DMV+Forecast_from2010'!F6*('Wk1. DMVPop-Active-Inactive'!S165)</f>
        <v>170</v>
      </c>
      <c r="S48" s="25">
        <f>'Wk4. DMV+Forecast_from2010'!G6*('Wk1. DMVPop-Active-Inactive'!T165)</f>
        <v>148</v>
      </c>
      <c r="T48" s="25">
        <f>'Wk4. DMV+Forecast_from2010'!H6*('Wk1. DMVPop-Active-Inactive'!U165)</f>
        <v>88</v>
      </c>
      <c r="U48" s="25">
        <f>'Wk4. DMV+Forecast_from2010'!I6*('Wk1. DMVPop-Active-Inactive'!V165)</f>
        <v>122</v>
      </c>
      <c r="V48" s="25">
        <f>'Wk4. DMV+Forecast_from2010'!J6*('Wk1. DMVPop-Active-Inactive'!W165)</f>
        <v>17</v>
      </c>
      <c r="W48" s="25">
        <f>'Wk4. DMV+Forecast_from2010'!K6*('Wk1. DMVPop-Active-Inactive'!X165)</f>
        <v>68</v>
      </c>
      <c r="X48" s="25">
        <f>'Wk4. DMV+Forecast_from2010'!L6*('Wk1. DMVPop-Active-Inactive'!Y165)</f>
        <v>65</v>
      </c>
      <c r="Y48" s="25">
        <f>'Wk4. DMV+Forecast_from2010'!M6*('Wk1. DMVPop-Active-Inactive'!Z165)</f>
        <v>140</v>
      </c>
      <c r="Z48" s="25">
        <f>'Wk4. DMV+Forecast_from2010'!N6*('Wk1. DMVPop-Active-Inactive'!AA165)</f>
        <v>57</v>
      </c>
      <c r="AA48" s="25">
        <f>'Wk4. DMV+Forecast_from2010'!O6*('Wk1. DMVPop-Active-Inactive'!AB165)</f>
        <v>45</v>
      </c>
      <c r="AB48" s="25">
        <f>'Wk4. DMV+Forecast_from2010'!P6*('Wk1. DMVPop-Active-Inactive'!$AQ165)</f>
        <v>14.020576104872804</v>
      </c>
      <c r="AC48" s="25">
        <f>'Wk4. DMV+Forecast_from2010'!Q6*('Wk1. DMVPop-Active-Inactive'!$AQ165)</f>
        <v>25.467167410838634</v>
      </c>
      <c r="AD48" s="25">
        <f>'Wk4. DMV+Forecast_from2010'!R6*('Wk1. DMVPop-Active-Inactive'!$AQ165)</f>
        <v>31.421192783863269</v>
      </c>
      <c r="AE48" s="25">
        <f>'Wk4. DMV+Forecast_from2010'!S6*('Wk1. DMVPop-Active-Inactive'!$AQ165)</f>
        <v>32.398048481702233</v>
      </c>
      <c r="AF48" s="25">
        <f>'Wk4. DMV+Forecast_from2010'!T6*('Wk1. DMVPop-Active-Inactive'!$AQ165)</f>
        <v>29.299677955427715</v>
      </c>
      <c r="AG48" s="25">
        <f>'Wk4. DMV+Forecast_from2010'!U6*('Wk1. DMVPop-Active-Inactive'!$AQ165)</f>
        <v>39.859308259674727</v>
      </c>
      <c r="AH48" s="25">
        <f>'Wk4. DMV+Forecast_from2010'!V6*('Wk1. DMVPop-Active-Inactive'!$AQ165)</f>
        <v>59.219629314084472</v>
      </c>
      <c r="AI48" s="25">
        <f>'Wk4. DMV+Forecast_from2010'!W6*('Wk1. DMVPop-Active-Inactive'!$AQ165)</f>
        <v>58.614338360208791</v>
      </c>
      <c r="AJ48" s="25">
        <f>'Wk4. DMV+Forecast_from2010'!X6*('Wk1. DMVPop-Active-Inactive'!$AQ165)</f>
        <v>65.677099532859359</v>
      </c>
      <c r="AK48" s="25">
        <f>'Wk4. DMV+Forecast_from2010'!Y6*('Wk1. DMVPop-Active-Inactive'!$AQ165)</f>
        <v>72.106996801150601</v>
      </c>
      <c r="AL48" s="25">
        <f>'Wk4. DMV+Forecast_from2010'!Z6*('Wk1. DMVPop-Active-Inactive'!$AQ165)</f>
        <v>71.14504366652433</v>
      </c>
      <c r="AM48" s="25">
        <f>'Wk4. DMV+Forecast_from2010'!AA6*('Wk1. DMVPop-Active-Inactive'!$AQ165)</f>
        <v>72.410771475243081</v>
      </c>
      <c r="AN48" s="25">
        <f>'Wk4. DMV+Forecast_from2010'!AB6*('Wk1. DMVPop-Active-Inactive'!$AQ165)</f>
        <v>73.279700732946011</v>
      </c>
      <c r="AO48" s="25">
        <f>'Wk4. DMV+Forecast_from2010'!AC6*('Wk1. DMVPop-Active-Inactive'!$AQ165)</f>
        <v>74.159057141741357</v>
      </c>
      <c r="AP48" s="25">
        <f>'Wk4. DMV+Forecast_from2010'!AD6*('Wk1. DMVPop-Active-Inactive'!$AQ165)</f>
        <v>75.04896582744226</v>
      </c>
      <c r="AQ48" s="25">
        <f>'Wk4. DMV+Forecast_from2010'!AE6*('Wk1. DMVPop-Active-Inactive'!$AQ165)</f>
        <v>75.949553417371561</v>
      </c>
      <c r="AR48" s="25">
        <f>'Wk4. DMV+Forecast_from2010'!AF6*('Wk1. DMVPop-Active-Inactive'!$AQ165)</f>
        <v>76.860948058380018</v>
      </c>
      <c r="AS48" s="25">
        <f>'Wk4. DMV+Forecast_from2010'!AG6*('Wk1. DMVPop-Active-Inactive'!$AQ165)</f>
        <v>77.783279435080587</v>
      </c>
      <c r="AT48" s="25">
        <f>'Wk4. DMV+Forecast_from2010'!AH6*('Wk1. DMVPop-Active-Inactive'!$AQ165)</f>
        <v>78.71667878830155</v>
      </c>
      <c r="AU48" s="25">
        <f>'Wk4. DMV+Forecast_from2010'!AI6*('Wk1. DMVPop-Active-Inactive'!$AQ165)</f>
        <v>79.661278933761167</v>
      </c>
      <c r="AV48" s="25">
        <f>'Wk4. DMV+Forecast_from2010'!AJ6*('Wk1. DMVPop-Active-Inactive'!$AQ165)</f>
        <v>80.617214280966309</v>
      </c>
      <c r="AW48" s="25">
        <f>'Wk4. DMV+Forecast_from2010'!AK6*('Wk1. DMVPop-Active-Inactive'!$AQ165)</f>
        <v>81.584620852337906</v>
      </c>
      <c r="AX48" s="25">
        <f>'Wk4. DMV+Forecast_from2010'!AL6*('Wk1. DMVPop-Active-Inactive'!$AQ165)</f>
        <v>82.563636302565968</v>
      </c>
      <c r="AY48" s="25">
        <f>'Wk4. DMV+Forecast_from2010'!AM6*('Wk1. DMVPop-Active-Inactive'!$AQ165)</f>
        <v>83.554399938196752</v>
      </c>
      <c r="AZ48" s="25">
        <f>'Wk4. DMV+Forecast_from2010'!AN6*('Wk1. DMVPop-Active-Inactive'!$AQ165)</f>
        <v>84.557052737455109</v>
      </c>
      <c r="BA48" s="25">
        <f>'Wk4. DMV+Forecast_from2010'!AO6*('Wk1. DMVPop-Active-Inactive'!$AQ165)</f>
        <v>85.571737370304575</v>
      </c>
      <c r="BB48" s="25">
        <f>'Wk4. DMV+Forecast_from2010'!AP6*('Wk1. DMVPop-Active-Inactive'!$AQ165)</f>
        <v>86.598598218748222</v>
      </c>
      <c r="BC48" s="25">
        <f>'Wk4. DMV+Forecast_from2010'!AQ6*('Wk1. DMVPop-Active-Inactive'!$AQ165)</f>
        <v>87.637781397373203</v>
      </c>
      <c r="BD48" s="25">
        <f>'Wk4. DMV+Forecast_from2010'!AR6*('Wk1. DMVPop-Active-Inactive'!$AQ165)</f>
        <v>88.689434774141688</v>
      </c>
      <c r="BE48" s="25">
        <f>'Wk4. DMV+Forecast_from2010'!AS6*('Wk1. DMVPop-Active-Inactive'!$AQ165)</f>
        <v>89.753707991431384</v>
      </c>
      <c r="BF48" s="25">
        <f>'Wk4. DMV+Forecast_from2010'!AT6*('Wk1. DMVPop-Active-Inactive'!$AQ165)</f>
        <v>90.830752487328567</v>
      </c>
      <c r="BG48" s="25">
        <f>'Wk4. DMV+Forecast_from2010'!AU6*('Wk1. DMVPop-Active-Inactive'!$AQ165)</f>
        <v>91.920721517176517</v>
      </c>
      <c r="BH48" s="25">
        <f>'Wk4. DMV+Forecast_from2010'!AV6*('Wk1. DMVPop-Active-Inactive'!$AQ165)</f>
        <v>93.023770175382637</v>
      </c>
      <c r="BI48" s="25">
        <f>'Wk4. DMV+Forecast_from2010'!AW6*('Wk1. DMVPop-Active-Inactive'!$AQ165)</f>
        <v>94.140055417487218</v>
      </c>
      <c r="BJ48" s="25">
        <f>'Wk4. DMV+Forecast_from2010'!AX6*('Wk1. DMVPop-Active-Inactive'!$AQ165)</f>
        <v>95.269736082497062</v>
      </c>
      <c r="BK48" s="25">
        <f>'Wk4. DMV+Forecast_from2010'!AY6*('Wk1. DMVPop-Active-Inactive'!$AQ165)</f>
        <v>96.412972915487032</v>
      </c>
      <c r="BL48" s="25">
        <f>'Wk4. DMV+Forecast_from2010'!AZ6*('Wk1. DMVPop-Active-Inactive'!$AQ165)</f>
        <v>97.569928590472884</v>
      </c>
      <c r="BM48" s="25">
        <f>'Wk4. DMV+Forecast_from2010'!BA6*('Wk1. DMVPop-Active-Inactive'!$AQ165)</f>
        <v>98.74076773355857</v>
      </c>
      <c r="BN48" s="25">
        <f>'Wk4. DMV+Forecast_from2010'!BB6*('Wk1. DMVPop-Active-Inactive'!$AQ165)</f>
        <v>99.925656946361272</v>
      </c>
      <c r="BO48" s="25">
        <f>'Wk4. DMV+Forecast_from2010'!BC6*('Wk1. DMVPop-Active-Inactive'!$AQ165)</f>
        <v>101.12476482971761</v>
      </c>
      <c r="BP48" s="25">
        <f>'Wk4. DMV+Forecast_from2010'!BD6*('Wk1. DMVPop-Active-Inactive'!$AQ165)</f>
        <v>102.33826200767422</v>
      </c>
    </row>
    <row r="49" spans="1:68" x14ac:dyDescent="0.2">
      <c r="A49" t="s">
        <v>15</v>
      </c>
      <c r="B49" t="s">
        <v>14</v>
      </c>
      <c r="C49">
        <v>1991</v>
      </c>
      <c r="D49">
        <v>6</v>
      </c>
      <c r="E49" s="25">
        <f t="shared" si="1"/>
        <v>24152.167365942918</v>
      </c>
      <c r="G49">
        <v>1</v>
      </c>
      <c r="H49" s="25">
        <f>'Wk4. DMV+Forecast_from2010'!F60*('Wk1. DMVPop-Active-Inactive'!B166)</f>
        <v>1315.543409269932</v>
      </c>
      <c r="I49" s="25">
        <f>'Wk4. DMV+Forecast_from2010'!G60*('Wk1. DMVPop-Active-Inactive'!C166)</f>
        <v>672.77307632803968</v>
      </c>
      <c r="J49" s="25">
        <f>'Wk4. DMV+Forecast_from2010'!H60*('Wk1. DMVPop-Active-Inactive'!D166)</f>
        <v>646.4188612867398</v>
      </c>
      <c r="K49" s="25">
        <f>'Wk4. DMV+Forecast_from2010'!I60*('Wk1. DMVPop-Active-Inactive'!E166)</f>
        <v>566.85993839051901</v>
      </c>
      <c r="L49" s="25">
        <f>'Wk4. DMV+Forecast_from2010'!J60*('Wk1. DMVPop-Active-Inactive'!F166)</f>
        <v>540.96599734086624</v>
      </c>
      <c r="M49" s="25">
        <f>'Wk4. DMV+Forecast_from2010'!K60*('Wk1. DMVPop-Active-Inactive'!G166)</f>
        <v>350.07553991186103</v>
      </c>
      <c r="N49" s="25">
        <f>'Wk4. DMV+Forecast_from2010'!L60*('Wk1. DMVPop-Active-Inactive'!H166)</f>
        <v>557.96530616788209</v>
      </c>
      <c r="O49" s="25">
        <f>'Wk4. DMV+Forecast_from2010'!M60*('Wk1. DMVPop-Active-Inactive'!I166)</f>
        <v>546.31731519812718</v>
      </c>
      <c r="P49" s="25">
        <f>'Wk4. DMV+Forecast_from2010'!N60*('Wk1. DMVPop-Active-Inactive'!J166)</f>
        <v>821.82708663067751</v>
      </c>
      <c r="Q49" s="25">
        <f>'Wk4. DMV+Forecast_from2010'!O60*('Wk1. DMVPop-Active-Inactive'!K166)</f>
        <v>498.37157079631925</v>
      </c>
      <c r="R49" s="25">
        <f>'Wk4. DMV+Forecast_from2010'!F7*('Wk1. DMVPop-Active-Inactive'!S166)</f>
        <v>923</v>
      </c>
      <c r="S49" s="25">
        <f>'Wk4. DMV+Forecast_from2010'!G7*('Wk1. DMVPop-Active-Inactive'!T166)</f>
        <v>1574</v>
      </c>
      <c r="T49" s="25">
        <f>'Wk4. DMV+Forecast_from2010'!H7*('Wk1. DMVPop-Active-Inactive'!U166)</f>
        <v>2050</v>
      </c>
      <c r="U49" s="25">
        <f>'Wk4. DMV+Forecast_from2010'!I7*('Wk1. DMVPop-Active-Inactive'!V166)</f>
        <v>2641</v>
      </c>
      <c r="V49" s="25">
        <f>'Wk4. DMV+Forecast_from2010'!J7*('Wk1. DMVPop-Active-Inactive'!W166)</f>
        <v>137</v>
      </c>
      <c r="W49" s="25">
        <f>'Wk4. DMV+Forecast_from2010'!K7*('Wk1. DMVPop-Active-Inactive'!X166)</f>
        <v>3543</v>
      </c>
      <c r="X49" s="25">
        <f>'Wk4. DMV+Forecast_from2010'!L7*('Wk1. DMVPop-Active-Inactive'!Y166)</f>
        <v>4075</v>
      </c>
      <c r="Y49" s="25">
        <f>'Wk4. DMV+Forecast_from2010'!M7*('Wk1. DMVPop-Active-Inactive'!Z166)</f>
        <v>4133</v>
      </c>
      <c r="Z49" s="25">
        <f>'Wk4. DMV+Forecast_from2010'!N7*('Wk1. DMVPop-Active-Inactive'!AA166)</f>
        <v>3879</v>
      </c>
      <c r="AA49" s="25">
        <f>'Wk4. DMV+Forecast_from2010'!O7*('Wk1. DMVPop-Active-Inactive'!AB166)</f>
        <v>2458</v>
      </c>
      <c r="AB49" s="25">
        <f>'Wk4. DMV+Forecast_from2010'!P7*('Wk1. DMVPop-Active-Inactive'!$AQ166)</f>
        <v>764.26655273907068</v>
      </c>
      <c r="AC49" s="25">
        <f>'Wk4. DMV+Forecast_from2010'!Q7*('Wk1. DMVPop-Active-Inactive'!$AQ166)</f>
        <v>383.2387208295051</v>
      </c>
      <c r="AD49" s="25">
        <f>'Wk4. DMV+Forecast_from2010'!R7*('Wk1. DMVPop-Active-Inactive'!$AQ166)</f>
        <v>604.27368870345208</v>
      </c>
      <c r="AE49" s="25">
        <f>'Wk4. DMV+Forecast_from2010'!S7*('Wk1. DMVPop-Active-Inactive'!$AQ166)</f>
        <v>765.50680749903677</v>
      </c>
      <c r="AF49" s="25">
        <f>'Wk4. DMV+Forecast_from2010'!T7*('Wk1. DMVPop-Active-Inactive'!$AQ166)</f>
        <v>870.92846209614981</v>
      </c>
      <c r="AG49" s="25">
        <f>'Wk4. DMV+Forecast_from2010'!U7*('Wk1. DMVPop-Active-Inactive'!$AQ166)</f>
        <v>826.06359425737844</v>
      </c>
      <c r="AH49" s="25">
        <f>'Wk4. DMV+Forecast_from2010'!V7*('Wk1. DMVPop-Active-Inactive'!$AQ166)</f>
        <v>972.09011121337949</v>
      </c>
      <c r="AI49" s="25">
        <f>'Wk4. DMV+Forecast_from2010'!W7*('Wk1. DMVPop-Active-Inactive'!$AQ166)</f>
        <v>1324.3224630437337</v>
      </c>
      <c r="AJ49" s="25">
        <f>'Wk4. DMV+Forecast_from2010'!X7*('Wk1. DMVPop-Active-Inactive'!$AQ166)</f>
        <v>1406.0371714602056</v>
      </c>
      <c r="AK49" s="25">
        <f>'Wk4. DMV+Forecast_from2010'!Y7*('Wk1. DMVPop-Active-Inactive'!$AQ166)</f>
        <v>1575.4582554425174</v>
      </c>
      <c r="AL49" s="25">
        <f>'Wk4. DMV+Forecast_from2010'!Z7*('Wk1. DMVPop-Active-Inactive'!$AQ166)</f>
        <v>1729.6982387095691</v>
      </c>
      <c r="AM49" s="25">
        <f>'Wk4. DMV+Forecast_from2010'!AA7*('Wk1. DMVPop-Active-Inactive'!$AQ166)</f>
        <v>1706.6229656223722</v>
      </c>
      <c r="AN49" s="25">
        <f>'Wk4. DMV+Forecast_from2010'!AB7*('Wk1. DMVPop-Active-Inactive'!$AQ166)</f>
        <v>1736.9851670528944</v>
      </c>
      <c r="AO49" s="25">
        <f>'Wk4. DMV+Forecast_from2010'!AC7*('Wk1. DMVPop-Active-Inactive'!$AQ166)</f>
        <v>1757.8289890575293</v>
      </c>
      <c r="AP49" s="25">
        <f>'Wk4. DMV+Forecast_from2010'!AD7*('Wk1. DMVPop-Active-Inactive'!$AQ166)</f>
        <v>1778.9229369262193</v>
      </c>
      <c r="AQ49" s="25">
        <f>'Wk4. DMV+Forecast_from2010'!AE7*('Wk1. DMVPop-Active-Inactive'!$AQ166)</f>
        <v>1800.2700121693342</v>
      </c>
      <c r="AR49" s="25">
        <f>'Wk4. DMV+Forecast_from2010'!AF7*('Wk1. DMVPop-Active-Inactive'!$AQ166)</f>
        <v>1821.873252315366</v>
      </c>
      <c r="AS49" s="25">
        <f>'Wk4. DMV+Forecast_from2010'!AG7*('Wk1. DMVPop-Active-Inactive'!$AQ166)</f>
        <v>1843.7357313431503</v>
      </c>
      <c r="AT49" s="25">
        <f>'Wk4. DMV+Forecast_from2010'!AH7*('Wk1. DMVPop-Active-Inactive'!$AQ166)</f>
        <v>1865.8605601192683</v>
      </c>
      <c r="AU49" s="25">
        <f>'Wk4. DMV+Forecast_from2010'!AI7*('Wk1. DMVPop-Active-Inactive'!$AQ166)</f>
        <v>1888.2508868406999</v>
      </c>
      <c r="AV49" s="25">
        <f>'Wk4. DMV+Forecast_from2010'!AJ7*('Wk1. DMVPop-Active-Inactive'!$AQ166)</f>
        <v>1910.909897482788</v>
      </c>
      <c r="AW49" s="25">
        <f>'Wk4. DMV+Forecast_from2010'!AK7*('Wk1. DMVPop-Active-Inactive'!$AQ166)</f>
        <v>1933.8408162525816</v>
      </c>
      <c r="AX49" s="25">
        <f>'Wk4. DMV+Forecast_from2010'!AL7*('Wk1. DMVPop-Active-Inactive'!$AQ166)</f>
        <v>1957.0469060476128</v>
      </c>
      <c r="AY49" s="25">
        <f>'Wk4. DMV+Forecast_from2010'!AM7*('Wk1. DMVPop-Active-Inactive'!$AQ166)</f>
        <v>1980.5314689201841</v>
      </c>
      <c r="AZ49" s="25">
        <f>'Wk4. DMV+Forecast_from2010'!AN7*('Wk1. DMVPop-Active-Inactive'!$AQ166)</f>
        <v>2004.2978465472258</v>
      </c>
      <c r="BA49" s="25">
        <f>'Wk4. DMV+Forecast_from2010'!AO7*('Wk1. DMVPop-Active-Inactive'!$AQ166)</f>
        <v>2028.3494207057927</v>
      </c>
      <c r="BB49" s="25">
        <f>'Wk4. DMV+Forecast_from2010'!AP7*('Wk1. DMVPop-Active-Inactive'!$AQ166)</f>
        <v>2052.6896137542626</v>
      </c>
      <c r="BC49" s="25">
        <f>'Wk4. DMV+Forecast_from2010'!AQ7*('Wk1. DMVPop-Active-Inactive'!$AQ166)</f>
        <v>2077.3218891193133</v>
      </c>
      <c r="BD49" s="25">
        <f>'Wk4. DMV+Forecast_from2010'!AR7*('Wk1. DMVPop-Active-Inactive'!$AQ166)</f>
        <v>2102.249751788745</v>
      </c>
      <c r="BE49" s="25">
        <f>'Wk4. DMV+Forecast_from2010'!AS7*('Wk1. DMVPop-Active-Inactive'!$AQ166)</f>
        <v>2127.4767488102102</v>
      </c>
      <c r="BF49" s="25">
        <f>'Wk4. DMV+Forecast_from2010'!AT7*('Wk1. DMVPop-Active-Inactive'!$AQ166)</f>
        <v>2153.0064697959324</v>
      </c>
      <c r="BG49" s="25">
        <f>'Wk4. DMV+Forecast_from2010'!AU7*('Wk1. DMVPop-Active-Inactive'!$AQ166)</f>
        <v>2178.8425474334836</v>
      </c>
      <c r="BH49" s="25">
        <f>'Wk4. DMV+Forecast_from2010'!AV7*('Wk1. DMVPop-Active-Inactive'!$AQ166)</f>
        <v>2204.988658002686</v>
      </c>
      <c r="BI49" s="25">
        <f>'Wk4. DMV+Forecast_from2010'!AW7*('Wk1. DMVPop-Active-Inactive'!$AQ166)</f>
        <v>2231.4485218987184</v>
      </c>
      <c r="BJ49" s="25">
        <f>'Wk4. DMV+Forecast_from2010'!AX7*('Wk1. DMVPop-Active-Inactive'!$AQ166)</f>
        <v>2258.225904161503</v>
      </c>
      <c r="BK49" s="25">
        <f>'Wk4. DMV+Forecast_from2010'!AY7*('Wk1. DMVPop-Active-Inactive'!$AQ166)</f>
        <v>2285.3246150114405</v>
      </c>
      <c r="BL49" s="25">
        <f>'Wk4. DMV+Forecast_from2010'!AZ7*('Wk1. DMVPop-Active-Inactive'!$AQ166)</f>
        <v>2312.7485103915778</v>
      </c>
      <c r="BM49" s="25">
        <f>'Wk4. DMV+Forecast_from2010'!BA7*('Wk1. DMVPop-Active-Inactive'!$AQ166)</f>
        <v>2340.5014925162773</v>
      </c>
      <c r="BN49" s="25">
        <f>'Wk4. DMV+Forecast_from2010'!BB7*('Wk1. DMVPop-Active-Inactive'!$AQ166)</f>
        <v>2368.5875104264728</v>
      </c>
      <c r="BO49" s="25">
        <f>'Wk4. DMV+Forecast_from2010'!BC7*('Wk1. DMVPop-Active-Inactive'!$AQ166)</f>
        <v>2397.0105605515905</v>
      </c>
      <c r="BP49" s="25">
        <f>'Wk4. DMV+Forecast_from2010'!BD7*('Wk1. DMVPop-Active-Inactive'!$AQ166)</f>
        <v>2425.7746872782091</v>
      </c>
    </row>
    <row r="50" spans="1:68" x14ac:dyDescent="0.2">
      <c r="A50" t="s">
        <v>15</v>
      </c>
      <c r="B50" t="s">
        <v>14</v>
      </c>
      <c r="C50">
        <v>1991</v>
      </c>
      <c r="D50">
        <v>7</v>
      </c>
      <c r="E50" s="25">
        <f t="shared" si="1"/>
        <v>12809.487178012672</v>
      </c>
      <c r="G50">
        <v>2</v>
      </c>
      <c r="H50" s="25">
        <f>'Wk4. DMV+Forecast_from2010'!F61*('Wk1. DMVPop-Active-Inactive'!B167)</f>
        <v>4313.0522827102795</v>
      </c>
      <c r="I50" s="25">
        <f>'Wk4. DMV+Forecast_from2010'!G61*('Wk1. DMVPop-Active-Inactive'!C167)</f>
        <v>4173.2723089098763</v>
      </c>
      <c r="J50" s="25">
        <f>'Wk4. DMV+Forecast_from2010'!H61*('Wk1. DMVPop-Active-Inactive'!D167)</f>
        <v>1967.4884034649701</v>
      </c>
      <c r="K50" s="25">
        <f>'Wk4. DMV+Forecast_from2010'!I61*('Wk1. DMVPop-Active-Inactive'!E167)</f>
        <v>2224.4032588935274</v>
      </c>
      <c r="L50" s="25">
        <f>'Wk4. DMV+Forecast_from2010'!J61*('Wk1. DMVPop-Active-Inactive'!F167)</f>
        <v>1854.4335134419728</v>
      </c>
      <c r="M50" s="25">
        <f>'Wk4. DMV+Forecast_from2010'!K61*('Wk1. DMVPop-Active-Inactive'!G167)</f>
        <v>1170.0652650057141</v>
      </c>
      <c r="N50" s="25">
        <f>'Wk4. DMV+Forecast_from2010'!L61*('Wk1. DMVPop-Active-Inactive'!H167)</f>
        <v>1258.6093974340936</v>
      </c>
      <c r="O50" s="25">
        <f>'Wk4. DMV+Forecast_from2010'!M61*('Wk1. DMVPop-Active-Inactive'!I167)</f>
        <v>1527.0780565392024</v>
      </c>
      <c r="P50" s="25">
        <f>'Wk4. DMV+Forecast_from2010'!N61*('Wk1. DMVPop-Active-Inactive'!J167)</f>
        <v>1930.0115564259499</v>
      </c>
      <c r="Q50" s="25">
        <f>'Wk4. DMV+Forecast_from2010'!O61*('Wk1. DMVPop-Active-Inactive'!K167)</f>
        <v>2021.8061262646038</v>
      </c>
      <c r="R50" s="25">
        <f>'Wk4. DMV+Forecast_from2010'!F8*('Wk1. DMVPop-Active-Inactive'!S167)</f>
        <v>1330</v>
      </c>
      <c r="S50" s="25">
        <f>'Wk4. DMV+Forecast_from2010'!G8*('Wk1. DMVPop-Active-Inactive'!T167)</f>
        <v>2507</v>
      </c>
      <c r="T50" s="25">
        <f>'Wk4. DMV+Forecast_from2010'!H8*('Wk1. DMVPop-Active-Inactive'!U167)</f>
        <v>4019</v>
      </c>
      <c r="U50" s="25">
        <f>'Wk4. DMV+Forecast_from2010'!I8*('Wk1. DMVPop-Active-Inactive'!V167)</f>
        <v>6005</v>
      </c>
      <c r="V50" s="25">
        <f>'Wk4. DMV+Forecast_from2010'!J8*('Wk1. DMVPop-Active-Inactive'!W167)</f>
        <v>1380</v>
      </c>
      <c r="W50" s="25">
        <f>'Wk4. DMV+Forecast_from2010'!K8*('Wk1. DMVPop-Active-Inactive'!X167)</f>
        <v>11166</v>
      </c>
      <c r="X50" s="25">
        <f>'Wk4. DMV+Forecast_from2010'!L8*('Wk1. DMVPop-Active-Inactive'!Y167)</f>
        <v>9874</v>
      </c>
      <c r="Y50" s="25">
        <f>'Wk4. DMV+Forecast_from2010'!M8*('Wk1. DMVPop-Active-Inactive'!Z167)</f>
        <v>12666</v>
      </c>
      <c r="Z50" s="25">
        <f>'Wk4. DMV+Forecast_from2010'!N8*('Wk1. DMVPop-Active-Inactive'!AA167)</f>
        <v>16800</v>
      </c>
      <c r="AA50" s="25">
        <f>'Wk4. DMV+Forecast_from2010'!O8*('Wk1. DMVPop-Active-Inactive'!AB167)</f>
        <v>16218</v>
      </c>
      <c r="AB50" s="25">
        <f>'Wk4. DMV+Forecast_from2010'!P8*('Wk1. DMVPop-Active-Inactive'!$AQ167)</f>
        <v>6116.9419519895582</v>
      </c>
      <c r="AC50" s="25">
        <f>'Wk4. DMV+Forecast_from2010'!Q8*('Wk1. DMVPop-Active-Inactive'!$AQ167)</f>
        <v>2546.8050850672448</v>
      </c>
      <c r="AD50" s="25">
        <f>'Wk4. DMV+Forecast_from2010'!R8*('Wk1. DMVPop-Active-Inactive'!$AQ167)</f>
        <v>1244.9542735940383</v>
      </c>
      <c r="AE50" s="25">
        <f>'Wk4. DMV+Forecast_from2010'!S8*('Wk1. DMVPop-Active-Inactive'!$AQ167)</f>
        <v>1920.2984484204262</v>
      </c>
      <c r="AF50" s="25">
        <f>'Wk4. DMV+Forecast_from2010'!T8*('Wk1. DMVPop-Active-Inactive'!$AQ167)</f>
        <v>2470.7281279030312</v>
      </c>
      <c r="AG50" s="25">
        <f>'Wk4. DMV+Forecast_from2010'!U8*('Wk1. DMVPop-Active-Inactive'!$AQ167)</f>
        <v>2724.4254384464043</v>
      </c>
      <c r="AH50" s="25">
        <f>'Wk4. DMV+Forecast_from2010'!V8*('Wk1. DMVPop-Active-Inactive'!$AQ167)</f>
        <v>2756.3390772568159</v>
      </c>
      <c r="AI50" s="25">
        <f>'Wk4. DMV+Forecast_from2010'!W8*('Wk1. DMVPop-Active-Inactive'!$AQ167)</f>
        <v>2917.3578912548023</v>
      </c>
      <c r="AJ50" s="25">
        <f>'Wk4. DMV+Forecast_from2010'!X8*('Wk1. DMVPop-Active-Inactive'!$AQ167)</f>
        <v>4201.1219273675215</v>
      </c>
      <c r="AK50" s="25">
        <f>'Wk4. DMV+Forecast_from2010'!Y8*('Wk1. DMVPop-Active-Inactive'!$AQ167)</f>
        <v>4460.3438788912317</v>
      </c>
      <c r="AL50" s="25">
        <f>'Wk4. DMV+Forecast_from2010'!Z8*('Wk1. DMVPop-Active-Inactive'!$AQ167)</f>
        <v>4997.7950289990431</v>
      </c>
      <c r="AM50" s="25">
        <f>'Wk4. DMV+Forecast_from2010'!AA8*('Wk1. DMVPop-Active-Inactive'!$AQ167)</f>
        <v>5487.0874739000637</v>
      </c>
      <c r="AN50" s="25">
        <f>'Wk4. DMV+Forecast_from2010'!AB8*('Wk1. DMVPop-Active-Inactive'!$AQ167)</f>
        <v>5413.8862419857378</v>
      </c>
      <c r="AO50" s="25">
        <f>'Wk4. DMV+Forecast_from2010'!AC8*('Wk1. DMVPop-Active-Inactive'!$AQ167)</f>
        <v>5510.2036523993238</v>
      </c>
      <c r="AP50" s="25">
        <f>'Wk4. DMV+Forecast_from2010'!AD8*('Wk1. DMVPop-Active-Inactive'!$AQ167)</f>
        <v>5576.3260962281165</v>
      </c>
      <c r="AQ50" s="25">
        <f>'Wk4. DMV+Forecast_from2010'!AE8*('Wk1. DMVPop-Active-Inactive'!$AQ167)</f>
        <v>5643.2420093828532</v>
      </c>
      <c r="AR50" s="25">
        <f>'Wk4. DMV+Forecast_from2010'!AF8*('Wk1. DMVPop-Active-Inactive'!$AQ167)</f>
        <v>5710.9609134954489</v>
      </c>
      <c r="AS50" s="25">
        <f>'Wk4. DMV+Forecast_from2010'!AG8*('Wk1. DMVPop-Active-Inactive'!$AQ167)</f>
        <v>5779.4924444573935</v>
      </c>
      <c r="AT50" s="25">
        <f>'Wk4. DMV+Forecast_from2010'!AH8*('Wk1. DMVPop-Active-Inactive'!$AQ167)</f>
        <v>5848.8463537908819</v>
      </c>
      <c r="AU50" s="25">
        <f>'Wk4. DMV+Forecast_from2010'!AI8*('Wk1. DMVPop-Active-Inactive'!$AQ167)</f>
        <v>5919.0325100363734</v>
      </c>
      <c r="AV50" s="25">
        <f>'Wk4. DMV+Forecast_from2010'!AJ8*('Wk1. DMVPop-Active-Inactive'!$AQ167)</f>
        <v>5990.0609001568109</v>
      </c>
      <c r="AW50" s="25">
        <f>'Wk4. DMV+Forecast_from2010'!AK8*('Wk1. DMVPop-Active-Inactive'!$AQ167)</f>
        <v>6061.9416309586913</v>
      </c>
      <c r="AX50" s="25">
        <f>'Wk4. DMV+Forecast_from2010'!AL8*('Wk1. DMVPop-Active-Inactive'!$AQ167)</f>
        <v>6134.6849305301967</v>
      </c>
      <c r="AY50" s="25">
        <f>'Wk4. DMV+Forecast_from2010'!AM8*('Wk1. DMVPop-Active-Inactive'!$AQ167)</f>
        <v>6208.3011496965592</v>
      </c>
      <c r="AZ50" s="25">
        <f>'Wk4. DMV+Forecast_from2010'!AN8*('Wk1. DMVPop-Active-Inactive'!$AQ167)</f>
        <v>6282.8007634929181</v>
      </c>
      <c r="BA50" s="25">
        <f>'Wk4. DMV+Forecast_from2010'!AO8*('Wk1. DMVPop-Active-Inactive'!$AQ167)</f>
        <v>6358.1943726548316</v>
      </c>
      <c r="BB50" s="25">
        <f>'Wk4. DMV+Forecast_from2010'!AP8*('Wk1. DMVPop-Active-Inactive'!$AQ167)</f>
        <v>6434.4927051266895</v>
      </c>
      <c r="BC50" s="25">
        <f>'Wk4. DMV+Forecast_from2010'!AQ8*('Wk1. DMVPop-Active-Inactive'!$AQ167)</f>
        <v>6511.7066175882101</v>
      </c>
      <c r="BD50" s="25">
        <f>'Wk4. DMV+Forecast_from2010'!AR8*('Wk1. DMVPop-Active-Inactive'!$AQ167)</f>
        <v>6589.8470969992686</v>
      </c>
      <c r="BE50" s="25">
        <f>'Wk4. DMV+Forecast_from2010'!AS8*('Wk1. DMVPop-Active-Inactive'!$AQ167)</f>
        <v>6668.9252621632595</v>
      </c>
      <c r="BF50" s="25">
        <f>'Wk4. DMV+Forecast_from2010'!AT8*('Wk1. DMVPop-Active-Inactive'!$AQ167)</f>
        <v>6748.9523653092201</v>
      </c>
      <c r="BG50" s="25">
        <f>'Wk4. DMV+Forecast_from2010'!AU8*('Wk1. DMVPop-Active-Inactive'!$AQ167)</f>
        <v>6829.939793692929</v>
      </c>
      <c r="BH50" s="25">
        <f>'Wk4. DMV+Forecast_from2010'!AV8*('Wk1. DMVPop-Active-Inactive'!$AQ167)</f>
        <v>6911.8990712172435</v>
      </c>
      <c r="BI50" s="25">
        <f>'Wk4. DMV+Forecast_from2010'!AW8*('Wk1. DMVPop-Active-Inactive'!$AQ167)</f>
        <v>6994.8418600718524</v>
      </c>
      <c r="BJ50" s="25">
        <f>'Wk4. DMV+Forecast_from2010'!AX8*('Wk1. DMVPop-Active-Inactive'!$AQ167)</f>
        <v>7078.7799623927158</v>
      </c>
      <c r="BK50" s="25">
        <f>'Wk4. DMV+Forecast_from2010'!AY8*('Wk1. DMVPop-Active-Inactive'!$AQ167)</f>
        <v>7163.7253219414279</v>
      </c>
      <c r="BL50" s="25">
        <f>'Wk4. DMV+Forecast_from2010'!AZ8*('Wk1. DMVPop-Active-Inactive'!$AQ167)</f>
        <v>7249.6900258047244</v>
      </c>
      <c r="BM50" s="25">
        <f>'Wk4. DMV+Forecast_from2010'!BA8*('Wk1. DMVPop-Active-Inactive'!$AQ167)</f>
        <v>7336.6863061143813</v>
      </c>
      <c r="BN50" s="25">
        <f>'Wk4. DMV+Forecast_from2010'!BB8*('Wk1. DMVPop-Active-Inactive'!$AQ167)</f>
        <v>7424.7265417877534</v>
      </c>
      <c r="BO50" s="25">
        <f>'Wk4. DMV+Forecast_from2010'!BC8*('Wk1. DMVPop-Active-Inactive'!$AQ167)</f>
        <v>7513.8232602892085</v>
      </c>
      <c r="BP50" s="25">
        <f>'Wk4. DMV+Forecast_from2010'!BD8*('Wk1. DMVPop-Active-Inactive'!$AQ167)</f>
        <v>7603.989139412678</v>
      </c>
    </row>
    <row r="51" spans="1:68" x14ac:dyDescent="0.2">
      <c r="A51" t="s">
        <v>15</v>
      </c>
      <c r="B51" t="s">
        <v>14</v>
      </c>
      <c r="C51">
        <v>1991</v>
      </c>
      <c r="D51">
        <v>8</v>
      </c>
      <c r="E51" s="25">
        <f t="shared" si="1"/>
        <v>13625.757242231846</v>
      </c>
      <c r="G51">
        <v>3</v>
      </c>
      <c r="H51" s="25">
        <f>'Wk4. DMV+Forecast_from2010'!F62*('Wk1. DMVPop-Active-Inactive'!B168)</f>
        <v>7500.854986265711</v>
      </c>
      <c r="I51" s="25">
        <f>'Wk4. DMV+Forecast_from2010'!G62*('Wk1. DMVPop-Active-Inactive'!C168)</f>
        <v>4419.3298249752952</v>
      </c>
      <c r="J51" s="25">
        <f>'Wk4. DMV+Forecast_from2010'!H62*('Wk1. DMVPop-Active-Inactive'!D168)</f>
        <v>3942.0347994115673</v>
      </c>
      <c r="K51" s="25">
        <f>'Wk4. DMV+Forecast_from2010'!I62*('Wk1. DMVPop-Active-Inactive'!E168)</f>
        <v>2186.8139523372038</v>
      </c>
      <c r="L51" s="25">
        <f>'Wk4. DMV+Forecast_from2010'!J62*('Wk1. DMVPop-Active-Inactive'!F168)</f>
        <v>2350.4400398677922</v>
      </c>
      <c r="M51" s="25">
        <f>'Wk4. DMV+Forecast_from2010'!K62*('Wk1. DMVPop-Active-Inactive'!G168)</f>
        <v>1295.5421227350869</v>
      </c>
      <c r="N51" s="25">
        <f>'Wk4. DMV+Forecast_from2010'!L62*('Wk1. DMVPop-Active-Inactive'!H168)</f>
        <v>1358.7496390914221</v>
      </c>
      <c r="O51" s="25">
        <f>'Wk4. DMV+Forecast_from2010'!M62*('Wk1. DMVPop-Active-Inactive'!I168)</f>
        <v>1112.6156463434745</v>
      </c>
      <c r="P51" s="25">
        <f>'Wk4. DMV+Forecast_from2010'!N62*('Wk1. DMVPop-Active-Inactive'!J168)</f>
        <v>1742.5142269038431</v>
      </c>
      <c r="Q51" s="25">
        <f>'Wk4. DMV+Forecast_from2010'!O62*('Wk1. DMVPop-Active-Inactive'!K168)</f>
        <v>1533.6247848967867</v>
      </c>
      <c r="R51" s="25">
        <f>'Wk4. DMV+Forecast_from2010'!F9*('Wk1. DMVPop-Active-Inactive'!S168)</f>
        <v>1705</v>
      </c>
      <c r="S51" s="25">
        <f>'Wk4. DMV+Forecast_from2010'!G9*('Wk1. DMVPop-Active-Inactive'!T168)</f>
        <v>1322</v>
      </c>
      <c r="T51" s="25">
        <f>'Wk4. DMV+Forecast_from2010'!H9*('Wk1. DMVPop-Active-Inactive'!U168)</f>
        <v>2452</v>
      </c>
      <c r="U51" s="25">
        <f>'Wk4. DMV+Forecast_from2010'!I9*('Wk1. DMVPop-Active-Inactive'!V168)</f>
        <v>4426</v>
      </c>
      <c r="V51" s="25">
        <f>'Wk4. DMV+Forecast_from2010'!J9*('Wk1. DMVPop-Active-Inactive'!W168)</f>
        <v>3851</v>
      </c>
      <c r="W51" s="25">
        <f>'Wk4. DMV+Forecast_from2010'!K9*('Wk1. DMVPop-Active-Inactive'!X168)</f>
        <v>7012</v>
      </c>
      <c r="X51" s="25">
        <f>'Wk4. DMV+Forecast_from2010'!L9*('Wk1. DMVPop-Active-Inactive'!Y168)</f>
        <v>7926</v>
      </c>
      <c r="Y51" s="25">
        <f>'Wk4. DMV+Forecast_from2010'!M9*('Wk1. DMVPop-Active-Inactive'!Z168)</f>
        <v>10499</v>
      </c>
      <c r="Z51" s="25">
        <f>'Wk4. DMV+Forecast_from2010'!N9*('Wk1. DMVPop-Active-Inactive'!AA168)</f>
        <v>15069</v>
      </c>
      <c r="AA51" s="25">
        <f>'Wk4. DMV+Forecast_from2010'!O9*('Wk1. DMVPop-Active-Inactive'!AB168)</f>
        <v>18165</v>
      </c>
      <c r="AB51" s="25">
        <f>'Wk4. DMV+Forecast_from2010'!P9*('Wk1. DMVPop-Active-Inactive'!$AQ168)</f>
        <v>12371.081696839126</v>
      </c>
      <c r="AC51" s="25">
        <f>'Wk4. DMV+Forecast_from2010'!Q9*('Wk1. DMVPop-Active-Inactive'!$AQ168)</f>
        <v>6441.3916631932343</v>
      </c>
      <c r="AD51" s="25">
        <f>'Wk4. DMV+Forecast_from2010'!R9*('Wk1. DMVPop-Active-Inactive'!$AQ168)</f>
        <v>2643.028832233827</v>
      </c>
      <c r="AE51" s="25">
        <f>'Wk4. DMV+Forecast_from2010'!S9*('Wk1. DMVPop-Active-Inactive'!$AQ168)</f>
        <v>1282.3602498943612</v>
      </c>
      <c r="AF51" s="25">
        <f>'Wk4. DMV+Forecast_from2010'!T9*('Wk1. DMVPop-Active-Inactive'!$AQ168)</f>
        <v>1983.211651130609</v>
      </c>
      <c r="AG51" s="25">
        <f>'Wk4. DMV+Forecast_from2010'!U9*('Wk1. DMVPop-Active-Inactive'!$AQ168)</f>
        <v>2499.817769140066</v>
      </c>
      <c r="AH51" s="25">
        <f>'Wk4. DMV+Forecast_from2010'!V9*('Wk1. DMVPop-Active-Inactive'!$AQ168)</f>
        <v>2885.47404521105</v>
      </c>
      <c r="AI51" s="25">
        <f>'Wk4. DMV+Forecast_from2010'!W9*('Wk1. DMVPop-Active-Inactive'!$AQ168)</f>
        <v>2696.4877564708818</v>
      </c>
      <c r="AJ51" s="25">
        <f>'Wk4. DMV+Forecast_from2010'!X9*('Wk1. DMVPop-Active-Inactive'!$AQ168)</f>
        <v>2989.2442506743027</v>
      </c>
      <c r="AK51" s="25">
        <f>'Wk4. DMV+Forecast_from2010'!Y9*('Wk1. DMVPop-Active-Inactive'!$AQ168)</f>
        <v>4304.641403583033</v>
      </c>
      <c r="AL51" s="25">
        <f>'Wk4. DMV+Forecast_from2010'!Z9*('Wk1. DMVPop-Active-Inactive'!$AQ168)</f>
        <v>4570.2508204336818</v>
      </c>
      <c r="AM51" s="25">
        <f>'Wk4. DMV+Forecast_from2010'!AA9*('Wk1. DMVPop-Active-Inactive'!$AQ168)</f>
        <v>5120.9452570998155</v>
      </c>
      <c r="AN51" s="25">
        <f>'Wk4. DMV+Forecast_from2010'!AB9*('Wk1. DMVPop-Active-Inactive'!$AQ168)</f>
        <v>5622.2943141363712</v>
      </c>
      <c r="AO51" s="25">
        <f>'Wk4. DMV+Forecast_from2010'!AC9*('Wk1. DMVPop-Active-Inactive'!$AQ168)</f>
        <v>5547.2893370994061</v>
      </c>
      <c r="AP51" s="25">
        <f>'Wk4. DMV+Forecast_from2010'!AD9*('Wk1. DMVPop-Active-Inactive'!$AQ168)</f>
        <v>5645.9800963585703</v>
      </c>
      <c r="AQ51" s="25">
        <f>'Wk4. DMV+Forecast_from2010'!AE9*('Wk1. DMVPop-Active-Inactive'!$AQ168)</f>
        <v>5713.7318575148747</v>
      </c>
      <c r="AR51" s="25">
        <f>'Wk4. DMV+Forecast_from2010'!AF9*('Wk1. DMVPop-Active-Inactive'!$AQ168)</f>
        <v>5782.2966398050521</v>
      </c>
      <c r="AS51" s="25">
        <f>'Wk4. DMV+Forecast_from2010'!AG9*('Wk1. DMVPop-Active-Inactive'!$AQ168)</f>
        <v>5851.6841994827128</v>
      </c>
      <c r="AT51" s="25">
        <f>'Wk4. DMV+Forecast_from2010'!AH9*('Wk1. DMVPop-Active-Inactive'!$AQ168)</f>
        <v>5921.9044098765053</v>
      </c>
      <c r="AU51" s="25">
        <f>'Wk4. DMV+Forecast_from2010'!AI9*('Wk1. DMVPop-Active-Inactive'!$AQ168)</f>
        <v>5992.967262795024</v>
      </c>
      <c r="AV51" s="25">
        <f>'Wk4. DMV+Forecast_from2010'!AJ9*('Wk1. DMVPop-Active-Inactive'!$AQ168)</f>
        <v>6064.8828699485648</v>
      </c>
      <c r="AW51" s="25">
        <f>'Wk4. DMV+Forecast_from2010'!AK9*('Wk1. DMVPop-Active-Inactive'!$AQ168)</f>
        <v>6137.6614643879484</v>
      </c>
      <c r="AX51" s="25">
        <f>'Wk4. DMV+Forecast_from2010'!AL9*('Wk1. DMVPop-Active-Inactive'!$AQ168)</f>
        <v>6211.3134019606023</v>
      </c>
      <c r="AY51" s="25">
        <f>'Wk4. DMV+Forecast_from2010'!AM9*('Wk1. DMVPop-Active-Inactive'!$AQ168)</f>
        <v>6285.8491627841304</v>
      </c>
      <c r="AZ51" s="25">
        <f>'Wk4. DMV+Forecast_from2010'!AN9*('Wk1. DMVPop-Active-Inactive'!$AQ168)</f>
        <v>6361.2793527375397</v>
      </c>
      <c r="BA51" s="25">
        <f>'Wk4. DMV+Forecast_from2010'!AO9*('Wk1. DMVPop-Active-Inactive'!$AQ168)</f>
        <v>6437.6147049703914</v>
      </c>
      <c r="BB51" s="25">
        <f>'Wk4. DMV+Forecast_from2010'!AP9*('Wk1. DMVPop-Active-Inactive'!$AQ168)</f>
        <v>6514.8660814300347</v>
      </c>
      <c r="BC51" s="25">
        <f>'Wk4. DMV+Forecast_from2010'!AQ9*('Wk1. DMVPop-Active-Inactive'!$AQ168)</f>
        <v>6593.0444744071938</v>
      </c>
      <c r="BD51" s="25">
        <f>'Wk4. DMV+Forecast_from2010'!AR9*('Wk1. DMVPop-Active-Inactive'!$AQ168)</f>
        <v>6672.1610081000808</v>
      </c>
      <c r="BE51" s="25">
        <f>'Wk4. DMV+Forecast_from2010'!AS9*('Wk1. DMVPop-Active-Inactive'!$AQ168)</f>
        <v>6752.2269401972826</v>
      </c>
      <c r="BF51" s="25">
        <f>'Wk4. DMV+Forecast_from2010'!AT9*('Wk1. DMVPop-Active-Inactive'!$AQ168)</f>
        <v>6833.2536634796488</v>
      </c>
      <c r="BG51" s="25">
        <f>'Wk4. DMV+Forecast_from2010'!AU9*('Wk1. DMVPop-Active-Inactive'!$AQ168)</f>
        <v>6915.2527074414065</v>
      </c>
      <c r="BH51" s="25">
        <f>'Wk4. DMV+Forecast_from2010'!AV9*('Wk1. DMVPop-Active-Inactive'!$AQ168)</f>
        <v>6998.2357399307011</v>
      </c>
      <c r="BI51" s="25">
        <f>'Wk4. DMV+Forecast_from2010'!AW9*('Wk1. DMVPop-Active-Inactive'!$AQ168)</f>
        <v>7082.2145688098699</v>
      </c>
      <c r="BJ51" s="25">
        <f>'Wk4. DMV+Forecast_from2010'!AX9*('Wk1. DMVPop-Active-Inactive'!$AQ168)</f>
        <v>7167.2011436355897</v>
      </c>
      <c r="BK51" s="25">
        <f>'Wk4. DMV+Forecast_from2010'!AY9*('Wk1. DMVPop-Active-Inactive'!$AQ168)</f>
        <v>7253.2075573592183</v>
      </c>
      <c r="BL51" s="25">
        <f>'Wk4. DMV+Forecast_from2010'!AZ9*('Wk1. DMVPop-Active-Inactive'!$AQ168)</f>
        <v>7340.2460480475283</v>
      </c>
      <c r="BM51" s="25">
        <f>'Wk4. DMV+Forecast_from2010'!BA9*('Wk1. DMVPop-Active-Inactive'!$AQ168)</f>
        <v>7428.3290006240977</v>
      </c>
      <c r="BN51" s="25">
        <f>'Wk4. DMV+Forecast_from2010'!BB9*('Wk1. DMVPop-Active-Inactive'!$AQ168)</f>
        <v>7517.4689486315874</v>
      </c>
      <c r="BO51" s="25">
        <f>'Wk4. DMV+Forecast_from2010'!BC9*('Wk1. DMVPop-Active-Inactive'!$AQ168)</f>
        <v>7607.6785760151661</v>
      </c>
      <c r="BP51" s="25">
        <f>'Wk4. DMV+Forecast_from2010'!BD9*('Wk1. DMVPop-Active-Inactive'!$AQ168)</f>
        <v>7698.9707189273495</v>
      </c>
    </row>
    <row r="52" spans="1:68" x14ac:dyDescent="0.2">
      <c r="A52" t="s">
        <v>15</v>
      </c>
      <c r="B52" t="s">
        <v>14</v>
      </c>
      <c r="C52">
        <v>1991</v>
      </c>
      <c r="D52">
        <v>9</v>
      </c>
      <c r="E52" s="25">
        <f t="shared" si="1"/>
        <v>4214.7440401197628</v>
      </c>
      <c r="G52">
        <v>4</v>
      </c>
      <c r="H52" s="25">
        <f>'Wk4. DMV+Forecast_from2010'!F63*('Wk1. DMVPop-Active-Inactive'!B169)</f>
        <v>13930.115516181839</v>
      </c>
      <c r="I52" s="25">
        <f>'Wk4. DMV+Forecast_from2010'!G63*('Wk1. DMVPop-Active-Inactive'!C169)</f>
        <v>10307.901697565147</v>
      </c>
      <c r="J52" s="25">
        <f>'Wk4. DMV+Forecast_from2010'!H63*('Wk1. DMVPop-Active-Inactive'!D169)</f>
        <v>5598.7097300367313</v>
      </c>
      <c r="K52" s="25">
        <f>'Wk4. DMV+Forecast_from2010'!I63*('Wk1. DMVPop-Active-Inactive'!E169)</f>
        <v>5876.3535208003887</v>
      </c>
      <c r="L52" s="25">
        <f>'Wk4. DMV+Forecast_from2010'!J63*('Wk1. DMVPop-Active-Inactive'!F169)</f>
        <v>3099.0979056028727</v>
      </c>
      <c r="M52" s="25">
        <f>'Wk4. DMV+Forecast_from2010'!K63*('Wk1. DMVPop-Active-Inactive'!G169)</f>
        <v>2202.3039302011107</v>
      </c>
      <c r="N52" s="25">
        <f>'Wk4. DMV+Forecast_from2010'!L63*('Wk1. DMVPop-Active-Inactive'!H169)</f>
        <v>2017.7562406883421</v>
      </c>
      <c r="O52" s="25">
        <f>'Wk4. DMV+Forecast_from2010'!M63*('Wk1. DMVPop-Active-Inactive'!I169)</f>
        <v>1610.9476994866302</v>
      </c>
      <c r="P52" s="25">
        <f>'Wk4. DMV+Forecast_from2010'!N63*('Wk1. DMVPop-Active-Inactive'!J169)</f>
        <v>1702.7389295904225</v>
      </c>
      <c r="Q52" s="25">
        <f>'Wk4. DMV+Forecast_from2010'!O63*('Wk1. DMVPop-Active-Inactive'!K169)</f>
        <v>1857.0489354309707</v>
      </c>
      <c r="R52" s="25">
        <f>'Wk4. DMV+Forecast_from2010'!F10*('Wk1. DMVPop-Active-Inactive'!S169)</f>
        <v>1792</v>
      </c>
      <c r="S52" s="25">
        <f>'Wk4. DMV+Forecast_from2010'!G10*('Wk1. DMVPop-Active-Inactive'!T169)</f>
        <v>2259</v>
      </c>
      <c r="T52" s="25">
        <f>'Wk4. DMV+Forecast_from2010'!H10*('Wk1. DMVPop-Active-Inactive'!U169)</f>
        <v>1817</v>
      </c>
      <c r="U52" s="25">
        <f>'Wk4. DMV+Forecast_from2010'!I10*('Wk1. DMVPop-Active-Inactive'!V169)</f>
        <v>3463</v>
      </c>
      <c r="V52" s="25">
        <f>'Wk4. DMV+Forecast_from2010'!J10*('Wk1. DMVPop-Active-Inactive'!W169)</f>
        <v>3448</v>
      </c>
      <c r="W52" s="25">
        <f>'Wk4. DMV+Forecast_from2010'!K10*('Wk1. DMVPop-Active-Inactive'!X169)</f>
        <v>9006</v>
      </c>
      <c r="X52" s="25">
        <f>'Wk4. DMV+Forecast_from2010'!L10*('Wk1. DMVPop-Active-Inactive'!Y169)</f>
        <v>10211</v>
      </c>
      <c r="Y52" s="25">
        <f>'Wk4. DMV+Forecast_from2010'!M10*('Wk1. DMVPop-Active-Inactive'!Z169)</f>
        <v>10855</v>
      </c>
      <c r="Z52" s="25">
        <f>'Wk4. DMV+Forecast_from2010'!N10*('Wk1. DMVPop-Active-Inactive'!AA169)</f>
        <v>17035</v>
      </c>
      <c r="AA52" s="25">
        <f>'Wk4. DMV+Forecast_from2010'!O10*('Wk1. DMVPop-Active-Inactive'!AB169)</f>
        <v>22381</v>
      </c>
      <c r="AB52" s="25">
        <f>'Wk4. DMV+Forecast_from2010'!P10*('Wk1. DMVPop-Active-Inactive'!$AQ169)</f>
        <v>18740.062460961439</v>
      </c>
      <c r="AC52" s="25">
        <f>'Wk4. DMV+Forecast_from2010'!Q10*('Wk1. DMVPop-Active-Inactive'!$AQ169)</f>
        <v>16988.729892481468</v>
      </c>
      <c r="AD52" s="25">
        <f>'Wk4. DMV+Forecast_from2010'!R10*('Wk1. DMVPop-Active-Inactive'!$AQ169)</f>
        <v>8882.1727765347241</v>
      </c>
      <c r="AE52" s="25">
        <f>'Wk4. DMV+Forecast_from2010'!S10*('Wk1. DMVPop-Active-Inactive'!$AQ169)</f>
        <v>3627.2817619550688</v>
      </c>
      <c r="AF52" s="25">
        <f>'Wk4. DMV+Forecast_from2010'!T10*('Wk1. DMVPop-Active-Inactive'!$AQ169)</f>
        <v>1759.372350737719</v>
      </c>
      <c r="AG52" s="25">
        <f>'Wk4. DMV+Forecast_from2010'!U10*('Wk1. DMVPop-Active-Inactive'!$AQ169)</f>
        <v>2712.0865482811446</v>
      </c>
      <c r="AH52" s="25">
        <f>'Wk4. DMV+Forecast_from2010'!V10*('Wk1. DMVPop-Active-Inactive'!$AQ169)</f>
        <v>3464.0295166657475</v>
      </c>
      <c r="AI52" s="25">
        <f>'Wk4. DMV+Forecast_from2010'!W10*('Wk1. DMVPop-Active-Inactive'!$AQ169)</f>
        <v>3843.6859010595176</v>
      </c>
      <c r="AJ52" s="25">
        <f>'Wk4. DMV+Forecast_from2010'!X10*('Wk1. DMVPop-Active-Inactive'!$AQ169)</f>
        <v>3705.5949986079645</v>
      </c>
      <c r="AK52" s="25">
        <f>'Wk4. DMV+Forecast_from2010'!Y10*('Wk1. DMVPop-Active-Inactive'!$AQ169)</f>
        <v>4107.9098239309678</v>
      </c>
      <c r="AL52" s="25">
        <f>'Wk4. DMV+Forecast_from2010'!Z10*('Wk1. DMVPop-Active-Inactive'!$AQ169)</f>
        <v>5915.5683602267845</v>
      </c>
      <c r="AM52" s="25">
        <f>'Wk4. DMV+Forecast_from2010'!AA10*('Wk1. DMVPop-Active-Inactive'!$AQ169)</f>
        <v>6280.5768511064543</v>
      </c>
      <c r="AN52" s="25">
        <f>'Wk4. DMV+Forecast_from2010'!AB10*('Wk1. DMVPop-Active-Inactive'!$AQ169)</f>
        <v>7037.3577952714022</v>
      </c>
      <c r="AO52" s="25">
        <f>'Wk4. DMV+Forecast_from2010'!AC10*('Wk1. DMVPop-Active-Inactive'!$AQ169)</f>
        <v>7726.3268268767724</v>
      </c>
      <c r="AP52" s="25">
        <f>'Wk4. DMV+Forecast_from2010'!AD10*('Wk1. DMVPop-Active-Inactive'!$AQ169)</f>
        <v>7623.2527197862055</v>
      </c>
      <c r="AQ52" s="25">
        <f>'Wk4. DMV+Forecast_from2010'!AE10*('Wk1. DMVPop-Active-Inactive'!$AQ169)</f>
        <v>7758.8765449053717</v>
      </c>
      <c r="AR52" s="25">
        <f>'Wk4. DMV+Forecast_from2010'!AF10*('Wk1. DMVPop-Active-Inactive'!$AQ169)</f>
        <v>7851.9830634442378</v>
      </c>
      <c r="AS52" s="25">
        <f>'Wk4. DMV+Forecast_from2010'!AG10*('Wk1. DMVPop-Active-Inactive'!$AQ169)</f>
        <v>7946.206860205567</v>
      </c>
      <c r="AT52" s="25">
        <f>'Wk4. DMV+Forecast_from2010'!AH10*('Wk1. DMVPop-Active-Inactive'!$AQ169)</f>
        <v>8041.5613425280353</v>
      </c>
      <c r="AU52" s="25">
        <f>'Wk4. DMV+Forecast_from2010'!AI10*('Wk1. DMVPop-Active-Inactive'!$AQ169)</f>
        <v>8138.0600786383711</v>
      </c>
      <c r="AV52" s="25">
        <f>'Wk4. DMV+Forecast_from2010'!AJ10*('Wk1. DMVPop-Active-Inactive'!$AQ169)</f>
        <v>8235.7167995820309</v>
      </c>
      <c r="AW52" s="25">
        <f>'Wk4. DMV+Forecast_from2010'!AK10*('Wk1. DMVPop-Active-Inactive'!$AQ169)</f>
        <v>8334.545401177018</v>
      </c>
      <c r="AX52" s="25">
        <f>'Wk4. DMV+Forecast_from2010'!AL10*('Wk1. DMVPop-Active-Inactive'!$AQ169)</f>
        <v>8434.5599459911409</v>
      </c>
      <c r="AY52" s="25">
        <f>'Wk4. DMV+Forecast_from2010'!AM10*('Wk1. DMVPop-Active-Inactive'!$AQ169)</f>
        <v>8535.7746653430349</v>
      </c>
      <c r="AZ52" s="25">
        <f>'Wk4. DMV+Forecast_from2010'!AN10*('Wk1. DMVPop-Active-Inactive'!$AQ169)</f>
        <v>8638.2039613271518</v>
      </c>
      <c r="BA52" s="25">
        <f>'Wk4. DMV+Forecast_from2010'!AO10*('Wk1. DMVPop-Active-Inactive'!$AQ169)</f>
        <v>8741.8624088630786</v>
      </c>
      <c r="BB52" s="25">
        <f>'Wk4. DMV+Forecast_from2010'!AP10*('Wk1. DMVPop-Active-Inactive'!$AQ169)</f>
        <v>8846.7647577694352</v>
      </c>
      <c r="BC52" s="25">
        <f>'Wk4. DMV+Forecast_from2010'!AQ10*('Wk1. DMVPop-Active-Inactive'!$AQ169)</f>
        <v>8952.9259348626656</v>
      </c>
      <c r="BD52" s="25">
        <f>'Wk4. DMV+Forecast_from2010'!AR10*('Wk1. DMVPop-Active-Inactive'!$AQ169)</f>
        <v>9060.3610460810178</v>
      </c>
      <c r="BE52" s="25">
        <f>'Wk4. DMV+Forecast_from2010'!AS10*('Wk1. DMVPop-Active-Inactive'!$AQ169)</f>
        <v>9169.0853786339903</v>
      </c>
      <c r="BF52" s="25">
        <f>'Wk4. DMV+Forecast_from2010'!AT10*('Wk1. DMVPop-Active-Inactive'!$AQ169)</f>
        <v>9279.1144031776003</v>
      </c>
      <c r="BG52" s="25">
        <f>'Wk4. DMV+Forecast_from2010'!AU10*('Wk1. DMVPop-Active-Inactive'!$AQ169)</f>
        <v>9390.4637760157293</v>
      </c>
      <c r="BH52" s="25">
        <f>'Wk4. DMV+Forecast_from2010'!AV10*('Wk1. DMVPop-Active-Inactive'!$AQ169)</f>
        <v>9503.1493413279222</v>
      </c>
      <c r="BI52" s="25">
        <f>'Wk4. DMV+Forecast_from2010'!AW10*('Wk1. DMVPop-Active-Inactive'!$AQ169)</f>
        <v>9617.1871334238513</v>
      </c>
      <c r="BJ52" s="25">
        <f>'Wk4. DMV+Forecast_from2010'!AX10*('Wk1. DMVPop-Active-Inactive'!$AQ169)</f>
        <v>9732.5933790249401</v>
      </c>
      <c r="BK52" s="25">
        <f>'Wk4. DMV+Forecast_from2010'!AY10*('Wk1. DMVPop-Active-Inactive'!$AQ169)</f>
        <v>9849.3844995732397</v>
      </c>
      <c r="BL52" s="25">
        <f>'Wk4. DMV+Forecast_from2010'!AZ10*('Wk1. DMVPop-Active-Inactive'!$AQ169)</f>
        <v>9967.5771135681207</v>
      </c>
      <c r="BM52" s="25">
        <f>'Wk4. DMV+Forecast_from2010'!BA10*('Wk1. DMVPop-Active-Inactive'!$AQ169)</f>
        <v>10087.188038930937</v>
      </c>
      <c r="BN52" s="25">
        <f>'Wk4. DMV+Forecast_from2010'!BB10*('Wk1. DMVPop-Active-Inactive'!$AQ169)</f>
        <v>10208.234295398108</v>
      </c>
      <c r="BO52" s="25">
        <f>'Wk4. DMV+Forecast_from2010'!BC10*('Wk1. DMVPop-Active-Inactive'!$AQ169)</f>
        <v>10330.733106942886</v>
      </c>
      <c r="BP52" s="25">
        <f>'Wk4. DMV+Forecast_from2010'!BD10*('Wk1. DMVPop-Active-Inactive'!$AQ169)</f>
        <v>10454.7019042262</v>
      </c>
    </row>
    <row r="53" spans="1:68" x14ac:dyDescent="0.2">
      <c r="A53" t="s">
        <v>15</v>
      </c>
      <c r="B53" t="s">
        <v>14</v>
      </c>
      <c r="C53">
        <v>1991</v>
      </c>
      <c r="D53">
        <v>10</v>
      </c>
      <c r="E53" s="25">
        <f t="shared" si="1"/>
        <v>2358.9341831205961</v>
      </c>
      <c r="G53">
        <v>5</v>
      </c>
      <c r="H53" s="25">
        <f>'Wk4. DMV+Forecast_from2010'!F64*('Wk1. DMVPop-Active-Inactive'!B170)</f>
        <v>20063.712135215916</v>
      </c>
      <c r="I53" s="25">
        <f>'Wk4. DMV+Forecast_from2010'!G64*('Wk1. DMVPop-Active-Inactive'!C170)</f>
        <v>12991.131569845898</v>
      </c>
      <c r="J53" s="25">
        <f>'Wk4. DMV+Forecast_from2010'!H64*('Wk1. DMVPop-Active-Inactive'!D170)</f>
        <v>8862.0576151477508</v>
      </c>
      <c r="K53" s="25">
        <f>'Wk4. DMV+Forecast_from2010'!I64*('Wk1. DMVPop-Active-Inactive'!E170)</f>
        <v>5663.8034980688162</v>
      </c>
      <c r="L53" s="25">
        <f>'Wk4. DMV+Forecast_from2010'!J64*('Wk1. DMVPop-Active-Inactive'!F170)</f>
        <v>5651.5053089514722</v>
      </c>
      <c r="M53" s="25">
        <f>'Wk4. DMV+Forecast_from2010'!K64*('Wk1. DMVPop-Active-Inactive'!G170)</f>
        <v>1970.5893807468008</v>
      </c>
      <c r="N53" s="25">
        <f>'Wk4. DMV+Forecast_from2010'!L64*('Wk1. DMVPop-Active-Inactive'!H170)</f>
        <v>2327.700926689065</v>
      </c>
      <c r="O53" s="25">
        <f>'Wk4. DMV+Forecast_from2010'!M64*('Wk1. DMVPop-Active-Inactive'!I170)</f>
        <v>1623.4669914965828</v>
      </c>
      <c r="P53" s="25">
        <f>'Wk4. DMV+Forecast_from2010'!N64*('Wk1. DMVPop-Active-Inactive'!J170)</f>
        <v>1673.0815416380076</v>
      </c>
      <c r="Q53" s="25">
        <f>'Wk4. DMV+Forecast_from2010'!O64*('Wk1. DMVPop-Active-Inactive'!K170)</f>
        <v>1231.4813675729094</v>
      </c>
      <c r="R53" s="25">
        <f>'Wk4. DMV+Forecast_from2010'!F11*('Wk1. DMVPop-Active-Inactive'!S170)</f>
        <v>1557</v>
      </c>
      <c r="S53" s="25">
        <f>'Wk4. DMV+Forecast_from2010'!G11*('Wk1. DMVPop-Active-Inactive'!T170)</f>
        <v>1553</v>
      </c>
      <c r="T53" s="25">
        <f>'Wk4. DMV+Forecast_from2010'!H11*('Wk1. DMVPop-Active-Inactive'!U170)</f>
        <v>2090</v>
      </c>
      <c r="U53" s="25">
        <f>'Wk4. DMV+Forecast_from2010'!I11*('Wk1. DMVPop-Active-Inactive'!V170)</f>
        <v>1689</v>
      </c>
      <c r="V53" s="25">
        <f>'Wk4. DMV+Forecast_from2010'!J11*('Wk1. DMVPop-Active-Inactive'!W170)</f>
        <v>2673</v>
      </c>
      <c r="W53" s="25">
        <f>'Wk4. DMV+Forecast_from2010'!K11*('Wk1. DMVPop-Active-Inactive'!X170)</f>
        <v>5619</v>
      </c>
      <c r="X53" s="25">
        <f>'Wk4. DMV+Forecast_from2010'!L11*('Wk1. DMVPop-Active-Inactive'!Y170)</f>
        <v>8142</v>
      </c>
      <c r="Y53" s="25">
        <f>'Wk4. DMV+Forecast_from2010'!M11*('Wk1. DMVPop-Active-Inactive'!Z170)</f>
        <v>9711</v>
      </c>
      <c r="Z53" s="25">
        <f>'Wk4. DMV+Forecast_from2010'!N11*('Wk1. DMVPop-Active-Inactive'!AA170)</f>
        <v>11068</v>
      </c>
      <c r="AA53" s="25">
        <f>'Wk4. DMV+Forecast_from2010'!O11*('Wk1. DMVPop-Active-Inactive'!AB170)</f>
        <v>16115.999999999998</v>
      </c>
      <c r="AB53" s="25">
        <f>'Wk4. DMV+Forecast_from2010'!P11*('Wk1. DMVPop-Active-Inactive'!$AQ170)</f>
        <v>15713.858895412764</v>
      </c>
      <c r="AC53" s="25">
        <f>'Wk4. DMV+Forecast_from2010'!Q11*('Wk1. DMVPop-Active-Inactive'!$AQ170)</f>
        <v>17552.586033290161</v>
      </c>
      <c r="AD53" s="25">
        <f>'Wk4. DMV+Forecast_from2010'!R11*('Wk1. DMVPop-Active-Inactive'!$AQ170)</f>
        <v>15889.157673793043</v>
      </c>
      <c r="AE53" s="25">
        <f>'Wk4. DMV+Forecast_from2010'!S11*('Wk1. DMVPop-Active-Inactive'!$AQ170)</f>
        <v>8253.2617341775313</v>
      </c>
      <c r="AF53" s="25">
        <f>'Wk4. DMV+Forecast_from2010'!T11*('Wk1. DMVPop-Active-Inactive'!$AQ170)</f>
        <v>3368.4530392878651</v>
      </c>
      <c r="AG53" s="25">
        <f>'Wk4. DMV+Forecast_from2010'!U11*('Wk1. DMVPop-Active-Inactive'!$AQ170)</f>
        <v>1621.1953608316533</v>
      </c>
      <c r="AH53" s="25">
        <f>'Wk4. DMV+Forecast_from2010'!V11*('Wk1. DMVPop-Active-Inactive'!$AQ170)</f>
        <v>2541.6200603900875</v>
      </c>
      <c r="AI53" s="25">
        <f>'Wk4. DMV+Forecast_from2010'!W11*('Wk1. DMVPop-Active-Inactive'!$AQ170)</f>
        <v>3165.1404125465738</v>
      </c>
      <c r="AJ53" s="25">
        <f>'Wk4. DMV+Forecast_from2010'!X11*('Wk1. DMVPop-Active-Inactive'!$AQ170)</f>
        <v>3584.5954899527237</v>
      </c>
      <c r="AK53" s="25">
        <f>'Wk4. DMV+Forecast_from2010'!Y11*('Wk1. DMVPop-Active-Inactive'!$AQ170)</f>
        <v>3455.8128477511614</v>
      </c>
      <c r="AL53" s="25">
        <f>'Wk4. DMV+Forecast_from2010'!Z11*('Wk1. DMVPop-Active-Inactive'!$AQ170)</f>
        <v>3831.00893440237</v>
      </c>
      <c r="AM53" s="25">
        <f>'Wk4. DMV+Forecast_from2010'!AA11*('Wk1. DMVPop-Active-Inactive'!$AQ170)</f>
        <v>5516.819066493128</v>
      </c>
      <c r="AN53" s="25">
        <f>'Wk4. DMV+Forecast_from2010'!AB11*('Wk1. DMVPop-Active-Inactive'!$AQ170)</f>
        <v>5857.2235178144629</v>
      </c>
      <c r="AO53" s="25">
        <f>'Wk4. DMV+Forecast_from2010'!AC11*('Wk1. DMVPop-Active-Inactive'!$AQ170)</f>
        <v>6562.9923108857329</v>
      </c>
      <c r="AP53" s="25">
        <f>'Wk4. DMV+Forecast_from2010'!AD11*('Wk1. DMVPop-Active-Inactive'!$AQ170)</f>
        <v>7205.5201726782216</v>
      </c>
      <c r="AQ53" s="25">
        <f>'Wk4. DMV+Forecast_from2010'!AE11*('Wk1. DMVPop-Active-Inactive'!$AQ170)</f>
        <v>7109.3939571344627</v>
      </c>
      <c r="AR53" s="25">
        <f>'Wk4. DMV+Forecast_from2010'!AF11*('Wk1. DMVPop-Active-Inactive'!$AQ170)</f>
        <v>7235.8758196920389</v>
      </c>
      <c r="AS53" s="25">
        <f>'Wk4. DMV+Forecast_from2010'!AG11*('Wk1. DMVPop-Active-Inactive'!$AQ170)</f>
        <v>7322.7063295283451</v>
      </c>
      <c r="AT53" s="25">
        <f>'Wk4. DMV+Forecast_from2010'!AH11*('Wk1. DMVPop-Active-Inactive'!$AQ170)</f>
        <v>7410.5788054826844</v>
      </c>
      <c r="AU53" s="25">
        <f>'Wk4. DMV+Forecast_from2010'!AI11*('Wk1. DMVPop-Active-Inactive'!$AQ170)</f>
        <v>7499.5057511484774</v>
      </c>
      <c r="AV53" s="25">
        <f>'Wk4. DMV+Forecast_from2010'!AJ11*('Wk1. DMVPop-Active-Inactive'!$AQ170)</f>
        <v>7589.4998201622584</v>
      </c>
      <c r="AW53" s="25">
        <f>'Wk4. DMV+Forecast_from2010'!AK11*('Wk1. DMVPop-Active-Inactive'!$AQ170)</f>
        <v>7680.5738180042054</v>
      </c>
      <c r="AX53" s="25">
        <f>'Wk4. DMV+Forecast_from2010'!AL11*('Wk1. DMVPop-Active-Inactive'!$AQ170)</f>
        <v>7772.7407038202582</v>
      </c>
      <c r="AY53" s="25">
        <f>'Wk4. DMV+Forecast_from2010'!AM11*('Wk1. DMVPop-Active-Inactive'!$AQ170)</f>
        <v>7866.0135922661002</v>
      </c>
      <c r="AZ53" s="25">
        <f>'Wk4. DMV+Forecast_from2010'!AN11*('Wk1. DMVPop-Active-Inactive'!$AQ170)</f>
        <v>7960.4057553732928</v>
      </c>
      <c r="BA53" s="25">
        <f>'Wk4. DMV+Forecast_from2010'!AO11*('Wk1. DMVPop-Active-Inactive'!$AQ170)</f>
        <v>8055.9306244377731</v>
      </c>
      <c r="BB53" s="25">
        <f>'Wk4. DMV+Forecast_from2010'!AP11*('Wk1. DMVPop-Active-Inactive'!$AQ170)</f>
        <v>8152.6017919310261</v>
      </c>
      <c r="BC53" s="25">
        <f>'Wk4. DMV+Forecast_from2010'!AQ11*('Wk1. DMVPop-Active-Inactive'!$AQ170)</f>
        <v>8250.4330134341999</v>
      </c>
      <c r="BD53" s="25">
        <f>'Wk4. DMV+Forecast_from2010'!AR11*('Wk1. DMVPop-Active-Inactive'!$AQ170)</f>
        <v>8349.4382095954079</v>
      </c>
      <c r="BE53" s="25">
        <f>'Wk4. DMV+Forecast_from2010'!AS11*('Wk1. DMVPop-Active-Inactive'!$AQ170)</f>
        <v>8449.6314681105523</v>
      </c>
      <c r="BF53" s="25">
        <f>'Wk4. DMV+Forecast_from2010'!AT11*('Wk1. DMVPop-Active-Inactive'!$AQ170)</f>
        <v>8551.0270457278802</v>
      </c>
      <c r="BG53" s="25">
        <f>'Wk4. DMV+Forecast_from2010'!AU11*('Wk1. DMVPop-Active-Inactive'!$AQ170)</f>
        <v>8653.6393702766163</v>
      </c>
      <c r="BH53" s="25">
        <f>'Wk4. DMV+Forecast_from2010'!AV11*('Wk1. DMVPop-Active-Inactive'!$AQ170)</f>
        <v>8757.483042719934</v>
      </c>
      <c r="BI53" s="25">
        <f>'Wk4. DMV+Forecast_from2010'!AW11*('Wk1. DMVPop-Active-Inactive'!$AQ170)</f>
        <v>8862.5728392325764</v>
      </c>
      <c r="BJ53" s="25">
        <f>'Wk4. DMV+Forecast_from2010'!AX11*('Wk1. DMVPop-Active-Inactive'!$AQ170)</f>
        <v>8968.9237133033621</v>
      </c>
      <c r="BK53" s="25">
        <f>'Wk4. DMV+Forecast_from2010'!AY11*('Wk1. DMVPop-Active-Inactive'!$AQ170)</f>
        <v>9076.550797863003</v>
      </c>
      <c r="BL53" s="25">
        <f>'Wk4. DMV+Forecast_from2010'!AZ11*('Wk1. DMVPop-Active-Inactive'!$AQ170)</f>
        <v>9185.4694074373601</v>
      </c>
      <c r="BM53" s="25">
        <f>'Wk4. DMV+Forecast_from2010'!BA11*('Wk1. DMVPop-Active-Inactive'!$AQ170)</f>
        <v>9295.695040326611</v>
      </c>
      <c r="BN53" s="25">
        <f>'Wk4. DMV+Forecast_from2010'!BB11*('Wk1. DMVPop-Active-Inactive'!$AQ170)</f>
        <v>9407.2433808105307</v>
      </c>
      <c r="BO53" s="25">
        <f>'Wk4. DMV+Forecast_from2010'!BC11*('Wk1. DMVPop-Active-Inactive'!$AQ170)</f>
        <v>9520.1303013802553</v>
      </c>
      <c r="BP53" s="25">
        <f>'Wk4. DMV+Forecast_from2010'!BD11*('Wk1. DMVPop-Active-Inactive'!$AQ170)</f>
        <v>9634.3718649968196</v>
      </c>
    </row>
    <row r="54" spans="1:68" x14ac:dyDescent="0.2">
      <c r="A54" t="s">
        <v>15</v>
      </c>
      <c r="B54" t="s">
        <v>14</v>
      </c>
      <c r="C54">
        <v>1991</v>
      </c>
      <c r="D54">
        <v>11</v>
      </c>
      <c r="E54" s="25">
        <f t="shared" si="1"/>
        <v>1877.3233558685451</v>
      </c>
      <c r="G54">
        <v>6</v>
      </c>
      <c r="H54" s="25">
        <f>'Wk4. DMV+Forecast_from2010'!F65*('Wk1. DMVPop-Active-Inactive'!B171)</f>
        <v>10242.322750896723</v>
      </c>
      <c r="I54" s="25">
        <f>'Wk4. DMV+Forecast_from2010'!G65*('Wk1. DMVPop-Active-Inactive'!C171)</f>
        <v>20307.58971580262</v>
      </c>
      <c r="J54" s="25">
        <f>'Wk4. DMV+Forecast_from2010'!H65*('Wk1. DMVPop-Active-Inactive'!D171)</f>
        <v>12121.772005834478</v>
      </c>
      <c r="K54" s="25">
        <f>'Wk4. DMV+Forecast_from2010'!I65*('Wk1. DMVPop-Active-Inactive'!E171)</f>
        <v>9729.9279414611719</v>
      </c>
      <c r="L54" s="25">
        <f>'Wk4. DMV+Forecast_from2010'!J65*('Wk1. DMVPop-Active-Inactive'!F171)</f>
        <v>5911.7931690566074</v>
      </c>
      <c r="M54" s="25">
        <f>'Wk4. DMV+Forecast_from2010'!K65*('Wk1. DMVPop-Active-Inactive'!G171)</f>
        <v>3900.1365313409201</v>
      </c>
      <c r="N54" s="25">
        <f>'Wk4. DMV+Forecast_from2010'!L65*('Wk1. DMVPop-Active-Inactive'!H171)</f>
        <v>2260.4811656590282</v>
      </c>
      <c r="O54" s="25">
        <f>'Wk4. DMV+Forecast_from2010'!M65*('Wk1. DMVPop-Active-Inactive'!I171)</f>
        <v>2032.6227041684967</v>
      </c>
      <c r="P54" s="25">
        <f>'Wk4. DMV+Forecast_from2010'!N65*('Wk1. DMVPop-Active-Inactive'!J171)</f>
        <v>1829.9278166693025</v>
      </c>
      <c r="Q54" s="25">
        <f>'Wk4. DMV+Forecast_from2010'!O65*('Wk1. DMVPop-Active-Inactive'!K171)</f>
        <v>1313.2630250504853</v>
      </c>
      <c r="R54" s="25">
        <f>'Wk4. DMV+Forecast_from2010'!F12*('Wk1. DMVPop-Active-Inactive'!S171)</f>
        <v>1041</v>
      </c>
      <c r="S54" s="25">
        <f>'Wk4. DMV+Forecast_from2010'!G12*('Wk1. DMVPop-Active-Inactive'!T171)</f>
        <v>1230</v>
      </c>
      <c r="T54" s="25">
        <f>'Wk4. DMV+Forecast_from2010'!H12*('Wk1. DMVPop-Active-Inactive'!U171)</f>
        <v>1510</v>
      </c>
      <c r="U54" s="25">
        <f>'Wk4. DMV+Forecast_from2010'!I12*('Wk1. DMVPop-Active-Inactive'!V171)</f>
        <v>2116</v>
      </c>
      <c r="V54" s="25">
        <f>'Wk4. DMV+Forecast_from2010'!J12*('Wk1. DMVPop-Active-Inactive'!W171)</f>
        <v>1456</v>
      </c>
      <c r="W54" s="25">
        <f>'Wk4. DMV+Forecast_from2010'!K12*('Wk1. DMVPop-Active-Inactive'!X171)</f>
        <v>3224</v>
      </c>
      <c r="X54" s="25">
        <f>'Wk4. DMV+Forecast_from2010'!L12*('Wk1. DMVPop-Active-Inactive'!Y171)</f>
        <v>6085</v>
      </c>
      <c r="Y54" s="25">
        <f>'Wk4. DMV+Forecast_from2010'!M12*('Wk1. DMVPop-Active-Inactive'!Z171)</f>
        <v>9278</v>
      </c>
      <c r="Z54" s="25">
        <f>'Wk4. DMV+Forecast_from2010'!N12*('Wk1. DMVPop-Active-Inactive'!AA171)</f>
        <v>11690</v>
      </c>
      <c r="AA54" s="25">
        <f>'Wk4. DMV+Forecast_from2010'!O12*('Wk1. DMVPop-Active-Inactive'!AB171)</f>
        <v>12443</v>
      </c>
      <c r="AB54" s="25">
        <f>'Wk4. DMV+Forecast_from2010'!P12*('Wk1. DMVPop-Active-Inactive'!$AQ171)</f>
        <v>13913.469864347202</v>
      </c>
      <c r="AC54" s="25">
        <f>'Wk4. DMV+Forecast_from2010'!Q12*('Wk1. DMVPop-Active-Inactive'!$AQ171)</f>
        <v>15870.701024477459</v>
      </c>
      <c r="AD54" s="25">
        <f>'Wk4. DMV+Forecast_from2010'!R12*('Wk1. DMVPop-Active-Inactive'!$AQ171)</f>
        <v>17521.672326295618</v>
      </c>
      <c r="AE54" s="25">
        <f>'Wk4. DMV+Forecast_from2010'!S12*('Wk1. DMVPop-Active-Inactive'!$AQ171)</f>
        <v>15572.891289027068</v>
      </c>
      <c r="AF54" s="25">
        <f>'Wk4. DMV+Forecast_from2010'!T12*('Wk1. DMVPop-Active-Inactive'!$AQ171)</f>
        <v>8334.1049586316622</v>
      </c>
      <c r="AG54" s="25">
        <f>'Wk4. DMV+Forecast_from2010'!U12*('Wk1. DMVPop-Active-Inactive'!$AQ171)</f>
        <v>3381.419434876148</v>
      </c>
      <c r="AH54" s="25">
        <f>'Wk4. DMV+Forecast_from2010'!V12*('Wk1. DMVPop-Active-Inactive'!$AQ171)</f>
        <v>1612.1464129941055</v>
      </c>
      <c r="AI54" s="25">
        <f>'Wk4. DMV+Forecast_from2010'!W12*('Wk1. DMVPop-Active-Inactive'!$AQ171)</f>
        <v>2527.5002624459225</v>
      </c>
      <c r="AJ54" s="25">
        <f>'Wk4. DMV+Forecast_from2010'!X12*('Wk1. DMVPop-Active-Inactive'!$AQ171)</f>
        <v>3203.6131926994649</v>
      </c>
      <c r="AK54" s="25">
        <f>'Wk4. DMV+Forecast_from2010'!Y12*('Wk1. DMVPop-Active-Inactive'!$AQ171)</f>
        <v>3628.1668126262225</v>
      </c>
      <c r="AL54" s="25">
        <f>'Wk4. DMV+Forecast_from2010'!Z12*('Wk1. DMVPop-Active-Inactive'!$AQ171)</f>
        <v>3497.8187971283319</v>
      </c>
      <c r="AM54" s="25">
        <f>'Wk4. DMV+Forecast_from2010'!AA12*('Wk1. DMVPop-Active-Inactive'!$AQ171)</f>
        <v>3877.575451297726</v>
      </c>
      <c r="AN54" s="25">
        <f>'Wk4. DMV+Forecast_from2010'!AB12*('Wk1. DMVPop-Active-Inactive'!$AQ171)</f>
        <v>5583.8768710212062</v>
      </c>
      <c r="AO54" s="25">
        <f>'Wk4. DMV+Forecast_from2010'!AC12*('Wk1. DMVPop-Active-Inactive'!$AQ171)</f>
        <v>5928.4189920543922</v>
      </c>
      <c r="AP54" s="25">
        <f>'Wk4. DMV+Forecast_from2010'!AD12*('Wk1. DMVPop-Active-Inactive'!$AQ171)</f>
        <v>6642.7665159481467</v>
      </c>
      <c r="AQ54" s="25">
        <f>'Wk4. DMV+Forecast_from2010'!AE12*('Wk1. DMVPop-Active-Inactive'!$AQ171)</f>
        <v>7293.1044050844021</v>
      </c>
      <c r="AR54" s="25">
        <f>'Wk4. DMV+Forecast_from2010'!AF12*('Wk1. DMVPop-Active-Inactive'!$AQ171)</f>
        <v>7195.8097602529933</v>
      </c>
      <c r="AS54" s="25">
        <f>'Wk4. DMV+Forecast_from2010'!AG12*('Wk1. DMVPop-Active-Inactive'!$AQ171)</f>
        <v>7323.8290297680032</v>
      </c>
      <c r="AT54" s="25">
        <f>'Wk4. DMV+Forecast_from2010'!AH12*('Wk1. DMVPop-Active-Inactive'!$AQ171)</f>
        <v>7411.714978125221</v>
      </c>
      <c r="AU54" s="25">
        <f>'Wk4. DMV+Forecast_from2010'!AI12*('Wk1. DMVPop-Active-Inactive'!$AQ171)</f>
        <v>7500.655557862724</v>
      </c>
      <c r="AV54" s="25">
        <f>'Wk4. DMV+Forecast_from2010'!AJ12*('Wk1. DMVPop-Active-Inactive'!$AQ171)</f>
        <v>7590.6634245570767</v>
      </c>
      <c r="AW54" s="25">
        <f>'Wk4. DMV+Forecast_from2010'!AK12*('Wk1. DMVPop-Active-Inactive'!$AQ171)</f>
        <v>7681.7513856517617</v>
      </c>
      <c r="AX54" s="25">
        <f>'Wk4. DMV+Forecast_from2010'!AL12*('Wk1. DMVPop-Active-Inactive'!$AQ171)</f>
        <v>7773.9324022795818</v>
      </c>
      <c r="AY54" s="25">
        <f>'Wk4. DMV+Forecast_from2010'!AM12*('Wk1. DMVPop-Active-Inactive'!$AQ171)</f>
        <v>7867.2195911069384</v>
      </c>
      <c r="AZ54" s="25">
        <f>'Wk4. DMV+Forecast_from2010'!AN12*('Wk1. DMVPop-Active-Inactive'!$AQ171)</f>
        <v>7961.626226200221</v>
      </c>
      <c r="BA54" s="25">
        <f>'Wk4. DMV+Forecast_from2010'!AO12*('Wk1. DMVPop-Active-Inactive'!$AQ171)</f>
        <v>8057.1657409146228</v>
      </c>
      <c r="BB54" s="25">
        <f>'Wk4. DMV+Forecast_from2010'!AP12*('Wk1. DMVPop-Active-Inactive'!$AQ171)</f>
        <v>8153.8517298055995</v>
      </c>
      <c r="BC54" s="25">
        <f>'Wk4. DMV+Forecast_from2010'!AQ12*('Wk1. DMVPop-Active-Inactive'!$AQ171)</f>
        <v>8251.6979505632662</v>
      </c>
      <c r="BD54" s="25">
        <f>'Wk4. DMV+Forecast_from2010'!AR12*('Wk1. DMVPop-Active-Inactive'!$AQ171)</f>
        <v>8350.7183259700287</v>
      </c>
      <c r="BE54" s="25">
        <f>'Wk4. DMV+Forecast_from2010'!AS12*('Wk1. DMVPop-Active-Inactive'!$AQ171)</f>
        <v>8450.9269458816652</v>
      </c>
      <c r="BF54" s="25">
        <f>'Wk4. DMV+Forecast_from2010'!AT12*('Wk1. DMVPop-Active-Inactive'!$AQ171)</f>
        <v>8552.3380692322444</v>
      </c>
      <c r="BG54" s="25">
        <f>'Wk4. DMV+Forecast_from2010'!AU12*('Wk1. DMVPop-Active-Inactive'!$AQ171)</f>
        <v>8654.9661260630328</v>
      </c>
      <c r="BH54" s="25">
        <f>'Wk4. DMV+Forecast_from2010'!AV12*('Wk1. DMVPop-Active-Inactive'!$AQ171)</f>
        <v>8758.8257195757888</v>
      </c>
      <c r="BI54" s="25">
        <f>'Wk4. DMV+Forecast_from2010'!AW12*('Wk1. DMVPop-Active-Inactive'!$AQ171)</f>
        <v>8863.9316282106975</v>
      </c>
      <c r="BJ54" s="25">
        <f>'Wk4. DMV+Forecast_from2010'!AX12*('Wk1. DMVPop-Active-Inactive'!$AQ171)</f>
        <v>8970.29880774923</v>
      </c>
      <c r="BK54" s="25">
        <f>'Wk4. DMV+Forecast_from2010'!AY12*('Wk1. DMVPop-Active-Inactive'!$AQ171)</f>
        <v>9077.9423934422157</v>
      </c>
      <c r="BL54" s="25">
        <f>'Wk4. DMV+Forecast_from2010'!AZ12*('Wk1. DMVPop-Active-Inactive'!$AQ171)</f>
        <v>9186.8777021635233</v>
      </c>
      <c r="BM54" s="25">
        <f>'Wk4. DMV+Forecast_from2010'!BA12*('Wk1. DMVPop-Active-Inactive'!$AQ171)</f>
        <v>9297.1202345894872</v>
      </c>
      <c r="BN54" s="25">
        <f>'Wk4. DMV+Forecast_from2010'!BB12*('Wk1. DMVPop-Active-Inactive'!$AQ171)</f>
        <v>9408.6856774045627</v>
      </c>
      <c r="BO54" s="25">
        <f>'Wk4. DMV+Forecast_from2010'!BC12*('Wk1. DMVPop-Active-Inactive'!$AQ171)</f>
        <v>9521.5899055334176</v>
      </c>
      <c r="BP54" s="25">
        <f>'Wk4. DMV+Forecast_from2010'!BD12*('Wk1. DMVPop-Active-Inactive'!$AQ171)</f>
        <v>9635.8489843998159</v>
      </c>
    </row>
    <row r="55" spans="1:68" x14ac:dyDescent="0.2">
      <c r="A55" t="s">
        <v>15</v>
      </c>
      <c r="B55" t="s">
        <v>14</v>
      </c>
      <c r="C55">
        <v>1991</v>
      </c>
      <c r="D55">
        <v>12</v>
      </c>
      <c r="E55" s="25">
        <f t="shared" si="1"/>
        <v>1889.3346749633213</v>
      </c>
      <c r="G55">
        <v>7</v>
      </c>
      <c r="H55" s="25">
        <f>'Wk4. DMV+Forecast_from2010'!F66*('Wk1. DMVPop-Active-Inactive'!B172)</f>
        <v>10620.452462165737</v>
      </c>
      <c r="I55" s="25">
        <f>'Wk4. DMV+Forecast_from2010'!G66*('Wk1. DMVPop-Active-Inactive'!C172)</f>
        <v>8894.7894629077036</v>
      </c>
      <c r="J55" s="25">
        <f>'Wk4. DMV+Forecast_from2010'!H66*('Wk1. DMVPop-Active-Inactive'!D172)</f>
        <v>16258.019276737386</v>
      </c>
      <c r="K55" s="25">
        <f>'Wk4. DMV+Forecast_from2010'!I66*('Wk1. DMVPop-Active-Inactive'!E172)</f>
        <v>11419.084574526372</v>
      </c>
      <c r="L55" s="25">
        <f>'Wk4. DMV+Forecast_from2010'!J66*('Wk1. DMVPop-Active-Inactive'!F172)</f>
        <v>8713.8644808145382</v>
      </c>
      <c r="M55" s="25">
        <f>'Wk4. DMV+Forecast_from2010'!K66*('Wk1. DMVPop-Active-Inactive'!G172)</f>
        <v>3500.4592441342124</v>
      </c>
      <c r="N55" s="25">
        <f>'Wk4. DMV+Forecast_from2010'!L66*('Wk1. DMVPop-Active-Inactive'!H172)</f>
        <v>3838.6161735120231</v>
      </c>
      <c r="O55" s="25">
        <f>'Wk4. DMV+Forecast_from2010'!M66*('Wk1. DMVPop-Active-Inactive'!I172)</f>
        <v>1693.6380772869395</v>
      </c>
      <c r="P55" s="25">
        <f>'Wk4. DMV+Forecast_from2010'!N66*('Wk1. DMVPop-Active-Inactive'!J172)</f>
        <v>1965.7912234502644</v>
      </c>
      <c r="Q55" s="25">
        <f>'Wk4. DMV+Forecast_from2010'!O66*('Wk1. DMVPop-Active-Inactive'!K172)</f>
        <v>1232.419869114794</v>
      </c>
      <c r="R55" s="25">
        <f>'Wk4. DMV+Forecast_from2010'!F13*('Wk1. DMVPop-Active-Inactive'!S172)</f>
        <v>950.99999999999989</v>
      </c>
      <c r="S55" s="25">
        <f>'Wk4. DMV+Forecast_from2010'!G13*('Wk1. DMVPop-Active-Inactive'!T172)</f>
        <v>869</v>
      </c>
      <c r="T55" s="25">
        <f>'Wk4. DMV+Forecast_from2010'!H13*('Wk1. DMVPop-Active-Inactive'!U172)</f>
        <v>1034</v>
      </c>
      <c r="U55" s="25">
        <f>'Wk4. DMV+Forecast_from2010'!I13*('Wk1. DMVPop-Active-Inactive'!V172)</f>
        <v>1336</v>
      </c>
      <c r="V55" s="25">
        <f>'Wk4. DMV+Forecast_from2010'!J13*('Wk1. DMVPop-Active-Inactive'!W172)</f>
        <v>1651</v>
      </c>
      <c r="W55" s="25">
        <f>'Wk4. DMV+Forecast_from2010'!K13*('Wk1. DMVPop-Active-Inactive'!X172)</f>
        <v>1456</v>
      </c>
      <c r="X55" s="25">
        <f>'Wk4. DMV+Forecast_from2010'!L13*('Wk1. DMVPop-Active-Inactive'!Y172)</f>
        <v>2775</v>
      </c>
      <c r="Y55" s="25">
        <f>'Wk4. DMV+Forecast_from2010'!M13*('Wk1. DMVPop-Active-Inactive'!Z172)</f>
        <v>5495</v>
      </c>
      <c r="Z55" s="25">
        <f>'Wk4. DMV+Forecast_from2010'!N13*('Wk1. DMVPop-Active-Inactive'!AA172)</f>
        <v>8792</v>
      </c>
      <c r="AA55" s="25">
        <f>'Wk4. DMV+Forecast_from2010'!O13*('Wk1. DMVPop-Active-Inactive'!AB172)</f>
        <v>11066</v>
      </c>
      <c r="AB55" s="25">
        <f>'Wk4. DMV+Forecast_from2010'!P13*('Wk1. DMVPop-Active-Inactive'!$AQ172)</f>
        <v>9066.7993839681003</v>
      </c>
      <c r="AC55" s="25">
        <f>'Wk4. DMV+Forecast_from2010'!Q13*('Wk1. DMVPop-Active-Inactive'!$AQ172)</f>
        <v>12085.923912158887</v>
      </c>
      <c r="AD55" s="25">
        <f>'Wk4. DMV+Forecast_from2010'!R13*('Wk1. DMVPop-Active-Inactive'!$AQ172)</f>
        <v>13629.091200186906</v>
      </c>
      <c r="AE55" s="25">
        <f>'Wk4. DMV+Forecast_from2010'!S13*('Wk1. DMVPop-Active-Inactive'!$AQ172)</f>
        <v>14950.342385050093</v>
      </c>
      <c r="AF55" s="25">
        <f>'Wk4. DMV+Forecast_from2010'!T13*('Wk1. DMVPop-Active-Inactive'!$AQ172)</f>
        <v>13232.183082153408</v>
      </c>
      <c r="AG55" s="25">
        <f>'Wk4. DMV+Forecast_from2010'!U13*('Wk1. DMVPop-Active-Inactive'!$AQ172)</f>
        <v>7135.9448686198039</v>
      </c>
      <c r="AH55" s="25">
        <f>'Wk4. DMV+Forecast_from2010'!V13*('Wk1. DMVPop-Active-Inactive'!$AQ172)</f>
        <v>3065.8437078044362</v>
      </c>
      <c r="AI55" s="25">
        <f>'Wk4. DMV+Forecast_from2010'!W13*('Wk1. DMVPop-Active-Inactive'!$AQ172)</f>
        <v>1386.412145903276</v>
      </c>
      <c r="AJ55" s="25">
        <f>'Wk4. DMV+Forecast_from2010'!X13*('Wk1. DMVPop-Active-Inactive'!$AQ172)</f>
        <v>2194.9691733676495</v>
      </c>
      <c r="AK55" s="25">
        <f>'Wk4. DMV+Forecast_from2010'!Y13*('Wk1. DMVPop-Active-Inactive'!$AQ172)</f>
        <v>2782.1291676402716</v>
      </c>
      <c r="AL55" s="25">
        <f>'Wk4. DMV+Forecast_from2010'!Z13*('Wk1. DMVPop-Active-Inactive'!$AQ172)</f>
        <v>3150.8263037106249</v>
      </c>
      <c r="AM55" s="25">
        <f>'Wk4. DMV+Forecast_from2010'!AA13*('Wk1. DMVPop-Active-Inactive'!$AQ172)</f>
        <v>3037.6275515369489</v>
      </c>
      <c r="AN55" s="25">
        <f>'Wk4. DMV+Forecast_from2010'!AB13*('Wk1. DMVPop-Active-Inactive'!$AQ172)</f>
        <v>3367.4214438139011</v>
      </c>
      <c r="AO55" s="25">
        <f>'Wk4. DMV+Forecast_from2010'!AC13*('Wk1. DMVPop-Active-Inactive'!$AQ172)</f>
        <v>4849.2329681941583</v>
      </c>
      <c r="AP55" s="25">
        <f>'Wk4. DMV+Forecast_from2010'!AD13*('Wk1. DMVPop-Active-Inactive'!$AQ172)</f>
        <v>5148.4453345907887</v>
      </c>
      <c r="AQ55" s="25">
        <f>'Wk4. DMV+Forecast_from2010'!AE13*('Wk1. DMVPop-Active-Inactive'!$AQ172)</f>
        <v>5768.8095803697151</v>
      </c>
      <c r="AR55" s="25">
        <f>'Wk4. DMV+Forecast_from2010'!AF13*('Wk1. DMVPop-Active-Inactive'!$AQ172)</f>
        <v>6333.5856320824341</v>
      </c>
      <c r="AS55" s="25">
        <f>'Wk4. DMV+Forecast_from2010'!AG13*('Wk1. DMVPop-Active-Inactive'!$AQ172)</f>
        <v>6249.0915771017908</v>
      </c>
      <c r="AT55" s="25">
        <f>'Wk4. DMV+Forecast_from2010'!AH13*('Wk1. DMVPop-Active-Inactive'!$AQ172)</f>
        <v>6360.2679652342149</v>
      </c>
      <c r="AU55" s="25">
        <f>'Wk4. DMV+Forecast_from2010'!AI13*('Wk1. DMVPop-Active-Inactive'!$AQ172)</f>
        <v>6436.5911808170267</v>
      </c>
      <c r="AV55" s="25">
        <f>'Wk4. DMV+Forecast_from2010'!AJ13*('Wk1. DMVPop-Active-Inactive'!$AQ172)</f>
        <v>6513.8302749868317</v>
      </c>
      <c r="AW55" s="25">
        <f>'Wk4. DMV+Forecast_from2010'!AK13*('Wk1. DMVPop-Active-Inactive'!$AQ172)</f>
        <v>6591.9962382866734</v>
      </c>
      <c r="AX55" s="25">
        <f>'Wk4. DMV+Forecast_from2010'!AL13*('Wk1. DMVPop-Active-Inactive'!$AQ172)</f>
        <v>6671.1001931461142</v>
      </c>
      <c r="AY55" s="25">
        <f>'Wk4. DMV+Forecast_from2010'!AM13*('Wk1. DMVPop-Active-Inactive'!$AQ172)</f>
        <v>6751.1533954638662</v>
      </c>
      <c r="AZ55" s="25">
        <f>'Wk4. DMV+Forecast_from2010'!AN13*('Wk1. DMVPop-Active-Inactive'!$AQ172)</f>
        <v>6832.1672362094341</v>
      </c>
      <c r="BA55" s="25">
        <f>'Wk4. DMV+Forecast_from2010'!AO13*('Wk1. DMVPop-Active-Inactive'!$AQ172)</f>
        <v>6914.1532430439465</v>
      </c>
      <c r="BB55" s="25">
        <f>'Wk4. DMV+Forecast_from2010'!AP13*('Wk1. DMVPop-Active-Inactive'!$AQ172)</f>
        <v>6997.1230819604725</v>
      </c>
      <c r="BC55" s="25">
        <f>'Wk4. DMV+Forecast_from2010'!AQ13*('Wk1. DMVPop-Active-Inactive'!$AQ172)</f>
        <v>7081.0885589440004</v>
      </c>
      <c r="BD55" s="25">
        <f>'Wk4. DMV+Forecast_from2010'!AR13*('Wk1. DMVPop-Active-Inactive'!$AQ172)</f>
        <v>7166.0616216513281</v>
      </c>
      <c r="BE55" s="25">
        <f>'Wk4. DMV+Forecast_from2010'!AS13*('Wk1. DMVPop-Active-Inactive'!$AQ172)</f>
        <v>7252.0543611111461</v>
      </c>
      <c r="BF55" s="25">
        <f>'Wk4. DMV+Forecast_from2010'!AT13*('Wk1. DMVPop-Active-Inactive'!$AQ172)</f>
        <v>7339.079013444476</v>
      </c>
      <c r="BG55" s="25">
        <f>'Wk4. DMV+Forecast_from2010'!AU13*('Wk1. DMVPop-Active-Inactive'!$AQ172)</f>
        <v>7427.1479616058086</v>
      </c>
      <c r="BH55" s="25">
        <f>'Wk4. DMV+Forecast_from2010'!AV13*('Wk1. DMVPop-Active-Inactive'!$AQ172)</f>
        <v>7516.2737371450812</v>
      </c>
      <c r="BI55" s="25">
        <f>'Wk4. DMV+Forecast_from2010'!AW13*('Wk1. DMVPop-Active-Inactive'!$AQ172)</f>
        <v>7606.4690219908216</v>
      </c>
      <c r="BJ55" s="25">
        <f>'Wk4. DMV+Forecast_from2010'!AX13*('Wk1. DMVPop-Active-Inactive'!$AQ172)</f>
        <v>7697.7466502547104</v>
      </c>
      <c r="BK55" s="25">
        <f>'Wk4. DMV+Forecast_from2010'!AY13*('Wk1. DMVPop-Active-Inactive'!$AQ172)</f>
        <v>7790.1196100577708</v>
      </c>
      <c r="BL55" s="25">
        <f>'Wk4. DMV+Forecast_from2010'!AZ13*('Wk1. DMVPop-Active-Inactive'!$AQ172)</f>
        <v>7883.6010453784602</v>
      </c>
      <c r="BM55" s="25">
        <f>'Wk4. DMV+Forecast_from2010'!BA13*('Wk1. DMVPop-Active-Inactive'!$AQ172)</f>
        <v>7978.2042579230019</v>
      </c>
      <c r="BN55" s="25">
        <f>'Wk4. DMV+Forecast_from2010'!BB13*('Wk1. DMVPop-Active-Inactive'!$AQ172)</f>
        <v>8073.9427090180789</v>
      </c>
      <c r="BO55" s="25">
        <f>'Wk4. DMV+Forecast_from2010'!BC13*('Wk1. DMVPop-Active-Inactive'!$AQ172)</f>
        <v>8170.830021526298</v>
      </c>
      <c r="BP55" s="25">
        <f>'Wk4. DMV+Forecast_from2010'!BD13*('Wk1. DMVPop-Active-Inactive'!$AQ172)</f>
        <v>8268.8799817846138</v>
      </c>
    </row>
    <row r="56" spans="1:68" x14ac:dyDescent="0.2">
      <c r="A56" t="s">
        <v>15</v>
      </c>
      <c r="B56" t="s">
        <v>14</v>
      </c>
      <c r="C56">
        <v>1991</v>
      </c>
      <c r="D56">
        <v>13</v>
      </c>
      <c r="E56" s="25">
        <f t="shared" si="1"/>
        <v>965.11574224841888</v>
      </c>
      <c r="G56">
        <v>8</v>
      </c>
      <c r="H56" s="25">
        <f>'Wk4. DMV+Forecast_from2010'!F67*('Wk1. DMVPop-Active-Inactive'!B173)</f>
        <v>3195.167006820906</v>
      </c>
      <c r="I56" s="25">
        <f>'Wk4. DMV+Forecast_from2010'!G67*('Wk1. DMVPop-Active-Inactive'!C173)</f>
        <v>11051.972996695315</v>
      </c>
      <c r="J56" s="25">
        <f>'Wk4. DMV+Forecast_from2010'!H67*('Wk1. DMVPop-Active-Inactive'!D173)</f>
        <v>8533.0542428443041</v>
      </c>
      <c r="K56" s="25">
        <f>'Wk4. DMV+Forecast_from2010'!I67*('Wk1. DMVPop-Active-Inactive'!E173)</f>
        <v>18352.37996741457</v>
      </c>
      <c r="L56" s="25">
        <f>'Wk4. DMV+Forecast_from2010'!J67*('Wk1. DMVPop-Active-Inactive'!F173)</f>
        <v>12254.399850399675</v>
      </c>
      <c r="M56" s="25">
        <f>'Wk4. DMV+Forecast_from2010'!K67*('Wk1. DMVPop-Active-Inactive'!G173)</f>
        <v>6182.6715491066143</v>
      </c>
      <c r="N56" s="25">
        <f>'Wk4. DMV+Forecast_from2010'!L67*('Wk1. DMVPop-Active-Inactive'!H173)</f>
        <v>4128.3782717693484</v>
      </c>
      <c r="O56" s="25">
        <f>'Wk4. DMV+Forecast_from2010'!M67*('Wk1. DMVPop-Active-Inactive'!I173)</f>
        <v>3446.3071811352656</v>
      </c>
      <c r="P56" s="25">
        <f>'Wk4. DMV+Forecast_from2010'!N67*('Wk1. DMVPop-Active-Inactive'!J173)</f>
        <v>1962.7311201248347</v>
      </c>
      <c r="Q56" s="25">
        <f>'Wk4. DMV+Forecast_from2010'!O67*('Wk1. DMVPop-Active-Inactive'!K173)</f>
        <v>1586.4328864848219</v>
      </c>
      <c r="R56" s="25">
        <f>'Wk4. DMV+Forecast_from2010'!F14*('Wk1. DMVPop-Active-Inactive'!S173)</f>
        <v>1015</v>
      </c>
      <c r="S56" s="25">
        <f>'Wk4. DMV+Forecast_from2010'!G14*('Wk1. DMVPop-Active-Inactive'!T173)</f>
        <v>862</v>
      </c>
      <c r="T56" s="25">
        <f>'Wk4. DMV+Forecast_from2010'!H14*('Wk1. DMVPop-Active-Inactive'!U173)</f>
        <v>845</v>
      </c>
      <c r="U56" s="25">
        <f>'Wk4. DMV+Forecast_from2010'!I14*('Wk1. DMVPop-Active-Inactive'!V173)</f>
        <v>1156</v>
      </c>
      <c r="V56" s="25">
        <f>'Wk4. DMV+Forecast_from2010'!J14*('Wk1. DMVPop-Active-Inactive'!W173)</f>
        <v>1114</v>
      </c>
      <c r="W56" s="25">
        <f>'Wk4. DMV+Forecast_from2010'!K14*('Wk1. DMVPop-Active-Inactive'!X173)</f>
        <v>2017</v>
      </c>
      <c r="X56" s="25">
        <f>'Wk4. DMV+Forecast_from2010'!L14*('Wk1. DMVPop-Active-Inactive'!Y173)</f>
        <v>1674</v>
      </c>
      <c r="Y56" s="25">
        <f>'Wk4. DMV+Forecast_from2010'!M14*('Wk1. DMVPop-Active-Inactive'!Z173)</f>
        <v>3232</v>
      </c>
      <c r="Z56" s="25">
        <f>'Wk4. DMV+Forecast_from2010'!N14*('Wk1. DMVPop-Active-Inactive'!AA173)</f>
        <v>6700</v>
      </c>
      <c r="AA56" s="25">
        <f>'Wk4. DMV+Forecast_from2010'!O14*('Wk1. DMVPop-Active-Inactive'!AB173)</f>
        <v>10517</v>
      </c>
      <c r="AB56" s="25">
        <f>'Wk4. DMV+Forecast_from2010'!P14*('Wk1. DMVPop-Active-Inactive'!$AQ173)</f>
        <v>8588.9073297462746</v>
      </c>
      <c r="AC56" s="25">
        <f>'Wk4. DMV+Forecast_from2010'!Q14*('Wk1. DMVPop-Active-Inactive'!$AQ173)</f>
        <v>9427.2864371237392</v>
      </c>
      <c r="AD56" s="25">
        <f>'Wk4. DMV+Forecast_from2010'!R14*('Wk1. DMVPop-Active-Inactive'!$AQ173)</f>
        <v>12406.622447715932</v>
      </c>
      <c r="AE56" s="25">
        <f>'Wk4. DMV+Forecast_from2010'!S14*('Wk1. DMVPop-Active-Inactive'!$AQ173)</f>
        <v>13859.006766746445</v>
      </c>
      <c r="AF56" s="25">
        <f>'Wk4. DMV+Forecast_from2010'!T14*('Wk1. DMVPop-Active-Inactive'!$AQ173)</f>
        <v>15184.425019034697</v>
      </c>
      <c r="AG56" s="25">
        <f>'Wk4. DMV+Forecast_from2010'!U14*('Wk1. DMVPop-Active-Inactive'!$AQ173)</f>
        <v>13319.568927624567</v>
      </c>
      <c r="AH56" s="25">
        <f>'Wk4. DMV+Forecast_from2010'!V14*('Wk1. DMVPop-Active-Inactive'!$AQ173)</f>
        <v>7991.696571366012</v>
      </c>
      <c r="AI56" s="25">
        <f>'Wk4. DMV+Forecast_from2010'!W14*('Wk1. DMVPop-Active-Inactive'!$AQ173)</f>
        <v>2979.3360105921934</v>
      </c>
      <c r="AJ56" s="25">
        <f>'Wk4. DMV+Forecast_from2010'!X14*('Wk1. DMVPop-Active-Inactive'!$AQ173)</f>
        <v>1442.7435792776769</v>
      </c>
      <c r="AK56" s="25">
        <f>'Wk4. DMV+Forecast_from2010'!Y14*('Wk1. DMVPop-Active-Inactive'!$AQ173)</f>
        <v>2284.15315816884</v>
      </c>
      <c r="AL56" s="25">
        <f>'Wk4. DMV+Forecast_from2010'!Z14*('Wk1. DMVPop-Active-Inactive'!$AQ173)</f>
        <v>2895.1701016143443</v>
      </c>
      <c r="AM56" s="25">
        <f>'Wk4. DMV+Forecast_from2010'!AA14*('Wk1. DMVPop-Active-Inactive'!$AQ173)</f>
        <v>3278.8478033247575</v>
      </c>
      <c r="AN56" s="25">
        <f>'Wk4. DMV+Forecast_from2010'!AB14*('Wk1. DMVPop-Active-Inactive'!$AQ173)</f>
        <v>3161.0496627333014</v>
      </c>
      <c r="AO56" s="25">
        <f>'Wk4. DMV+Forecast_from2010'!AC14*('Wk1. DMVPop-Active-Inactive'!$AQ173)</f>
        <v>3504.2434395431314</v>
      </c>
      <c r="AP56" s="25">
        <f>'Wk4. DMV+Forecast_from2010'!AD14*('Wk1. DMVPop-Active-Inactive'!$AQ173)</f>
        <v>5046.2625778033598</v>
      </c>
      <c r="AQ56" s="25">
        <f>'Wk4. DMV+Forecast_from2010'!AE14*('Wk1. DMVPop-Active-Inactive'!$AQ173)</f>
        <v>5357.6322680753428</v>
      </c>
      <c r="AR56" s="25">
        <f>'Wk4. DMV+Forecast_from2010'!AF14*('Wk1. DMVPop-Active-Inactive'!$AQ173)</f>
        <v>6003.2025878793838</v>
      </c>
      <c r="AS56" s="25">
        <f>'Wk4. DMV+Forecast_from2010'!AG14*('Wk1. DMVPop-Active-Inactive'!$AQ173)</f>
        <v>6590.9261048336039</v>
      </c>
      <c r="AT56" s="25">
        <f>'Wk4. DMV+Forecast_from2010'!AH14*('Wk1. DMVPop-Active-Inactive'!$AQ173)</f>
        <v>6502.9989645018704</v>
      </c>
      <c r="AU56" s="25">
        <f>'Wk4. DMV+Forecast_from2010'!AI14*('Wk1. DMVPop-Active-Inactive'!$AQ173)</f>
        <v>6618.6925702015196</v>
      </c>
      <c r="AV56" s="25">
        <f>'Wk4. DMV+Forecast_from2010'!AJ14*('Wk1. DMVPop-Active-Inactive'!$AQ173)</f>
        <v>6698.1168810439394</v>
      </c>
      <c r="AW56" s="25">
        <f>'Wk4. DMV+Forecast_from2010'!AK14*('Wk1. DMVPop-Active-Inactive'!$AQ173)</f>
        <v>6778.4942836164664</v>
      </c>
      <c r="AX56" s="25">
        <f>'Wk4. DMV+Forecast_from2010'!AL14*('Wk1. DMVPop-Active-Inactive'!$AQ173)</f>
        <v>6859.8362150198645</v>
      </c>
      <c r="AY56" s="25">
        <f>'Wk4. DMV+Forecast_from2010'!AM14*('Wk1. DMVPop-Active-Inactive'!$AQ173)</f>
        <v>6942.154249600103</v>
      </c>
      <c r="AZ56" s="25">
        <f>'Wk4. DMV+Forecast_from2010'!AN14*('Wk1. DMVPop-Active-Inactive'!$AQ173)</f>
        <v>7025.4601005953036</v>
      </c>
      <c r="BA56" s="25">
        <f>'Wk4. DMV+Forecast_from2010'!AO14*('Wk1. DMVPop-Active-Inactive'!$AQ173)</f>
        <v>7109.7656218024476</v>
      </c>
      <c r="BB56" s="25">
        <f>'Wk4. DMV+Forecast_from2010'!AP14*('Wk1. DMVPop-Active-Inactive'!$AQ173)</f>
        <v>7195.0828092640777</v>
      </c>
      <c r="BC56" s="25">
        <f>'Wk4. DMV+Forecast_from2010'!AQ14*('Wk1. DMVPop-Active-Inactive'!$AQ173)</f>
        <v>7281.4238029752451</v>
      </c>
      <c r="BD56" s="25">
        <f>'Wk4. DMV+Forecast_from2010'!AR14*('Wk1. DMVPop-Active-Inactive'!$AQ173)</f>
        <v>7368.8008886109501</v>
      </c>
      <c r="BE56" s="25">
        <f>'Wk4. DMV+Forecast_from2010'!AS14*('Wk1. DMVPop-Active-Inactive'!$AQ173)</f>
        <v>7457.2264992742812</v>
      </c>
      <c r="BF56" s="25">
        <f>'Wk4. DMV+Forecast_from2010'!AT14*('Wk1. DMVPop-Active-Inactive'!$AQ173)</f>
        <v>7546.7132172655729</v>
      </c>
      <c r="BG56" s="25">
        <f>'Wk4. DMV+Forecast_from2010'!AU14*('Wk1. DMVPop-Active-Inactive'!$AQ173)</f>
        <v>7637.2737758727571</v>
      </c>
      <c r="BH56" s="25">
        <f>'Wk4. DMV+Forecast_from2010'!AV14*('Wk1. DMVPop-Active-Inactive'!$AQ173)</f>
        <v>7728.9210611832295</v>
      </c>
      <c r="BI56" s="25">
        <f>'Wk4. DMV+Forecast_from2010'!AW14*('Wk1. DMVPop-Active-Inactive'!$AQ173)</f>
        <v>7821.6681139174298</v>
      </c>
      <c r="BJ56" s="25">
        <f>'Wk4. DMV+Forecast_from2010'!AX14*('Wk1. DMVPop-Active-Inactive'!$AQ173)</f>
        <v>7915.528131284439</v>
      </c>
      <c r="BK56" s="25">
        <f>'Wk4. DMV+Forecast_from2010'!AY14*('Wk1. DMVPop-Active-Inactive'!$AQ173)</f>
        <v>8010.5144688598511</v>
      </c>
      <c r="BL56" s="25">
        <f>'Wk4. DMV+Forecast_from2010'!AZ14*('Wk1. DMVPop-Active-Inactive'!$AQ173)</f>
        <v>8106.6406424861743</v>
      </c>
      <c r="BM56" s="25">
        <f>'Wk4. DMV+Forecast_from2010'!BA14*('Wk1. DMVPop-Active-Inactive'!$AQ173)</f>
        <v>8203.9203301960042</v>
      </c>
      <c r="BN56" s="25">
        <f>'Wk4. DMV+Forecast_from2010'!BB14*('Wk1. DMVPop-Active-Inactive'!$AQ173)</f>
        <v>8302.3673741583571</v>
      </c>
      <c r="BO56" s="25">
        <f>'Wk4. DMV+Forecast_from2010'!BC14*('Wk1. DMVPop-Active-Inactive'!$AQ173)</f>
        <v>8401.9957826482587</v>
      </c>
      <c r="BP56" s="25">
        <f>'Wk4. DMV+Forecast_from2010'!BD14*('Wk1. DMVPop-Active-Inactive'!$AQ173)</f>
        <v>8502.8197320400395</v>
      </c>
    </row>
    <row r="57" spans="1:68" x14ac:dyDescent="0.2">
      <c r="A57" t="s">
        <v>15</v>
      </c>
      <c r="B57" t="s">
        <v>14</v>
      </c>
      <c r="C57">
        <v>1991</v>
      </c>
      <c r="D57">
        <v>14</v>
      </c>
      <c r="E57" s="25">
        <f t="shared" si="1"/>
        <v>466.30728236171205</v>
      </c>
      <c r="G57">
        <v>9</v>
      </c>
      <c r="H57" s="25">
        <f>'Wk4. DMV+Forecast_from2010'!F68*('Wk1. DMVPop-Active-Inactive'!B174)</f>
        <v>1759.6362822697724</v>
      </c>
      <c r="I57" s="25">
        <f>'Wk4. DMV+Forecast_from2010'!G68*('Wk1. DMVPop-Active-Inactive'!C174)</f>
        <v>2745.083307137596</v>
      </c>
      <c r="J57" s="25">
        <f>'Wk4. DMV+Forecast_from2010'!H68*('Wk1. DMVPop-Active-Inactive'!D174)</f>
        <v>8753.340419317763</v>
      </c>
      <c r="K57" s="25">
        <f>'Wk4. DMV+Forecast_from2010'!I68*('Wk1. DMVPop-Active-Inactive'!E174)</f>
        <v>7952.3307455213335</v>
      </c>
      <c r="L57" s="25">
        <f>'Wk4. DMV+Forecast_from2010'!J68*('Wk1. DMVPop-Active-Inactive'!F174)</f>
        <v>16259.916823002113</v>
      </c>
      <c r="M57" s="25">
        <f>'Wk4. DMV+Forecast_from2010'!K68*('Wk1. DMVPop-Active-Inactive'!G174)</f>
        <v>7178.3163012314089</v>
      </c>
      <c r="N57" s="25">
        <f>'Wk4. DMV+Forecast_from2010'!L68*('Wk1. DMVPop-Active-Inactive'!H174)</f>
        <v>6019.9904679893943</v>
      </c>
      <c r="O57" s="25">
        <f>'Wk4. DMV+Forecast_from2010'!M68*('Wk1. DMVPop-Active-Inactive'!I174)</f>
        <v>3060.0177793548432</v>
      </c>
      <c r="P57" s="25">
        <f>'Wk4. DMV+Forecast_from2010'!N68*('Wk1. DMVPop-Active-Inactive'!J174)</f>
        <v>3297.3067704951095</v>
      </c>
      <c r="Q57" s="25">
        <f>'Wk4. DMV+Forecast_from2010'!O68*('Wk1. DMVPop-Active-Inactive'!K174)</f>
        <v>1307.7065255155851</v>
      </c>
      <c r="R57" s="25">
        <f>'Wk4. DMV+Forecast_from2010'!F15*('Wk1. DMVPop-Active-Inactive'!S174)</f>
        <v>1163</v>
      </c>
      <c r="S57" s="25">
        <f>'Wk4. DMV+Forecast_from2010'!G15*('Wk1. DMVPop-Active-Inactive'!T174)</f>
        <v>807</v>
      </c>
      <c r="T57" s="25">
        <f>'Wk4. DMV+Forecast_from2010'!H15*('Wk1. DMVPop-Active-Inactive'!U174)</f>
        <v>755</v>
      </c>
      <c r="U57" s="25">
        <f>'Wk4. DMV+Forecast_from2010'!I15*('Wk1. DMVPop-Active-Inactive'!V174)</f>
        <v>760</v>
      </c>
      <c r="V57" s="25">
        <f>'Wk4. DMV+Forecast_from2010'!J15*('Wk1. DMVPop-Active-Inactive'!W174)</f>
        <v>913</v>
      </c>
      <c r="W57" s="25">
        <f>'Wk4. DMV+Forecast_from2010'!K15*('Wk1. DMVPop-Active-Inactive'!X174)</f>
        <v>1278</v>
      </c>
      <c r="X57" s="25">
        <f>'Wk4. DMV+Forecast_from2010'!L15*('Wk1. DMVPop-Active-Inactive'!Y174)</f>
        <v>1865</v>
      </c>
      <c r="Y57" s="25">
        <f>'Wk4. DMV+Forecast_from2010'!M15*('Wk1. DMVPop-Active-Inactive'!Z174)</f>
        <v>1415</v>
      </c>
      <c r="Z57" s="25">
        <f>'Wk4. DMV+Forecast_from2010'!N15*('Wk1. DMVPop-Active-Inactive'!AA174)</f>
        <v>2940</v>
      </c>
      <c r="AA57" s="25">
        <f>'Wk4. DMV+Forecast_from2010'!O15*('Wk1. DMVPop-Active-Inactive'!AB174)</f>
        <v>6296</v>
      </c>
      <c r="AB57" s="25">
        <f>'Wk4. DMV+Forecast_from2010'!P15*('Wk1. DMVPop-Active-Inactive'!$AQ174)</f>
        <v>6375.7719043656598</v>
      </c>
      <c r="AC57" s="25">
        <f>'Wk4. DMV+Forecast_from2010'!Q15*('Wk1. DMVPop-Active-Inactive'!$AQ174)</f>
        <v>7291.4140000034495</v>
      </c>
      <c r="AD57" s="25">
        <f>'Wk4. DMV+Forecast_from2010'!R15*('Wk1. DMVPop-Active-Inactive'!$AQ174)</f>
        <v>7984.4069623276355</v>
      </c>
      <c r="AE57" s="25">
        <f>'Wk4. DMV+Forecast_from2010'!S15*('Wk1. DMVPop-Active-Inactive'!$AQ174)</f>
        <v>10520.91108339015</v>
      </c>
      <c r="AF57" s="25">
        <f>'Wk4. DMV+Forecast_from2010'!T15*('Wk1. DMVPop-Active-Inactive'!$AQ174)</f>
        <v>11756.623633738285</v>
      </c>
      <c r="AG57" s="25">
        <f>'Wk4. DMV+Forecast_from2010'!U15*('Wk1. DMVPop-Active-Inactive'!$AQ174)</f>
        <v>12887.223705737306</v>
      </c>
      <c r="AH57" s="25">
        <f>'Wk4. DMV+Forecast_from2010'!V15*('Wk1. DMVPop-Active-Inactive'!$AQ174)</f>
        <v>12140.589853899126</v>
      </c>
      <c r="AI57" s="25">
        <f>'Wk4. DMV+Forecast_from2010'!W15*('Wk1. DMVPop-Active-Inactive'!$AQ174)</f>
        <v>6266.1236155061697</v>
      </c>
      <c r="AJ57" s="25">
        <f>'Wk4. DMV+Forecast_from2010'!X15*('Wk1. DMVPop-Active-Inactive'!$AQ174)</f>
        <v>2559.6551077209378</v>
      </c>
      <c r="AK57" s="25">
        <f>'Wk4. DMV+Forecast_from2010'!Y15*('Wk1. DMVPop-Active-Inactive'!$AQ174)</f>
        <v>1239.5130857011532</v>
      </c>
      <c r="AL57" s="25">
        <f>'Wk4. DMV+Forecast_from2010'!Z15*('Wk1. DMVPop-Active-Inactive'!$AQ174)</f>
        <v>1962.3984261384678</v>
      </c>
      <c r="AM57" s="25">
        <f>'Wk4. DMV+Forecast_from2010'!AA15*('Wk1. DMVPop-Active-Inactive'!$AQ174)</f>
        <v>2487.3451372962504</v>
      </c>
      <c r="AN57" s="25">
        <f>'Wk4. DMV+Forecast_from2010'!AB15*('Wk1. DMVPop-Active-Inactive'!$AQ174)</f>
        <v>2816.9764999254303</v>
      </c>
      <c r="AO57" s="25">
        <f>'Wk4. DMV+Forecast_from2010'!AC15*('Wk1. DMVPop-Active-Inactive'!$AQ174)</f>
        <v>2715.7718653447819</v>
      </c>
      <c r="AP57" s="25">
        <f>'Wk4. DMV+Forecast_from2010'!AD15*('Wk1. DMVPop-Active-Inactive'!$AQ174)</f>
        <v>3010.6220267989488</v>
      </c>
      <c r="AQ57" s="25">
        <f>'Wk4. DMV+Forecast_from2010'!AE15*('Wk1. DMVPop-Active-Inactive'!$AQ174)</f>
        <v>4335.4263286362202</v>
      </c>
      <c r="AR57" s="25">
        <f>'Wk4. DMV+Forecast_from2010'!AF15*('Wk1. DMVPop-Active-Inactive'!$AQ174)</f>
        <v>4602.9352686351531</v>
      </c>
      <c r="AS57" s="25">
        <f>'Wk4. DMV+Forecast_from2010'!AG15*('Wk1. DMVPop-Active-Inactive'!$AQ174)</f>
        <v>5157.568032648569</v>
      </c>
      <c r="AT57" s="25">
        <f>'Wk4. DMV+Forecast_from2010'!AH15*('Wk1. DMVPop-Active-Inactive'!$AQ174)</f>
        <v>5662.5025203167006</v>
      </c>
      <c r="AU57" s="25">
        <f>'Wk4. DMV+Forecast_from2010'!AI15*('Wk1. DMVPop-Active-Inactive'!$AQ174)</f>
        <v>5586.961140271862</v>
      </c>
      <c r="AV57" s="25">
        <f>'Wk4. DMV+Forecast_from2010'!AJ15*('Wk1. DMVPop-Active-Inactive'!$AQ174)</f>
        <v>5686.3576929624378</v>
      </c>
      <c r="AW57" s="25">
        <f>'Wk4. DMV+Forecast_from2010'!AK15*('Wk1. DMVPop-Active-Inactive'!$AQ174)</f>
        <v>5754.5939852779893</v>
      </c>
      <c r="AX57" s="25">
        <f>'Wk4. DMV+Forecast_from2010'!AL15*('Wk1. DMVPop-Active-Inactive'!$AQ174)</f>
        <v>5823.6491131013245</v>
      </c>
      <c r="AY57" s="25">
        <f>'Wk4. DMV+Forecast_from2010'!AM15*('Wk1. DMVPop-Active-Inactive'!$AQ174)</f>
        <v>5893.5329024585408</v>
      </c>
      <c r="AZ57" s="25">
        <f>'Wk4. DMV+Forecast_from2010'!AN15*('Wk1. DMVPop-Active-Inactive'!$AQ174)</f>
        <v>5964.2552972880439</v>
      </c>
      <c r="BA57" s="25">
        <f>'Wk4. DMV+Forecast_from2010'!AO15*('Wk1. DMVPop-Active-Inactive'!$AQ174)</f>
        <v>6035.8263608554989</v>
      </c>
      <c r="BB57" s="25">
        <f>'Wk4. DMV+Forecast_from2010'!AP15*('Wk1. DMVPop-Active-Inactive'!$AQ174)</f>
        <v>6108.2562771857665</v>
      </c>
      <c r="BC57" s="25">
        <f>'Wk4. DMV+Forecast_from2010'!AQ15*('Wk1. DMVPop-Active-Inactive'!$AQ174)</f>
        <v>6181.5553525119958</v>
      </c>
      <c r="BD57" s="25">
        <f>'Wk4. DMV+Forecast_from2010'!AR15*('Wk1. DMVPop-Active-Inactive'!$AQ174)</f>
        <v>6255.734016742138</v>
      </c>
      <c r="BE57" s="25">
        <f>'Wk4. DMV+Forecast_from2010'!AS15*('Wk1. DMVPop-Active-Inactive'!$AQ174)</f>
        <v>6330.8028249430454</v>
      </c>
      <c r="BF57" s="25">
        <f>'Wk4. DMV+Forecast_from2010'!AT15*('Wk1. DMVPop-Active-Inactive'!$AQ174)</f>
        <v>6406.7724588423616</v>
      </c>
      <c r="BG57" s="25">
        <f>'Wk4. DMV+Forecast_from2010'!AU15*('Wk1. DMVPop-Active-Inactive'!$AQ174)</f>
        <v>6483.6537283484713</v>
      </c>
      <c r="BH57" s="25">
        <f>'Wk4. DMV+Forecast_from2010'!AV15*('Wk1. DMVPop-Active-Inactive'!$AQ174)</f>
        <v>6561.45757308865</v>
      </c>
      <c r="BI57" s="25">
        <f>'Wk4. DMV+Forecast_from2010'!AW15*('Wk1. DMVPop-Active-Inactive'!$AQ174)</f>
        <v>6640.1950639657143</v>
      </c>
      <c r="BJ57" s="25">
        <f>'Wk4. DMV+Forecast_from2010'!AX15*('Wk1. DMVPop-Active-Inactive'!$AQ174)</f>
        <v>6719.8774047333027</v>
      </c>
      <c r="BK57" s="25">
        <f>'Wk4. DMV+Forecast_from2010'!AY15*('Wk1. DMVPop-Active-Inactive'!$AQ174)</f>
        <v>6800.5159335901026</v>
      </c>
      <c r="BL57" s="25">
        <f>'Wk4. DMV+Forecast_from2010'!AZ15*('Wk1. DMVPop-Active-Inactive'!$AQ174)</f>
        <v>6882.1221247931826</v>
      </c>
      <c r="BM57" s="25">
        <f>'Wk4. DMV+Forecast_from2010'!BA15*('Wk1. DMVPop-Active-Inactive'!$AQ174)</f>
        <v>6964.7075902907045</v>
      </c>
      <c r="BN57" s="25">
        <f>'Wk4. DMV+Forecast_from2010'!BB15*('Wk1. DMVPop-Active-Inactive'!$AQ174)</f>
        <v>7048.2840813741896</v>
      </c>
      <c r="BO57" s="25">
        <f>'Wk4. DMV+Forecast_from2010'!BC15*('Wk1. DMVPop-Active-Inactive'!$AQ174)</f>
        <v>7132.8634903506809</v>
      </c>
      <c r="BP57" s="25">
        <f>'Wk4. DMV+Forecast_from2010'!BD15*('Wk1. DMVPop-Active-Inactive'!$AQ174)</f>
        <v>7218.4578522348902</v>
      </c>
    </row>
    <row r="58" spans="1:68" x14ac:dyDescent="0.2">
      <c r="A58" t="s">
        <v>15</v>
      </c>
      <c r="B58" t="s">
        <v>14</v>
      </c>
      <c r="C58">
        <v>1991</v>
      </c>
      <c r="D58">
        <v>15</v>
      </c>
      <c r="E58" s="25">
        <f t="shared" si="1"/>
        <v>89.202912754280248</v>
      </c>
      <c r="G58">
        <v>10</v>
      </c>
      <c r="H58" s="25">
        <f>'Wk4. DMV+Forecast_from2010'!F69*('Wk1. DMVPop-Active-Inactive'!B175)</f>
        <v>1421.7188534348629</v>
      </c>
      <c r="I58" s="25">
        <f>'Wk4. DMV+Forecast_from2010'!G69*('Wk1. DMVPop-Active-Inactive'!C175)</f>
        <v>1895.4416407204151</v>
      </c>
      <c r="J58" s="25">
        <f>'Wk4. DMV+Forecast_from2010'!H69*('Wk1. DMVPop-Active-Inactive'!D175)</f>
        <v>2725.932362604216</v>
      </c>
      <c r="K58" s="25">
        <f>'Wk4. DMV+Forecast_from2010'!I69*('Wk1. DMVPop-Active-Inactive'!E175)</f>
        <v>10227.966339991166</v>
      </c>
      <c r="L58" s="25">
        <f>'Wk4. DMV+Forecast_from2010'!J69*('Wk1. DMVPop-Active-Inactive'!F175)</f>
        <v>8833.766290844942</v>
      </c>
      <c r="M58" s="25">
        <f>'Wk4. DMV+Forecast_from2010'!K69*('Wk1. DMVPop-Active-Inactive'!G175)</f>
        <v>11941.92686224825</v>
      </c>
      <c r="N58" s="25">
        <f>'Wk4. DMV+Forecast_from2010'!L69*('Wk1. DMVPop-Active-Inactive'!H175)</f>
        <v>8763.3016739540526</v>
      </c>
      <c r="O58" s="25">
        <f>'Wk4. DMV+Forecast_from2010'!M69*('Wk1. DMVPop-Active-Inactive'!I175)</f>
        <v>5594.5584188316316</v>
      </c>
      <c r="P58" s="25">
        <f>'Wk4. DMV+Forecast_from2010'!N69*('Wk1. DMVPop-Active-Inactive'!J175)</f>
        <v>3670.7504654645727</v>
      </c>
      <c r="Q58" s="25">
        <f>'Wk4. DMV+Forecast_from2010'!O69*('Wk1. DMVPop-Active-Inactive'!K175)</f>
        <v>2754.4467451967917</v>
      </c>
      <c r="R58" s="25">
        <f>'Wk4. DMV+Forecast_from2010'!F16*('Wk1. DMVPop-Active-Inactive'!S175)</f>
        <v>1174</v>
      </c>
      <c r="S58" s="25">
        <f>'Wk4. DMV+Forecast_from2010'!G16*('Wk1. DMVPop-Active-Inactive'!T175)</f>
        <v>1093</v>
      </c>
      <c r="T58" s="25">
        <f>'Wk4. DMV+Forecast_from2010'!H16*('Wk1. DMVPop-Active-Inactive'!U175)</f>
        <v>900</v>
      </c>
      <c r="U58" s="25">
        <f>'Wk4. DMV+Forecast_from2010'!I16*('Wk1. DMVPop-Active-Inactive'!V175)</f>
        <v>868</v>
      </c>
      <c r="V58" s="25">
        <f>'Wk4. DMV+Forecast_from2010'!J16*('Wk1. DMVPop-Active-Inactive'!W175)</f>
        <v>636</v>
      </c>
      <c r="W58" s="25">
        <f>'Wk4. DMV+Forecast_from2010'!K16*('Wk1. DMVPop-Active-Inactive'!X175)</f>
        <v>1186</v>
      </c>
      <c r="X58" s="25">
        <f>'Wk4. DMV+Forecast_from2010'!L16*('Wk1. DMVPop-Active-Inactive'!Y175)</f>
        <v>1499</v>
      </c>
      <c r="Y58" s="25">
        <f>'Wk4. DMV+Forecast_from2010'!M16*('Wk1. DMVPop-Active-Inactive'!Z175)</f>
        <v>2036</v>
      </c>
      <c r="Z58" s="25">
        <f>'Wk4. DMV+Forecast_from2010'!N16*('Wk1. DMVPop-Active-Inactive'!AA175)</f>
        <v>1880</v>
      </c>
      <c r="AA58" s="25">
        <f>'Wk4. DMV+Forecast_from2010'!O16*('Wk1. DMVPop-Active-Inactive'!AB175)</f>
        <v>3715</v>
      </c>
      <c r="AB58" s="25">
        <f>'Wk4. DMV+Forecast_from2010'!P16*('Wk1. DMVPop-Active-Inactive'!$AQ175)</f>
        <v>4803.4552882958587</v>
      </c>
      <c r="AC58" s="25">
        <f>'Wk4. DMV+Forecast_from2010'!Q16*('Wk1. DMVPop-Active-Inactive'!$AQ175)</f>
        <v>6772.6870625636038</v>
      </c>
      <c r="AD58" s="25">
        <f>'Wk4. DMV+Forecast_from2010'!R16*('Wk1. DMVPop-Active-Inactive'!$AQ175)</f>
        <v>7682.677084948642</v>
      </c>
      <c r="AE58" s="25">
        <f>'Wk4. DMV+Forecast_from2010'!S16*('Wk1. DMVPop-Active-Inactive'!$AQ175)</f>
        <v>8467.9193931266745</v>
      </c>
      <c r="AF58" s="25">
        <f>'Wk4. DMV+Forecast_from2010'!T16*('Wk1. DMVPop-Active-Inactive'!$AQ175)</f>
        <v>11175.167555194084</v>
      </c>
      <c r="AG58" s="25">
        <f>'Wk4. DMV+Forecast_from2010'!U16*('Wk1. DMVPop-Active-Inactive'!$AQ175)</f>
        <v>12538.927388007109</v>
      </c>
      <c r="AH58" s="25">
        <f>'Wk4. DMV+Forecast_from2010'!V16*('Wk1. DMVPop-Active-Inactive'!$AQ175)</f>
        <v>14468.061682708318</v>
      </c>
      <c r="AI58" s="25">
        <f>'Wk4. DMV+Forecast_from2010'!W16*('Wk1. DMVPop-Active-Inactive'!$AQ175)</f>
        <v>11867.96289659371</v>
      </c>
      <c r="AJ58" s="25">
        <f>'Wk4. DMV+Forecast_from2010'!X16*('Wk1. DMVPop-Active-Inactive'!$AQ175)</f>
        <v>6749.7310361273057</v>
      </c>
      <c r="AK58" s="25">
        <f>'Wk4. DMV+Forecast_from2010'!Y16*('Wk1. DMVPop-Active-Inactive'!$AQ175)</f>
        <v>2757.2043870331754</v>
      </c>
      <c r="AL58" s="25">
        <f>'Wk4. DMV+Forecast_from2010'!Z16*('Wk1. DMVPop-Active-Inactive'!$AQ175)</f>
        <v>1335.1763319094964</v>
      </c>
      <c r="AM58" s="25">
        <f>'Wk4. DMV+Forecast_from2010'!AA16*('Wk1. DMVPop-Active-Inactive'!$AQ175)</f>
        <v>2113.8525785505476</v>
      </c>
      <c r="AN58" s="25">
        <f>'Wk4. DMV+Forecast_from2010'!AB16*('Wk1. DMVPop-Active-Inactive'!$AQ175)</f>
        <v>2679.3136715692849</v>
      </c>
      <c r="AO58" s="25">
        <f>'Wk4. DMV+Forecast_from2010'!AC16*('Wk1. DMVPop-Active-Inactive'!$AQ175)</f>
        <v>3034.3853515012456</v>
      </c>
      <c r="AP58" s="25">
        <f>'Wk4. DMV+Forecast_from2010'!AD16*('Wk1. DMVPop-Active-Inactive'!$AQ175)</f>
        <v>2925.3699370369486</v>
      </c>
      <c r="AQ58" s="25">
        <f>'Wk4. DMV+Forecast_from2010'!AE16*('Wk1. DMVPop-Active-Inactive'!$AQ175)</f>
        <v>3242.9760692954128</v>
      </c>
      <c r="AR58" s="25">
        <f>'Wk4. DMV+Forecast_from2010'!AF16*('Wk1. DMVPop-Active-Inactive'!$AQ175)</f>
        <v>4670.0262300643308</v>
      </c>
      <c r="AS58" s="25">
        <f>'Wk4. DMV+Forecast_from2010'!AG16*('Wk1. DMVPop-Active-Inactive'!$AQ175)</f>
        <v>4958.1809977558169</v>
      </c>
      <c r="AT58" s="25">
        <f>'Wk4. DMV+Forecast_from2010'!AH16*('Wk1. DMVPop-Active-Inactive'!$AQ175)</f>
        <v>5555.6192563389141</v>
      </c>
      <c r="AU58" s="25">
        <f>'Wk4. DMV+Forecast_from2010'!AI16*('Wk1. DMVPop-Active-Inactive'!$AQ175)</f>
        <v>6099.5236207837452</v>
      </c>
      <c r="AV58" s="25">
        <f>'Wk4. DMV+Forecast_from2010'!AJ16*('Wk1. DMVPop-Active-Inactive'!$AQ175)</f>
        <v>6018.152101693574</v>
      </c>
      <c r="AW58" s="25">
        <f>'Wk4. DMV+Forecast_from2010'!AK16*('Wk1. DMVPop-Active-Inactive'!$AQ175)</f>
        <v>6125.2198899701143</v>
      </c>
      <c r="AX58" s="25">
        <f>'Wk4. DMV+Forecast_from2010'!AL16*('Wk1. DMVPop-Active-Inactive'!$AQ175)</f>
        <v>6198.7225286497569</v>
      </c>
      <c r="AY58" s="25">
        <f>'Wk4. DMV+Forecast_from2010'!AM16*('Wk1. DMVPop-Active-Inactive'!$AQ175)</f>
        <v>6273.1071989935544</v>
      </c>
      <c r="AZ58" s="25">
        <f>'Wk4. DMV+Forecast_from2010'!AN16*('Wk1. DMVPop-Active-Inactive'!$AQ175)</f>
        <v>6348.3844853814771</v>
      </c>
      <c r="BA58" s="25">
        <f>'Wk4. DMV+Forecast_from2010'!AO16*('Wk1. DMVPop-Active-Inactive'!$AQ175)</f>
        <v>6424.5650992060555</v>
      </c>
      <c r="BB58" s="25">
        <f>'Wk4. DMV+Forecast_from2010'!AP16*('Wk1. DMVPop-Active-Inactive'!$AQ175)</f>
        <v>6501.6598803965271</v>
      </c>
      <c r="BC58" s="25">
        <f>'Wk4. DMV+Forecast_from2010'!AQ16*('Wk1. DMVPop-Active-Inactive'!$AQ175)</f>
        <v>6579.679798961286</v>
      </c>
      <c r="BD58" s="25">
        <f>'Wk4. DMV+Forecast_from2010'!AR16*('Wk1. DMVPop-Active-Inactive'!$AQ175)</f>
        <v>6658.6359565488219</v>
      </c>
      <c r="BE58" s="25">
        <f>'Wk4. DMV+Forecast_from2010'!AS16*('Wk1. DMVPop-Active-Inactive'!$AQ175)</f>
        <v>6738.5395880274054</v>
      </c>
      <c r="BF58" s="25">
        <f>'Wk4. DMV+Forecast_from2010'!AT16*('Wk1. DMVPop-Active-Inactive'!$AQ175)</f>
        <v>6819.4020630837367</v>
      </c>
      <c r="BG58" s="25">
        <f>'Wk4. DMV+Forecast_from2010'!AU16*('Wk1. DMVPop-Active-Inactive'!$AQ175)</f>
        <v>6901.234887840742</v>
      </c>
      <c r="BH58" s="25">
        <f>'Wk4. DMV+Forecast_from2010'!AV16*('Wk1. DMVPop-Active-Inactive'!$AQ175)</f>
        <v>6984.0497064948313</v>
      </c>
      <c r="BI58" s="25">
        <f>'Wk4. DMV+Forecast_from2010'!AW16*('Wk1. DMVPop-Active-Inactive'!$AQ175)</f>
        <v>7067.858302972767</v>
      </c>
      <c r="BJ58" s="25">
        <f>'Wk4. DMV+Forecast_from2010'!AX16*('Wk1. DMVPop-Active-Inactive'!$AQ175)</f>
        <v>7152.6726026084398</v>
      </c>
      <c r="BK58" s="25">
        <f>'Wk4. DMV+Forecast_from2010'!AY16*('Wk1. DMVPop-Active-Inactive'!$AQ175)</f>
        <v>7238.5046738397414</v>
      </c>
      <c r="BL58" s="25">
        <f>'Wk4. DMV+Forecast_from2010'!AZ16*('Wk1. DMVPop-Active-Inactive'!$AQ175)</f>
        <v>7325.3667299258186</v>
      </c>
      <c r="BM58" s="25">
        <f>'Wk4. DMV+Forecast_from2010'!BA16*('Wk1. DMVPop-Active-Inactive'!$AQ175)</f>
        <v>7413.2711306849269</v>
      </c>
      <c r="BN58" s="25">
        <f>'Wk4. DMV+Forecast_from2010'!BB16*('Wk1. DMVPop-Active-Inactive'!$AQ175)</f>
        <v>7502.230384253151</v>
      </c>
      <c r="BO58" s="25">
        <f>'Wk4. DMV+Forecast_from2010'!BC16*('Wk1. DMVPop-Active-Inactive'!$AQ175)</f>
        <v>7592.2571488641834</v>
      </c>
      <c r="BP58" s="25">
        <f>'Wk4. DMV+Forecast_from2010'!BD16*('Wk1. DMVPop-Active-Inactive'!$AQ175)</f>
        <v>7683.3642346505549</v>
      </c>
    </row>
    <row r="59" spans="1:68" x14ac:dyDescent="0.2">
      <c r="A59" t="s">
        <v>15</v>
      </c>
      <c r="B59" t="s">
        <v>14</v>
      </c>
      <c r="C59">
        <v>1991</v>
      </c>
      <c r="D59">
        <v>16</v>
      </c>
      <c r="E59" s="25">
        <f t="shared" si="1"/>
        <v>43.678381864386893</v>
      </c>
      <c r="G59">
        <v>11</v>
      </c>
      <c r="H59" s="25">
        <f>'Wk4. DMV+Forecast_from2010'!F70*('Wk1. DMVPop-Active-Inactive'!B176)</f>
        <v>1436.7739602952984</v>
      </c>
      <c r="I59" s="25">
        <f>'Wk4. DMV+Forecast_from2010'!G70*('Wk1. DMVPop-Active-Inactive'!C176)</f>
        <v>1228.1013788418586</v>
      </c>
      <c r="J59" s="25">
        <f>'Wk4. DMV+Forecast_from2010'!H70*('Wk1. DMVPop-Active-Inactive'!D176)</f>
        <v>1509.3951540230446</v>
      </c>
      <c r="K59" s="25">
        <f>'Wk4. DMV+Forecast_from2010'!I70*('Wk1. DMVPop-Active-Inactive'!E176)</f>
        <v>2554.2507779963735</v>
      </c>
      <c r="L59" s="25">
        <f>'Wk4. DMV+Forecast_from2010'!J70*('Wk1. DMVPop-Active-Inactive'!F176)</f>
        <v>9111.1615668586892</v>
      </c>
      <c r="M59" s="25">
        <f>'Wk4. DMV+Forecast_from2010'!K70*('Wk1. DMVPop-Active-Inactive'!G176)</f>
        <v>5202.7742219197662</v>
      </c>
      <c r="N59" s="25">
        <f>'Wk4. DMV+Forecast_from2010'!L70*('Wk1. DMVPop-Active-Inactive'!H176)</f>
        <v>11691.024366835543</v>
      </c>
      <c r="O59" s="25">
        <f>'Wk4. DMV+Forecast_from2010'!M70*('Wk1. DMVPop-Active-Inactive'!I176)</f>
        <v>6530.8657909362037</v>
      </c>
      <c r="P59" s="25">
        <f>'Wk4. DMV+Forecast_from2010'!N70*('Wk1. DMVPop-Active-Inactive'!J176)</f>
        <v>5381.826750309503</v>
      </c>
      <c r="Q59" s="25">
        <f>'Wk4. DMV+Forecast_from2010'!O70*('Wk1. DMVPop-Active-Inactive'!K176)</f>
        <v>2459.0246114217684</v>
      </c>
      <c r="R59" s="25">
        <f>'Wk4. DMV+Forecast_from2010'!F17*('Wk1. DMVPop-Active-Inactive'!S176)</f>
        <v>2035</v>
      </c>
      <c r="S59" s="25">
        <f>'Wk4. DMV+Forecast_from2010'!G17*('Wk1. DMVPop-Active-Inactive'!T176)</f>
        <v>966.99999999999989</v>
      </c>
      <c r="T59" s="25">
        <f>'Wk4. DMV+Forecast_from2010'!H17*('Wk1. DMVPop-Active-Inactive'!U176)</f>
        <v>942</v>
      </c>
      <c r="U59" s="25">
        <f>'Wk4. DMV+Forecast_from2010'!I17*('Wk1. DMVPop-Active-Inactive'!V176)</f>
        <v>820</v>
      </c>
      <c r="V59" s="25">
        <f>'Wk4. DMV+Forecast_from2010'!J17*('Wk1. DMVPop-Active-Inactive'!W176)</f>
        <v>695</v>
      </c>
      <c r="W59" s="25">
        <f>'Wk4. DMV+Forecast_from2010'!K17*('Wk1. DMVPop-Active-Inactive'!X176)</f>
        <v>701</v>
      </c>
      <c r="X59" s="25">
        <f>'Wk4. DMV+Forecast_from2010'!L17*('Wk1. DMVPop-Active-Inactive'!Y176)</f>
        <v>1122</v>
      </c>
      <c r="Y59" s="25">
        <f>'Wk4. DMV+Forecast_from2010'!M17*('Wk1. DMVPop-Active-Inactive'!Z176)</f>
        <v>1255</v>
      </c>
      <c r="Z59" s="25">
        <f>'Wk4. DMV+Forecast_from2010'!N17*('Wk1. DMVPop-Active-Inactive'!AA176)</f>
        <v>1976</v>
      </c>
      <c r="AA59" s="25">
        <f>'Wk4. DMV+Forecast_from2010'!O17*('Wk1. DMVPop-Active-Inactive'!AB176)</f>
        <v>1702</v>
      </c>
      <c r="AB59" s="25">
        <f>'Wk4. DMV+Forecast_from2010'!P17*('Wk1. DMVPop-Active-Inactive'!$AQ176)</f>
        <v>2396.9418334186907</v>
      </c>
      <c r="AC59" s="25">
        <f>'Wk4. DMV+Forecast_from2010'!Q17*('Wk1. DMVPop-Active-Inactive'!$AQ176)</f>
        <v>4123.3647956013829</v>
      </c>
      <c r="AD59" s="25">
        <f>'Wk4. DMV+Forecast_from2010'!R17*('Wk1. DMVPop-Active-Inactive'!$AQ176)</f>
        <v>5757.6433183868539</v>
      </c>
      <c r="AE59" s="25">
        <f>'Wk4. DMV+Forecast_from2010'!S17*('Wk1. DMVPop-Active-Inactive'!$AQ176)</f>
        <v>6506.465189625641</v>
      </c>
      <c r="AF59" s="25">
        <f>'Wk4. DMV+Forecast_from2010'!T17*('Wk1. DMVPop-Active-Inactive'!$AQ176)</f>
        <v>7217.1242351054934</v>
      </c>
      <c r="AG59" s="25">
        <f>'Wk4. DMV+Forecast_from2010'!U17*('Wk1. DMVPop-Active-Inactive'!$AQ176)</f>
        <v>9618.6139700394979</v>
      </c>
      <c r="AH59" s="25">
        <f>'Wk4. DMV+Forecast_from2010'!V17*('Wk1. DMVPop-Active-Inactive'!$AQ176)</f>
        <v>10888.664901902908</v>
      </c>
      <c r="AI59" s="25">
        <f>'Wk4. DMV+Forecast_from2010'!W17*('Wk1. DMVPop-Active-Inactive'!$AQ176)</f>
        <v>11740.704364054462</v>
      </c>
      <c r="AJ59" s="25">
        <f>'Wk4. DMV+Forecast_from2010'!X17*('Wk1. DMVPop-Active-Inactive'!$AQ176)</f>
        <v>10251.718588480071</v>
      </c>
      <c r="AK59" s="25">
        <f>'Wk4. DMV+Forecast_from2010'!Y17*('Wk1. DMVPop-Active-Inactive'!$AQ176)</f>
        <v>5830.5156270894286</v>
      </c>
      <c r="AL59" s="25">
        <f>'Wk4. DMV+Forecast_from2010'!Z17*('Wk1. DMVPop-Active-Inactive'!$AQ176)</f>
        <v>2381.7131645144941</v>
      </c>
      <c r="AM59" s="25">
        <f>'Wk4. DMV+Forecast_from2010'!AA17*('Wk1. DMVPop-Active-Inactive'!$AQ176)</f>
        <v>1153.3446927664265</v>
      </c>
      <c r="AN59" s="25">
        <f>'Wk4. DMV+Forecast_from2010'!AB17*('Wk1. DMVPop-Active-Inactive'!$AQ176)</f>
        <v>1825.9765354552112</v>
      </c>
      <c r="AO59" s="25">
        <f>'Wk4. DMV+Forecast_from2010'!AC17*('Wk1. DMVPop-Active-Inactive'!$AQ176)</f>
        <v>2314.4300340776463</v>
      </c>
      <c r="AP59" s="25">
        <f>'Wk4. DMV+Forecast_from2010'!AD17*('Wk1. DMVPop-Active-Inactive'!$AQ176)</f>
        <v>2621.1461043179816</v>
      </c>
      <c r="AQ59" s="25">
        <f>'Wk4. DMV+Forecast_from2010'!AE17*('Wk1. DMVPop-Active-Inactive'!$AQ176)</f>
        <v>2526.9770071753492</v>
      </c>
      <c r="AR59" s="25">
        <f>'Wk4. DMV+Forecast_from2010'!AF17*('Wk1. DMVPop-Active-Inactive'!$AQ176)</f>
        <v>2801.3297936020645</v>
      </c>
      <c r="AS59" s="25">
        <f>'Wk4. DMV+Forecast_from2010'!AG17*('Wk1. DMVPop-Active-Inactive'!$AQ176)</f>
        <v>4034.03643309174</v>
      </c>
      <c r="AT59" s="25">
        <f>'Wk4. DMV+Forecast_from2010'!AH17*('Wk1. DMVPop-Active-Inactive'!$AQ176)</f>
        <v>4282.9487033811783</v>
      </c>
      <c r="AU59" s="25">
        <f>'Wk4. DMV+Forecast_from2010'!AI17*('Wk1. DMVPop-Active-Inactive'!$AQ176)</f>
        <v>4799.0245416990929</v>
      </c>
      <c r="AV59" s="25">
        <f>'Wk4. DMV+Forecast_from2010'!AJ17*('Wk1. DMVPop-Active-Inactive'!$AQ176)</f>
        <v>5268.8570253290254</v>
      </c>
      <c r="AW59" s="25">
        <f>'Wk4. DMV+Forecast_from2010'!AK17*('Wk1. DMVPop-Active-Inactive'!$AQ176)</f>
        <v>5198.5671262032884</v>
      </c>
      <c r="AX59" s="25">
        <f>'Wk4. DMV+Forecast_from2010'!AL17*('Wk1. DMVPop-Active-Inactive'!$AQ176)</f>
        <v>5291.0538355792587</v>
      </c>
      <c r="AY59" s="25">
        <f>'Wk4. DMV+Forecast_from2010'!AM17*('Wk1. DMVPop-Active-Inactive'!$AQ176)</f>
        <v>5354.5464816062104</v>
      </c>
      <c r="AZ59" s="25">
        <f>'Wk4. DMV+Forecast_from2010'!AN17*('Wk1. DMVPop-Active-Inactive'!$AQ176)</f>
        <v>5418.8010393854847</v>
      </c>
      <c r="BA59" s="25">
        <f>'Wk4. DMV+Forecast_from2010'!AO17*('Wk1. DMVPop-Active-Inactive'!$AQ176)</f>
        <v>5483.8266518581113</v>
      </c>
      <c r="BB59" s="25">
        <f>'Wk4. DMV+Forecast_from2010'!AP17*('Wk1. DMVPop-Active-Inactive'!$AQ176)</f>
        <v>5549.6325716804085</v>
      </c>
      <c r="BC59" s="25">
        <f>'Wk4. DMV+Forecast_from2010'!AQ17*('Wk1. DMVPop-Active-Inactive'!$AQ176)</f>
        <v>5616.2281625405731</v>
      </c>
      <c r="BD59" s="25">
        <f>'Wk4. DMV+Forecast_from2010'!AR17*('Wk1. DMVPop-Active-Inactive'!$AQ176)</f>
        <v>5683.6229004910601</v>
      </c>
      <c r="BE59" s="25">
        <f>'Wk4. DMV+Forecast_from2010'!AS17*('Wk1. DMVPop-Active-Inactive'!$AQ176)</f>
        <v>5751.8263752969533</v>
      </c>
      <c r="BF59" s="25">
        <f>'Wk4. DMV+Forecast_from2010'!AT17*('Wk1. DMVPop-Active-Inactive'!$AQ176)</f>
        <v>5820.8482918005147</v>
      </c>
      <c r="BG59" s="25">
        <f>'Wk4. DMV+Forecast_from2010'!AU17*('Wk1. DMVPop-Active-Inactive'!$AQ176)</f>
        <v>5890.6984713021229</v>
      </c>
      <c r="BH59" s="25">
        <f>'Wk4. DMV+Forecast_from2010'!AV17*('Wk1. DMVPop-Active-Inactive'!$AQ176)</f>
        <v>5961.3868529577485</v>
      </c>
      <c r="BI59" s="25">
        <f>'Wk4. DMV+Forecast_from2010'!AW17*('Wk1. DMVPop-Active-Inactive'!$AQ176)</f>
        <v>6032.9234951932431</v>
      </c>
      <c r="BJ59" s="25">
        <f>'Wk4. DMV+Forecast_from2010'!AX17*('Wk1. DMVPop-Active-Inactive'!$AQ176)</f>
        <v>6105.3185771355584</v>
      </c>
      <c r="BK59" s="25">
        <f>'Wk4. DMV+Forecast_from2010'!AY17*('Wk1. DMVPop-Active-Inactive'!$AQ176)</f>
        <v>6178.5824000611856</v>
      </c>
      <c r="BL59" s="25">
        <f>'Wk4. DMV+Forecast_from2010'!AZ17*('Wk1. DMVPop-Active-Inactive'!$AQ176)</f>
        <v>6252.7253888619198</v>
      </c>
      <c r="BM59" s="25">
        <f>'Wk4. DMV+Forecast_from2010'!BA17*('Wk1. DMVPop-Active-Inactive'!$AQ176)</f>
        <v>6327.758093528264</v>
      </c>
      <c r="BN59" s="25">
        <f>'Wk4. DMV+Forecast_from2010'!BB17*('Wk1. DMVPop-Active-Inactive'!$AQ176)</f>
        <v>6403.691190650602</v>
      </c>
      <c r="BO59" s="25">
        <f>'Wk4. DMV+Forecast_from2010'!BC17*('Wk1. DMVPop-Active-Inactive'!$AQ176)</f>
        <v>6480.535484938413</v>
      </c>
      <c r="BP59" s="25">
        <f>'Wk4. DMV+Forecast_from2010'!BD17*('Wk1. DMVPop-Active-Inactive'!$AQ176)</f>
        <v>6558.3019107576692</v>
      </c>
    </row>
    <row r="60" spans="1:68" x14ac:dyDescent="0.2">
      <c r="A60" t="s">
        <v>15</v>
      </c>
      <c r="B60" t="s">
        <v>14</v>
      </c>
      <c r="C60">
        <v>1991</v>
      </c>
      <c r="D60">
        <v>17</v>
      </c>
      <c r="E60" s="25">
        <f t="shared" si="1"/>
        <v>160.51162796192858</v>
      </c>
      <c r="G60">
        <v>12</v>
      </c>
      <c r="H60" s="25">
        <f>'Wk4. DMV+Forecast_from2010'!F71*('Wk1. DMVPop-Active-Inactive'!B177)</f>
        <v>766.16918069565997</v>
      </c>
      <c r="I60" s="25">
        <f>'Wk4. DMV+Forecast_from2010'!G71*('Wk1. DMVPop-Active-Inactive'!C177)</f>
        <v>1565.9873938888702</v>
      </c>
      <c r="J60" s="25">
        <f>'Wk4. DMV+Forecast_from2010'!H71*('Wk1. DMVPop-Active-Inactive'!D177)</f>
        <v>1233.9741727713701</v>
      </c>
      <c r="K60" s="25">
        <f>'Wk4. DMV+Forecast_from2010'!I71*('Wk1. DMVPop-Active-Inactive'!E177)</f>
        <v>1784.5582443450492</v>
      </c>
      <c r="L60" s="25">
        <f>'Wk4. DMV+Forecast_from2010'!J71*('Wk1. DMVPop-Active-Inactive'!F177)</f>
        <v>2870.9611075840562</v>
      </c>
      <c r="M60" s="25">
        <f>'Wk4. DMV+Forecast_from2010'!K71*('Wk1. DMVPop-Active-Inactive'!G177)</f>
        <v>6770.8335819478043</v>
      </c>
      <c r="N60" s="25">
        <f>'Wk4. DMV+Forecast_from2010'!L71*('Wk1. DMVPop-Active-Inactive'!H177)</f>
        <v>6426.7655265100702</v>
      </c>
      <c r="O60" s="25">
        <f>'Wk4. DMV+Forecast_from2010'!M71*('Wk1. DMVPop-Active-Inactive'!I177)</f>
        <v>10993.47212119092</v>
      </c>
      <c r="P60" s="25">
        <f>'Wk4. DMV+Forecast_from2010'!N71*('Wk1. DMVPop-Active-Inactive'!J177)</f>
        <v>7927.0934136001979</v>
      </c>
      <c r="Q60" s="25">
        <f>'Wk4. DMV+Forecast_from2010'!O71*('Wk1. DMVPop-Active-Inactive'!K177)</f>
        <v>4549.011585836819</v>
      </c>
      <c r="R60" s="25">
        <f>'Wk4. DMV+Forecast_from2010'!F18*('Wk1. DMVPop-Active-Inactive'!S177)</f>
        <v>2250</v>
      </c>
      <c r="S60" s="25">
        <f>'Wk4. DMV+Forecast_from2010'!G18*('Wk1. DMVPop-Active-Inactive'!T177)</f>
        <v>1932.0000000000002</v>
      </c>
      <c r="T60" s="25">
        <f>'Wk4. DMV+Forecast_from2010'!H18*('Wk1. DMVPop-Active-Inactive'!U177)</f>
        <v>1021.0000000000001</v>
      </c>
      <c r="U60" s="25">
        <f>'Wk4. DMV+Forecast_from2010'!I18*('Wk1. DMVPop-Active-Inactive'!V177)</f>
        <v>1130</v>
      </c>
      <c r="V60" s="25">
        <f>'Wk4. DMV+Forecast_from2010'!J18*('Wk1. DMVPop-Active-Inactive'!W177)</f>
        <v>694.00000000000011</v>
      </c>
      <c r="W60" s="25">
        <f>'Wk4. DMV+Forecast_from2010'!K18*('Wk1. DMVPop-Active-Inactive'!X177)</f>
        <v>898</v>
      </c>
      <c r="X60" s="25">
        <f>'Wk4. DMV+Forecast_from2010'!L18*('Wk1. DMVPop-Active-Inactive'!Y177)</f>
        <v>874</v>
      </c>
      <c r="Y60" s="25">
        <f>'Wk4. DMV+Forecast_from2010'!M18*('Wk1. DMVPop-Active-Inactive'!Z177)</f>
        <v>1204</v>
      </c>
      <c r="Z60" s="25">
        <f>'Wk4. DMV+Forecast_from2010'!N18*('Wk1. DMVPop-Active-Inactive'!AA177)</f>
        <v>1668.9999999999998</v>
      </c>
      <c r="AA60" s="25">
        <f>'Wk4. DMV+Forecast_from2010'!O18*('Wk1. DMVPop-Active-Inactive'!AB177)</f>
        <v>2390</v>
      </c>
      <c r="AB60" s="25">
        <f>'Wk4. DMV+Forecast_from2010'!P18*('Wk1. DMVPop-Active-Inactive'!$AQ177)</f>
        <v>1465.2287525036759</v>
      </c>
      <c r="AC60" s="25">
        <f>'Wk4. DMV+Forecast_from2010'!Q18*('Wk1. DMVPop-Active-Inactive'!$AQ177)</f>
        <v>2590.3232090735414</v>
      </c>
      <c r="AD60" s="25">
        <f>'Wk4. DMV+Forecast_from2010'!R18*('Wk1. DMVPop-Active-Inactive'!$AQ177)</f>
        <v>4381.8633447515585</v>
      </c>
      <c r="AE60" s="25">
        <f>'Wk4. DMV+Forecast_from2010'!S18*('Wk1. DMVPop-Active-Inactive'!$AQ177)</f>
        <v>6040.1596656333868</v>
      </c>
      <c r="AF60" s="25">
        <f>'Wk4. DMV+Forecast_from2010'!T18*('Wk1. DMVPop-Active-Inactive'!$AQ177)</f>
        <v>6955.4177744119743</v>
      </c>
      <c r="AG60" s="25">
        <f>'Wk4. DMV+Forecast_from2010'!U18*('Wk1. DMVPop-Active-Inactive'!$AQ177)</f>
        <v>7829.2071449121559</v>
      </c>
      <c r="AH60" s="25">
        <f>'Wk4. DMV+Forecast_from2010'!V18*('Wk1. DMVPop-Active-Inactive'!$AQ177)</f>
        <v>10482.299974221316</v>
      </c>
      <c r="AI60" s="25">
        <f>'Wk4. DMV+Forecast_from2010'!W18*('Wk1. DMVPop-Active-Inactive'!$AQ177)</f>
        <v>11607.394430791182</v>
      </c>
      <c r="AJ60" s="25">
        <f>'Wk4. DMV+Forecast_from2010'!X18*('Wk1. DMVPop-Active-Inactive'!$AQ177)</f>
        <v>12796.581464844003</v>
      </c>
      <c r="AK60" s="25">
        <f>'Wk4. DMV+Forecast_from2010'!Y18*('Wk1. DMVPop-Active-Inactive'!$AQ177)</f>
        <v>11173.68668900181</v>
      </c>
      <c r="AL60" s="25">
        <f>'Wk4. DMV+Forecast_from2010'!Z18*('Wk1. DMVPop-Active-Inactive'!$AQ177)</f>
        <v>6354.8715554515766</v>
      </c>
      <c r="AM60" s="25">
        <f>'Wk4. DMV+Forecast_from2010'!AA18*('Wk1. DMVPop-Active-Inactive'!$AQ177)</f>
        <v>2595.9078425407283</v>
      </c>
      <c r="AN60" s="25">
        <f>'Wk4. DMV+Forecast_from2010'!AB18*('Wk1. DMVPop-Active-Inactive'!$AQ177)</f>
        <v>1257.0684739509375</v>
      </c>
      <c r="AO60" s="25">
        <f>'Wk4. DMV+Forecast_from2010'!AC18*('Wk1. DMVPop-Active-Inactive'!$AQ177)</f>
        <v>1990.1921353530329</v>
      </c>
      <c r="AP60" s="25">
        <f>'Wk4. DMV+Forecast_from2010'!AD18*('Wk1. DMVPop-Active-Inactive'!$AQ177)</f>
        <v>2522.5737364132556</v>
      </c>
      <c r="AQ60" s="25">
        <f>'Wk4. DMV+Forecast_from2010'!AE18*('Wk1. DMVPop-Active-Inactive'!$AQ177)</f>
        <v>2856.8737117557798</v>
      </c>
      <c r="AR60" s="25">
        <f>'Wk4. DMV+Forecast_from2010'!AF18*('Wk1. DMVPop-Active-Inactive'!$AQ177)</f>
        <v>2754.235702511131</v>
      </c>
      <c r="AS60" s="25">
        <f>'Wk4. DMV+Forecast_from2010'!AG18*('Wk1. DMVPop-Active-Inactive'!$AQ177)</f>
        <v>3053.2618659127979</v>
      </c>
      <c r="AT60" s="25">
        <f>'Wk4. DMV+Forecast_from2010'!AH18*('Wk1. DMVPop-Active-Inactive'!$AQ177)</f>
        <v>4396.8295468075648</v>
      </c>
      <c r="AU60" s="25">
        <f>'Wk4. DMV+Forecast_from2010'!AI18*('Wk1. DMVPop-Active-Inactive'!$AQ177)</f>
        <v>4668.1272514078109</v>
      </c>
      <c r="AV60" s="25">
        <f>'Wk4. DMV+Forecast_from2010'!AJ18*('Wk1. DMVPop-Active-Inactive'!$AQ177)</f>
        <v>5230.6153528280111</v>
      </c>
      <c r="AW60" s="25">
        <f>'Wk4. DMV+Forecast_from2010'!AK18*('Wk1. DMVPop-Active-Inactive'!$AQ177)</f>
        <v>5742.7012946227496</v>
      </c>
      <c r="AX60" s="25">
        <f>'Wk4. DMV+Forecast_from2010'!AL18*('Wk1. DMVPop-Active-Inactive'!$AQ177)</f>
        <v>5666.0900119920407</v>
      </c>
      <c r="AY60" s="25">
        <f>'Wk4. DMV+Forecast_from2010'!AM18*('Wk1. DMVPop-Active-Inactive'!$AQ177)</f>
        <v>5766.8943312429728</v>
      </c>
      <c r="AZ60" s="25">
        <f>'Wk4. DMV+Forecast_from2010'!AN18*('Wk1. DMVPop-Active-Inactive'!$AQ177)</f>
        <v>5836.0970632178896</v>
      </c>
      <c r="BA60" s="25">
        <f>'Wk4. DMV+Forecast_from2010'!AO18*('Wk1. DMVPop-Active-Inactive'!$AQ177)</f>
        <v>5906.1302279765032</v>
      </c>
      <c r="BB60" s="25">
        <f>'Wk4. DMV+Forecast_from2010'!AP18*('Wk1. DMVPop-Active-Inactive'!$AQ177)</f>
        <v>5977.0037907122223</v>
      </c>
      <c r="BC60" s="25">
        <f>'Wk4. DMV+Forecast_from2010'!AQ18*('Wk1. DMVPop-Active-Inactive'!$AQ177)</f>
        <v>6048.7278362007692</v>
      </c>
      <c r="BD60" s="25">
        <f>'Wk4. DMV+Forecast_from2010'!AR18*('Wk1. DMVPop-Active-Inactive'!$AQ177)</f>
        <v>6121.3125702351781</v>
      </c>
      <c r="BE60" s="25">
        <f>'Wk4. DMV+Forecast_from2010'!AS18*('Wk1. DMVPop-Active-Inactive'!$AQ177)</f>
        <v>6194.7683210780006</v>
      </c>
      <c r="BF60" s="25">
        <f>'Wk4. DMV+Forecast_from2010'!AT18*('Wk1. DMVPop-Active-Inactive'!$AQ177)</f>
        <v>6269.1055409309365</v>
      </c>
      <c r="BG60" s="25">
        <f>'Wk4. DMV+Forecast_from2010'!AU18*('Wk1. DMVPop-Active-Inactive'!$AQ177)</f>
        <v>6344.3348074221067</v>
      </c>
      <c r="BH60" s="25">
        <f>'Wk4. DMV+Forecast_from2010'!AV18*('Wk1. DMVPop-Active-Inactive'!$AQ177)</f>
        <v>6420.4668251111743</v>
      </c>
      <c r="BI60" s="25">
        <f>'Wk4. DMV+Forecast_from2010'!AW18*('Wk1. DMVPop-Active-Inactive'!$AQ177)</f>
        <v>6497.5124270125079</v>
      </c>
      <c r="BJ60" s="25">
        <f>'Wk4. DMV+Forecast_from2010'!AX18*('Wk1. DMVPop-Active-Inactive'!$AQ177)</f>
        <v>6575.4825761366583</v>
      </c>
      <c r="BK60" s="25">
        <f>'Wk4. DMV+Forecast_from2010'!AY18*('Wk1. DMVPop-Active-Inactive'!$AQ177)</f>
        <v>6654.3883670502955</v>
      </c>
      <c r="BL60" s="25">
        <f>'Wk4. DMV+Forecast_from2010'!AZ18*('Wk1. DMVPop-Active-Inactive'!$AQ177)</f>
        <v>6734.2410274548984</v>
      </c>
      <c r="BM60" s="25">
        <f>'Wk4. DMV+Forecast_from2010'!BA18*('Wk1. DMVPop-Active-Inactive'!$AQ177)</f>
        <v>6815.0519197843587</v>
      </c>
      <c r="BN60" s="25">
        <f>'Wk4. DMV+Forecast_from2010'!BB18*('Wk1. DMVPop-Active-Inactive'!$AQ177)</f>
        <v>6896.8325428217713</v>
      </c>
      <c r="BO60" s="25">
        <f>'Wk4. DMV+Forecast_from2010'!BC18*('Wk1. DMVPop-Active-Inactive'!$AQ177)</f>
        <v>6979.5945333356312</v>
      </c>
      <c r="BP60" s="25">
        <f>'Wk4. DMV+Forecast_from2010'!BD18*('Wk1. DMVPop-Active-Inactive'!$AQ177)</f>
        <v>7063.3496677356634</v>
      </c>
    </row>
    <row r="61" spans="1:68" x14ac:dyDescent="0.2">
      <c r="A61" t="s">
        <v>15</v>
      </c>
      <c r="B61" t="s">
        <v>14</v>
      </c>
      <c r="C61">
        <v>1991</v>
      </c>
      <c r="D61">
        <v>18</v>
      </c>
      <c r="E61" s="25">
        <f t="shared" si="1"/>
        <v>56.957291831128224</v>
      </c>
      <c r="G61">
        <v>13</v>
      </c>
      <c r="H61" s="25">
        <f>'Wk4. DMV+Forecast_from2010'!F72*('Wk1. DMVPop-Active-Inactive'!B178)</f>
        <v>376.9268892598069</v>
      </c>
      <c r="I61" s="25">
        <f>'Wk4. DMV+Forecast_from2010'!G72*('Wk1. DMVPop-Active-Inactive'!C178)</f>
        <v>677.42683646550847</v>
      </c>
      <c r="J61" s="25">
        <f>'Wk4. DMV+Forecast_from2010'!H72*('Wk1. DMVPop-Active-Inactive'!D178)</f>
        <v>1276.4329843451551</v>
      </c>
      <c r="K61" s="25">
        <f>'Wk4. DMV+Forecast_from2010'!I72*('Wk1. DMVPop-Active-Inactive'!E178)</f>
        <v>1183.5095078606007</v>
      </c>
      <c r="L61" s="25">
        <f>'Wk4. DMV+Forecast_from2010'!J72*('Wk1. DMVPop-Active-Inactive'!F178)</f>
        <v>1627.1680476096024</v>
      </c>
      <c r="M61" s="25">
        <f>'Wk4. DMV+Forecast_from2010'!K72*('Wk1. DMVPop-Active-Inactive'!G178)</f>
        <v>1730.7470753038244</v>
      </c>
      <c r="N61" s="25">
        <f>'Wk4. DMV+Forecast_from2010'!L72*('Wk1. DMVPop-Active-Inactive'!H178)</f>
        <v>6784.8073521053411</v>
      </c>
      <c r="O61" s="25">
        <f>'Wk4. DMV+Forecast_from2010'!M72*('Wk1. DMVPop-Active-Inactive'!I178)</f>
        <v>4902.4443757754334</v>
      </c>
      <c r="P61" s="25">
        <f>'Wk4. DMV+Forecast_from2010'!N72*('Wk1. DMVPop-Active-Inactive'!J178)</f>
        <v>10824.703312481033</v>
      </c>
      <c r="Q61" s="25">
        <f>'Wk4. DMV+Forecast_from2010'!O72*('Wk1. DMVPop-Active-Inactive'!K178)</f>
        <v>5435.496388411424</v>
      </c>
      <c r="R61" s="25">
        <f>'Wk4. DMV+Forecast_from2010'!F19*('Wk1. DMVPop-Active-Inactive'!S178)</f>
        <v>3577</v>
      </c>
      <c r="S61" s="25">
        <f>'Wk4. DMV+Forecast_from2010'!G19*('Wk1. DMVPop-Active-Inactive'!T178)</f>
        <v>1831</v>
      </c>
      <c r="T61" s="25">
        <f>'Wk4. DMV+Forecast_from2010'!H19*('Wk1. DMVPop-Active-Inactive'!U178)</f>
        <v>1680</v>
      </c>
      <c r="U61" s="25">
        <f>'Wk4. DMV+Forecast_from2010'!I19*('Wk1. DMVPop-Active-Inactive'!V178)</f>
        <v>913</v>
      </c>
      <c r="V61" s="25">
        <f>'Wk4. DMV+Forecast_from2010'!J19*('Wk1. DMVPop-Active-Inactive'!W178)</f>
        <v>890</v>
      </c>
      <c r="W61" s="25">
        <f>'Wk4. DMV+Forecast_from2010'!K19*('Wk1. DMVPop-Active-Inactive'!X178)</f>
        <v>845</v>
      </c>
      <c r="X61" s="25">
        <f>'Wk4. DMV+Forecast_from2010'!L19*('Wk1. DMVPop-Active-Inactive'!Y178)</f>
        <v>803</v>
      </c>
      <c r="Y61" s="25">
        <f>'Wk4. DMV+Forecast_from2010'!M19*('Wk1. DMVPop-Active-Inactive'!Z178)</f>
        <v>749</v>
      </c>
      <c r="Z61" s="25">
        <f>'Wk4. DMV+Forecast_from2010'!N19*('Wk1. DMVPop-Active-Inactive'!AA178)</f>
        <v>1225</v>
      </c>
      <c r="AA61" s="25">
        <f>'Wk4. DMV+Forecast_from2010'!O19*('Wk1. DMVPop-Active-Inactive'!AB178)</f>
        <v>1581.0000000000002</v>
      </c>
      <c r="AB61" s="25">
        <f>'Wk4. DMV+Forecast_from2010'!P19*('Wk1. DMVPop-Active-Inactive'!$AQ178)</f>
        <v>1626.1946879178649</v>
      </c>
      <c r="AC61" s="25">
        <f>'Wk4. DMV+Forecast_from2010'!Q19*('Wk1. DMVPop-Active-Inactive'!$AQ178)</f>
        <v>1300.9969929081676</v>
      </c>
      <c r="AD61" s="25">
        <f>'Wk4. DMV+Forecast_from2010'!R19*('Wk1. DMVPop-Active-Inactive'!$AQ178)</f>
        <v>2273.2906720272058</v>
      </c>
      <c r="AE61" s="25">
        <f>'Wk4. DMV+Forecast_from2010'!S19*('Wk1. DMVPop-Active-Inactive'!$AQ178)</f>
        <v>3786.4807075257213</v>
      </c>
      <c r="AF61" s="25">
        <f>'Wk4. DMV+Forecast_from2010'!T19*('Wk1. DMVPop-Active-Inactive'!$AQ178)</f>
        <v>5273.4817086131825</v>
      </c>
      <c r="AG61" s="25">
        <f>'Wk4. DMV+Forecast_from2010'!U19*('Wk1. DMVPop-Active-Inactive'!$AQ178)</f>
        <v>6092.9716515228447</v>
      </c>
      <c r="AH61" s="25">
        <f>'Wk4. DMV+Forecast_from2010'!V19*('Wk1. DMVPop-Active-Inactive'!$AQ178)</f>
        <v>6862.9705057816973</v>
      </c>
      <c r="AI61" s="25">
        <f>'Wk4. DMV+Forecast_from2010'!W19*('Wk1. DMVPop-Active-Inactive'!$AQ178)</f>
        <v>9180.3907318558759</v>
      </c>
      <c r="AJ61" s="25">
        <f>'Wk4. DMV+Forecast_from2010'!X19*('Wk1. DMVPop-Active-Inactive'!$AQ178)</f>
        <v>10262.955867943821</v>
      </c>
      <c r="AK61" s="25">
        <f>'Wk4. DMV+Forecast_from2010'!Y19*('Wk1. DMVPop-Active-Inactive'!$AQ178)</f>
        <v>11314.40407382539</v>
      </c>
      <c r="AL61" s="25">
        <f>'Wk4. DMV+Forecast_from2010'!Z19*('Wk1. DMVPop-Active-Inactive'!$AQ178)</f>
        <v>9879.4827775694357</v>
      </c>
      <c r="AM61" s="25">
        <f>'Wk4. DMV+Forecast_from2010'!AA19*('Wk1. DMVPop-Active-Inactive'!$AQ178)</f>
        <v>5618.8119313875623</v>
      </c>
      <c r="AN61" s="25">
        <f>'Wk4. DMV+Forecast_from2010'!AB19*('Wk1. DMVPop-Active-Inactive'!$AQ178)</f>
        <v>2295.2341099542355</v>
      </c>
      <c r="AO61" s="25">
        <f>'Wk4. DMV+Forecast_from2010'!AC19*('Wk1. DMVPop-Active-Inactive'!$AQ178)</f>
        <v>1111.4672072242647</v>
      </c>
      <c r="AP61" s="25">
        <f>'Wk4. DMV+Forecast_from2010'!AD19*('Wk1. DMVPop-Active-Inactive'!$AQ178)</f>
        <v>1759.676056124581</v>
      </c>
      <c r="AQ61" s="25">
        <f>'Wk4. DMV+Forecast_from2010'!AE19*('Wk1. DMVPop-Active-Inactive'!$AQ178)</f>
        <v>2230.3940031336338</v>
      </c>
      <c r="AR61" s="25">
        <f>'Wk4. DMV+Forecast_from2010'!AF19*('Wk1. DMVPop-Active-Inactive'!$AQ178)</f>
        <v>2525.973335261247</v>
      </c>
      <c r="AS61" s="25">
        <f>'Wk4. DMV+Forecast_from2010'!AG19*('Wk1. DMVPop-Active-Inactive'!$AQ178)</f>
        <v>2435.2234804568693</v>
      </c>
      <c r="AT61" s="25">
        <f>'Wk4. DMV+Forecast_from2010'!AH19*('Wk1. DMVPop-Active-Inactive'!$AQ178)</f>
        <v>2699.614626691286</v>
      </c>
      <c r="AU61" s="25">
        <f>'Wk4. DMV+Forecast_from2010'!AI19*('Wk1. DMVPop-Active-Inactive'!$AQ178)</f>
        <v>3887.5621800233507</v>
      </c>
      <c r="AV61" s="25">
        <f>'Wk4. DMV+Forecast_from2010'!AJ19*('Wk1. DMVPop-Active-Inactive'!$AQ178)</f>
        <v>4127.4365451091762</v>
      </c>
      <c r="AW61" s="25">
        <f>'Wk4. DMV+Forecast_from2010'!AK19*('Wk1. DMVPop-Active-Inactive'!$AQ178)</f>
        <v>4624.7738756822991</v>
      </c>
      <c r="AX61" s="25">
        <f>'Wk4. DMV+Forecast_from2010'!AL19*('Wk1. DMVPop-Active-Inactive'!$AQ178)</f>
        <v>5077.5469293223514</v>
      </c>
      <c r="AY61" s="25">
        <f>'Wk4. DMV+Forecast_from2010'!AM19*('Wk1. DMVPop-Active-Inactive'!$AQ178)</f>
        <v>5009.8092283840761</v>
      </c>
      <c r="AZ61" s="25">
        <f>'Wk4. DMV+Forecast_from2010'!AN19*('Wk1. DMVPop-Active-Inactive'!$AQ178)</f>
        <v>5098.9377822502265</v>
      </c>
      <c r="BA61" s="25">
        <f>'Wk4. DMV+Forecast_from2010'!AO19*('Wk1. DMVPop-Active-Inactive'!$AQ178)</f>
        <v>5160.1250356372302</v>
      </c>
      <c r="BB61" s="25">
        <f>'Wk4. DMV+Forecast_from2010'!AP19*('Wk1. DMVPop-Active-Inactive'!$AQ178)</f>
        <v>5222.0465360648768</v>
      </c>
      <c r="BC61" s="25">
        <f>'Wk4. DMV+Forecast_from2010'!AQ19*('Wk1. DMVPop-Active-Inactive'!$AQ178)</f>
        <v>5284.7110944976548</v>
      </c>
      <c r="BD61" s="25">
        <f>'Wk4. DMV+Forecast_from2010'!AR19*('Wk1. DMVPop-Active-Inactive'!$AQ178)</f>
        <v>5348.1276276316285</v>
      </c>
      <c r="BE61" s="25">
        <f>'Wk4. DMV+Forecast_from2010'!AS19*('Wk1. DMVPop-Active-Inactive'!$AQ178)</f>
        <v>5412.3051591632066</v>
      </c>
      <c r="BF61" s="25">
        <f>'Wk4. DMV+Forecast_from2010'!AT19*('Wk1. DMVPop-Active-Inactive'!$AQ178)</f>
        <v>5477.2528210731653</v>
      </c>
      <c r="BG61" s="25">
        <f>'Wk4. DMV+Forecast_from2010'!AU19*('Wk1. DMVPop-Active-Inactive'!$AQ178)</f>
        <v>5542.9798549260431</v>
      </c>
      <c r="BH61" s="25">
        <f>'Wk4. DMV+Forecast_from2010'!AV19*('Wk1. DMVPop-Active-Inactive'!$AQ178)</f>
        <v>5609.495613185155</v>
      </c>
      <c r="BI61" s="25">
        <f>'Wk4. DMV+Forecast_from2010'!AW19*('Wk1. DMVPop-Active-Inactive'!$AQ178)</f>
        <v>5676.8095605433791</v>
      </c>
      <c r="BJ61" s="25">
        <f>'Wk4. DMV+Forecast_from2010'!AX19*('Wk1. DMVPop-Active-Inactive'!$AQ178)</f>
        <v>5744.9312752698988</v>
      </c>
      <c r="BK61" s="25">
        <f>'Wk4. DMV+Forecast_from2010'!AY19*('Wk1. DMVPop-Active-Inactive'!$AQ178)</f>
        <v>5813.8704505731384</v>
      </c>
      <c r="BL61" s="25">
        <f>'Wk4. DMV+Forecast_from2010'!AZ19*('Wk1. DMVPop-Active-Inactive'!$AQ178)</f>
        <v>5883.6368959800138</v>
      </c>
      <c r="BM61" s="25">
        <f>'Wk4. DMV+Forecast_from2010'!BA19*('Wk1. DMVPop-Active-Inactive'!$AQ178)</f>
        <v>5954.240538731774</v>
      </c>
      <c r="BN61" s="25">
        <f>'Wk4. DMV+Forecast_from2010'!BB19*('Wk1. DMVPop-Active-Inactive'!$AQ178)</f>
        <v>6025.6914251965554</v>
      </c>
      <c r="BO61" s="25">
        <f>'Wk4. DMV+Forecast_from2010'!BC19*('Wk1. DMVPop-Active-Inactive'!$AQ178)</f>
        <v>6097.999722298915</v>
      </c>
      <c r="BP61" s="25">
        <f>'Wk4. DMV+Forecast_from2010'!BD19*('Wk1. DMVPop-Active-Inactive'!$AQ178)</f>
        <v>6171.1757189665004</v>
      </c>
    </row>
    <row r="62" spans="1:68" x14ac:dyDescent="0.2">
      <c r="A62" t="s">
        <v>15</v>
      </c>
      <c r="B62" t="s">
        <v>14</v>
      </c>
      <c r="C62">
        <v>1991</v>
      </c>
      <c r="D62">
        <v>19</v>
      </c>
      <c r="E62" s="25">
        <f t="shared" si="1"/>
        <v>684.07764089446232</v>
      </c>
      <c r="G62">
        <v>14</v>
      </c>
      <c r="H62" s="25">
        <f>'Wk4. DMV+Forecast_from2010'!F73*('Wk1. DMVPop-Active-Inactive'!B179)</f>
        <v>74.873048416899593</v>
      </c>
      <c r="I62" s="25">
        <f>'Wk4. DMV+Forecast_from2010'!G73*('Wk1. DMVPop-Active-Inactive'!C179)</f>
        <v>400.44354059311956</v>
      </c>
      <c r="J62" s="25">
        <f>'Wk4. DMV+Forecast_from2010'!H73*('Wk1. DMVPop-Active-Inactive'!D179)</f>
        <v>663.46590132860217</v>
      </c>
      <c r="K62" s="25">
        <f>'Wk4. DMV+Forecast_from2010'!I73*('Wk1. DMVPop-Active-Inactive'!E179)</f>
        <v>1470.9914651980612</v>
      </c>
      <c r="L62" s="25">
        <f>'Wk4. DMV+Forecast_from2010'!J73*('Wk1. DMVPop-Active-Inactive'!F179)</f>
        <v>1296.641403495385</v>
      </c>
      <c r="M62" s="25">
        <f>'Wk4. DMV+Forecast_from2010'!K73*('Wk1. DMVPop-Active-Inactive'!G179)</f>
        <v>1178.6508074025592</v>
      </c>
      <c r="N62" s="25">
        <f>'Wk4. DMV+Forecast_from2010'!L73*('Wk1. DMVPop-Active-Inactive'!H179)</f>
        <v>2083.893120871388</v>
      </c>
      <c r="O62" s="25">
        <f>'Wk4. DMV+Forecast_from2010'!M73*('Wk1. DMVPop-Active-Inactive'!I179)</f>
        <v>6218.765685376211</v>
      </c>
      <c r="P62" s="25">
        <f>'Wk4. DMV+Forecast_from2010'!N73*('Wk1. DMVPop-Active-Inactive'!J179)</f>
        <v>5800.1636950750017</v>
      </c>
      <c r="Q62" s="25">
        <f>'Wk4. DMV+Forecast_from2010'!O73*('Wk1. DMVPop-Active-Inactive'!K179)</f>
        <v>8918.4152729559246</v>
      </c>
      <c r="R62" s="25">
        <f>'Wk4. DMV+Forecast_from2010'!F20*('Wk1. DMVPop-Active-Inactive'!S179)</f>
        <v>4759</v>
      </c>
      <c r="S62" s="25">
        <f>'Wk4. DMV+Forecast_from2010'!G20*('Wk1. DMVPop-Active-Inactive'!T179)</f>
        <v>3188</v>
      </c>
      <c r="T62" s="25">
        <f>'Wk4. DMV+Forecast_from2010'!H20*('Wk1. DMVPop-Active-Inactive'!U179)</f>
        <v>2006</v>
      </c>
      <c r="U62" s="25">
        <f>'Wk4. DMV+Forecast_from2010'!I20*('Wk1. DMVPop-Active-Inactive'!V179)</f>
        <v>1897</v>
      </c>
      <c r="V62" s="25">
        <f>'Wk4. DMV+Forecast_from2010'!J20*('Wk1. DMVPop-Active-Inactive'!W179)</f>
        <v>791</v>
      </c>
      <c r="W62" s="25">
        <f>'Wk4. DMV+Forecast_from2010'!K20*('Wk1. DMVPop-Active-Inactive'!X179)</f>
        <v>1136</v>
      </c>
      <c r="X62" s="25">
        <f>'Wk4. DMV+Forecast_from2010'!L20*('Wk1. DMVPop-Active-Inactive'!Y179)</f>
        <v>980</v>
      </c>
      <c r="Y62" s="25">
        <f>'Wk4. DMV+Forecast_from2010'!M20*('Wk1. DMVPop-Active-Inactive'!Z179)</f>
        <v>894</v>
      </c>
      <c r="Z62" s="25">
        <f>'Wk4. DMV+Forecast_from2010'!N20*('Wk1. DMVPop-Active-Inactive'!AA179)</f>
        <v>987</v>
      </c>
      <c r="AA62" s="25">
        <f>'Wk4. DMV+Forecast_from2010'!O20*('Wk1. DMVPop-Active-Inactive'!AB179)</f>
        <v>1481</v>
      </c>
      <c r="AB62" s="25">
        <f>'Wk4. DMV+Forecast_from2010'!P20*('Wk1. DMVPop-Active-Inactive'!$AQ179)</f>
        <v>1268.2047594495286</v>
      </c>
      <c r="AC62" s="25">
        <f>'Wk4. DMV+Forecast_from2010'!Q20*('Wk1. DMVPop-Active-Inactive'!$AQ179)</f>
        <v>1724.2040663991404</v>
      </c>
      <c r="AD62" s="25">
        <f>'Wk4. DMV+Forecast_from2010'!R20*('Wk1. DMVPop-Active-Inactive'!$AQ179)</f>
        <v>1340.0465955494928</v>
      </c>
      <c r="AE62" s="25">
        <f>'Wk4. DMV+Forecast_from2010'!S20*('Wk1. DMVPop-Active-Inactive'!$AQ179)</f>
        <v>2329.4311100708646</v>
      </c>
      <c r="AF62" s="25">
        <f>'Wk4. DMV+Forecast_from2010'!T20*('Wk1. DMVPop-Active-Inactive'!$AQ179)</f>
        <v>3921.5016386912926</v>
      </c>
      <c r="AG62" s="25">
        <f>'Wk4. DMV+Forecast_from2010'!U20*('Wk1. DMVPop-Active-Inactive'!$AQ179)</f>
        <v>5518.1922210802077</v>
      </c>
      <c r="AH62" s="25">
        <f>'Wk4. DMV+Forecast_from2010'!V20*('Wk1. DMVPop-Active-Inactive'!$AQ179)</f>
        <v>6413.5586414128802</v>
      </c>
      <c r="AI62" s="25">
        <f>'Wk4. DMV+Forecast_from2010'!W20*('Wk1. DMVPop-Active-Inactive'!$AQ179)</f>
        <v>7291.5998601137289</v>
      </c>
      <c r="AJ62" s="25">
        <f>'Wk4. DMV+Forecast_from2010'!X20*('Wk1. DMVPop-Active-Inactive'!$AQ179)</f>
        <v>9753.1597597397395</v>
      </c>
      <c r="AK62" s="25">
        <f>'Wk4. DMV+Forecast_from2010'!Y20*('Wk1. DMVPop-Active-Inactive'!$AQ179)</f>
        <v>10903.266659433288</v>
      </c>
      <c r="AL62" s="25">
        <f>'Wk4. DMV+Forecast_from2010'!Z20*('Wk1. DMVPop-Active-Inactive'!$AQ179)</f>
        <v>12020.315228561189</v>
      </c>
      <c r="AM62" s="25">
        <f>'Wk4. DMV+Forecast_from2010'!AA20*('Wk1. DMVPop-Active-Inactive'!$AQ179)</f>
        <v>10495.86849706483</v>
      </c>
      <c r="AN62" s="25">
        <f>'Wk4. DMV+Forecast_from2010'!AB20*('Wk1. DMVPop-Active-Inactive'!$AQ179)</f>
        <v>5969.3723314624413</v>
      </c>
      <c r="AO62" s="25">
        <f>'Wk4. DMV+Forecast_from2010'!AC20*('Wk1. DMVPop-Active-Inactive'!$AQ179)</f>
        <v>2438.4348786712562</v>
      </c>
      <c r="AP62" s="25">
        <f>'Wk4. DMV+Forecast_from2010'!AD20*('Wk1. DMVPop-Active-Inactive'!$AQ179)</f>
        <v>1180.8121850581156</v>
      </c>
      <c r="AQ62" s="25">
        <f>'Wk4. DMV+Forecast_from2010'!AE20*('Wk1. DMVPop-Active-Inactive'!$AQ179)</f>
        <v>1869.4630982555468</v>
      </c>
      <c r="AR62" s="25">
        <f>'Wk4. DMV+Forecast_from2010'!AF20*('Wk1. DMVPop-Active-Inactive'!$AQ179)</f>
        <v>2369.5493661553774</v>
      </c>
      <c r="AS62" s="25">
        <f>'Wk4. DMV+Forecast_from2010'!AG20*('Wk1. DMVPop-Active-Inactive'!$AQ179)</f>
        <v>2683.5700360942265</v>
      </c>
      <c r="AT62" s="25">
        <f>'Wk4. DMV+Forecast_from2010'!AH20*('Wk1. DMVPop-Active-Inactive'!$AQ179)</f>
        <v>2587.1582538583139</v>
      </c>
      <c r="AU62" s="25">
        <f>'Wk4. DMV+Forecast_from2010'!AI20*('Wk1. DMVPop-Active-Inactive'!$AQ179)</f>
        <v>2868.044891867858</v>
      </c>
      <c r="AV62" s="25">
        <f>'Wk4. DMV+Forecast_from2010'!AJ20*('Wk1. DMVPop-Active-Inactive'!$AQ179)</f>
        <v>4130.109068900696</v>
      </c>
      <c r="AW62" s="25">
        <f>'Wk4. DMV+Forecast_from2010'!AK20*('Wk1. DMVPop-Active-Inactive'!$AQ179)</f>
        <v>4384.9493119014687</v>
      </c>
      <c r="AX62" s="25">
        <f>'Wk4. DMV+Forecast_from2010'!AL20*('Wk1. DMVPop-Active-Inactive'!$AQ179)</f>
        <v>4913.3157596094716</v>
      </c>
      <c r="AY62" s="25">
        <f>'Wk4. DMV+Forecast_from2010'!AM20*('Wk1. DMVPop-Active-Inactive'!$AQ179)</f>
        <v>5394.3375435443604</v>
      </c>
      <c r="AZ62" s="25">
        <f>'Wk4. DMV+Forecast_from2010'!AN20*('Wk1. DMVPop-Active-Inactive'!$AQ179)</f>
        <v>5322.3736546092205</v>
      </c>
      <c r="BA62" s="25">
        <f>'Wk4. DMV+Forecast_from2010'!AO20*('Wk1. DMVPop-Active-Inactive'!$AQ179)</f>
        <v>5417.0629821554567</v>
      </c>
      <c r="BB62" s="25">
        <f>'Wk4. DMV+Forecast_from2010'!AP20*('Wk1. DMVPop-Active-Inactive'!$AQ179)</f>
        <v>5482.0677379413228</v>
      </c>
      <c r="BC62" s="25">
        <f>'Wk4. DMV+Forecast_from2010'!AQ20*('Wk1. DMVPop-Active-Inactive'!$AQ179)</f>
        <v>5547.8525507966187</v>
      </c>
      <c r="BD62" s="25">
        <f>'Wk4. DMV+Forecast_from2010'!AR20*('Wk1. DMVPop-Active-Inactive'!$AQ179)</f>
        <v>5614.4267814061777</v>
      </c>
      <c r="BE62" s="25">
        <f>'Wk4. DMV+Forecast_from2010'!AS20*('Wk1. DMVPop-Active-Inactive'!$AQ179)</f>
        <v>5681.7999027830538</v>
      </c>
      <c r="BF62" s="25">
        <f>'Wk4. DMV+Forecast_from2010'!AT20*('Wk1. DMVPop-Active-Inactive'!$AQ179)</f>
        <v>5749.9815016164493</v>
      </c>
      <c r="BG62" s="25">
        <f>'Wk4. DMV+Forecast_from2010'!AU20*('Wk1. DMVPop-Active-Inactive'!$AQ179)</f>
        <v>5818.9812796358465</v>
      </c>
      <c r="BH62" s="25">
        <f>'Wk4. DMV+Forecast_from2010'!AV20*('Wk1. DMVPop-Active-Inactive'!$AQ179)</f>
        <v>5888.8090549914759</v>
      </c>
      <c r="BI62" s="25">
        <f>'Wk4. DMV+Forecast_from2010'!AW20*('Wk1. DMVPop-Active-Inactive'!$AQ179)</f>
        <v>5959.474763651373</v>
      </c>
      <c r="BJ62" s="25">
        <f>'Wk4. DMV+Forecast_from2010'!AX20*('Wk1. DMVPop-Active-Inactive'!$AQ179)</f>
        <v>6030.9884608151924</v>
      </c>
      <c r="BK62" s="25">
        <f>'Wk4. DMV+Forecast_from2010'!AY20*('Wk1. DMVPop-Active-Inactive'!$AQ179)</f>
        <v>6103.3603223449745</v>
      </c>
      <c r="BL62" s="25">
        <f>'Wk4. DMV+Forecast_from2010'!AZ20*('Wk1. DMVPop-Active-Inactive'!$AQ179)</f>
        <v>6176.6006462131145</v>
      </c>
      <c r="BM62" s="25">
        <f>'Wk4. DMV+Forecast_from2010'!BA20*('Wk1. DMVPop-Active-Inactive'!$AQ179)</f>
        <v>6250.7198539676701</v>
      </c>
      <c r="BN62" s="25">
        <f>'Wk4. DMV+Forecast_from2010'!BB20*('Wk1. DMVPop-Active-Inactive'!$AQ179)</f>
        <v>6325.7284922152812</v>
      </c>
      <c r="BO62" s="25">
        <f>'Wk4. DMV+Forecast_from2010'!BC20*('Wk1. DMVPop-Active-Inactive'!$AQ179)</f>
        <v>6401.6372341218648</v>
      </c>
      <c r="BP62" s="25">
        <f>'Wk4. DMV+Forecast_from2010'!BD20*('Wk1. DMVPop-Active-Inactive'!$AQ179)</f>
        <v>6478.4568809313278</v>
      </c>
    </row>
    <row r="63" spans="1:68" x14ac:dyDescent="0.2">
      <c r="A63" t="s">
        <v>15</v>
      </c>
      <c r="B63" t="s">
        <v>14</v>
      </c>
      <c r="C63">
        <v>1991</v>
      </c>
      <c r="D63">
        <v>20</v>
      </c>
      <c r="E63" s="25">
        <f t="shared" si="1"/>
        <v>0.72013465648720676</v>
      </c>
      <c r="G63">
        <v>15</v>
      </c>
      <c r="H63" s="25">
        <f>'Wk4. DMV+Forecast_from2010'!F74*('Wk1. DMVPop-Active-Inactive'!B180)</f>
        <v>39.717077812664549</v>
      </c>
      <c r="I63" s="25">
        <f>'Wk4. DMV+Forecast_from2010'!G74*('Wk1. DMVPop-Active-Inactive'!C180)</f>
        <v>68.269623014299654</v>
      </c>
      <c r="J63" s="25">
        <f>'Wk4. DMV+Forecast_from2010'!H74*('Wk1. DMVPop-Active-Inactive'!D180)</f>
        <v>336.60093606721927</v>
      </c>
      <c r="K63" s="25">
        <f>'Wk4. DMV+Forecast_from2010'!I74*('Wk1. DMVPop-Active-Inactive'!E180)</f>
        <v>656.21863447114492</v>
      </c>
      <c r="L63" s="25">
        <f>'Wk4. DMV+Forecast_from2010'!J74*('Wk1. DMVPop-Active-Inactive'!F180)</f>
        <v>1383.1717286873752</v>
      </c>
      <c r="M63" s="25">
        <f>'Wk4. DMV+Forecast_from2010'!K74*('Wk1. DMVPop-Active-Inactive'!G180)</f>
        <v>806.10284225678322</v>
      </c>
      <c r="N63" s="25">
        <f>'Wk4. DMV+Forecast_from2010'!L74*('Wk1. DMVPop-Active-Inactive'!H180)</f>
        <v>1217.9930480548198</v>
      </c>
      <c r="O63" s="25">
        <f>'Wk4. DMV+Forecast_from2010'!M74*('Wk1. DMVPop-Active-Inactive'!I180)</f>
        <v>1639.3056304074396</v>
      </c>
      <c r="P63" s="25">
        <f>'Wk4. DMV+Forecast_from2010'!N74*('Wk1. DMVPop-Active-Inactive'!J180)</f>
        <v>6314.6543924701818</v>
      </c>
      <c r="Q63" s="25">
        <f>'Wk4. DMV+Forecast_from2010'!O74*('Wk1. DMVPop-Active-Inactive'!K180)</f>
        <v>4101.3776109500513</v>
      </c>
      <c r="R63" s="25">
        <f>'Wk4. DMV+Forecast_from2010'!F21*('Wk1. DMVPop-Active-Inactive'!S180)</f>
        <v>8111.0000000000009</v>
      </c>
      <c r="S63" s="25">
        <f>'Wk4. DMV+Forecast_from2010'!G21*('Wk1. DMVPop-Active-Inactive'!T180)</f>
        <v>4036.0000000000005</v>
      </c>
      <c r="T63" s="25">
        <f>'Wk4. DMV+Forecast_from2010'!H21*('Wk1. DMVPop-Active-Inactive'!U180)</f>
        <v>2911</v>
      </c>
      <c r="U63" s="25">
        <f>'Wk4. DMV+Forecast_from2010'!I21*('Wk1. DMVPop-Active-Inactive'!V180)</f>
        <v>1822</v>
      </c>
      <c r="V63" s="25">
        <f>'Wk4. DMV+Forecast_from2010'!J21*('Wk1. DMVPop-Active-Inactive'!W180)</f>
        <v>1457</v>
      </c>
      <c r="W63" s="25">
        <f>'Wk4. DMV+Forecast_from2010'!K21*('Wk1. DMVPop-Active-Inactive'!X180)</f>
        <v>942</v>
      </c>
      <c r="X63" s="25">
        <f>'Wk4. DMV+Forecast_from2010'!L21*('Wk1. DMVPop-Active-Inactive'!Y180)</f>
        <v>1042</v>
      </c>
      <c r="Y63" s="25">
        <f>'Wk4. DMV+Forecast_from2010'!M21*('Wk1. DMVPop-Active-Inactive'!Z180)</f>
        <v>883</v>
      </c>
      <c r="Z63" s="25">
        <f>'Wk4. DMV+Forecast_from2010'!N21*('Wk1. DMVPop-Active-Inactive'!AA180)</f>
        <v>885</v>
      </c>
      <c r="AA63" s="25">
        <f>'Wk4. DMV+Forecast_from2010'!O21*('Wk1. DMVPop-Active-Inactive'!AB180)</f>
        <v>986.00000000000011</v>
      </c>
      <c r="AB63" s="25">
        <f>'Wk4. DMV+Forecast_from2010'!P21*('Wk1. DMVPop-Active-Inactive'!$AQ180)</f>
        <v>1002.3295023395065</v>
      </c>
      <c r="AC63" s="25">
        <f>'Wk4. DMV+Forecast_from2010'!Q21*('Wk1. DMVPop-Active-Inactive'!$AQ180)</f>
        <v>1157.7512698951782</v>
      </c>
      <c r="AD63" s="25">
        <f>'Wk4. DMV+Forecast_from2010'!R21*('Wk1. DMVPop-Active-Inactive'!$AQ180)</f>
        <v>1552.2667747087382</v>
      </c>
      <c r="AE63" s="25">
        <f>'Wk4. DMV+Forecast_from2010'!S21*('Wk1. DMVPop-Active-Inactive'!$AQ180)</f>
        <v>1202.6219893986984</v>
      </c>
      <c r="AF63" s="25">
        <f>'Wk4. DMV+Forecast_from2010'!T21*('Wk1. DMVPop-Active-Inactive'!$AQ180)</f>
        <v>2103.0711141215161</v>
      </c>
      <c r="AG63" s="25">
        <f>'Wk4. DMV+Forecast_from2010'!U21*('Wk1. DMVPop-Active-Inactive'!$AQ180)</f>
        <v>3555.4084120615453</v>
      </c>
      <c r="AH63" s="25">
        <f>'Wk4. DMV+Forecast_from2010'!V21*('Wk1. DMVPop-Active-Inactive'!$AQ180)</f>
        <v>5001.8930074576365</v>
      </c>
      <c r="AI63" s="25">
        <f>'Wk4. DMV+Forecast_from2010'!W21*('Wk1. DMVPop-Active-Inactive'!$AQ180)</f>
        <v>5816.7192616302582</v>
      </c>
      <c r="AJ63" s="25">
        <f>'Wk4. DMV+Forecast_from2010'!X21*('Wk1. DMVPop-Active-Inactive'!$AQ180)</f>
        <v>6648.5175125943861</v>
      </c>
      <c r="AK63" s="25">
        <f>'Wk4. DMV+Forecast_from2010'!Y21*('Wk1. DMVPop-Active-Inactive'!$AQ180)</f>
        <v>8892.9802388729986</v>
      </c>
      <c r="AL63" s="25">
        <f>'Wk4. DMV+Forecast_from2010'!Z21*('Wk1. DMVPop-Active-Inactive'!$AQ180)</f>
        <v>9941.6535082052687</v>
      </c>
      <c r="AM63" s="25">
        <f>'Wk4. DMV+Forecast_from2010'!AA21*('Wk1. DMVPop-Active-Inactive'!$AQ180)</f>
        <v>10960.184025066286</v>
      </c>
      <c r="AN63" s="25">
        <f>'Wk4. DMV+Forecast_from2010'!AB21*('Wk1. DMVPop-Active-Inactive'!$AQ180)</f>
        <v>9570.1858098854646</v>
      </c>
      <c r="AO63" s="25">
        <f>'Wk4. DMV+Forecast_from2010'!AC21*('Wk1. DMVPop-Active-Inactive'!$AQ180)</f>
        <v>5442.903786043109</v>
      </c>
      <c r="AP63" s="25">
        <f>'Wk4. DMV+Forecast_from2010'!AD21*('Wk1. DMVPop-Active-Inactive'!$AQ180)</f>
        <v>2223.3772155887273</v>
      </c>
      <c r="AQ63" s="25">
        <f>'Wk4. DMV+Forecast_from2010'!AE21*('Wk1. DMVPop-Active-Inactive'!$AQ180)</f>
        <v>1076.6705033264507</v>
      </c>
      <c r="AR63" s="25">
        <f>'Wk4. DMV+Forecast_from2010'!AF21*('Wk1. DMVPop-Active-Inactive'!$AQ180)</f>
        <v>1704.585877770191</v>
      </c>
      <c r="AS63" s="25">
        <f>'Wk4. DMV+Forecast_from2010'!AG21*('Wk1. DMVPop-Active-Inactive'!$AQ180)</f>
        <v>2160.5670579947641</v>
      </c>
      <c r="AT63" s="25">
        <f>'Wk4. DMV+Forecast_from2010'!AH21*('Wk1. DMVPop-Active-Inactive'!$AQ180)</f>
        <v>2446.8926879604901</v>
      </c>
      <c r="AU63" s="25">
        <f>'Wk4. DMV+Forecast_from2010'!AI21*('Wk1. DMVPop-Active-Inactive'!$AQ180)</f>
        <v>2358.9839388638406</v>
      </c>
      <c r="AV63" s="25">
        <f>'Wk4. DMV+Forecast_from2010'!AJ21*('Wk1. DMVPop-Active-Inactive'!$AQ180)</f>
        <v>2615.0977914732848</v>
      </c>
      <c r="AW63" s="25">
        <f>'Wk4. DMV+Forecast_from2010'!AK21*('Wk1. DMVPop-Active-Inactive'!$AQ180)</f>
        <v>3765.8542707091005</v>
      </c>
      <c r="AX63" s="25">
        <f>'Wk4. DMV+Forecast_from2010'!AL21*('Wk1. DMVPop-Active-Inactive'!$AQ180)</f>
        <v>3998.2188890382831</v>
      </c>
      <c r="AY63" s="25">
        <f>'Wk4. DMV+Forecast_from2010'!AM21*('Wk1. DMVPop-Active-Inactive'!$AQ180)</f>
        <v>4479.9860797846986</v>
      </c>
      <c r="AZ63" s="25">
        <f>'Wk4. DMV+Forecast_from2010'!AN21*('Wk1. DMVPop-Active-Inactive'!$AQ180)</f>
        <v>4918.584167417639</v>
      </c>
      <c r="BA63" s="25">
        <f>'Wk4. DMV+Forecast_from2010'!AO21*('Wk1. DMVPop-Active-Inactive'!$AQ180)</f>
        <v>4852.9671306851524</v>
      </c>
      <c r="BB63" s="25">
        <f>'Wk4. DMV+Forecast_from2010'!AP21*('Wk1. DMVPop-Active-Inactive'!$AQ180)</f>
        <v>4939.305336912108</v>
      </c>
      <c r="BC63" s="25">
        <f>'Wk4. DMV+Forecast_from2010'!AQ21*('Wk1. DMVPop-Active-Inactive'!$AQ180)</f>
        <v>4998.5770009550542</v>
      </c>
      <c r="BD63" s="25">
        <f>'Wk4. DMV+Forecast_from2010'!AR21*('Wk1. DMVPop-Active-Inactive'!$AQ180)</f>
        <v>5058.5599249665156</v>
      </c>
      <c r="BE63" s="25">
        <f>'Wk4. DMV+Forecast_from2010'!AS21*('Wk1. DMVPop-Active-Inactive'!$AQ180)</f>
        <v>5119.2626440661134</v>
      </c>
      <c r="BF63" s="25">
        <f>'Wk4. DMV+Forecast_from2010'!AT21*('Wk1. DMVPop-Active-Inactive'!$AQ180)</f>
        <v>5180.6937957949076</v>
      </c>
      <c r="BG63" s="25">
        <f>'Wk4. DMV+Forecast_from2010'!AU21*('Wk1. DMVPop-Active-Inactive'!$AQ180)</f>
        <v>5242.8621213444458</v>
      </c>
      <c r="BH63" s="25">
        <f>'Wk4. DMV+Forecast_from2010'!AV21*('Wk1. DMVPop-Active-Inactive'!$AQ180)</f>
        <v>5305.7764668005793</v>
      </c>
      <c r="BI63" s="25">
        <f>'Wk4. DMV+Forecast_from2010'!AW21*('Wk1. DMVPop-Active-Inactive'!$AQ180)</f>
        <v>5369.4457844021854</v>
      </c>
      <c r="BJ63" s="25">
        <f>'Wk4. DMV+Forecast_from2010'!AX21*('Wk1. DMVPop-Active-Inactive'!$AQ180)</f>
        <v>5433.8791338150104</v>
      </c>
      <c r="BK63" s="25">
        <f>'Wk4. DMV+Forecast_from2010'!AY21*('Wk1. DMVPop-Active-Inactive'!$AQ180)</f>
        <v>5499.0856834207943</v>
      </c>
      <c r="BL63" s="25">
        <f>'Wk4. DMV+Forecast_from2010'!AZ21*('Wk1. DMVPop-Active-Inactive'!$AQ180)</f>
        <v>5565.0747116218427</v>
      </c>
      <c r="BM63" s="25">
        <f>'Wk4. DMV+Forecast_from2010'!BA21*('Wk1. DMVPop-Active-Inactive'!$AQ180)</f>
        <v>5631.8556081613051</v>
      </c>
      <c r="BN63" s="25">
        <f>'Wk4. DMV+Forecast_from2010'!BB21*('Wk1. DMVPop-Active-Inactive'!$AQ180)</f>
        <v>5699.437875459239</v>
      </c>
      <c r="BO63" s="25">
        <f>'Wk4. DMV+Forecast_from2010'!BC21*('Wk1. DMVPop-Active-Inactive'!$AQ180)</f>
        <v>5767.8311299647494</v>
      </c>
      <c r="BP63" s="25">
        <f>'Wk4. DMV+Forecast_from2010'!BD21*('Wk1. DMVPop-Active-Inactive'!$AQ180)</f>
        <v>5837.0451035243268</v>
      </c>
    </row>
    <row r="64" spans="1:68" x14ac:dyDescent="0.2">
      <c r="A64" t="s">
        <v>15</v>
      </c>
      <c r="B64" t="s">
        <v>14</v>
      </c>
      <c r="C64">
        <v>1991</v>
      </c>
      <c r="D64">
        <v>21</v>
      </c>
      <c r="E64" s="25">
        <f t="shared" si="1"/>
        <v>0</v>
      </c>
      <c r="G64">
        <v>16</v>
      </c>
      <c r="H64" s="25">
        <f>'Wk4. DMV+Forecast_from2010'!F75*('Wk1. DMVPop-Active-Inactive'!B181)</f>
        <v>159.17789690120242</v>
      </c>
      <c r="I64" s="25">
        <f>'Wk4. DMV+Forecast_from2010'!G75*('Wk1. DMVPop-Active-Inactive'!C181)</f>
        <v>43.183529830280555</v>
      </c>
      <c r="J64" s="25">
        <f>'Wk4. DMV+Forecast_from2010'!H75*('Wk1. DMVPop-Active-Inactive'!D181)</f>
        <v>68.42903150617316</v>
      </c>
      <c r="K64" s="25">
        <f>'Wk4. DMV+Forecast_from2010'!I75*('Wk1. DMVPop-Active-Inactive'!E181)</f>
        <v>396.99417339050552</v>
      </c>
      <c r="L64" s="25">
        <f>'Wk4. DMV+Forecast_from2010'!J75*('Wk1. DMVPop-Active-Inactive'!F181)</f>
        <v>735.78913635684034</v>
      </c>
      <c r="M64" s="25">
        <f>'Wk4. DMV+Forecast_from2010'!K75*('Wk1. DMVPop-Active-Inactive'!G181)</f>
        <v>1025.3816304487082</v>
      </c>
      <c r="N64" s="25">
        <f>'Wk4. DMV+Forecast_from2010'!L75*('Wk1. DMVPop-Active-Inactive'!H181)</f>
        <v>993.31951036956127</v>
      </c>
      <c r="O64" s="25">
        <f>'Wk4. DMV+Forecast_from2010'!M75*('Wk1. DMVPop-Active-Inactive'!I181)</f>
        <v>1142.5314429840007</v>
      </c>
      <c r="P64" s="25">
        <f>'Wk4. DMV+Forecast_from2010'!N75*('Wk1. DMVPop-Active-Inactive'!J181)</f>
        <v>1984.9253812130114</v>
      </c>
      <c r="Q64" s="25">
        <f>'Wk4. DMV+Forecast_from2010'!O75*('Wk1. DMVPop-Active-Inactive'!K181)</f>
        <v>5324.4892404751226</v>
      </c>
      <c r="R64" s="25">
        <f>'Wk4. DMV+Forecast_from2010'!F22*('Wk1. DMVPop-Active-Inactive'!S181)</f>
        <v>4835</v>
      </c>
      <c r="S64" s="25">
        <f>'Wk4. DMV+Forecast_from2010'!G22*('Wk1. DMVPop-Active-Inactive'!T181)</f>
        <v>7269</v>
      </c>
      <c r="T64" s="25">
        <f>'Wk4. DMV+Forecast_from2010'!H22*('Wk1. DMVPop-Active-Inactive'!U181)</f>
        <v>4122</v>
      </c>
      <c r="U64" s="25">
        <f>'Wk4. DMV+Forecast_from2010'!I22*('Wk1. DMVPop-Active-Inactive'!V181)</f>
        <v>3256</v>
      </c>
      <c r="V64" s="25">
        <f>'Wk4. DMV+Forecast_from2010'!J22*('Wk1. DMVPop-Active-Inactive'!W181)</f>
        <v>1535</v>
      </c>
      <c r="W64" s="25">
        <f>'Wk4. DMV+Forecast_from2010'!K22*('Wk1. DMVPop-Active-Inactive'!X181)</f>
        <v>1933</v>
      </c>
      <c r="X64" s="25">
        <f>'Wk4. DMV+Forecast_from2010'!L22*('Wk1. DMVPop-Active-Inactive'!Y181)</f>
        <v>1072</v>
      </c>
      <c r="Y64" s="25">
        <f>'Wk4. DMV+Forecast_from2010'!M22*('Wk1. DMVPop-Active-Inactive'!Z181)</f>
        <v>1193.0000000000002</v>
      </c>
      <c r="Z64" s="25">
        <f>'Wk4. DMV+Forecast_from2010'!N22*('Wk1. DMVPop-Active-Inactive'!AA181)</f>
        <v>1138</v>
      </c>
      <c r="AA64" s="25">
        <f>'Wk4. DMV+Forecast_from2010'!O22*('Wk1. DMVPop-Active-Inactive'!AB181)</f>
        <v>1083</v>
      </c>
      <c r="AB64" s="25">
        <f>'Wk4. DMV+Forecast_from2010'!P22*('Wk1. DMVPop-Active-Inactive'!$AQ181)</f>
        <v>806.62831133535371</v>
      </c>
      <c r="AC64" s="25">
        <f>'Wk4. DMV+Forecast_from2010'!Q22*('Wk1. DMVPop-Active-Inactive'!$AQ181)</f>
        <v>1082.2988189689154</v>
      </c>
      <c r="AD64" s="25">
        <f>'Wk4. DMV+Forecast_from2010'!R22*('Wk1. DMVPop-Active-Inactive'!$AQ181)</f>
        <v>1223.2412696706551</v>
      </c>
      <c r="AE64" s="25">
        <f>'Wk4. DMV+Forecast_from2010'!S22*('Wk1. DMVPop-Active-Inactive'!$AQ181)</f>
        <v>1629.662622223291</v>
      </c>
      <c r="AF64" s="25">
        <f>'Wk4. DMV+Forecast_from2010'!T22*('Wk1. DMVPop-Active-Inactive'!$AQ181)</f>
        <v>1276.6850560919497</v>
      </c>
      <c r="AG64" s="25">
        <f>'Wk4. DMV+Forecast_from2010'!U22*('Wk1. DMVPop-Active-Inactive'!$AQ181)</f>
        <v>2240.6618176816264</v>
      </c>
      <c r="AH64" s="25">
        <f>'Wk4. DMV+Forecast_from2010'!V22*('Wk1. DMVPop-Active-Inactive'!$AQ181)</f>
        <v>3818.1235322376065</v>
      </c>
      <c r="AI64" s="25">
        <f>'Wk4. DMV+Forecast_from2010'!W22*('Wk1. DMVPop-Active-Inactive'!$AQ181)</f>
        <v>5393.8452165380095</v>
      </c>
      <c r="AJ64" s="25">
        <f>'Wk4. DMV+Forecast_from2010'!X22*('Wk1. DMVPop-Active-Inactive'!$AQ181)</f>
        <v>6324.3945320892217</v>
      </c>
      <c r="AK64" s="25">
        <f>'Wk4. DMV+Forecast_from2010'!Y22*('Wk1. DMVPop-Active-Inactive'!$AQ181)</f>
        <v>7228.7909922897952</v>
      </c>
      <c r="AL64" s="25">
        <f>'Wk4. DMV+Forecast_from2010'!Z22*('Wk1. DMVPop-Active-Inactive'!$AQ181)</f>
        <v>9669.1473435392654</v>
      </c>
      <c r="AM64" s="25">
        <f>'Wk4. DMV+Forecast_from2010'!AA22*('Wk1. DMVPop-Active-Inactive'!$AQ181)</f>
        <v>10809.347375929055</v>
      </c>
      <c r="AN64" s="25">
        <f>'Wk4. DMV+Forecast_from2010'!AB22*('Wk1. DMVPop-Active-Inactive'!$AQ181)</f>
        <v>11916.773837799665</v>
      </c>
      <c r="AO64" s="25">
        <f>'Wk4. DMV+Forecast_from2010'!AC22*('Wk1. DMVPop-Active-Inactive'!$AQ181)</f>
        <v>10405.458486946798</v>
      </c>
      <c r="AP64" s="25">
        <f>'Wk4. DMV+Forecast_from2010'!AD22*('Wk1. DMVPop-Active-Inactive'!$AQ181)</f>
        <v>5917.9529550633615</v>
      </c>
      <c r="AQ64" s="25">
        <f>'Wk4. DMV+Forecast_from2010'!AE22*('Wk1. DMVPop-Active-Inactive'!$AQ181)</f>
        <v>2417.430526138211</v>
      </c>
      <c r="AR64" s="25">
        <f>'Wk4. DMV+Forecast_from2010'!AF22*('Wk1. DMVPop-Active-Inactive'!$AQ181)</f>
        <v>1170.6408265251409</v>
      </c>
      <c r="AS64" s="25">
        <f>'Wk4. DMV+Forecast_from2010'!AG22*('Wk1. DMVPop-Active-Inactive'!$AQ181)</f>
        <v>1853.3597926857562</v>
      </c>
      <c r="AT64" s="25">
        <f>'Wk4. DMV+Forecast_from2010'!AH22*('Wk1. DMVPop-Active-Inactive'!$AQ181)</f>
        <v>2349.1383842314713</v>
      </c>
      <c r="AU64" s="25">
        <f>'Wk4. DMV+Forecast_from2010'!AI22*('Wk1. DMVPop-Active-Inactive'!$AQ181)</f>
        <v>2660.4541220387509</v>
      </c>
      <c r="AV64" s="25">
        <f>'Wk4. DMV+Forecast_from2010'!AJ22*('Wk1. DMVPop-Active-Inactive'!$AQ181)</f>
        <v>2564.8728180248054</v>
      </c>
      <c r="AW64" s="25">
        <f>'Wk4. DMV+Forecast_from2010'!AK22*('Wk1. DMVPop-Active-Inactive'!$AQ181)</f>
        <v>2843.3399360306867</v>
      </c>
      <c r="AX64" s="25">
        <f>'Wk4. DMV+Forecast_from2010'!AL22*('Wk1. DMVPop-Active-Inactive'!$AQ181)</f>
        <v>4094.5328607181791</v>
      </c>
      <c r="AY64" s="25">
        <f>'Wk4. DMV+Forecast_from2010'!AM22*('Wk1. DMVPop-Active-Inactive'!$AQ181)</f>
        <v>4347.1779438849071</v>
      </c>
      <c r="AZ64" s="25">
        <f>'Wk4. DMV+Forecast_from2010'!AN22*('Wk1. DMVPop-Active-Inactive'!$AQ181)</f>
        <v>4870.993113545107</v>
      </c>
      <c r="BA64" s="25">
        <f>'Wk4. DMV+Forecast_from2010'!AO22*('Wk1. DMVPop-Active-Inactive'!$AQ181)</f>
        <v>5347.8714400457966</v>
      </c>
      <c r="BB64" s="25">
        <f>'Wk4. DMV+Forecast_from2010'!AP22*('Wk1. DMVPop-Active-Inactive'!$AQ181)</f>
        <v>5276.5274384433324</v>
      </c>
      <c r="BC64" s="25">
        <f>'Wk4. DMV+Forecast_from2010'!AQ22*('Wk1. DMVPop-Active-Inactive'!$AQ181)</f>
        <v>5370.4011247623639</v>
      </c>
      <c r="BD64" s="25">
        <f>'Wk4. DMV+Forecast_from2010'!AR22*('Wk1. DMVPop-Active-Inactive'!$AQ181)</f>
        <v>5434.8459382595129</v>
      </c>
      <c r="BE64" s="25">
        <f>'Wk4. DMV+Forecast_from2010'!AS22*('Wk1. DMVPop-Active-Inactive'!$AQ181)</f>
        <v>5500.064089518628</v>
      </c>
      <c r="BF64" s="25">
        <f>'Wk4. DMV+Forecast_from2010'!AT22*('Wk1. DMVPop-Active-Inactive'!$AQ181)</f>
        <v>5566.0648585928511</v>
      </c>
      <c r="BG64" s="25">
        <f>'Wk4. DMV+Forecast_from2010'!AU22*('Wk1. DMVPop-Active-Inactive'!$AQ181)</f>
        <v>5632.8576368959657</v>
      </c>
      <c r="BH64" s="25">
        <f>'Wk4. DMV+Forecast_from2010'!AV22*('Wk1. DMVPop-Active-Inactive'!$AQ181)</f>
        <v>5700.4519285387169</v>
      </c>
      <c r="BI64" s="25">
        <f>'Wk4. DMV+Forecast_from2010'!AW22*('Wk1. DMVPop-Active-Inactive'!$AQ181)</f>
        <v>5768.8573516811821</v>
      </c>
      <c r="BJ64" s="25">
        <f>'Wk4. DMV+Forecast_from2010'!AX22*('Wk1. DMVPop-Active-Inactive'!$AQ181)</f>
        <v>5838.0836399013542</v>
      </c>
      <c r="BK64" s="25">
        <f>'Wk4. DMV+Forecast_from2010'!AY22*('Wk1. DMVPop-Active-Inactive'!$AQ181)</f>
        <v>5908.14064358017</v>
      </c>
      <c r="BL64" s="25">
        <f>'Wk4. DMV+Forecast_from2010'!AZ22*('Wk1. DMVPop-Active-Inactive'!$AQ181)</f>
        <v>5979.0383313031352</v>
      </c>
      <c r="BM64" s="25">
        <f>'Wk4. DMV+Forecast_from2010'!BA22*('Wk1. DMVPop-Active-Inactive'!$AQ181)</f>
        <v>6050.7867912787724</v>
      </c>
      <c r="BN64" s="25">
        <f>'Wk4. DMV+Forecast_from2010'!BB22*('Wk1. DMVPop-Active-Inactive'!$AQ181)</f>
        <v>6123.3962327741174</v>
      </c>
      <c r="BO64" s="25">
        <f>'Wk4. DMV+Forecast_from2010'!BC22*('Wk1. DMVPop-Active-Inactive'!$AQ181)</f>
        <v>6196.8769875674061</v>
      </c>
      <c r="BP64" s="25">
        <f>'Wk4. DMV+Forecast_from2010'!BD22*('Wk1. DMVPop-Active-Inactive'!$AQ181)</f>
        <v>6271.2395114182136</v>
      </c>
    </row>
    <row r="65" spans="1:68" x14ac:dyDescent="0.2">
      <c r="A65" t="s">
        <v>15</v>
      </c>
      <c r="B65" t="s">
        <v>14</v>
      </c>
      <c r="C65">
        <v>1991</v>
      </c>
      <c r="D65">
        <v>22</v>
      </c>
      <c r="E65" s="25">
        <f t="shared" si="1"/>
        <v>0</v>
      </c>
      <c r="G65">
        <v>17</v>
      </c>
      <c r="H65" s="25">
        <f>'Wk4. DMV+Forecast_from2010'!F76*('Wk1. DMVPop-Active-Inactive'!B182)</f>
        <v>64.30772438454224</v>
      </c>
      <c r="I65" s="25">
        <f>'Wk4. DMV+Forecast_from2010'!G76*('Wk1. DMVPop-Active-Inactive'!C182)</f>
        <v>149.60581542113755</v>
      </c>
      <c r="J65" s="25">
        <f>'Wk4. DMV+Forecast_from2010'!H76*('Wk1. DMVPop-Active-Inactive'!D182)</f>
        <v>37.415873588679744</v>
      </c>
      <c r="K65" s="25">
        <f>'Wk4. DMV+Forecast_from2010'!I76*('Wk1. DMVPop-Active-Inactive'!E182)</f>
        <v>69.764432995972768</v>
      </c>
      <c r="L65" s="25">
        <f>'Wk4. DMV+Forecast_from2010'!J76*('Wk1. DMVPop-Active-Inactive'!F182)</f>
        <v>384.78116702755995</v>
      </c>
      <c r="M65" s="25">
        <f>'Wk4. DMV+Forecast_from2010'!K76*('Wk1. DMVPop-Active-Inactive'!G182)</f>
        <v>471.50647682546162</v>
      </c>
      <c r="N65" s="25">
        <f>'Wk4. DMV+Forecast_from2010'!L76*('Wk1. DMVPop-Active-Inactive'!H182)</f>
        <v>1092.2169408222603</v>
      </c>
      <c r="O65" s="25">
        <f>'Wk4. DMV+Forecast_from2010'!M76*('Wk1. DMVPop-Active-Inactive'!I182)</f>
        <v>805.44739152128398</v>
      </c>
      <c r="P65" s="25">
        <f>'Wk4. DMV+Forecast_from2010'!N76*('Wk1. DMVPop-Active-Inactive'!J182)</f>
        <v>1195.8515688585048</v>
      </c>
      <c r="Q65" s="25">
        <f>'Wk4. DMV+Forecast_from2010'!O76*('Wk1. DMVPop-Active-Inactive'!K182)</f>
        <v>1446.7630713842809</v>
      </c>
      <c r="R65" s="25">
        <f>'Wk4. DMV+Forecast_from2010'!F23*('Wk1. DMVPop-Active-Inactive'!S182)</f>
        <v>5840.9999999999991</v>
      </c>
      <c r="S65" s="25">
        <f>'Wk4. DMV+Forecast_from2010'!G23*('Wk1. DMVPop-Active-Inactive'!T182)</f>
        <v>4129</v>
      </c>
      <c r="T65" s="25">
        <f>'Wk4. DMV+Forecast_from2010'!H23*('Wk1. DMVPop-Active-Inactive'!U182)</f>
        <v>6726</v>
      </c>
      <c r="U65" s="25">
        <f>'Wk4. DMV+Forecast_from2010'!I23*('Wk1. DMVPop-Active-Inactive'!V182)</f>
        <v>3965</v>
      </c>
      <c r="V65" s="25">
        <f>'Wk4. DMV+Forecast_from2010'!J23*('Wk1. DMVPop-Active-Inactive'!W182)</f>
        <v>2547</v>
      </c>
      <c r="W65" s="25">
        <f>'Wk4. DMV+Forecast_from2010'!K23*('Wk1. DMVPop-Active-Inactive'!X182)</f>
        <v>1834</v>
      </c>
      <c r="X65" s="25">
        <f>'Wk4. DMV+Forecast_from2010'!L23*('Wk1. DMVPop-Active-Inactive'!Y182)</f>
        <v>1844.9999999999998</v>
      </c>
      <c r="Y65" s="25">
        <f>'Wk4. DMV+Forecast_from2010'!M23*('Wk1. DMVPop-Active-Inactive'!Z182)</f>
        <v>936</v>
      </c>
      <c r="Z65" s="25">
        <f>'Wk4. DMV+Forecast_from2010'!N23*('Wk1. DMVPop-Active-Inactive'!AA182)</f>
        <v>1173</v>
      </c>
      <c r="AA65" s="25">
        <f>'Wk4. DMV+Forecast_from2010'!O23*('Wk1. DMVPop-Active-Inactive'!AB182)</f>
        <v>1071</v>
      </c>
      <c r="AB65" s="25">
        <f>'Wk4. DMV+Forecast_from2010'!P23*('Wk1. DMVPop-Active-Inactive'!$AQ182)</f>
        <v>799.12316618384273</v>
      </c>
      <c r="AC65" s="25">
        <f>'Wk4. DMV+Forecast_from2010'!Q23*('Wk1. DMVPop-Active-Inactive'!$AQ182)</f>
        <v>758.60016832121505</v>
      </c>
      <c r="AD65" s="25">
        <f>'Wk4. DMV+Forecast_from2010'!R23*('Wk1. DMVPop-Active-Inactive'!$AQ182)</f>
        <v>992.33103099315701</v>
      </c>
      <c r="AE65" s="25">
        <f>'Wk4. DMV+Forecast_from2010'!S23*('Wk1. DMVPop-Active-Inactive'!$AQ182)</f>
        <v>1125.7192322909732</v>
      </c>
      <c r="AF65" s="25">
        <f>'Wk4. DMV+Forecast_from2010'!T23*('Wk1. DMVPop-Active-Inactive'!$AQ182)</f>
        <v>1521.3008780928151</v>
      </c>
      <c r="AG65" s="25">
        <f>'Wk4. DMV+Forecast_from2010'!U23*('Wk1. DMVPop-Active-Inactive'!$AQ182)</f>
        <v>1204.5943531307307</v>
      </c>
      <c r="AH65" s="25">
        <f>'Wk4. DMV+Forecast_from2010'!V23*('Wk1. DMVPop-Active-Inactive'!$AQ182)</f>
        <v>2101.8893058032013</v>
      </c>
      <c r="AI65" s="25">
        <f>'Wk4. DMV+Forecast_from2010'!W23*('Wk1. DMVPop-Active-Inactive'!$AQ182)</f>
        <v>3571.8128116058988</v>
      </c>
      <c r="AJ65" s="25">
        <f>'Wk4. DMV+Forecast_from2010'!X23*('Wk1. DMVPop-Active-Inactive'!$AQ182)</f>
        <v>5069.4890910414815</v>
      </c>
      <c r="AK65" s="25">
        <f>'Wk4. DMV+Forecast_from2010'!Y23*('Wk1. DMVPop-Active-Inactive'!$AQ182)</f>
        <v>5944.080299072255</v>
      </c>
      <c r="AL65" s="25">
        <f>'Wk4. DMV+Forecast_from2010'!Z23*('Wk1. DMVPop-Active-Inactive'!$AQ182)</f>
        <v>6794.0913403431186</v>
      </c>
      <c r="AM65" s="25">
        <f>'Wk4. DMV+Forecast_from2010'!AA23*('Wk1. DMVPop-Active-Inactive'!$AQ182)</f>
        <v>9087.6981095884221</v>
      </c>
      <c r="AN65" s="25">
        <f>'Wk4. DMV+Forecast_from2010'!AB23*('Wk1. DMVPop-Active-Inactive'!$AQ182)</f>
        <v>10159.332795745615</v>
      </c>
      <c r="AO65" s="25">
        <f>'Wk4. DMV+Forecast_from2010'!AC23*('Wk1. DMVPop-Active-Inactive'!$AQ182)</f>
        <v>11200.164733297406</v>
      </c>
      <c r="AP65" s="25">
        <f>'Wk4. DMV+Forecast_from2010'!AD23*('Wk1. DMVPop-Active-Inactive'!$AQ182)</f>
        <v>9779.7315586892437</v>
      </c>
      <c r="AQ65" s="25">
        <f>'Wk4. DMV+Forecast_from2010'!AE23*('Wk1. DMVPop-Active-Inactive'!$AQ182)</f>
        <v>5562.079878563196</v>
      </c>
      <c r="AR65" s="25">
        <f>'Wk4. DMV+Forecast_from2010'!AF23*('Wk1. DMVPop-Active-Inactive'!$AQ182)</f>
        <v>2272.0595769105475</v>
      </c>
      <c r="AS65" s="25">
        <f>'Wk4. DMV+Forecast_from2010'!AG23*('Wk1. DMVPop-Active-Inactive'!$AQ182)</f>
        <v>1100.2449386944074</v>
      </c>
      <c r="AT65" s="25">
        <f>'Wk4. DMV+Forecast_from2010'!AH23*('Wk1. DMVPop-Active-Inactive'!$AQ182)</f>
        <v>1741.908948738024</v>
      </c>
      <c r="AU65" s="25">
        <f>'Wk4. DMV+Forecast_from2010'!AI23*('Wk1. DMVPop-Active-Inactive'!$AQ182)</f>
        <v>2207.8741480557155</v>
      </c>
      <c r="AV65" s="25">
        <f>'Wk4. DMV+Forecast_from2010'!AJ23*('Wk1. DMVPop-Active-Inactive'!$AQ182)</f>
        <v>2500.4690730722132</v>
      </c>
      <c r="AW65" s="25">
        <f>'Wk4. DMV+Forecast_from2010'!AK23*('Wk1. DMVPop-Active-Inactive'!$AQ182)</f>
        <v>2410.6355019269854</v>
      </c>
      <c r="AX65" s="25">
        <f>'Wk4. DMV+Forecast_from2010'!AL23*('Wk1. DMVPop-Active-Inactive'!$AQ182)</f>
        <v>2672.3571421060956</v>
      </c>
      <c r="AY65" s="25">
        <f>'Wk4. DMV+Forecast_from2010'!AM23*('Wk1. DMVPop-Active-Inactive'!$AQ182)</f>
        <v>3848.3102197071371</v>
      </c>
      <c r="AZ65" s="25">
        <f>'Wk4. DMV+Forecast_from2010'!AN23*('Wk1. DMVPop-Active-Inactive'!$AQ182)</f>
        <v>4085.7626199154347</v>
      </c>
      <c r="BA65" s="25">
        <f>'Wk4. DMV+Forecast_from2010'!AO23*('Wk1. DMVPop-Active-Inactive'!$AQ182)</f>
        <v>4578.0784320511821</v>
      </c>
      <c r="BB65" s="25">
        <f>'Wk4. DMV+Forecast_from2010'!AP23*('Wk1. DMVPop-Active-Inactive'!$AQ182)</f>
        <v>5026.2799241030871</v>
      </c>
      <c r="BC65" s="25">
        <f>'Wk4. DMV+Forecast_from2010'!AQ23*('Wk1. DMVPop-Active-Inactive'!$AQ182)</f>
        <v>4959.2261575756374</v>
      </c>
      <c r="BD65" s="25">
        <f>'Wk4. DMV+Forecast_from2010'!AR23*('Wk1. DMVPop-Active-Inactive'!$AQ182)</f>
        <v>5047.4547977433331</v>
      </c>
      <c r="BE65" s="25">
        <f>'Wk4. DMV+Forecast_from2010'!AS23*('Wk1. DMVPop-Active-Inactive'!$AQ182)</f>
        <v>5108.0242553162534</v>
      </c>
      <c r="BF65" s="25">
        <f>'Wk4. DMV+Forecast_from2010'!AT23*('Wk1. DMVPop-Active-Inactive'!$AQ182)</f>
        <v>5169.3205463800496</v>
      </c>
      <c r="BG65" s="25">
        <f>'Wk4. DMV+Forecast_from2010'!AU23*('Wk1. DMVPop-Active-Inactive'!$AQ182)</f>
        <v>5231.3523929366102</v>
      </c>
      <c r="BH65" s="25">
        <f>'Wk4. DMV+Forecast_from2010'!AV23*('Wk1. DMVPop-Active-Inactive'!$AQ182)</f>
        <v>5294.1286216518502</v>
      </c>
      <c r="BI65" s="25">
        <f>'Wk4. DMV+Forecast_from2010'!AW23*('Wk1. DMVPop-Active-Inactive'!$AQ182)</f>
        <v>5357.6581651116721</v>
      </c>
      <c r="BJ65" s="25">
        <f>'Wk4. DMV+Forecast_from2010'!AX23*('Wk1. DMVPop-Active-Inactive'!$AQ182)</f>
        <v>5421.9500630930124</v>
      </c>
      <c r="BK65" s="25">
        <f>'Wk4. DMV+Forecast_from2010'!AY23*('Wk1. DMVPop-Active-Inactive'!$AQ182)</f>
        <v>5487.0134638501268</v>
      </c>
      <c r="BL65" s="25">
        <f>'Wk4. DMV+Forecast_from2010'!AZ23*('Wk1. DMVPop-Active-Inactive'!$AQ182)</f>
        <v>5552.8576254163272</v>
      </c>
      <c r="BM65" s="25">
        <f>'Wk4. DMV+Forecast_from2010'!BA23*('Wk1. DMVPop-Active-Inactive'!$AQ182)</f>
        <v>5619.4919169213263</v>
      </c>
      <c r="BN65" s="25">
        <f>'Wk4. DMV+Forecast_from2010'!BB23*('Wk1. DMVPop-Active-Inactive'!$AQ182)</f>
        <v>5686.9258199243823</v>
      </c>
      <c r="BO65" s="25">
        <f>'Wk4. DMV+Forecast_from2010'!BC23*('Wk1. DMVPop-Active-Inactive'!$AQ182)</f>
        <v>5755.1689297634739</v>
      </c>
      <c r="BP65" s="25">
        <f>'Wk4. DMV+Forecast_from2010'!BD23*('Wk1. DMVPop-Active-Inactive'!$AQ182)</f>
        <v>5824.2309569206354</v>
      </c>
    </row>
    <row r="66" spans="1:68" x14ac:dyDescent="0.2">
      <c r="A66" t="s">
        <v>15</v>
      </c>
      <c r="B66" t="s">
        <v>14</v>
      </c>
      <c r="C66">
        <v>1991</v>
      </c>
      <c r="D66">
        <v>23</v>
      </c>
      <c r="E66" s="25">
        <f t="shared" si="1"/>
        <v>0</v>
      </c>
      <c r="G66">
        <v>18</v>
      </c>
      <c r="H66" s="25">
        <f>'Wk4. DMV+Forecast_from2010'!F77*('Wk1. DMVPop-Active-Inactive'!B183)</f>
        <v>850.49996161419631</v>
      </c>
      <c r="I66" s="25">
        <f>'Wk4. DMV+Forecast_from2010'!G77*('Wk1. DMVPop-Active-Inactive'!C183)</f>
        <v>68.931692175824608</v>
      </c>
      <c r="J66" s="25">
        <f>'Wk4. DMV+Forecast_from2010'!H77*('Wk1. DMVPop-Active-Inactive'!D183)</f>
        <v>147.83467518535053</v>
      </c>
      <c r="K66" s="25">
        <f>'Wk4. DMV+Forecast_from2010'!I77*('Wk1. DMVPop-Active-Inactive'!E183)</f>
        <v>43.505047798107263</v>
      </c>
      <c r="L66" s="25">
        <f>'Wk4. DMV+Forecast_from2010'!J77*('Wk1. DMVPop-Active-Inactive'!F183)</f>
        <v>77.117657415032198</v>
      </c>
      <c r="M66" s="25">
        <f>'Wk4. DMV+Forecast_from2010'!K77*('Wk1. DMVPop-Active-Inactive'!G183)</f>
        <v>281.21480684307937</v>
      </c>
      <c r="N66" s="25">
        <f>'Wk4. DMV+Forecast_from2010'!L77*('Wk1. DMVPop-Active-Inactive'!H183)</f>
        <v>572.79751250048139</v>
      </c>
      <c r="O66" s="25">
        <f>'Wk4. DMV+Forecast_from2010'!M77*('Wk1. DMVPop-Active-Inactive'!I183)</f>
        <v>1010.0600796692546</v>
      </c>
      <c r="P66" s="25">
        <f>'Wk4. DMV+Forecast_from2010'!N77*('Wk1. DMVPop-Active-Inactive'!J183)</f>
        <v>961.47142409581056</v>
      </c>
      <c r="Q66" s="25">
        <f>'Wk4. DMV+Forecast_from2010'!O77*('Wk1. DMVPop-Active-Inactive'!K183)</f>
        <v>994.07829730775723</v>
      </c>
      <c r="R66" s="25">
        <f>'Wk4. DMV+Forecast_from2010'!F24*('Wk1. DMVPop-Active-Inactive'!S183)</f>
        <v>1598</v>
      </c>
      <c r="S66" s="25">
        <f>'Wk4. DMV+Forecast_from2010'!G24*('Wk1. DMVPop-Active-Inactive'!T183)</f>
        <v>5008</v>
      </c>
      <c r="T66" s="25">
        <f>'Wk4. DMV+Forecast_from2010'!H24*('Wk1. DMVPop-Active-Inactive'!U183)</f>
        <v>4022.9999999999995</v>
      </c>
      <c r="U66" s="25">
        <f>'Wk4. DMV+Forecast_from2010'!I24*('Wk1. DMVPop-Active-Inactive'!V183)</f>
        <v>7062</v>
      </c>
      <c r="V66" s="25">
        <f>'Wk4. DMV+Forecast_from2010'!J24*('Wk1. DMVPop-Active-Inactive'!W183)</f>
        <v>3221</v>
      </c>
      <c r="W66" s="25">
        <f>'Wk4. DMV+Forecast_from2010'!K24*('Wk1. DMVPop-Active-Inactive'!X183)</f>
        <v>3353</v>
      </c>
      <c r="X66" s="25">
        <f>'Wk4. DMV+Forecast_from2010'!L24*('Wk1. DMVPop-Active-Inactive'!Y183)</f>
        <v>2142</v>
      </c>
      <c r="Y66" s="25">
        <f>'Wk4. DMV+Forecast_from2010'!M24*('Wk1. DMVPop-Active-Inactive'!Z183)</f>
        <v>2076</v>
      </c>
      <c r="Z66" s="25">
        <f>'Wk4. DMV+Forecast_from2010'!N24*('Wk1. DMVPop-Active-Inactive'!AA183)</f>
        <v>1272</v>
      </c>
      <c r="AA66" s="25">
        <f>'Wk4. DMV+Forecast_from2010'!O24*('Wk1. DMVPop-Active-Inactive'!AB183)</f>
        <v>1430</v>
      </c>
      <c r="AB66" s="25">
        <f>'Wk4. DMV+Forecast_from2010'!P24*('Wk1. DMVPop-Active-Inactive'!$AQ183)</f>
        <v>969.18007650670222</v>
      </c>
      <c r="AC66" s="25">
        <f>'Wk4. DMV+Forecast_from2010'!Q24*('Wk1. DMVPop-Active-Inactive'!$AQ183)</f>
        <v>850.63347392834009</v>
      </c>
      <c r="AD66" s="25">
        <f>'Wk4. DMV+Forecast_from2010'!R24*('Wk1. DMVPop-Active-Inactive'!$AQ183)</f>
        <v>785.47390946263522</v>
      </c>
      <c r="AE66" s="25">
        <f>'Wk4. DMV+Forecast_from2010'!S24*('Wk1. DMVPop-Active-Inactive'!$AQ183)</f>
        <v>1027.4951489066818</v>
      </c>
      <c r="AF66" s="25">
        <f>'Wk4. DMV+Forecast_from2010'!T24*('Wk1. DMVPop-Active-Inactive'!$AQ183)</f>
        <v>1172.3246010174291</v>
      </c>
      <c r="AG66" s="25">
        <f>'Wk4. DMV+Forecast_from2010'!U24*('Wk1. DMVPop-Active-Inactive'!$AQ183)</f>
        <v>1616.1214665590574</v>
      </c>
      <c r="AH66" s="25">
        <f>'Wk4. DMV+Forecast_from2010'!V24*('Wk1. DMVPop-Active-Inactive'!$AQ183)</f>
        <v>1271.1590664465023</v>
      </c>
      <c r="AI66" s="25">
        <f>'Wk4. DMV+Forecast_from2010'!W24*('Wk1. DMVPop-Active-Inactive'!$AQ183)</f>
        <v>2244.1720585100106</v>
      </c>
      <c r="AJ66" s="25">
        <f>'Wk4. DMV+Forecast_from2010'!X24*('Wk1. DMVPop-Active-Inactive'!$AQ183)</f>
        <v>3828.6396167124622</v>
      </c>
      <c r="AK66" s="25">
        <f>'Wk4. DMV+Forecast_from2010'!Y24*('Wk1. DMVPop-Active-Inactive'!$AQ183)</f>
        <v>5434.0044661317515</v>
      </c>
      <c r="AL66" s="25">
        <f>'Wk4. DMV+Forecast_from2010'!Z24*('Wk1. DMVPop-Active-Inactive'!$AQ183)</f>
        <v>6371.4820787924036</v>
      </c>
      <c r="AM66" s="25">
        <f>'Wk4. DMV+Forecast_from2010'!AA24*('Wk1. DMVPop-Active-Inactive'!$AQ183)</f>
        <v>7282.612118048145</v>
      </c>
      <c r="AN66" s="25">
        <f>'Wk4. DMV+Forecast_from2010'!AB24*('Wk1. DMVPop-Active-Inactive'!$AQ183)</f>
        <v>9741.1378597552812</v>
      </c>
      <c r="AO66" s="25">
        <f>'Wk4. DMV+Forecast_from2010'!AC24*('Wk1. DMVPop-Active-Inactive'!$AQ183)</f>
        <v>10889.827119375239</v>
      </c>
      <c r="AP66" s="25">
        <f>'Wk4. DMV+Forecast_from2010'!AD24*('Wk1. DMVPop-Active-Inactive'!$AQ183)</f>
        <v>12005.498796654072</v>
      </c>
      <c r="AQ66" s="25">
        <f>'Wk4. DMV+Forecast_from2010'!AE24*('Wk1. DMVPop-Active-Inactive'!$AQ183)</f>
        <v>10482.931122467257</v>
      </c>
      <c r="AR66" s="25">
        <f>'Wk4. DMV+Forecast_from2010'!AF24*('Wk1. DMVPop-Active-Inactive'!$AQ183)</f>
        <v>5962.014388097763</v>
      </c>
      <c r="AS66" s="25">
        <f>'Wk4. DMV+Forecast_from2010'!AG24*('Wk1. DMVPop-Active-Inactive'!$AQ183)</f>
        <v>2435.4292250213484</v>
      </c>
      <c r="AT66" s="25">
        <f>'Wk4. DMV+Forecast_from2010'!AH24*('Wk1. DMVPop-Active-Inactive'!$AQ183)</f>
        <v>1179.3566971609732</v>
      </c>
      <c r="AU66" s="25">
        <f>'Wk4. DMV+Forecast_from2010'!AI24*('Wk1. DMVPop-Active-Inactive'!$AQ183)</f>
        <v>1867.1587682798772</v>
      </c>
      <c r="AV66" s="25">
        <f>'Wk4. DMV+Forecast_from2010'!AJ24*('Wk1. DMVPop-Active-Inactive'!$AQ183)</f>
        <v>2366.6286218848131</v>
      </c>
      <c r="AW66" s="25">
        <f>'Wk4. DMV+Forecast_from2010'!AK24*('Wk1. DMVPop-Active-Inactive'!$AQ183)</f>
        <v>2680.2622249468704</v>
      </c>
      <c r="AX66" s="25">
        <f>'Wk4. DMV+Forecast_from2010'!AL24*('Wk1. DMVPop-Active-Inactive'!$AQ183)</f>
        <v>2583.9692814085615</v>
      </c>
      <c r="AY66" s="25">
        <f>'Wk4. DMV+Forecast_from2010'!AM24*('Wk1. DMVPop-Active-Inactive'!$AQ183)</f>
        <v>2864.5096940765434</v>
      </c>
      <c r="AZ66" s="25">
        <f>'Wk4. DMV+Forecast_from2010'!AN24*('Wk1. DMVPop-Active-Inactive'!$AQ183)</f>
        <v>4125.0182307134464</v>
      </c>
      <c r="BA66" s="25">
        <f>'Wk4. DMV+Forecast_from2010'!AO24*('Wk1. DMVPop-Active-Inactive'!$AQ183)</f>
        <v>4379.5443535737886</v>
      </c>
      <c r="BB66" s="25">
        <f>'Wk4. DMV+Forecast_from2010'!AP24*('Wk1. DMVPop-Active-Inactive'!$AQ183)</f>
        <v>4907.2595283870614</v>
      </c>
      <c r="BC66" s="25">
        <f>'Wk4. DMV+Forecast_from2010'!AQ24*('Wk1. DMVPop-Active-Inactive'!$AQ183)</f>
        <v>5387.6883972134874</v>
      </c>
      <c r="BD66" s="25">
        <f>'Wk4. DMV+Forecast_from2010'!AR24*('Wk1. DMVPop-Active-Inactive'!$AQ183)</f>
        <v>5315.8132121134713</v>
      </c>
      <c r="BE66" s="25">
        <f>'Wk4. DMV+Forecast_from2010'!AS24*('Wk1. DMVPop-Active-Inactive'!$AQ183)</f>
        <v>5410.3858240871759</v>
      </c>
      <c r="BF66" s="25">
        <f>'Wk4. DMV+Forecast_from2010'!AT24*('Wk1. DMVPop-Active-Inactive'!$AQ183)</f>
        <v>5475.3104539762226</v>
      </c>
      <c r="BG66" s="25">
        <f>'Wk4. DMV+Forecast_from2010'!AU24*('Wk1. DMVPop-Active-Inactive'!$AQ183)</f>
        <v>5541.0141794239371</v>
      </c>
      <c r="BH66" s="25">
        <f>'Wk4. DMV+Forecast_from2010'!AV24*('Wk1. DMVPop-Active-Inactive'!$AQ183)</f>
        <v>5607.5063495770255</v>
      </c>
      <c r="BI66" s="25">
        <f>'Wk4. DMV+Forecast_from2010'!AW24*('Wk1. DMVPop-Active-Inactive'!$AQ183)</f>
        <v>5674.7964257719505</v>
      </c>
      <c r="BJ66" s="25">
        <f>'Wk4. DMV+Forecast_from2010'!AX24*('Wk1. DMVPop-Active-Inactive'!$AQ183)</f>
        <v>5742.8939828812136</v>
      </c>
      <c r="BK66" s="25">
        <f>'Wk4. DMV+Forecast_from2010'!AY24*('Wk1. DMVPop-Active-Inactive'!$AQ183)</f>
        <v>5811.8087106757876</v>
      </c>
      <c r="BL66" s="25">
        <f>'Wk4. DMV+Forecast_from2010'!AZ24*('Wk1. DMVPop-Active-Inactive'!$AQ183)</f>
        <v>5881.5504152038948</v>
      </c>
      <c r="BM66" s="25">
        <f>'Wk4. DMV+Forecast_from2010'!BA24*('Wk1. DMVPop-Active-Inactive'!$AQ183)</f>
        <v>5952.1290201863412</v>
      </c>
      <c r="BN66" s="25">
        <f>'Wk4. DMV+Forecast_from2010'!BB24*('Wk1. DMVPop-Active-Inactive'!$AQ183)</f>
        <v>6023.5545684285808</v>
      </c>
      <c r="BO66" s="25">
        <f>'Wk4. DMV+Forecast_from2010'!BC24*('Wk1. DMVPop-Active-Inactive'!$AQ183)</f>
        <v>6095.8372232497231</v>
      </c>
      <c r="BP66" s="25">
        <f>'Wk4. DMV+Forecast_from2010'!BD24*('Wk1. DMVPop-Active-Inactive'!$AQ183)</f>
        <v>6168.9872699287189</v>
      </c>
    </row>
    <row r="67" spans="1:68" x14ac:dyDescent="0.2">
      <c r="A67" t="s">
        <v>15</v>
      </c>
      <c r="B67" t="s">
        <v>14</v>
      </c>
      <c r="C67">
        <v>1991</v>
      </c>
      <c r="D67">
        <v>24</v>
      </c>
      <c r="E67" s="25">
        <f t="shared" si="1"/>
        <v>0</v>
      </c>
      <c r="G67">
        <v>19</v>
      </c>
      <c r="H67" s="25">
        <f>'Wk4. DMV+Forecast_from2010'!F78*('Wk1. DMVPop-Active-Inactive'!B184)</f>
        <v>1.0428176408786429</v>
      </c>
      <c r="I67" s="25">
        <f>'Wk4. DMV+Forecast_from2010'!G78*('Wk1. DMVPop-Active-Inactive'!C184)</f>
        <v>812.97635373420349</v>
      </c>
      <c r="J67" s="25">
        <f>'Wk4. DMV+Forecast_from2010'!H78*('Wk1. DMVPop-Active-Inactive'!D184)</f>
        <v>60.742770046557858</v>
      </c>
      <c r="K67" s="25">
        <f>'Wk4. DMV+Forecast_from2010'!I78*('Wk1. DMVPop-Active-Inactive'!E184)</f>
        <v>153.28790520374554</v>
      </c>
      <c r="L67" s="25">
        <f>'Wk4. DMV+Forecast_from2010'!J78*('Wk1. DMVPop-Active-Inactive'!F184)</f>
        <v>42.885179008662654</v>
      </c>
      <c r="M67" s="25">
        <f>'Wk4. DMV+Forecast_from2010'!K78*('Wk1. DMVPop-Active-Inactive'!G184)</f>
        <v>50.260409462414714</v>
      </c>
      <c r="N67" s="25">
        <f>'Wk4. DMV+Forecast_from2010'!L78*('Wk1. DMVPop-Active-Inactive'!H184)</f>
        <v>304.64879296334442</v>
      </c>
      <c r="O67" s="25">
        <f>'Wk4. DMV+Forecast_from2010'!M78*('Wk1. DMVPop-Active-Inactive'!I184)</f>
        <v>472.37536357960334</v>
      </c>
      <c r="P67" s="25">
        <f>'Wk4. DMV+Forecast_from2010'!N78*('Wk1. DMVPop-Active-Inactive'!J184)</f>
        <v>1075.2123052344766</v>
      </c>
      <c r="Q67" s="25">
        <f>'Wk4. DMV+Forecast_from2010'!O78*('Wk1. DMVPop-Active-Inactive'!K184)</f>
        <v>712.73405988468483</v>
      </c>
      <c r="R67" s="25">
        <f>'Wk4. DMV+Forecast_from2010'!F25*('Wk1. DMVPop-Active-Inactive'!S184)</f>
        <v>1039</v>
      </c>
      <c r="S67" s="25">
        <f>'Wk4. DMV+Forecast_from2010'!G25*('Wk1. DMVPop-Active-Inactive'!T184)</f>
        <v>1326</v>
      </c>
      <c r="T67" s="25">
        <f>'Wk4. DMV+Forecast_from2010'!H25*('Wk1. DMVPop-Active-Inactive'!U184)</f>
        <v>4686</v>
      </c>
      <c r="U67" s="25">
        <f>'Wk4. DMV+Forecast_from2010'!I25*('Wk1. DMVPop-Active-Inactive'!V184)</f>
        <v>3941</v>
      </c>
      <c r="V67" s="25">
        <f>'Wk4. DMV+Forecast_from2010'!J25*('Wk1. DMVPop-Active-Inactive'!W184)</f>
        <v>5788</v>
      </c>
      <c r="W67" s="25">
        <f>'Wk4. DMV+Forecast_from2010'!K25*('Wk1. DMVPop-Active-Inactive'!X184)</f>
        <v>4039</v>
      </c>
      <c r="X67" s="25">
        <f>'Wk4. DMV+Forecast_from2010'!L25*('Wk1. DMVPop-Active-Inactive'!Y184)</f>
        <v>3297</v>
      </c>
      <c r="Y67" s="25">
        <f>'Wk4. DMV+Forecast_from2010'!M25*('Wk1. DMVPop-Active-Inactive'!Z184)</f>
        <v>1952</v>
      </c>
      <c r="Z67" s="25">
        <f>'Wk4. DMV+Forecast_from2010'!N25*('Wk1. DMVPop-Active-Inactive'!AA184)</f>
        <v>2160</v>
      </c>
      <c r="AA67" s="25">
        <f>'Wk4. DMV+Forecast_from2010'!O25*('Wk1. DMVPop-Active-Inactive'!AB184)</f>
        <v>1235</v>
      </c>
      <c r="AB67" s="25">
        <f>'Wk4. DMV+Forecast_from2010'!P25*('Wk1. DMVPop-Active-Inactive'!$AQ184)</f>
        <v>1101.8500519320637</v>
      </c>
      <c r="AC67" s="25">
        <f>'Wk4. DMV+Forecast_from2010'!Q25*('Wk1. DMVPop-Active-Inactive'!$AQ184)</f>
        <v>925.90159612822504</v>
      </c>
      <c r="AD67" s="25">
        <f>'Wk4. DMV+Forecast_from2010'!R25*('Wk1. DMVPop-Active-Inactive'!$AQ184)</f>
        <v>801.54296532859837</v>
      </c>
      <c r="AE67" s="25">
        <f>'Wk4. DMV+Forecast_from2010'!S25*('Wk1. DMVPop-Active-Inactive'!$AQ184)</f>
        <v>732.03246427029171</v>
      </c>
      <c r="AF67" s="25">
        <f>'Wk4. DMV+Forecast_from2010'!T25*('Wk1. DMVPop-Active-Inactive'!$AQ184)</f>
        <v>973.96159100056991</v>
      </c>
      <c r="AG67" s="25">
        <f>'Wk4. DMV+Forecast_from2010'!U25*('Wk1. DMVPop-Active-Inactive'!$AQ184)</f>
        <v>1119.7707279861584</v>
      </c>
      <c r="AH67" s="25">
        <f>'Wk4. DMV+Forecast_from2010'!V25*('Wk1. DMVPop-Active-Inactive'!$AQ184)</f>
        <v>1547.6947501263585</v>
      </c>
      <c r="AI67" s="25">
        <f>'Wk4. DMV+Forecast_from2010'!W25*('Wk1. DMVPop-Active-Inactive'!$AQ184)</f>
        <v>1222.4073272050643</v>
      </c>
      <c r="AJ67" s="25">
        <f>'Wk4. DMV+Forecast_from2010'!X25*('Wk1. DMVPop-Active-Inactive'!$AQ184)</f>
        <v>2145.1603758064139</v>
      </c>
      <c r="AK67" s="25">
        <f>'Wk4. DMV+Forecast_from2010'!Y25*('Wk1. DMVPop-Active-Inactive'!$AQ184)</f>
        <v>3659.7220644780582</v>
      </c>
      <c r="AL67" s="25">
        <f>'Wk4. DMV+Forecast_from2010'!Z25*('Wk1. DMVPop-Active-Inactive'!$AQ184)</f>
        <v>5194.2590669452993</v>
      </c>
      <c r="AM67" s="25">
        <f>'Wk4. DMV+Forecast_from2010'!AA25*('Wk1. DMVPop-Active-Inactive'!$AQ184)</f>
        <v>6090.3756638253217</v>
      </c>
      <c r="AN67" s="25">
        <f>'Wk4. DMV+Forecast_from2010'!AB25*('Wk1. DMVPop-Active-Inactive'!$AQ184)</f>
        <v>6961.3071282853316</v>
      </c>
      <c r="AO67" s="25">
        <f>'Wk4. DMV+Forecast_from2010'!AC25*('Wk1. DMVPop-Active-Inactive'!$AQ184)</f>
        <v>9311.3640163083383</v>
      </c>
      <c r="AP67" s="25">
        <f>'Wk4. DMV+Forecast_from2010'!AD25*('Wk1. DMVPop-Active-Inactive'!$AQ184)</f>
        <v>10409.373714141919</v>
      </c>
      <c r="AQ67" s="25">
        <f>'Wk4. DMV+Forecast_from2010'!AE25*('Wk1. DMVPop-Active-Inactive'!$AQ184)</f>
        <v>11475.822547881091</v>
      </c>
      <c r="AR67" s="25">
        <f>'Wk4. DMV+Forecast_from2010'!AF25*('Wk1. DMVPop-Active-Inactive'!$AQ184)</f>
        <v>10020.429753124608</v>
      </c>
      <c r="AS67" s="25">
        <f>'Wk4. DMV+Forecast_from2010'!AG25*('Wk1. DMVPop-Active-Inactive'!$AQ184)</f>
        <v>5698.9734707892467</v>
      </c>
      <c r="AT67" s="25">
        <f>'Wk4. DMV+Forecast_from2010'!AH25*('Wk1. DMVPop-Active-Inactive'!$AQ184)</f>
        <v>2327.9793774214372</v>
      </c>
      <c r="AU67" s="25">
        <f>'Wk4. DMV+Forecast_from2010'!AI25*('Wk1. DMVPop-Active-Inactive'!$AQ184)</f>
        <v>1127.3241042718203</v>
      </c>
      <c r="AV67" s="25">
        <f>'Wk4. DMV+Forecast_from2010'!AJ25*('Wk1. DMVPop-Active-Inactive'!$AQ184)</f>
        <v>1784.7807122742661</v>
      </c>
      <c r="AW67" s="25">
        <f>'Wk4. DMV+Forecast_from2010'!AK25*('Wk1. DMVPop-Active-Inactive'!$AQ184)</f>
        <v>2262.2142204583533</v>
      </c>
      <c r="AX67" s="25">
        <f>'Wk4. DMV+Forecast_from2010'!AL25*('Wk1. DMVPop-Active-Inactive'!$AQ184)</f>
        <v>2562.010475054276</v>
      </c>
      <c r="AY67" s="25">
        <f>'Wk4. DMV+Forecast_from2010'!AM25*('Wk1. DMVPop-Active-Inactive'!$AQ184)</f>
        <v>2469.9659251879475</v>
      </c>
      <c r="AZ67" s="25">
        <f>'Wk4. DMV+Forecast_from2010'!AN25*('Wk1. DMVPop-Active-Inactive'!$AQ184)</f>
        <v>2738.1290434237635</v>
      </c>
      <c r="BA67" s="25">
        <f>'Wk4. DMV+Forecast_from2010'!AO25*('Wk1. DMVPop-Active-Inactive'!$AQ184)</f>
        <v>3943.0246109920063</v>
      </c>
      <c r="BB67" s="25">
        <f>'Wk4. DMV+Forecast_from2010'!AP25*('Wk1. DMVPop-Active-Inactive'!$AQ184)</f>
        <v>4186.321176109278</v>
      </c>
      <c r="BC67" s="25">
        <f>'Wk4. DMV+Forecast_from2010'!AQ25*('Wk1. DMVPop-Active-Inactive'!$AQ184)</f>
        <v>4690.7538368887663</v>
      </c>
      <c r="BD67" s="25">
        <f>'Wk4. DMV+Forecast_from2010'!AR25*('Wk1. DMVPop-Active-Inactive'!$AQ184)</f>
        <v>5149.986438458629</v>
      </c>
      <c r="BE67" s="25">
        <f>'Wk4. DMV+Forecast_from2010'!AS25*('Wk1. DMVPop-Active-Inactive'!$AQ184)</f>
        <v>5081.2823484599894</v>
      </c>
      <c r="BF67" s="25">
        <f>'Wk4. DMV+Forecast_from2010'!AT25*('Wk1. DMVPop-Active-Inactive'!$AQ184)</f>
        <v>5171.6824668792524</v>
      </c>
      <c r="BG67" s="25">
        <f>'Wk4. DMV+Forecast_from2010'!AU25*('Wk1. DMVPop-Active-Inactive'!$AQ184)</f>
        <v>5233.7426564818034</v>
      </c>
      <c r="BH67" s="25">
        <f>'Wk4. DMV+Forecast_from2010'!AV25*('Wk1. DMVPop-Active-Inactive'!$AQ184)</f>
        <v>5296.5475683595851</v>
      </c>
      <c r="BI67" s="25">
        <f>'Wk4. DMV+Forecast_from2010'!AW25*('Wk1. DMVPop-Active-Inactive'!$AQ184)</f>
        <v>5360.1061391799012</v>
      </c>
      <c r="BJ67" s="25">
        <f>'Wk4. DMV+Forecast_from2010'!AX25*('Wk1. DMVPop-Active-Inactive'!$AQ184)</f>
        <v>5424.427412850061</v>
      </c>
      <c r="BK67" s="25">
        <f>'Wk4. DMV+Forecast_from2010'!AY25*('Wk1. DMVPop-Active-Inactive'!$AQ184)</f>
        <v>5489.5205418042606</v>
      </c>
      <c r="BL67" s="25">
        <f>'Wk4. DMV+Forecast_from2010'!AZ25*('Wk1. DMVPop-Active-Inactive'!$AQ184)</f>
        <v>5555.3947883059118</v>
      </c>
      <c r="BM67" s="25">
        <f>'Wk4. DMV+Forecast_from2010'!BA25*('Wk1. DMVPop-Active-Inactive'!$AQ184)</f>
        <v>5622.0595257655805</v>
      </c>
      <c r="BN67" s="25">
        <f>'Wk4. DMV+Forecast_from2010'!BB25*('Wk1. DMVPop-Active-Inactive'!$AQ184)</f>
        <v>5689.5242400747666</v>
      </c>
      <c r="BO67" s="25">
        <f>'Wk4. DMV+Forecast_from2010'!BC25*('Wk1. DMVPop-Active-Inactive'!$AQ184)</f>
        <v>5757.798530955667</v>
      </c>
      <c r="BP67" s="25">
        <f>'Wk4. DMV+Forecast_from2010'!BD25*('Wk1. DMVPop-Active-Inactive'!$AQ184)</f>
        <v>5826.8921133271351</v>
      </c>
    </row>
    <row r="68" spans="1:68" x14ac:dyDescent="0.2">
      <c r="A68" t="s">
        <v>15</v>
      </c>
      <c r="B68" t="s">
        <v>14</v>
      </c>
      <c r="C68">
        <v>1991</v>
      </c>
      <c r="D68">
        <v>25</v>
      </c>
      <c r="E68" s="25">
        <f t="shared" si="1"/>
        <v>0</v>
      </c>
      <c r="G68">
        <v>20</v>
      </c>
      <c r="H68" s="25">
        <f>'Wk4. DMV+Forecast_from2010'!F79*('Wk1. DMVPop-Active-Inactive'!B185)</f>
        <v>0</v>
      </c>
      <c r="I68" s="25">
        <f>'Wk4. DMV+Forecast_from2010'!G79*('Wk1. DMVPop-Active-Inactive'!C185)</f>
        <v>1.0798724918992737</v>
      </c>
      <c r="J68" s="25">
        <f>'Wk4. DMV+Forecast_from2010'!H79*('Wk1. DMVPop-Active-Inactive'!D185)</f>
        <v>776.09352576262847</v>
      </c>
      <c r="K68" s="25">
        <f>'Wk4. DMV+Forecast_from2010'!I79*('Wk1. DMVPop-Active-Inactive'!E185)</f>
        <v>68.231774243466603</v>
      </c>
      <c r="L68" s="25">
        <f>'Wk4. DMV+Forecast_from2010'!J79*('Wk1. DMVPop-Active-Inactive'!F185)</f>
        <v>163.69520564677381</v>
      </c>
      <c r="M68" s="25">
        <f>'Wk4. DMV+Forecast_from2010'!K79*('Wk1. DMVPop-Active-Inactive'!G185)</f>
        <v>30.278887506037321</v>
      </c>
      <c r="N68" s="25">
        <f>'Wk4. DMV+Forecast_from2010'!L79*('Wk1. DMVPop-Active-Inactive'!H185)</f>
        <v>58.985843430466765</v>
      </c>
      <c r="O68" s="25">
        <f>'Wk4. DMV+Forecast_from2010'!M79*('Wk1. DMVPop-Active-Inactive'!I185)</f>
        <v>272.17364604360415</v>
      </c>
      <c r="P68" s="25">
        <f>'Wk4. DMV+Forecast_from2010'!N79*('Wk1. DMVPop-Active-Inactive'!J185)</f>
        <v>544.74688025785895</v>
      </c>
      <c r="Q68" s="25">
        <f>'Wk4. DMV+Forecast_from2010'!O79*('Wk1. DMVPop-Active-Inactive'!K185)</f>
        <v>863.46721324315831</v>
      </c>
      <c r="R68" s="25">
        <f>'Wk4. DMV+Forecast_from2010'!F26*('Wk1. DMVPop-Active-Inactive'!S185)</f>
        <v>726</v>
      </c>
      <c r="S68" s="25">
        <f>'Wk4. DMV+Forecast_from2010'!G26*('Wk1. DMVPop-Active-Inactive'!T185)</f>
        <v>853</v>
      </c>
      <c r="T68" s="25">
        <f>'Wk4. DMV+Forecast_from2010'!H26*('Wk1. DMVPop-Active-Inactive'!U185)</f>
        <v>1294</v>
      </c>
      <c r="U68" s="25">
        <f>'Wk4. DMV+Forecast_from2010'!I26*('Wk1. DMVPop-Active-Inactive'!V185)</f>
        <v>4859</v>
      </c>
      <c r="V68" s="25">
        <f>'Wk4. DMV+Forecast_from2010'!J26*('Wk1. DMVPop-Active-Inactive'!W185)</f>
        <v>3409.9999999999995</v>
      </c>
      <c r="W68" s="25">
        <f>'Wk4. DMV+Forecast_from2010'!K26*('Wk1. DMVPop-Active-Inactive'!X185)</f>
        <v>6893.9999999999991</v>
      </c>
      <c r="X68" s="25">
        <f>'Wk4. DMV+Forecast_from2010'!L26*('Wk1. DMVPop-Active-Inactive'!Y185)</f>
        <v>4535</v>
      </c>
      <c r="Y68" s="25">
        <f>'Wk4. DMV+Forecast_from2010'!M26*('Wk1. DMVPop-Active-Inactive'!Z185)</f>
        <v>3493</v>
      </c>
      <c r="Z68" s="25">
        <f>'Wk4. DMV+Forecast_from2010'!N26*('Wk1. DMVPop-Active-Inactive'!AA185)</f>
        <v>2501</v>
      </c>
      <c r="AA68" s="25">
        <f>'Wk4. DMV+Forecast_from2010'!O26*('Wk1. DMVPop-Active-Inactive'!AB185)</f>
        <v>2581</v>
      </c>
      <c r="AB68" s="25">
        <f>'Wk4. DMV+Forecast_from2010'!P26*('Wk1. DMVPop-Active-Inactive'!$AQ185)</f>
        <v>1151.8594169501789</v>
      </c>
      <c r="AC68" s="25">
        <f>'Wk4. DMV+Forecast_from2010'!Q26*('Wk1. DMVPop-Active-Inactive'!$AQ185)</f>
        <v>1131.4619064416861</v>
      </c>
      <c r="AD68" s="25">
        <f>'Wk4. DMV+Forecast_from2010'!R26*('Wk1. DMVPop-Active-Inactive'!$AQ185)</f>
        <v>934.38595932286648</v>
      </c>
      <c r="AE68" s="25">
        <f>'Wk4. DMV+Forecast_from2010'!S26*('Wk1. DMVPop-Active-Inactive'!$AQ185)</f>
        <v>800.90225084817121</v>
      </c>
      <c r="AF68" s="25">
        <f>'Wk4. DMV+Forecast_from2010'!T26*('Wk1. DMVPop-Active-Inactive'!$AQ185)</f>
        <v>731.01078101760049</v>
      </c>
      <c r="AG68" s="25">
        <f>'Wk4. DMV+Forecast_from2010'!U26*('Wk1. DMVPop-Active-Inactive'!$AQ185)</f>
        <v>994.07867389919079</v>
      </c>
      <c r="AH68" s="25">
        <f>'Wk4. DMV+Forecast_from2010'!V26*('Wk1. DMVPop-Active-Inactive'!$AQ185)</f>
        <v>1149.1597464417018</v>
      </c>
      <c r="AI68" s="25">
        <f>'Wk4. DMV+Forecast_from2010'!W26*('Wk1. DMVPop-Active-Inactive'!$AQ185)</f>
        <v>1607.5038061031273</v>
      </c>
      <c r="AJ68" s="25">
        <f>'Wk4. DMV+Forecast_from2010'!X26*('Wk1. DMVPop-Active-Inactive'!$AQ185)</f>
        <v>1265.843609466214</v>
      </c>
      <c r="AK68" s="25">
        <f>'Wk4. DMV+Forecast_from2010'!Y26*('Wk1. DMVPop-Active-Inactive'!$AQ185)</f>
        <v>2221.3852065197611</v>
      </c>
      <c r="AL68" s="25">
        <f>'Wk4. DMV+Forecast_from2010'!Z26*('Wk1. DMVPop-Active-Inactive'!$AQ185)</f>
        <v>3789.7644137443099</v>
      </c>
      <c r="AM68" s="25">
        <f>'Wk4. DMV+Forecast_from2010'!AA26*('Wk1. DMVPop-Active-Inactive'!$AQ185)</f>
        <v>5378.8287254773959</v>
      </c>
      <c r="AN68" s="25">
        <f>'Wk4. DMV+Forecast_from2010'!AB26*('Wk1. DMVPop-Active-Inactive'!$AQ185)</f>
        <v>6306.7873872524142</v>
      </c>
      <c r="AO68" s="25">
        <f>'Wk4. DMV+Forecast_from2010'!AC26*('Wk1. DMVPop-Active-Inactive'!$AQ185)</f>
        <v>7208.6660033520475</v>
      </c>
      <c r="AP68" s="25">
        <f>'Wk4. DMV+Forecast_from2010'!AD26*('Wk1. DMVPop-Active-Inactive'!$AQ185)</f>
        <v>9642.2283907664223</v>
      </c>
      <c r="AQ68" s="25">
        <f>'Wk4. DMV+Forecast_from2010'!AE26*('Wk1. DMVPop-Active-Inactive'!$AQ185)</f>
        <v>10779.254100774624</v>
      </c>
      <c r="AR68" s="25">
        <f>'Wk4. DMV+Forecast_from2010'!AF26*('Wk1. DMVPop-Active-Inactive'!$AQ185)</f>
        <v>11883.597482041812</v>
      </c>
      <c r="AS68" s="25">
        <f>'Wk4. DMV+Forecast_from2010'!AG26*('Wk1. DMVPop-Active-Inactive'!$AQ185)</f>
        <v>10376.489640404496</v>
      </c>
      <c r="AT68" s="25">
        <f>'Wk4. DMV+Forecast_from2010'!AH26*('Wk1. DMVPop-Active-Inactive'!$AQ185)</f>
        <v>5901.477345534493</v>
      </c>
      <c r="AU68" s="25">
        <f>'Wk4. DMV+Forecast_from2010'!AI26*('Wk1. DMVPop-Active-Inactive'!$AQ185)</f>
        <v>2410.7003879106437</v>
      </c>
      <c r="AV68" s="25">
        <f>'Wk4. DMV+Forecast_from2010'!AJ26*('Wk1. DMVPop-Active-Inactive'!$AQ185)</f>
        <v>1167.3817568260692</v>
      </c>
      <c r="AW68" s="25">
        <f>'Wk4. DMV+Forecast_from2010'!AK26*('Wk1. DMVPop-Active-Inactive'!$AQ185)</f>
        <v>1848.2000300967907</v>
      </c>
      <c r="AX68" s="25">
        <f>'Wk4. DMV+Forecast_from2010'!AL26*('Wk1. DMVPop-Active-Inactive'!$AQ185)</f>
        <v>2342.5983716558794</v>
      </c>
      <c r="AY68" s="25">
        <f>'Wk4. DMV+Forecast_from2010'!AM26*('Wk1. DMVPop-Active-Inactive'!$AQ185)</f>
        <v>2653.0474049497484</v>
      </c>
      <c r="AZ68" s="25">
        <f>'Wk4. DMV+Forecast_from2010'!AN26*('Wk1. DMVPop-Active-Inactive'!$AQ185)</f>
        <v>2557.7321997465156</v>
      </c>
      <c r="BA68" s="25">
        <f>'Wk4. DMV+Forecast_from2010'!AO26*('Wk1. DMVPop-Active-Inactive'!$AQ185)</f>
        <v>2835.4240639547183</v>
      </c>
      <c r="BB68" s="25">
        <f>'Wk4. DMV+Forecast_from2010'!AP26*('Wk1. DMVPop-Active-Inactive'!$AQ185)</f>
        <v>4083.1336615139012</v>
      </c>
      <c r="BC68" s="25">
        <f>'Wk4. DMV+Forecast_from2010'!AQ26*('Wk1. DMVPop-Active-Inactive'!$AQ185)</f>
        <v>4335.075379552306</v>
      </c>
      <c r="BD68" s="25">
        <f>'Wk4. DMV+Forecast_from2010'!AR26*('Wk1. DMVPop-Active-Inactive'!$AQ185)</f>
        <v>4857.4322452573806</v>
      </c>
      <c r="BE68" s="25">
        <f>'Wk4. DMV+Forecast_from2010'!AS26*('Wk1. DMVPop-Active-Inactive'!$AQ185)</f>
        <v>5332.982940200357</v>
      </c>
      <c r="BF68" s="25">
        <f>'Wk4. DMV+Forecast_from2010'!AT26*('Wk1. DMVPop-Active-Inactive'!$AQ185)</f>
        <v>5261.8375606419586</v>
      </c>
      <c r="BG68" s="25">
        <f>'Wk4. DMV+Forecast_from2010'!AU26*('Wk1. DMVPop-Active-Inactive'!$AQ185)</f>
        <v>5355.4499021661659</v>
      </c>
      <c r="BH68" s="25">
        <f>'Wk4. DMV+Forecast_from2010'!AV26*('Wk1. DMVPop-Active-Inactive'!$AQ185)</f>
        <v>5419.7153009921594</v>
      </c>
      <c r="BI68" s="25">
        <f>'Wk4. DMV+Forecast_from2010'!AW26*('Wk1. DMVPop-Active-Inactive'!$AQ185)</f>
        <v>5484.7518846040666</v>
      </c>
      <c r="BJ68" s="25">
        <f>'Wk4. DMV+Forecast_from2010'!AX26*('Wk1. DMVPop-Active-Inactive'!$AQ185)</f>
        <v>5550.5689072193154</v>
      </c>
      <c r="BK68" s="25">
        <f>'Wk4. DMV+Forecast_from2010'!AY26*('Wk1. DMVPop-Active-Inactive'!$AQ185)</f>
        <v>5617.1757341059483</v>
      </c>
      <c r="BL68" s="25">
        <f>'Wk4. DMV+Forecast_from2010'!AZ26*('Wk1. DMVPop-Active-Inactive'!$AQ185)</f>
        <v>5684.5818429152196</v>
      </c>
      <c r="BM68" s="25">
        <f>'Wk4. DMV+Forecast_from2010'!BA26*('Wk1. DMVPop-Active-Inactive'!$AQ185)</f>
        <v>5752.7968250302019</v>
      </c>
      <c r="BN68" s="25">
        <f>'Wk4. DMV+Forecast_from2010'!BB26*('Wk1. DMVPop-Active-Inactive'!$AQ185)</f>
        <v>5821.8303869305619</v>
      </c>
      <c r="BO68" s="25">
        <f>'Wk4. DMV+Forecast_from2010'!BC26*('Wk1. DMVPop-Active-Inactive'!$AQ185)</f>
        <v>5891.692351573728</v>
      </c>
      <c r="BP68" s="25">
        <f>'Wk4. DMV+Forecast_from2010'!BD26*('Wk1. DMVPop-Active-Inactive'!$AQ185)</f>
        <v>5962.3926597926165</v>
      </c>
    </row>
    <row r="69" spans="1:68" x14ac:dyDescent="0.2">
      <c r="A69" t="s">
        <v>15</v>
      </c>
      <c r="B69" t="s">
        <v>14</v>
      </c>
      <c r="C69">
        <v>1991</v>
      </c>
      <c r="D69">
        <v>26</v>
      </c>
      <c r="E69" s="25">
        <f t="shared" si="1"/>
        <v>0</v>
      </c>
      <c r="G69">
        <v>21</v>
      </c>
      <c r="H69" s="25">
        <f>'Wk4. DMV+Forecast_from2010'!F80*('Wk1. DMVPop-Active-Inactive'!B186)</f>
        <v>0</v>
      </c>
      <c r="I69" s="25">
        <f>'Wk4. DMV+Forecast_from2010'!G80*('Wk1. DMVPop-Active-Inactive'!C186)</f>
        <v>0</v>
      </c>
      <c r="J69" s="25">
        <f>'Wk4. DMV+Forecast_from2010'!H80*('Wk1. DMVPop-Active-Inactive'!D186)</f>
        <v>0.95345069732745613</v>
      </c>
      <c r="K69" s="25">
        <f>'Wk4. DMV+Forecast_from2010'!I80*('Wk1. DMVPop-Active-Inactive'!E186)</f>
        <v>806.29830644040351</v>
      </c>
      <c r="L69" s="25">
        <f>'Wk4. DMV+Forecast_from2010'!J80*('Wk1. DMVPop-Active-Inactive'!F186)</f>
        <v>67.391380166350203</v>
      </c>
      <c r="M69" s="25">
        <f>'Wk4. DMV+Forecast_from2010'!K80*('Wk1. DMVPop-Active-Inactive'!G186)</f>
        <v>106.8952144336323</v>
      </c>
      <c r="N69" s="25">
        <f>'Wk4. DMV+Forecast_from2010'!L80*('Wk1. DMVPop-Active-Inactive'!H186)</f>
        <v>32.866336808583284</v>
      </c>
      <c r="O69" s="25">
        <f>'Wk4. DMV+Forecast_from2010'!M80*('Wk1. DMVPop-Active-Inactive'!I186)</f>
        <v>48.73983098316134</v>
      </c>
      <c r="P69" s="25">
        <f>'Wk4. DMV+Forecast_from2010'!N80*('Wk1. DMVPop-Active-Inactive'!J186)</f>
        <v>290.29743560316109</v>
      </c>
      <c r="Q69" s="25">
        <f>'Wk4. DMV+Forecast_from2010'!O80*('Wk1. DMVPop-Active-Inactive'!K186)</f>
        <v>404.60942315514245</v>
      </c>
      <c r="R69" s="25">
        <f>'Wk4. DMV+Forecast_from2010'!F27*('Wk1. DMVPop-Active-Inactive'!S186)</f>
        <v>854</v>
      </c>
      <c r="S69" s="25">
        <f>'Wk4. DMV+Forecast_from2010'!G27*('Wk1. DMVPop-Active-Inactive'!T186)</f>
        <v>597</v>
      </c>
      <c r="T69" s="25">
        <f>'Wk4. DMV+Forecast_from2010'!H27*('Wk1. DMVPop-Active-Inactive'!U186)</f>
        <v>742</v>
      </c>
      <c r="U69" s="25">
        <f>'Wk4. DMV+Forecast_from2010'!I27*('Wk1. DMVPop-Active-Inactive'!V186)</f>
        <v>1294</v>
      </c>
      <c r="V69" s="25">
        <f>'Wk4. DMV+Forecast_from2010'!J27*('Wk1. DMVPop-Active-Inactive'!W186)</f>
        <v>4124</v>
      </c>
      <c r="W69" s="25">
        <f>'Wk4. DMV+Forecast_from2010'!K27*('Wk1. DMVPop-Active-Inactive'!X186)</f>
        <v>3812</v>
      </c>
      <c r="X69" s="25">
        <f>'Wk4. DMV+Forecast_from2010'!L27*('Wk1. DMVPop-Active-Inactive'!Y186)</f>
        <v>6793</v>
      </c>
      <c r="Y69" s="25">
        <f>'Wk4. DMV+Forecast_from2010'!M27*('Wk1. DMVPop-Active-Inactive'!Z186)</f>
        <v>4251</v>
      </c>
      <c r="Z69" s="25">
        <f>'Wk4. DMV+Forecast_from2010'!N27*('Wk1. DMVPop-Active-Inactive'!AA186)</f>
        <v>3628.9999999999995</v>
      </c>
      <c r="AA69" s="25">
        <f>'Wk4. DMV+Forecast_from2010'!O27*('Wk1. DMVPop-Active-Inactive'!AB186)</f>
        <v>2447</v>
      </c>
      <c r="AB69" s="25">
        <f>'Wk4. DMV+Forecast_from2010'!P27*('Wk1. DMVPop-Active-Inactive'!$AQ186)</f>
        <v>2259.5217510354919</v>
      </c>
      <c r="AC69" s="25">
        <f>'Wk4. DMV+Forecast_from2010'!Q27*('Wk1. DMVPop-Active-Inactive'!$AQ186)</f>
        <v>1106.4174719971145</v>
      </c>
      <c r="AD69" s="25">
        <f>'Wk4. DMV+Forecast_from2010'!R27*('Wk1. DMVPop-Active-Inactive'!$AQ186)</f>
        <v>1077.0885803942697</v>
      </c>
      <c r="AE69" s="25">
        <f>'Wk4. DMV+Forecast_from2010'!S27*('Wk1. DMVPop-Active-Inactive'!$AQ186)</f>
        <v>871.48706477024541</v>
      </c>
      <c r="AF69" s="25">
        <f>'Wk4. DMV+Forecast_from2010'!T27*('Wk1. DMVPop-Active-Inactive'!$AQ186)</f>
        <v>759.55843763285816</v>
      </c>
      <c r="AG69" s="25">
        <f>'Wk4. DMV+Forecast_from2010'!U27*('Wk1. DMVPop-Active-Inactive'!$AQ186)</f>
        <v>697.90791038606187</v>
      </c>
      <c r="AH69" s="25">
        <f>'Wk4. DMV+Forecast_from2010'!V27*('Wk1. DMVPop-Active-Inactive'!$AQ186)</f>
        <v>952.29115388012394</v>
      </c>
      <c r="AI69" s="25">
        <f>'Wk4. DMV+Forecast_from2010'!W27*('Wk1. DMVPop-Active-Inactive'!$AQ186)</f>
        <v>1113.3007832916596</v>
      </c>
      <c r="AJ69" s="25">
        <f>'Wk4. DMV+Forecast_from2010'!X27*('Wk1. DMVPop-Active-Inactive'!$AQ186)</f>
        <v>1539.5923149984776</v>
      </c>
      <c r="AK69" s="25">
        <f>'Wk4. DMV+Forecast_from2010'!Y27*('Wk1. DMVPop-Active-Inactive'!$AQ186)</f>
        <v>1212.3660831936402</v>
      </c>
      <c r="AL69" s="25">
        <f>'Wk4. DMV+Forecast_from2010'!Z27*('Wk1. DMVPop-Active-Inactive'!$AQ186)</f>
        <v>2127.5393436858358</v>
      </c>
      <c r="AM69" s="25">
        <f>'Wk4. DMV+Forecast_from2010'!AA27*('Wk1. DMVPop-Active-Inactive'!$AQ186)</f>
        <v>3629.6599391573286</v>
      </c>
      <c r="AN69" s="25">
        <f>'Wk4. DMV+Forecast_from2010'!AB27*('Wk1. DMVPop-Active-Inactive'!$AQ186)</f>
        <v>5151.5917648202367</v>
      </c>
      <c r="AO69" s="25">
        <f>'Wk4. DMV+Forecast_from2010'!AC27*('Wk1. DMVPop-Active-Inactive'!$AQ186)</f>
        <v>6040.3473739086248</v>
      </c>
      <c r="AP69" s="25">
        <f>'Wk4. DMV+Forecast_from2010'!AD27*('Wk1. DMVPop-Active-Inactive'!$AQ186)</f>
        <v>6904.1247292944818</v>
      </c>
      <c r="AQ69" s="25">
        <f>'Wk4. DMV+Forecast_from2010'!AE27*('Wk1. DMVPop-Active-Inactive'!$AQ186)</f>
        <v>9234.8774998370063</v>
      </c>
      <c r="AR69" s="25">
        <f>'Wk4. DMV+Forecast_from2010'!AF27*('Wk1. DMVPop-Active-Inactive'!$AQ186)</f>
        <v>10323.867795497938</v>
      </c>
      <c r="AS69" s="25">
        <f>'Wk4. DMV+Forecast_from2010'!AG27*('Wk1. DMVPop-Active-Inactive'!$AQ186)</f>
        <v>11381.556478077218</v>
      </c>
      <c r="AT69" s="25">
        <f>'Wk4. DMV+Forecast_from2010'!AH27*('Wk1. DMVPop-Active-Inactive'!$AQ186)</f>
        <v>9938.1187443379458</v>
      </c>
      <c r="AU69" s="25">
        <f>'Wk4. DMV+Forecast_from2010'!AI27*('Wk1. DMVPop-Active-Inactive'!$AQ186)</f>
        <v>5652.1602834324049</v>
      </c>
      <c r="AV69" s="25">
        <f>'Wk4. DMV+Forecast_from2010'!AJ27*('Wk1. DMVPop-Active-Inactive'!$AQ186)</f>
        <v>2308.8566116607813</v>
      </c>
      <c r="AW69" s="25">
        <f>'Wk4. DMV+Forecast_from2010'!AK27*('Wk1. DMVPop-Active-Inactive'!$AQ186)</f>
        <v>1118.0639042067282</v>
      </c>
      <c r="AX69" s="25">
        <f>'Wk4. DMV+Forecast_from2010'!AL27*('Wk1. DMVPop-Active-Inactive'!$AQ186)</f>
        <v>1770.1199537529592</v>
      </c>
      <c r="AY69" s="25">
        <f>'Wk4. DMV+Forecast_from2010'!AM27*('Wk1. DMVPop-Active-Inactive'!$AQ186)</f>
        <v>2243.6316706910243</v>
      </c>
      <c r="AZ69" s="25">
        <f>'Wk4. DMV+Forecast_from2010'!AN27*('Wk1. DMVPop-Active-Inactive'!$AQ186)</f>
        <v>2540.9653031485536</v>
      </c>
      <c r="BA69" s="25">
        <f>'Wk4. DMV+Forecast_from2010'!AO27*('Wk1. DMVPop-Active-Inactive'!$AQ186)</f>
        <v>2449.6768365979583</v>
      </c>
      <c r="BB69" s="25">
        <f>'Wk4. DMV+Forecast_from2010'!AP27*('Wk1. DMVPop-Active-Inactive'!$AQ186)</f>
        <v>2715.6371773756036</v>
      </c>
      <c r="BC69" s="25">
        <f>'Wk4. DMV+Forecast_from2010'!AQ27*('Wk1. DMVPop-Active-Inactive'!$AQ186)</f>
        <v>3910.6353481163105</v>
      </c>
      <c r="BD69" s="25">
        <f>'Wk4. DMV+Forecast_from2010'!AR27*('Wk1. DMVPop-Active-Inactive'!$AQ186)</f>
        <v>4151.9333975808095</v>
      </c>
      <c r="BE69" s="25">
        <f>'Wk4. DMV+Forecast_from2010'!AS27*('Wk1. DMVPop-Active-Inactive'!$AQ186)</f>
        <v>4652.2224874559906</v>
      </c>
      <c r="BF69" s="25">
        <f>'Wk4. DMV+Forecast_from2010'!AT27*('Wk1. DMVPop-Active-Inactive'!$AQ186)</f>
        <v>5107.6828058369856</v>
      </c>
      <c r="BG69" s="25">
        <f>'Wk4. DMV+Forecast_from2010'!AU27*('Wk1. DMVPop-Active-Inactive'!$AQ186)</f>
        <v>5039.5430731658134</v>
      </c>
      <c r="BH69" s="25">
        <f>'Wk4. DMV+Forecast_from2010'!AV27*('Wk1. DMVPop-Active-Inactive'!$AQ186)</f>
        <v>5129.2006161541976</v>
      </c>
      <c r="BI69" s="25">
        <f>'Wk4. DMV+Forecast_from2010'!AW27*('Wk1. DMVPop-Active-Inactive'!$AQ186)</f>
        <v>5190.7510235480477</v>
      </c>
      <c r="BJ69" s="25">
        <f>'Wk4. DMV+Forecast_from2010'!AX27*('Wk1. DMVPop-Active-Inactive'!$AQ186)</f>
        <v>5253.0400358306251</v>
      </c>
      <c r="BK69" s="25">
        <f>'Wk4. DMV+Forecast_from2010'!AY27*('Wk1. DMVPop-Active-Inactive'!$AQ186)</f>
        <v>5316.0765162605931</v>
      </c>
      <c r="BL69" s="25">
        <f>'Wk4. DMV+Forecast_from2010'!AZ27*('Wk1. DMVPop-Active-Inactive'!$AQ186)</f>
        <v>5379.8694344557216</v>
      </c>
      <c r="BM69" s="25">
        <f>'Wk4. DMV+Forecast_from2010'!BA27*('Wk1. DMVPop-Active-Inactive'!$AQ186)</f>
        <v>5444.4278676691883</v>
      </c>
      <c r="BN69" s="25">
        <f>'Wk4. DMV+Forecast_from2010'!BB27*('Wk1. DMVPop-Active-Inactive'!$AQ186)</f>
        <v>5509.761002081219</v>
      </c>
      <c r="BO69" s="25">
        <f>'Wk4. DMV+Forecast_from2010'!BC27*('Wk1. DMVPop-Active-Inactive'!$AQ186)</f>
        <v>5575.8781341061913</v>
      </c>
      <c r="BP69" s="25">
        <f>'Wk4. DMV+Forecast_from2010'!BD27*('Wk1. DMVPop-Active-Inactive'!$AQ186)</f>
        <v>5642.7886717154661</v>
      </c>
    </row>
    <row r="70" spans="1:68" x14ac:dyDescent="0.2">
      <c r="A70" t="s">
        <v>15</v>
      </c>
      <c r="B70" t="s">
        <v>14</v>
      </c>
      <c r="C70">
        <v>1991</v>
      </c>
      <c r="D70">
        <v>27</v>
      </c>
      <c r="E70" s="25">
        <f t="shared" si="1"/>
        <v>0</v>
      </c>
      <c r="G70">
        <v>22</v>
      </c>
      <c r="H70" s="25">
        <f>'Wk4. DMV+Forecast_from2010'!F81*('Wk1. DMVPop-Active-Inactive'!B187)</f>
        <v>0</v>
      </c>
      <c r="I70" s="25">
        <f>'Wk4. DMV+Forecast_from2010'!G81*('Wk1. DMVPop-Active-Inactive'!C187)</f>
        <v>0</v>
      </c>
      <c r="J70" s="25">
        <f>'Wk4. DMV+Forecast_from2010'!H81*('Wk1. DMVPop-Active-Inactive'!D187)</f>
        <v>0</v>
      </c>
      <c r="K70" s="25">
        <f>'Wk4. DMV+Forecast_from2010'!I81*('Wk1. DMVPop-Active-Inactive'!E187)</f>
        <v>1.0726710462820175</v>
      </c>
      <c r="L70" s="25">
        <f>'Wk4. DMV+Forecast_from2010'!J81*('Wk1. DMVPop-Active-Inactive'!F187)</f>
        <v>862.38275690149646</v>
      </c>
      <c r="M70" s="25">
        <f>'Wk4. DMV+Forecast_from2010'!K81*('Wk1. DMVPop-Active-Inactive'!G187)</f>
        <v>47.655527833445596</v>
      </c>
      <c r="N70" s="25">
        <f>'Wk4. DMV+Forecast_from2010'!L81*('Wk1. DMVPop-Active-Inactive'!H187)</f>
        <v>125.64820258050622</v>
      </c>
      <c r="O70" s="25">
        <f>'Wk4. DMV+Forecast_from2010'!M81*('Wk1. DMVPop-Active-Inactive'!I187)</f>
        <v>29.40858691167665</v>
      </c>
      <c r="P70" s="25">
        <f>'Wk4. DMV+Forecast_from2010'!N81*('Wk1. DMVPop-Active-Inactive'!J187)</f>
        <v>56.29473480031583</v>
      </c>
      <c r="Q70" s="25">
        <f>'Wk4. DMV+Forecast_from2010'!O81*('Wk1. DMVPop-Active-Inactive'!K187)</f>
        <v>233.49149785484431</v>
      </c>
      <c r="R70" s="25">
        <f>'Wk4. DMV+Forecast_from2010'!F28*('Wk1. DMVPop-Active-Inactive'!S187)</f>
        <v>430</v>
      </c>
      <c r="S70" s="25">
        <f>'Wk4. DMV+Forecast_from2010'!G28*('Wk1. DMVPop-Active-Inactive'!T187)</f>
        <v>723</v>
      </c>
      <c r="T70" s="25">
        <f>'Wk4. DMV+Forecast_from2010'!H28*('Wk1. DMVPop-Active-Inactive'!U187)</f>
        <v>618</v>
      </c>
      <c r="U70" s="25">
        <f>'Wk4. DMV+Forecast_from2010'!I28*('Wk1. DMVPop-Active-Inactive'!V187)</f>
        <v>798.99999999999989</v>
      </c>
      <c r="V70" s="25">
        <f>'Wk4. DMV+Forecast_from2010'!J28*('Wk1. DMVPop-Active-Inactive'!W187)</f>
        <v>1120</v>
      </c>
      <c r="W70" s="25">
        <f>'Wk4. DMV+Forecast_from2010'!K28*('Wk1. DMVPop-Active-Inactive'!X187)</f>
        <v>4659</v>
      </c>
      <c r="X70" s="25">
        <f>'Wk4. DMV+Forecast_from2010'!L28*('Wk1. DMVPop-Active-Inactive'!Y187)</f>
        <v>3850</v>
      </c>
      <c r="Y70" s="25">
        <f>'Wk4. DMV+Forecast_from2010'!M28*('Wk1. DMVPop-Active-Inactive'!Z187)</f>
        <v>7045</v>
      </c>
      <c r="Z70" s="25">
        <f>'Wk4. DMV+Forecast_from2010'!N28*('Wk1. DMVPop-Active-Inactive'!AA187)</f>
        <v>5213</v>
      </c>
      <c r="AA70" s="25">
        <f>'Wk4. DMV+Forecast_from2010'!O28*('Wk1. DMVPop-Active-Inactive'!AB187)</f>
        <v>4255</v>
      </c>
      <c r="AB70" s="25">
        <f>'Wk4. DMV+Forecast_from2010'!P28*('Wk1. DMVPop-Active-Inactive'!$AQ187)</f>
        <v>2331.8471259120447</v>
      </c>
      <c r="AC70" s="25">
        <f>'Wk4. DMV+Forecast_from2010'!Q28*('Wk1. DMVPop-Active-Inactive'!$AQ187)</f>
        <v>2373.6948310630087</v>
      </c>
      <c r="AD70" s="25">
        <f>'Wk4. DMV+Forecast_from2010'!R28*('Wk1. DMVPop-Active-Inactive'!$AQ187)</f>
        <v>1113.2818068732622</v>
      </c>
      <c r="AE70" s="25">
        <f>'Wk4. DMV+Forecast_from2010'!S28*('Wk1. DMVPop-Active-Inactive'!$AQ187)</f>
        <v>1063.7952349090272</v>
      </c>
      <c r="AF70" s="25">
        <f>'Wk4. DMV+Forecast_from2010'!T28*('Wk1. DMVPop-Active-Inactive'!$AQ187)</f>
        <v>882.78730389890541</v>
      </c>
      <c r="AG70" s="25">
        <f>'Wk4. DMV+Forecast_from2010'!U28*('Wk1. DMVPop-Active-Inactive'!$AQ187)</f>
        <v>773.51829600472183</v>
      </c>
      <c r="AH70" s="25">
        <f>'Wk4. DMV+Forecast_from2010'!V28*('Wk1. DMVPop-Active-Inactive'!$AQ187)</f>
        <v>725.69234726076309</v>
      </c>
      <c r="AI70" s="25">
        <f>'Wk4. DMV+Forecast_from2010'!W28*('Wk1. DMVPop-Active-Inactive'!$AQ187)</f>
        <v>987.40656677631523</v>
      </c>
      <c r="AJ70" s="25">
        <f>'Wk4. DMV+Forecast_from2010'!X28*('Wk1. DMVPop-Active-Inactive'!$AQ187)</f>
        <v>1154.6566730563993</v>
      </c>
      <c r="AK70" s="25">
        <f>'Wk4. DMV+Forecast_from2010'!Y28*('Wk1. DMVPop-Active-Inactive'!$AQ187)</f>
        <v>1596.7836967142641</v>
      </c>
      <c r="AL70" s="25">
        <f>'Wk4. DMV+Forecast_from2010'!Z28*('Wk1. DMVPop-Active-Inactive'!$AQ187)</f>
        <v>1257.4019610476221</v>
      </c>
      <c r="AM70" s="25">
        <f>'Wk4. DMV+Forecast_from2010'!AA28*('Wk1. DMVPop-Active-Inactive'!$AQ187)</f>
        <v>2206.5712494278509</v>
      </c>
      <c r="AN70" s="25">
        <f>'Wk4. DMV+Forecast_from2010'!AB28*('Wk1. DMVPop-Active-Inactive'!$AQ187)</f>
        <v>3764.4912610966371</v>
      </c>
      <c r="AO70" s="25">
        <f>'Wk4. DMV+Forecast_from2010'!AC28*('Wk1. DMVPop-Active-Inactive'!$AQ187)</f>
        <v>5342.9584326033428</v>
      </c>
      <c r="AP70" s="25">
        <f>'Wk4. DMV+Forecast_from2010'!AD28*('Wk1. DMVPop-Active-Inactive'!$AQ187)</f>
        <v>6264.7287305780364</v>
      </c>
      <c r="AQ70" s="25">
        <f>'Wk4. DMV+Forecast_from2010'!AE28*('Wk1. DMVPop-Active-Inactive'!$AQ187)</f>
        <v>7160.592905291368</v>
      </c>
      <c r="AR70" s="25">
        <f>'Wk4. DMV+Forecast_from2010'!AF28*('Wk1. DMVPop-Active-Inactive'!$AQ187)</f>
        <v>9577.926370012894</v>
      </c>
      <c r="AS70" s="25">
        <f>'Wk4. DMV+Forecast_from2010'!AG28*('Wk1. DMVPop-Active-Inactive'!$AQ187)</f>
        <v>10707.369491449324</v>
      </c>
      <c r="AT70" s="25">
        <f>'Wk4. DMV+Forecast_from2010'!AH28*('Wk1. DMVPop-Active-Inactive'!$AQ187)</f>
        <v>11804.348235814812</v>
      </c>
      <c r="AU70" s="25">
        <f>'Wk4. DMV+Forecast_from2010'!AI28*('Wk1. DMVPop-Active-Inactive'!$AQ187)</f>
        <v>10307.290983707566</v>
      </c>
      <c r="AV70" s="25">
        <f>'Wk4. DMV+Forecast_from2010'!AJ28*('Wk1. DMVPop-Active-Inactive'!$AQ187)</f>
        <v>5862.1216174423826</v>
      </c>
      <c r="AW70" s="25">
        <f>'Wk4. DMV+Forecast_from2010'!AK28*('Wk1. DMVPop-Active-Inactive'!$AQ187)</f>
        <v>2394.6239271495183</v>
      </c>
      <c r="AX70" s="25">
        <f>'Wk4. DMV+Forecast_from2010'!AL28*('Wk1. DMVPop-Active-Inactive'!$AQ187)</f>
        <v>1159.5967300757588</v>
      </c>
      <c r="AY70" s="25">
        <f>'Wk4. DMV+Forecast_from2010'!AM28*('Wk1. DMVPop-Active-Inactive'!$AQ187)</f>
        <v>1835.8747675251468</v>
      </c>
      <c r="AZ70" s="25">
        <f>'Wk4. DMV+Forecast_from2010'!AN28*('Wk1. DMVPop-Active-Inactive'!$AQ187)</f>
        <v>2326.976069112658</v>
      </c>
      <c r="BA70" s="25">
        <f>'Wk4. DMV+Forecast_from2010'!AO28*('Wk1. DMVPop-Active-Inactive'!$AQ187)</f>
        <v>2635.3547822094974</v>
      </c>
      <c r="BB70" s="25">
        <f>'Wk4. DMV+Forecast_from2010'!AP28*('Wk1. DMVPop-Active-Inactive'!$AQ187)</f>
        <v>2540.6752143355952</v>
      </c>
      <c r="BC70" s="25">
        <f>'Wk4. DMV+Forecast_from2010'!AQ28*('Wk1. DMVPop-Active-Inactive'!$AQ187)</f>
        <v>2816.5152091115719</v>
      </c>
      <c r="BD70" s="25">
        <f>'Wk4. DMV+Forecast_from2010'!AR28*('Wk1. DMVPop-Active-Inactive'!$AQ187)</f>
        <v>4055.9040902154743</v>
      </c>
      <c r="BE70" s="25">
        <f>'Wk4. DMV+Forecast_from2010'!AS28*('Wk1. DMVPop-Active-Inactive'!$AQ187)</f>
        <v>4306.1656612043143</v>
      </c>
      <c r="BF70" s="25">
        <f>'Wk4. DMV+Forecast_from2010'!AT28*('Wk1. DMVPop-Active-Inactive'!$AQ187)</f>
        <v>4825.039037340578</v>
      </c>
      <c r="BG70" s="25">
        <f>'Wk4. DMV+Forecast_from2010'!AU28*('Wk1. DMVPop-Active-Inactive'!$AQ187)</f>
        <v>5297.4183833571115</v>
      </c>
      <c r="BH70" s="25">
        <f>'Wk4. DMV+Forecast_from2010'!AV28*('Wk1. DMVPop-Active-Inactive'!$AQ187)</f>
        <v>5226.7474575751103</v>
      </c>
      <c r="BI70" s="25">
        <f>'Wk4. DMV+Forecast_from2010'!AW28*('Wk1. DMVPop-Active-Inactive'!$AQ187)</f>
        <v>5319.7355178145854</v>
      </c>
      <c r="BJ70" s="25">
        <f>'Wk4. DMV+Forecast_from2010'!AX28*('Wk1. DMVPop-Active-Inactive'!$AQ187)</f>
        <v>5383.5723440283591</v>
      </c>
      <c r="BK70" s="25">
        <f>'Wk4. DMV+Forecast_from2010'!AY28*('Wk1. DMVPop-Active-Inactive'!$AQ187)</f>
        <v>5448.1752121567006</v>
      </c>
      <c r="BL70" s="25">
        <f>'Wk4. DMV+Forecast_from2010'!AZ28*('Wk1. DMVPop-Active-Inactive'!$AQ187)</f>
        <v>5513.5533147025817</v>
      </c>
      <c r="BM70" s="25">
        <f>'Wk4. DMV+Forecast_from2010'!BA28*('Wk1. DMVPop-Active-Inactive'!$AQ187)</f>
        <v>5579.7159544790138</v>
      </c>
      <c r="BN70" s="25">
        <f>'Wk4. DMV+Forecast_from2010'!BB28*('Wk1. DMVPop-Active-Inactive'!$AQ187)</f>
        <v>5646.6725459327608</v>
      </c>
      <c r="BO70" s="25">
        <f>'Wk4. DMV+Forecast_from2010'!BC28*('Wk1. DMVPop-Active-Inactive'!$AQ187)</f>
        <v>5714.4326164839531</v>
      </c>
      <c r="BP70" s="25">
        <f>'Wk4. DMV+Forecast_from2010'!BD28*('Wk1. DMVPop-Active-Inactive'!$AQ187)</f>
        <v>5783.0058078817592</v>
      </c>
    </row>
    <row r="71" spans="1:68" x14ac:dyDescent="0.2">
      <c r="A71" t="s">
        <v>15</v>
      </c>
      <c r="B71" t="s">
        <v>14</v>
      </c>
      <c r="C71">
        <v>1991</v>
      </c>
      <c r="D71">
        <v>28</v>
      </c>
      <c r="E71" s="25">
        <f t="shared" si="1"/>
        <v>0</v>
      </c>
      <c r="G71">
        <v>23</v>
      </c>
      <c r="H71" s="25">
        <f>'Wk4. DMV+Forecast_from2010'!F82*('Wk1. DMVPop-Active-Inactive'!B188)</f>
        <v>0</v>
      </c>
      <c r="I71" s="25">
        <f>'Wk4. DMV+Forecast_from2010'!G82*('Wk1. DMVPop-Active-Inactive'!C188)</f>
        <v>0</v>
      </c>
      <c r="J71" s="25">
        <f>'Wk4. DMV+Forecast_from2010'!H82*('Wk1. DMVPop-Active-Inactive'!D188)</f>
        <v>0</v>
      </c>
      <c r="K71" s="25">
        <f>'Wk4. DMV+Forecast_from2010'!I82*('Wk1. DMVPop-Active-Inactive'!E188)</f>
        <v>0</v>
      </c>
      <c r="L71" s="25">
        <f>'Wk4. DMV+Forecast_from2010'!J82*('Wk1. DMVPop-Active-Inactive'!F188)</f>
        <v>1.0699519388976606</v>
      </c>
      <c r="M71" s="25">
        <f>'Wk4. DMV+Forecast_from2010'!K82*('Wk1. DMVPop-Active-Inactive'!G188)</f>
        <v>568.7250962229765</v>
      </c>
      <c r="N71" s="25">
        <f>'Wk4. DMV+Forecast_from2010'!L82*('Wk1. DMVPop-Active-Inactive'!H188)</f>
        <v>52.240183859914978</v>
      </c>
      <c r="O71" s="25">
        <f>'Wk4. DMV+Forecast_from2010'!M82*('Wk1. DMVPop-Active-Inactive'!I188)</f>
        <v>104.85098893169113</v>
      </c>
      <c r="P71" s="25">
        <f>'Wk4. DMV+Forecast_from2010'!N82*('Wk1. DMVPop-Active-Inactive'!J188)</f>
        <v>31.677530001477784</v>
      </c>
      <c r="Q71" s="25">
        <f>'Wk4. DMV+Forecast_from2010'!O82*('Wk1. DMVPop-Active-Inactive'!K188)</f>
        <v>42.226884895850951</v>
      </c>
      <c r="R71" s="25">
        <f>'Wk4. DMV+Forecast_from2010'!F29*('Wk1. DMVPop-Active-Inactive'!S188)</f>
        <v>227</v>
      </c>
      <c r="S71" s="25">
        <f>'Wk4. DMV+Forecast_from2010'!G29*('Wk1. DMVPop-Active-Inactive'!T188)</f>
        <v>330</v>
      </c>
      <c r="T71" s="25">
        <f>'Wk4. DMV+Forecast_from2010'!H29*('Wk1. DMVPop-Active-Inactive'!U188)</f>
        <v>685</v>
      </c>
      <c r="U71" s="25">
        <f>'Wk4. DMV+Forecast_from2010'!I29*('Wk1. DMVPop-Active-Inactive'!V188)</f>
        <v>611</v>
      </c>
      <c r="V71" s="25">
        <f>'Wk4. DMV+Forecast_from2010'!J29*('Wk1. DMVPop-Active-Inactive'!W188)</f>
        <v>694</v>
      </c>
      <c r="W71" s="25">
        <f>'Wk4. DMV+Forecast_from2010'!K29*('Wk1. DMVPop-Active-Inactive'!X188)</f>
        <v>1210</v>
      </c>
      <c r="X71" s="25">
        <f>'Wk4. DMV+Forecast_from2010'!L29*('Wk1. DMVPop-Active-Inactive'!Y188)</f>
        <v>4403</v>
      </c>
      <c r="Y71" s="25">
        <f>'Wk4. DMV+Forecast_from2010'!M29*('Wk1. DMVPop-Active-Inactive'!Z188)</f>
        <v>3665.0000000000005</v>
      </c>
      <c r="Z71" s="25">
        <f>'Wk4. DMV+Forecast_from2010'!N29*('Wk1. DMVPop-Active-Inactive'!AA188)</f>
        <v>7570</v>
      </c>
      <c r="AA71" s="25">
        <f>'Wk4. DMV+Forecast_from2010'!O29*('Wk1. DMVPop-Active-Inactive'!AB188)</f>
        <v>5354</v>
      </c>
      <c r="AB71" s="25">
        <f>'Wk4. DMV+Forecast_from2010'!P29*('Wk1. DMVPop-Active-Inactive'!$AQ188)</f>
        <v>3949.7430105788044</v>
      </c>
      <c r="AC71" s="25">
        <f>'Wk4. DMV+Forecast_from2010'!Q29*('Wk1. DMVPop-Active-Inactive'!$AQ188)</f>
        <v>2262.3336265638436</v>
      </c>
      <c r="AD71" s="25">
        <f>'Wk4. DMV+Forecast_from2010'!R29*('Wk1. DMVPop-Active-Inactive'!$AQ188)</f>
        <v>2282.866635226304</v>
      </c>
      <c r="AE71" s="25">
        <f>'Wk4. DMV+Forecast_from2010'!S29*('Wk1. DMVPop-Active-Inactive'!$AQ188)</f>
        <v>1062.3307432577728</v>
      </c>
      <c r="AF71" s="25">
        <f>'Wk4. DMV+Forecast_from2010'!T29*('Wk1. DMVPop-Active-Inactive'!$AQ188)</f>
        <v>1029.3432867180827</v>
      </c>
      <c r="AG71" s="25">
        <f>'Wk4. DMV+Forecast_from2010'!U29*('Wk1. DMVPop-Active-Inactive'!$AQ188)</f>
        <v>848.24888244917224</v>
      </c>
      <c r="AH71" s="25">
        <f>'Wk4. DMV+Forecast_from2010'!V29*('Wk1. DMVPop-Active-Inactive'!$AQ188)</f>
        <v>757.36507361533234</v>
      </c>
      <c r="AI71" s="25">
        <f>'Wk4. DMV+Forecast_from2010'!W29*('Wk1. DMVPop-Active-Inactive'!$AQ188)</f>
        <v>713.94280939471992</v>
      </c>
      <c r="AJ71" s="25">
        <f>'Wk4. DMV+Forecast_from2010'!X29*('Wk1. DMVPop-Active-Inactive'!$AQ188)</f>
        <v>955.058032298949</v>
      </c>
      <c r="AK71" s="25">
        <f>'Wk4. DMV+Forecast_from2010'!Y29*('Wk1. DMVPop-Active-Inactive'!$AQ188)</f>
        <v>1116.8288395634229</v>
      </c>
      <c r="AL71" s="25">
        <f>'Wk4. DMV+Forecast_from2010'!Z29*('Wk1. DMVPop-Active-Inactive'!$AQ188)</f>
        <v>1544.4712914659412</v>
      </c>
      <c r="AM71" s="25">
        <f>'Wk4. DMV+Forecast_from2010'!AA29*('Wk1. DMVPop-Active-Inactive'!$AQ188)</f>
        <v>1216.2080779426585</v>
      </c>
      <c r="AN71" s="25">
        <f>'Wk4. DMV+Forecast_from2010'!AB29*('Wk1. DMVPop-Active-Inactive'!$AQ188)</f>
        <v>2134.2815275031517</v>
      </c>
      <c r="AO71" s="25">
        <f>'Wk4. DMV+Forecast_from2010'!AC29*('Wk1. DMVPop-Active-Inactive'!$AQ188)</f>
        <v>3641.1623513579648</v>
      </c>
      <c r="AP71" s="25">
        <f>'Wk4. DMV+Forecast_from2010'!AD29*('Wk1. DMVPop-Active-Inactive'!$AQ188)</f>
        <v>5167.9171873010328</v>
      </c>
      <c r="AQ71" s="25">
        <f>'Wk4. DMV+Forecast_from2010'!AE29*('Wk1. DMVPop-Active-Inactive'!$AQ188)</f>
        <v>6059.4892677759226</v>
      </c>
      <c r="AR71" s="25">
        <f>'Wk4. DMV+Forecast_from2010'!AF29*('Wk1. DMVPop-Active-Inactive'!$AQ188)</f>
        <v>6926.0039383256699</v>
      </c>
      <c r="AS71" s="25">
        <f>'Wk4. DMV+Forecast_from2010'!AG29*('Wk1. DMVPop-Active-Inactive'!$AQ188)</f>
        <v>9264.1428771467527</v>
      </c>
      <c r="AT71" s="25">
        <f>'Wk4. DMV+Forecast_from2010'!AH29*('Wk1. DMVPop-Active-Inactive'!$AQ188)</f>
        <v>10356.58418901117</v>
      </c>
      <c r="AU71" s="25">
        <f>'Wk4. DMV+Forecast_from2010'!AI29*('Wk1. DMVPop-Active-Inactive'!$AQ188)</f>
        <v>11417.624692810872</v>
      </c>
      <c r="AV71" s="25">
        <f>'Wk4. DMV+Forecast_from2010'!AJ29*('Wk1. DMVPop-Active-Inactive'!$AQ188)</f>
        <v>9969.6126969980905</v>
      </c>
      <c r="AW71" s="25">
        <f>'Wk4. DMV+Forecast_from2010'!AK29*('Wk1. DMVPop-Active-Inactive'!$AQ188)</f>
        <v>5670.0720102866844</v>
      </c>
      <c r="AX71" s="25">
        <f>'Wk4. DMV+Forecast_from2010'!AL29*('Wk1. DMVPop-Active-Inactive'!$AQ188)</f>
        <v>2316.1733908920755</v>
      </c>
      <c r="AY71" s="25">
        <f>'Wk4. DMV+Forecast_from2010'!AM29*('Wk1. DMVPop-Active-Inactive'!$AQ188)</f>
        <v>1121.6070548347245</v>
      </c>
      <c r="AZ71" s="25">
        <f>'Wk4. DMV+Forecast_from2010'!AN29*('Wk1. DMVPop-Active-Inactive'!$AQ188)</f>
        <v>1775.7294735685716</v>
      </c>
      <c r="BA71" s="25">
        <f>'Wk4. DMV+Forecast_from2010'!AO29*('Wk1. DMVPop-Active-Inactive'!$AQ188)</f>
        <v>2250.741751727619</v>
      </c>
      <c r="BB71" s="25">
        <f>'Wk4. DMV+Forecast_from2010'!AP29*('Wk1. DMVPop-Active-Inactive'!$AQ188)</f>
        <v>2549.0176360927567</v>
      </c>
      <c r="BC71" s="25">
        <f>'Wk4. DMV+Forecast_from2010'!AQ29*('Wk1. DMVPop-Active-Inactive'!$AQ188)</f>
        <v>2457.4398758923344</v>
      </c>
      <c r="BD71" s="25">
        <f>'Wk4. DMV+Forecast_from2010'!AR29*('Wk1. DMVPop-Active-Inactive'!$AQ188)</f>
        <v>2724.2430464446493</v>
      </c>
      <c r="BE71" s="25">
        <f>'Wk4. DMV+Forecast_from2010'!AS29*('Wk1. DMVPop-Active-Inactive'!$AQ188)</f>
        <v>3923.0281729248122</v>
      </c>
      <c r="BF71" s="25">
        <f>'Wk4. DMV+Forecast_from2010'!AT29*('Wk1. DMVPop-Active-Inactive'!$AQ188)</f>
        <v>4165.0908972279121</v>
      </c>
      <c r="BG71" s="25">
        <f>'Wk4. DMV+Forecast_from2010'!AU29*('Wk1. DMVPop-Active-Inactive'!$AQ188)</f>
        <v>4666.9654059653794</v>
      </c>
      <c r="BH71" s="25">
        <f>'Wk4. DMV+Forecast_from2010'!AV29*('Wk1. DMVPop-Active-Inactive'!$AQ188)</f>
        <v>5123.8690805865926</v>
      </c>
      <c r="BI71" s="25">
        <f>'Wk4. DMV+Forecast_from2010'!AW29*('Wk1. DMVPop-Active-Inactive'!$AQ188)</f>
        <v>5055.5134127298752</v>
      </c>
      <c r="BJ71" s="25">
        <f>'Wk4. DMV+Forecast_from2010'!AX29*('Wk1. DMVPop-Active-Inactive'!$AQ188)</f>
        <v>5145.4550809623979</v>
      </c>
      <c r="BK71" s="25">
        <f>'Wk4. DMV+Forecast_from2010'!AY29*('Wk1. DMVPop-Active-Inactive'!$AQ188)</f>
        <v>5207.2005419339457</v>
      </c>
      <c r="BL71" s="25">
        <f>'Wk4. DMV+Forecast_from2010'!AZ29*('Wk1. DMVPop-Active-Inactive'!$AQ188)</f>
        <v>5269.6869484371537</v>
      </c>
      <c r="BM71" s="25">
        <f>'Wk4. DMV+Forecast_from2010'!BA29*('Wk1. DMVPop-Active-Inactive'!$AQ188)</f>
        <v>5332.9231918183996</v>
      </c>
      <c r="BN71" s="25">
        <f>'Wk4. DMV+Forecast_from2010'!BB29*('Wk1. DMVPop-Active-Inactive'!$AQ188)</f>
        <v>5396.9182701202217</v>
      </c>
      <c r="BO71" s="25">
        <f>'Wk4. DMV+Forecast_from2010'!BC29*('Wk1. DMVPop-Active-Inactive'!$AQ188)</f>
        <v>5461.6812893616634</v>
      </c>
      <c r="BP71" s="25">
        <f>'Wk4. DMV+Forecast_from2010'!BD29*('Wk1. DMVPop-Active-Inactive'!$AQ188)</f>
        <v>5527.2214648340041</v>
      </c>
    </row>
    <row r="72" spans="1:68" x14ac:dyDescent="0.2">
      <c r="A72" t="s">
        <v>15</v>
      </c>
      <c r="B72" t="s">
        <v>14</v>
      </c>
      <c r="C72">
        <v>1991</v>
      </c>
      <c r="D72">
        <v>29</v>
      </c>
      <c r="E72" s="25">
        <f t="shared" si="1"/>
        <v>0</v>
      </c>
      <c r="G72">
        <v>24</v>
      </c>
      <c r="H72" s="25">
        <f>'Wk4. DMV+Forecast_from2010'!F83*('Wk1. DMVPop-Active-Inactive'!B189)</f>
        <v>0</v>
      </c>
      <c r="I72" s="25">
        <f>'Wk4. DMV+Forecast_from2010'!G83*('Wk1. DMVPop-Active-Inactive'!C189)</f>
        <v>0</v>
      </c>
      <c r="J72" s="25">
        <f>'Wk4. DMV+Forecast_from2010'!H83*('Wk1. DMVPop-Active-Inactive'!D189)</f>
        <v>0</v>
      </c>
      <c r="K72" s="25">
        <f>'Wk4. DMV+Forecast_from2010'!I83*('Wk1. DMVPop-Active-Inactive'!E189)</f>
        <v>0</v>
      </c>
      <c r="L72" s="25">
        <f>'Wk4. DMV+Forecast_from2010'!J83*('Wk1. DMVPop-Active-Inactive'!F189)</f>
        <v>0</v>
      </c>
      <c r="M72" s="25">
        <f>'Wk4. DMV+Forecast_from2010'!K83*('Wk1. DMVPop-Active-Inactive'!G189)</f>
        <v>0.73371271090998891</v>
      </c>
      <c r="N72" s="25">
        <f>'Wk4. DMV+Forecast_from2010'!L83*('Wk1. DMVPop-Active-Inactive'!H189)</f>
        <v>648.26600787233644</v>
      </c>
      <c r="O72" s="25">
        <f>'Wk4. DMV+Forecast_from2010'!M83*('Wk1. DMVPop-Active-Inactive'!I189)</f>
        <v>45.329443959365413</v>
      </c>
      <c r="P72" s="25">
        <f>'Wk4. DMV+Forecast_from2010'!N83*('Wk1. DMVPop-Active-Inactive'!J189)</f>
        <v>117.43813051036832</v>
      </c>
      <c r="Q72" s="25">
        <f>'Wk4. DMV+Forecast_from2010'!O83*('Wk1. DMVPop-Active-Inactive'!K189)</f>
        <v>24.707683078877633</v>
      </c>
      <c r="R72" s="25">
        <f>'Wk4. DMV+Forecast_from2010'!F30*('Wk1. DMVPop-Active-Inactive'!S189)</f>
        <v>37</v>
      </c>
      <c r="S72" s="25">
        <f>'Wk4. DMV+Forecast_from2010'!G30*('Wk1. DMVPop-Active-Inactive'!T189)</f>
        <v>204</v>
      </c>
      <c r="T72" s="25">
        <f>'Wk4. DMV+Forecast_from2010'!H30*('Wk1. DMVPop-Active-Inactive'!U189)</f>
        <v>323</v>
      </c>
      <c r="U72" s="25">
        <f>'Wk4. DMV+Forecast_from2010'!I30*('Wk1. DMVPop-Active-Inactive'!V189)</f>
        <v>672</v>
      </c>
      <c r="V72" s="25">
        <f>'Wk4. DMV+Forecast_from2010'!J30*('Wk1. DMVPop-Active-Inactive'!W189)</f>
        <v>522</v>
      </c>
      <c r="W72" s="25">
        <f>'Wk4. DMV+Forecast_from2010'!K30*('Wk1. DMVPop-Active-Inactive'!X189)</f>
        <v>794</v>
      </c>
      <c r="X72" s="25">
        <f>'Wk4. DMV+Forecast_from2010'!L30*('Wk1. DMVPop-Active-Inactive'!Y189)</f>
        <v>1208</v>
      </c>
      <c r="Y72" s="25">
        <f>'Wk4. DMV+Forecast_from2010'!M30*('Wk1. DMVPop-Active-Inactive'!Z189)</f>
        <v>4301</v>
      </c>
      <c r="Z72" s="25">
        <f>'Wk4. DMV+Forecast_from2010'!N30*('Wk1. DMVPop-Active-Inactive'!AA189)</f>
        <v>4110</v>
      </c>
      <c r="AA72" s="25">
        <f>'Wk4. DMV+Forecast_from2010'!O30*('Wk1. DMVPop-Active-Inactive'!AB189)</f>
        <v>8553</v>
      </c>
      <c r="AB72" s="25">
        <f>'Wk4. DMV+Forecast_from2010'!P30*('Wk1. DMVPop-Active-Inactive'!$AQ189)</f>
        <v>5635.7824001113258</v>
      </c>
      <c r="AC72" s="25">
        <f>'Wk4. DMV+Forecast_from2010'!Q30*('Wk1. DMVPop-Active-Inactive'!$AQ189)</f>
        <v>4031.502180536801</v>
      </c>
      <c r="AD72" s="25">
        <f>'Wk4. DMV+Forecast_from2010'!R30*('Wk1. DMVPop-Active-Inactive'!$AQ189)</f>
        <v>2195.1195452094557</v>
      </c>
      <c r="AE72" s="25">
        <f>'Wk4. DMV+Forecast_from2010'!S30*('Wk1. DMVPop-Active-Inactive'!$AQ189)</f>
        <v>2234.5331629788025</v>
      </c>
      <c r="AF72" s="25">
        <f>'Wk4. DMV+Forecast_from2010'!T30*('Wk1. DMVPop-Active-Inactive'!$AQ189)</f>
        <v>1054.6792162352995</v>
      </c>
      <c r="AG72" s="25">
        <f>'Wk4. DMV+Forecast_from2010'!U30*('Wk1. DMVPop-Active-Inactive'!$AQ189)</f>
        <v>1039.3516982138869</v>
      </c>
      <c r="AH72" s="25">
        <f>'Wk4. DMV+Forecast_from2010'!V30*('Wk1. DMVPop-Active-Inactive'!$AQ189)</f>
        <v>830.24055949318563</v>
      </c>
      <c r="AI72" s="25">
        <f>'Wk4. DMV+Forecast_from2010'!W30*('Wk1. DMVPop-Active-Inactive'!$AQ189)</f>
        <v>766.37590107063295</v>
      </c>
      <c r="AJ72" s="25">
        <f>'Wk4. DMV+Forecast_from2010'!X30*('Wk1. DMVPop-Active-Inactive'!$AQ189)</f>
        <v>718.0531942034911</v>
      </c>
      <c r="AK72" s="25">
        <f>'Wk4. DMV+Forecast_from2010'!Y30*('Wk1. DMVPop-Active-Inactive'!$AQ189)</f>
        <v>960.55659041284696</v>
      </c>
      <c r="AL72" s="25">
        <f>'Wk4. DMV+Forecast_from2010'!Z30*('Wk1. DMVPop-Active-Inactive'!$AQ189)</f>
        <v>1123.2587611702124</v>
      </c>
      <c r="AM72" s="25">
        <f>'Wk4. DMV+Forecast_from2010'!AA30*('Wk1. DMVPop-Active-Inactive'!$AQ189)</f>
        <v>1553.3632800825183</v>
      </c>
      <c r="AN72" s="25">
        <f>'Wk4. DMV+Forecast_from2010'!AB30*('Wk1. DMVPop-Active-Inactive'!$AQ189)</f>
        <v>1223.2101558991806</v>
      </c>
      <c r="AO72" s="25">
        <f>'Wk4. DMV+Forecast_from2010'!AC30*('Wk1. DMVPop-Active-Inactive'!$AQ189)</f>
        <v>2146.5692321383835</v>
      </c>
      <c r="AP72" s="25">
        <f>'Wk4. DMV+Forecast_from2010'!AD30*('Wk1. DMVPop-Active-Inactive'!$AQ189)</f>
        <v>3662.1256249120192</v>
      </c>
      <c r="AQ72" s="25">
        <f>'Wk4. DMV+Forecast_from2010'!AE30*('Wk1. DMVPop-Active-Inactive'!$AQ189)</f>
        <v>5197.6704504758227</v>
      </c>
      <c r="AR72" s="25">
        <f>'Wk4. DMV+Forecast_from2010'!AF30*('Wk1. DMVPop-Active-Inactive'!$AQ189)</f>
        <v>6094.3755812276877</v>
      </c>
      <c r="AS72" s="25">
        <f>'Wk4. DMV+Forecast_from2010'!AG30*('Wk1. DMVPop-Active-Inactive'!$AQ189)</f>
        <v>6965.8790389625383</v>
      </c>
      <c r="AT72" s="25">
        <f>'Wk4. DMV+Forecast_from2010'!AH30*('Wk1. DMVPop-Active-Inactive'!$AQ189)</f>
        <v>9317.4793512276301</v>
      </c>
      <c r="AU72" s="25">
        <f>'Wk4. DMV+Forecast_from2010'!AI30*('Wk1. DMVPop-Active-Inactive'!$AQ189)</f>
        <v>10416.21017832166</v>
      </c>
      <c r="AV72" s="25">
        <f>'Wk4. DMV+Forecast_from2010'!AJ30*('Wk1. DMVPop-Active-Inactive'!$AQ189)</f>
        <v>11483.359413396362</v>
      </c>
      <c r="AW72" s="25">
        <f>'Wk4. DMV+Forecast_from2010'!AK30*('Wk1. DMVPop-Active-Inactive'!$AQ189)</f>
        <v>10027.010774322822</v>
      </c>
      <c r="AX72" s="25">
        <f>'Wk4. DMV+Forecast_from2010'!AL30*('Wk1. DMVPop-Active-Inactive'!$AQ189)</f>
        <v>5702.716330740699</v>
      </c>
      <c r="AY72" s="25">
        <f>'Wk4. DMV+Forecast_from2010'!AM30*('Wk1. DMVPop-Active-Inactive'!$AQ189)</f>
        <v>2329.5083020293896</v>
      </c>
      <c r="AZ72" s="25">
        <f>'Wk4. DMV+Forecast_from2010'!AN30*('Wk1. DMVPop-Active-Inactive'!$AQ189)</f>
        <v>1128.0644860728257</v>
      </c>
      <c r="BA72" s="25">
        <f>'Wk4. DMV+Forecast_from2010'!AO30*('Wk1. DMVPop-Active-Inactive'!$AQ189)</f>
        <v>1785.9528855234191</v>
      </c>
      <c r="BB72" s="25">
        <f>'Wk4. DMV+Forecast_from2010'!AP30*('Wk1. DMVPop-Active-Inactive'!$AQ189)</f>
        <v>2263.6999531171837</v>
      </c>
      <c r="BC72" s="25">
        <f>'Wk4. DMV+Forecast_from2010'!AQ30*('Wk1. DMVPop-Active-Inactive'!$AQ189)</f>
        <v>2563.6931020135753</v>
      </c>
      <c r="BD72" s="25">
        <f>'Wk4. DMV+Forecast_from2010'!AR30*('Wk1. DMVPop-Active-Inactive'!$AQ189)</f>
        <v>2471.5881009341974</v>
      </c>
      <c r="BE72" s="25">
        <f>'Wk4. DMV+Forecast_from2010'!AS30*('Wk1. DMVPop-Active-Inactive'!$AQ189)</f>
        <v>2739.9273380799973</v>
      </c>
      <c r="BF72" s="25">
        <f>'Wk4. DMV+Forecast_from2010'!AT30*('Wk1. DMVPop-Active-Inactive'!$AQ189)</f>
        <v>3945.6142333125381</v>
      </c>
      <c r="BG72" s="25">
        <f>'Wk4. DMV+Forecast_from2010'!AU30*('Wk1. DMVPop-Active-Inactive'!$AQ189)</f>
        <v>4189.0705859730524</v>
      </c>
      <c r="BH72" s="25">
        <f>'Wk4. DMV+Forecast_from2010'!AV30*('Wk1. DMVPop-Active-Inactive'!$AQ189)</f>
        <v>4693.8345381357894</v>
      </c>
      <c r="BI72" s="25">
        <f>'Wk4. DMV+Forecast_from2010'!AW30*('Wk1. DMVPop-Active-Inactive'!$AQ189)</f>
        <v>5153.3687454810834</v>
      </c>
      <c r="BJ72" s="25">
        <f>'Wk4. DMV+Forecast_from2010'!AX30*('Wk1. DMVPop-Active-Inactive'!$AQ189)</f>
        <v>5084.6195333585583</v>
      </c>
      <c r="BK72" s="25">
        <f>'Wk4. DMV+Forecast_from2010'!AY30*('Wk1. DMVPop-Active-Inactive'!$AQ189)</f>
        <v>5175.0790229934591</v>
      </c>
      <c r="BL72" s="25">
        <f>'Wk4. DMV+Forecast_from2010'!AZ30*('Wk1. DMVPop-Active-Inactive'!$AQ189)</f>
        <v>5237.1799712693801</v>
      </c>
      <c r="BM72" s="25">
        <f>'Wk4. DMV+Forecast_from2010'!BA30*('Wk1. DMVPop-Active-Inactive'!$AQ189)</f>
        <v>5300.0261309246134</v>
      </c>
      <c r="BN72" s="25">
        <f>'Wk4. DMV+Forecast_from2010'!BB30*('Wk1. DMVPop-Active-Inactive'!$AQ189)</f>
        <v>5363.6264444957087</v>
      </c>
      <c r="BO72" s="25">
        <f>'Wk4. DMV+Forecast_from2010'!BC30*('Wk1. DMVPop-Active-Inactive'!$AQ189)</f>
        <v>5427.9899618296586</v>
      </c>
      <c r="BP72" s="25">
        <f>'Wk4. DMV+Forecast_from2010'!BD30*('Wk1. DMVPop-Active-Inactive'!$AQ189)</f>
        <v>5493.1258413716132</v>
      </c>
    </row>
    <row r="73" spans="1:68" x14ac:dyDescent="0.2">
      <c r="A73" t="s">
        <v>15</v>
      </c>
      <c r="B73" t="s">
        <v>14</v>
      </c>
      <c r="C73">
        <v>1991</v>
      </c>
      <c r="D73">
        <v>30</v>
      </c>
      <c r="E73" s="25">
        <f t="shared" si="1"/>
        <v>0</v>
      </c>
      <c r="G73">
        <v>25</v>
      </c>
      <c r="H73" s="25">
        <f>'Wk4. DMV+Forecast_from2010'!F84*('Wk1. DMVPop-Active-Inactive'!B190)</f>
        <v>0</v>
      </c>
      <c r="I73" s="25">
        <f>'Wk4. DMV+Forecast_from2010'!G84*('Wk1. DMVPop-Active-Inactive'!C190)</f>
        <v>0</v>
      </c>
      <c r="J73" s="25">
        <f>'Wk4. DMV+Forecast_from2010'!H84*('Wk1. DMVPop-Active-Inactive'!D190)</f>
        <v>0</v>
      </c>
      <c r="K73" s="25">
        <f>'Wk4. DMV+Forecast_from2010'!I84*('Wk1. DMVPop-Active-Inactive'!E190)</f>
        <v>0</v>
      </c>
      <c r="L73" s="25">
        <f>'Wk4. DMV+Forecast_from2010'!J84*('Wk1. DMVPop-Active-Inactive'!F190)</f>
        <v>0</v>
      </c>
      <c r="M73" s="25">
        <f>'Wk4. DMV+Forecast_from2010'!K84*('Wk1. DMVPop-Active-Inactive'!G190)</f>
        <v>0</v>
      </c>
      <c r="N73" s="25">
        <f>'Wk4. DMV+Forecast_from2010'!L84*('Wk1. DMVPop-Active-Inactive'!H190)</f>
        <v>0.76524888725161577</v>
      </c>
      <c r="O73" s="25">
        <f>'Wk4. DMV+Forecast_from2010'!M84*('Wk1. DMVPop-Active-Inactive'!I190)</f>
        <v>514.70069146627645</v>
      </c>
      <c r="P73" s="25">
        <f>'Wk4. DMV+Forecast_from2010'!N84*('Wk1. DMVPop-Active-Inactive'!J190)</f>
        <v>46.456105236979639</v>
      </c>
      <c r="Q73" s="25">
        <f>'Wk4. DMV+Forecast_from2010'!O84*('Wk1. DMVPop-Active-Inactive'!K190)</f>
        <v>83.813822357160447</v>
      </c>
      <c r="R73" s="25">
        <f>'Wk4. DMV+Forecast_from2010'!F31*('Wk1. DMVPop-Active-Inactive'!S190)</f>
        <v>17</v>
      </c>
      <c r="S73" s="25">
        <f>'Wk4. DMV+Forecast_from2010'!G31*('Wk1. DMVPop-Active-Inactive'!T190)</f>
        <v>28</v>
      </c>
      <c r="T73" s="25">
        <f>'Wk4. DMV+Forecast_from2010'!H31*('Wk1. DMVPop-Active-Inactive'!U190)</f>
        <v>176</v>
      </c>
      <c r="U73" s="25">
        <f>'Wk4. DMV+Forecast_from2010'!I31*('Wk1. DMVPop-Active-Inactive'!V190)</f>
        <v>325</v>
      </c>
      <c r="V73" s="25">
        <f>'Wk4. DMV+Forecast_from2010'!J31*('Wk1. DMVPop-Active-Inactive'!W190)</f>
        <v>571</v>
      </c>
      <c r="W73" s="25">
        <f>'Wk4. DMV+Forecast_from2010'!K31*('Wk1. DMVPop-Active-Inactive'!X190)</f>
        <v>533</v>
      </c>
      <c r="X73" s="25">
        <f>'Wk4. DMV+Forecast_from2010'!L31*('Wk1. DMVPop-Active-Inactive'!Y190)</f>
        <v>720</v>
      </c>
      <c r="Y73" s="25">
        <f>'Wk4. DMV+Forecast_from2010'!M31*('Wk1. DMVPop-Active-Inactive'!Z190)</f>
        <v>1191</v>
      </c>
      <c r="Z73" s="25">
        <f>'Wk4. DMV+Forecast_from2010'!N31*('Wk1. DMVPop-Active-Inactive'!AA190)</f>
        <v>4479</v>
      </c>
      <c r="AA73" s="25">
        <f>'Wk4. DMV+Forecast_from2010'!O31*('Wk1. DMVPop-Active-Inactive'!AB190)</f>
        <v>4189</v>
      </c>
      <c r="AB73" s="25">
        <f>'Wk4. DMV+Forecast_from2010'!P31*('Wk1. DMVPop-Active-Inactive'!$AQ190)</f>
        <v>7429.6757164299461</v>
      </c>
      <c r="AC73" s="25">
        <f>'Wk4. DMV+Forecast_from2010'!Q31*('Wk1. DMVPop-Active-Inactive'!$AQ190)</f>
        <v>5263.4995625774882</v>
      </c>
      <c r="AD73" s="25">
        <f>'Wk4. DMV+Forecast_from2010'!R31*('Wk1. DMVPop-Active-Inactive'!$AQ190)</f>
        <v>3667.5004025693183</v>
      </c>
      <c r="AE73" s="25">
        <f>'Wk4. DMV+Forecast_from2010'!S31*('Wk1. DMVPop-Active-Inactive'!$AQ190)</f>
        <v>1982.4997341936632</v>
      </c>
      <c r="AF73" s="25">
        <f>'Wk4. DMV+Forecast_from2010'!T31*('Wk1. DMVPop-Active-Inactive'!$AQ190)</f>
        <v>2062.6365504926739</v>
      </c>
      <c r="AG73" s="25">
        <f>'Wk4. DMV+Forecast_from2010'!U31*('Wk1. DMVPop-Active-Inactive'!$AQ190)</f>
        <v>986.10834569711631</v>
      </c>
      <c r="AH73" s="25">
        <f>'Wk4. DMV+Forecast_from2010'!V31*('Wk1. DMVPop-Active-Inactive'!$AQ190)</f>
        <v>968.37896156016711</v>
      </c>
      <c r="AI73" s="25">
        <f>'Wk4. DMV+Forecast_from2010'!W31*('Wk1. DMVPop-Active-Inactive'!$AQ190)</f>
        <v>776.9016128811154</v>
      </c>
      <c r="AJ73" s="25">
        <f>'Wk4. DMV+Forecast_from2010'!X31*('Wk1. DMVPop-Active-Inactive'!$AQ190)</f>
        <v>705.27881905221568</v>
      </c>
      <c r="AK73" s="25">
        <f>'Wk4. DMV+Forecast_from2010'!Y31*('Wk1. DMVPop-Active-Inactive'!$AQ190)</f>
        <v>660.80849895857386</v>
      </c>
      <c r="AL73" s="25">
        <f>'Wk4. DMV+Forecast_from2010'!Z31*('Wk1. DMVPop-Active-Inactive'!$AQ190)</f>
        <v>883.97901965964559</v>
      </c>
      <c r="AM73" s="25">
        <f>'Wk4. DMV+Forecast_from2010'!AA31*('Wk1. DMVPop-Active-Inactive'!$AQ190)</f>
        <v>1033.7102347052642</v>
      </c>
      <c r="AN73" s="25">
        <f>'Wk4. DMV+Forecast_from2010'!AB31*('Wk1. DMVPop-Active-Inactive'!$AQ190)</f>
        <v>1429.5259261221249</v>
      </c>
      <c r="AO73" s="25">
        <f>'Wk4. DMV+Forecast_from2010'!AC31*('Wk1. DMVPop-Active-Inactive'!$AQ190)</f>
        <v>1125.6932962010501</v>
      </c>
      <c r="AP73" s="25">
        <f>'Wk4. DMV+Forecast_from2010'!AD31*('Wk1. DMVPop-Active-Inactive'!$AQ190)</f>
        <v>1975.4402649423203</v>
      </c>
      <c r="AQ73" s="25">
        <f>'Wk4. DMV+Forecast_from2010'!AE31*('Wk1. DMVPop-Active-Inactive'!$AQ190)</f>
        <v>3370.1733475055617</v>
      </c>
      <c r="AR73" s="25">
        <f>'Wk4. DMV+Forecast_from2010'!AF31*('Wk1. DMVPop-Active-Inactive'!$AQ190)</f>
        <v>4783.301343391704</v>
      </c>
      <c r="AS73" s="25">
        <f>'Wk4. DMV+Forecast_from2010'!AG31*('Wk1. DMVPop-Active-Inactive'!$AQ190)</f>
        <v>5608.5192746591574</v>
      </c>
      <c r="AT73" s="25">
        <f>'Wk4. DMV+Forecast_from2010'!AH31*('Wk1. DMVPop-Active-Inactive'!$AQ190)</f>
        <v>6410.5446627389274</v>
      </c>
      <c r="AU73" s="25">
        <f>'Wk4. DMV+Forecast_from2010'!AI31*('Wk1. DMVPop-Active-Inactive'!$AQ190)</f>
        <v>8574.6705033351172</v>
      </c>
      <c r="AV73" s="25">
        <f>'Wk4. DMV+Forecast_from2010'!AJ31*('Wk1. DMVPop-Active-Inactive'!$AQ190)</f>
        <v>9585.8082219228036</v>
      </c>
      <c r="AW73" s="25">
        <f>'Wk4. DMV+Forecast_from2010'!AK31*('Wk1. DMVPop-Active-Inactive'!$AQ190)</f>
        <v>10567.882098742937</v>
      </c>
      <c r="AX73" s="25">
        <f>'Wk4. DMV+Forecast_from2010'!AL31*('Wk1. DMVPop-Active-Inactive'!$AQ190)</f>
        <v>9227.6366045159175</v>
      </c>
      <c r="AY73" s="25">
        <f>'Wk4. DMV+Forecast_from2010'!AM31*('Wk1. DMVPop-Active-Inactive'!$AQ190)</f>
        <v>5248.0839148462437</v>
      </c>
      <c r="AZ73" s="25">
        <f>'Wk4. DMV+Forecast_from2010'!AN31*('Wk1. DMVPop-Active-Inactive'!$AQ190)</f>
        <v>2143.7950514002364</v>
      </c>
      <c r="BA73" s="25">
        <f>'Wk4. DMV+Forecast_from2010'!AO31*('Wk1. DMVPop-Active-Inactive'!$AQ190)</f>
        <v>1038.1328372156902</v>
      </c>
      <c r="BB73" s="25">
        <f>'Wk4. DMV+Forecast_from2010'!AP31*('Wk1. DMVPop-Active-Inactive'!$AQ190)</f>
        <v>1643.5730040900171</v>
      </c>
      <c r="BC73" s="25">
        <f>'Wk4. DMV+Forecast_from2010'!AQ31*('Wk1. DMVPop-Active-Inactive'!$AQ190)</f>
        <v>2083.2330810411254</v>
      </c>
      <c r="BD73" s="25">
        <f>'Wk4. DMV+Forecast_from2010'!AR31*('Wk1. DMVPop-Active-Inactive'!$AQ190)</f>
        <v>2359.3101516820798</v>
      </c>
      <c r="BE73" s="25">
        <f>'Wk4. DMV+Forecast_from2010'!AS31*('Wk1. DMVPop-Active-Inactive'!$AQ190)</f>
        <v>2274.5479530021403</v>
      </c>
      <c r="BF73" s="25">
        <f>'Wk4. DMV+Forecast_from2010'!AT31*('Wk1. DMVPop-Active-Inactive'!$AQ190)</f>
        <v>2521.4946276237893</v>
      </c>
      <c r="BG73" s="25">
        <f>'Wk4. DMV+Forecast_from2010'!AU31*('Wk1. DMVPop-Active-Inactive'!$AQ190)</f>
        <v>3631.0616539726075</v>
      </c>
      <c r="BH73" s="25">
        <f>'Wk4. DMV+Forecast_from2010'!AV31*('Wk1. DMVPop-Active-Inactive'!$AQ190)</f>
        <v>3855.1091594530058</v>
      </c>
      <c r="BI73" s="25">
        <f>'Wk4. DMV+Forecast_from2010'!AW31*('Wk1. DMVPop-Active-Inactive'!$AQ190)</f>
        <v>4319.632278700532</v>
      </c>
      <c r="BJ73" s="25">
        <f>'Wk4. DMV+Forecast_from2010'!AX31*('Wk1. DMVPop-Active-Inactive'!$AQ190)</f>
        <v>4742.5314625316196</v>
      </c>
      <c r="BK73" s="25">
        <f>'Wk4. DMV+Forecast_from2010'!AY31*('Wk1. DMVPop-Active-Inactive'!$AQ190)</f>
        <v>4679.2630806986217</v>
      </c>
      <c r="BL73" s="25">
        <f>'Wk4. DMV+Forecast_from2010'!AZ31*('Wk1. DMVPop-Active-Inactive'!$AQ190)</f>
        <v>4762.5109515315125</v>
      </c>
      <c r="BM73" s="25">
        <f>'Wk4. DMV+Forecast_from2010'!BA31*('Wk1. DMVPop-Active-Inactive'!$AQ190)</f>
        <v>4819.6610829498904</v>
      </c>
      <c r="BN73" s="25">
        <f>'Wk4. DMV+Forecast_from2010'!BB31*('Wk1. DMVPop-Active-Inactive'!$AQ190)</f>
        <v>4877.4970159452905</v>
      </c>
      <c r="BO73" s="25">
        <f>'Wk4. DMV+Forecast_from2010'!BC31*('Wk1. DMVPop-Active-Inactive'!$AQ190)</f>
        <v>4936.026980136633</v>
      </c>
      <c r="BP73" s="25">
        <f>'Wk4. DMV+Forecast_from2010'!BD31*('Wk1. DMVPop-Active-Inactive'!$AQ190)</f>
        <v>4995.2593038982741</v>
      </c>
    </row>
    <row r="74" spans="1:68" x14ac:dyDescent="0.2">
      <c r="A74" t="s">
        <v>15</v>
      </c>
      <c r="B74" t="s">
        <v>14</v>
      </c>
      <c r="C74">
        <v>1991</v>
      </c>
      <c r="D74">
        <v>31</v>
      </c>
      <c r="E74" s="25">
        <f t="shared" si="1"/>
        <v>0</v>
      </c>
      <c r="G74">
        <v>26</v>
      </c>
      <c r="H74" s="25">
        <f>'Wk4. DMV+Forecast_from2010'!F85*('Wk1. DMVPop-Active-Inactive'!B191)</f>
        <v>0</v>
      </c>
      <c r="I74" s="25">
        <f>'Wk4. DMV+Forecast_from2010'!G85*('Wk1. DMVPop-Active-Inactive'!C191)</f>
        <v>0</v>
      </c>
      <c r="J74" s="25">
        <f>'Wk4. DMV+Forecast_from2010'!H85*('Wk1. DMVPop-Active-Inactive'!D191)</f>
        <v>0</v>
      </c>
      <c r="K74" s="25">
        <f>'Wk4. DMV+Forecast_from2010'!I85*('Wk1. DMVPop-Active-Inactive'!E191)</f>
        <v>0</v>
      </c>
      <c r="L74" s="25">
        <f>'Wk4. DMV+Forecast_from2010'!J85*('Wk1. DMVPop-Active-Inactive'!F191)</f>
        <v>0</v>
      </c>
      <c r="M74" s="25">
        <f>'Wk4. DMV+Forecast_from2010'!K85*('Wk1. DMVPop-Active-Inactive'!G191)</f>
        <v>0</v>
      </c>
      <c r="N74" s="25">
        <f>'Wk4. DMV+Forecast_from2010'!L85*('Wk1. DMVPop-Active-Inactive'!H191)</f>
        <v>0</v>
      </c>
      <c r="O74" s="25">
        <f>'Wk4. DMV+Forecast_from2010'!M85*('Wk1. DMVPop-Active-Inactive'!I191)</f>
        <v>0.63758372273758779</v>
      </c>
      <c r="P74" s="25">
        <f>'Wk4. DMV+Forecast_from2010'!N85*('Wk1. DMVPop-Active-Inactive'!J191)</f>
        <v>553.5414783037977</v>
      </c>
      <c r="Q74" s="25">
        <f>'Wk4. DMV+Forecast_from2010'!O85*('Wk1. DMVPop-Active-Inactive'!K191)</f>
        <v>34.792234949967543</v>
      </c>
      <c r="R74" s="25">
        <f>'Wk4. DMV+Forecast_from2010'!F32*('Wk1. DMVPop-Active-Inactive'!S191)</f>
        <v>64</v>
      </c>
      <c r="S74" s="25">
        <f>'Wk4. DMV+Forecast_from2010'!G32*('Wk1. DMVPop-Active-Inactive'!T191)</f>
        <v>17</v>
      </c>
      <c r="T74" s="25">
        <f>'Wk4. DMV+Forecast_from2010'!H32*('Wk1. DMVPop-Active-Inactive'!U191)</f>
        <v>29</v>
      </c>
      <c r="U74" s="25">
        <f>'Wk4. DMV+Forecast_from2010'!I32*('Wk1. DMVPop-Active-Inactive'!V191)</f>
        <v>169</v>
      </c>
      <c r="V74" s="25">
        <f>'Wk4. DMV+Forecast_from2010'!J32*('Wk1. DMVPop-Active-Inactive'!W191)</f>
        <v>287</v>
      </c>
      <c r="W74" s="25">
        <f>'Wk4. DMV+Forecast_from2010'!K32*('Wk1. DMVPop-Active-Inactive'!X191)</f>
        <v>621</v>
      </c>
      <c r="X74" s="25">
        <f>'Wk4. DMV+Forecast_from2010'!L32*('Wk1. DMVPop-Active-Inactive'!Y191)</f>
        <v>475</v>
      </c>
      <c r="Y74" s="25">
        <f>'Wk4. DMV+Forecast_from2010'!M32*('Wk1. DMVPop-Active-Inactive'!Z191)</f>
        <v>726</v>
      </c>
      <c r="Z74" s="25">
        <f>'Wk4. DMV+Forecast_from2010'!N32*('Wk1. DMVPop-Active-Inactive'!AA191)</f>
        <v>1285</v>
      </c>
      <c r="AA74" s="25">
        <f>'Wk4. DMV+Forecast_from2010'!O32*('Wk1. DMVPop-Active-Inactive'!AB191)</f>
        <v>4819</v>
      </c>
      <c r="AB74" s="25">
        <f>'Wk4. DMV+Forecast_from2010'!P32*('Wk1. DMVPop-Active-Inactive'!$AQ191)</f>
        <v>3217.3340328833474</v>
      </c>
      <c r="AC74" s="25">
        <f>'Wk4. DMV+Forecast_from2010'!Q32*('Wk1. DMVPop-Active-Inactive'!$AQ191)</f>
        <v>7293.5673804030685</v>
      </c>
      <c r="AD74" s="25">
        <f>'Wk4. DMV+Forecast_from2010'!R32*('Wk1. DMVPop-Active-Inactive'!$AQ191)</f>
        <v>5068.1018969024899</v>
      </c>
      <c r="AE74" s="25">
        <f>'Wk4. DMV+Forecast_from2010'!S32*('Wk1. DMVPop-Active-Inactive'!$AQ191)</f>
        <v>3469.1189143639149</v>
      </c>
      <c r="AF74" s="25">
        <f>'Wk4. DMV+Forecast_from2010'!T32*('Wk1. DMVPop-Active-Inactive'!$AQ191)</f>
        <v>1894.3460165830868</v>
      </c>
      <c r="AG74" s="25">
        <f>'Wk4. DMV+Forecast_from2010'!U32*('Wk1. DMVPop-Active-Inactive'!$AQ191)</f>
        <v>1994.1660583534892</v>
      </c>
      <c r="AH74" s="25">
        <f>'Wk4. DMV+Forecast_from2010'!V32*('Wk1. DMVPop-Active-Inactive'!$AQ191)</f>
        <v>947.1730082915434</v>
      </c>
      <c r="AI74" s="25">
        <f>'Wk4. DMV+Forecast_from2010'!W32*('Wk1. DMVPop-Active-Inactive'!$AQ191)</f>
        <v>948.29039681882398</v>
      </c>
      <c r="AJ74" s="25">
        <f>'Wk4. DMV+Forecast_from2010'!X32*('Wk1. DMVPop-Active-Inactive'!$AQ191)</f>
        <v>750.27078743058303</v>
      </c>
      <c r="AK74" s="25">
        <f>'Wk4. DMV+Forecast_from2010'!Y32*('Wk1. DMVPop-Active-Inactive'!$AQ191)</f>
        <v>681.10309742578715</v>
      </c>
      <c r="AL74" s="25">
        <f>'Wk4. DMV+Forecast_from2010'!Z32*('Wk1. DMVPop-Active-Inactive'!$AQ191)</f>
        <v>638.15714195246221</v>
      </c>
      <c r="AM74" s="25">
        <f>'Wk4. DMV+Forecast_from2010'!AA32*('Wk1. DMVPop-Active-Inactive'!$AQ191)</f>
        <v>853.67776840186104</v>
      </c>
      <c r="AN74" s="25">
        <f>'Wk4. DMV+Forecast_from2010'!AB32*('Wk1. DMVPop-Active-Inactive'!$AQ191)</f>
        <v>998.27645986114192</v>
      </c>
      <c r="AO74" s="25">
        <f>'Wk4. DMV+Forecast_from2010'!AC32*('Wk1. DMVPop-Active-Inactive'!$AQ191)</f>
        <v>1380.5242832057336</v>
      </c>
      <c r="AP74" s="25">
        <f>'Wk4. DMV+Forecast_from2010'!AD32*('Wk1. DMVPop-Active-Inactive'!$AQ191)</f>
        <v>1087.1065032469314</v>
      </c>
      <c r="AQ74" s="25">
        <f>'Wk4. DMV+Forecast_from2010'!AE32*('Wk1. DMVPop-Active-Inactive'!$AQ191)</f>
        <v>1907.7256354301755</v>
      </c>
      <c r="AR74" s="25">
        <f>'Wk4. DMV+Forecast_from2010'!AF32*('Wk1. DMVPop-Active-Inactive'!$AQ191)</f>
        <v>3254.6497127654816</v>
      </c>
      <c r="AS74" s="25">
        <f>'Wk4. DMV+Forecast_from2010'!AG32*('Wk1. DMVPop-Active-Inactive'!$AQ191)</f>
        <v>4619.3381580396172</v>
      </c>
      <c r="AT74" s="25">
        <f>'Wk4. DMV+Forecast_from2010'!AH32*('Wk1. DMVPop-Active-Inactive'!$AQ191)</f>
        <v>5416.269065156438</v>
      </c>
      <c r="AU74" s="25">
        <f>'Wk4. DMV+Forecast_from2010'!AI32*('Wk1. DMVPop-Active-Inactive'!$AQ191)</f>
        <v>6190.8024288115967</v>
      </c>
      <c r="AV74" s="25">
        <f>'Wk4. DMV+Forecast_from2010'!AJ32*('Wk1. DMVPop-Active-Inactive'!$AQ191)</f>
        <v>8280.7458291111634</v>
      </c>
      <c r="AW74" s="25">
        <f>'Wk4. DMV+Forecast_from2010'!AK32*('Wk1. DMVPop-Active-Inactive'!$AQ191)</f>
        <v>9257.2235191396358</v>
      </c>
      <c r="AX74" s="25">
        <f>'Wk4. DMV+Forecast_from2010'!AL32*('Wk1. DMVPop-Active-Inactive'!$AQ191)</f>
        <v>10205.633624950033</v>
      </c>
      <c r="AY74" s="25">
        <f>'Wk4. DMV+Forecast_from2010'!AM32*('Wk1. DMVPop-Active-Inactive'!$AQ191)</f>
        <v>8911.3293969346523</v>
      </c>
      <c r="AZ74" s="25">
        <f>'Wk4. DMV+Forecast_from2010'!AN32*('Wk1. DMVPop-Active-Inactive'!$AQ191)</f>
        <v>5068.1887976669677</v>
      </c>
      <c r="BA74" s="25">
        <f>'Wk4. DMV+Forecast_from2010'!AO32*('Wk1. DMVPop-Active-Inactive'!$AQ191)</f>
        <v>2070.3095149191954</v>
      </c>
      <c r="BB74" s="25">
        <f>'Wk4. DMV+Forecast_from2010'!AP32*('Wk1. DMVPop-Active-Inactive'!$AQ191)</f>
        <v>1002.5474633099371</v>
      </c>
      <c r="BC74" s="25">
        <f>'Wk4. DMV+Forecast_from2010'!AQ32*('Wk1. DMVPop-Active-Inactive'!$AQ191)</f>
        <v>1587.2342025462674</v>
      </c>
      <c r="BD74" s="25">
        <f>'Wk4. DMV+Forecast_from2010'!AR32*('Wk1. DMVPop-Active-Inactive'!$AQ191)</f>
        <v>2011.8235027442779</v>
      </c>
      <c r="BE74" s="25">
        <f>'Wk4. DMV+Forecast_from2010'!AS32*('Wk1. DMVPop-Active-Inactive'!$AQ191)</f>
        <v>2278.4371353420702</v>
      </c>
      <c r="BF74" s="25">
        <f>'Wk4. DMV+Forecast_from2010'!AT32*('Wk1. DMVPop-Active-Inactive'!$AQ191)</f>
        <v>2196.5804362523263</v>
      </c>
      <c r="BG74" s="25">
        <f>'Wk4. DMV+Forecast_from2010'!AU32*('Wk1. DMVPop-Active-Inactive'!$AQ191)</f>
        <v>2435.0622117433759</v>
      </c>
      <c r="BH74" s="25">
        <f>'Wk4. DMV+Forecast_from2010'!AV32*('Wk1. DMVPop-Active-Inactive'!$AQ191)</f>
        <v>3506.5952254007016</v>
      </c>
      <c r="BI74" s="25">
        <f>'Wk4. DMV+Forecast_from2010'!AW32*('Wk1. DMVPop-Active-Inactive'!$AQ191)</f>
        <v>3722.9627751284675</v>
      </c>
      <c r="BJ74" s="25">
        <f>'Wk4. DMV+Forecast_from2010'!AX32*('Wk1. DMVPop-Active-Inactive'!$AQ191)</f>
        <v>4171.5628561156645</v>
      </c>
      <c r="BK74" s="25">
        <f>'Wk4. DMV+Forecast_from2010'!AY32*('Wk1. DMVPop-Active-Inactive'!$AQ191)</f>
        <v>4579.9657972294617</v>
      </c>
      <c r="BL74" s="25">
        <f>'Wk4. DMV+Forecast_from2010'!AZ32*('Wk1. DMVPop-Active-Inactive'!$AQ191)</f>
        <v>4518.8661446218857</v>
      </c>
      <c r="BM74" s="25">
        <f>'Wk4. DMV+Forecast_from2010'!BA32*('Wk1. DMVPop-Active-Inactive'!$AQ191)</f>
        <v>4599.2604243686956</v>
      </c>
      <c r="BN74" s="25">
        <f>'Wk4. DMV+Forecast_from2010'!BB32*('Wk1. DMVPop-Active-Inactive'!$AQ191)</f>
        <v>4654.4515494611205</v>
      </c>
      <c r="BO74" s="25">
        <f>'Wk4. DMV+Forecast_from2010'!BC32*('Wk1. DMVPop-Active-Inactive'!$AQ191)</f>
        <v>4710.3049680546546</v>
      </c>
      <c r="BP74" s="25">
        <f>'Wk4. DMV+Forecast_from2010'!BD32*('Wk1. DMVPop-Active-Inactive'!$AQ191)</f>
        <v>4766.8286276713097</v>
      </c>
    </row>
    <row r="75" spans="1:68" x14ac:dyDescent="0.2">
      <c r="A75" t="s">
        <v>15</v>
      </c>
      <c r="B75" t="s">
        <v>14</v>
      </c>
      <c r="C75">
        <v>1991</v>
      </c>
      <c r="D75">
        <v>32</v>
      </c>
      <c r="E75" s="25">
        <f t="shared" si="1"/>
        <v>0</v>
      </c>
      <c r="G75">
        <v>27</v>
      </c>
      <c r="H75" s="25">
        <f>'Wk4. DMV+Forecast_from2010'!F86*('Wk1. DMVPop-Active-Inactive'!B192)</f>
        <v>0</v>
      </c>
      <c r="I75" s="25">
        <f>'Wk4. DMV+Forecast_from2010'!G86*('Wk1. DMVPop-Active-Inactive'!C192)</f>
        <v>0</v>
      </c>
      <c r="J75" s="25">
        <f>'Wk4. DMV+Forecast_from2010'!H86*('Wk1. DMVPop-Active-Inactive'!D192)</f>
        <v>0</v>
      </c>
      <c r="K75" s="25">
        <f>'Wk4. DMV+Forecast_from2010'!I86*('Wk1. DMVPop-Active-Inactive'!E192)</f>
        <v>0</v>
      </c>
      <c r="L75" s="25">
        <f>'Wk4. DMV+Forecast_from2010'!J86*('Wk1. DMVPop-Active-Inactive'!F192)</f>
        <v>0</v>
      </c>
      <c r="M75" s="25">
        <f>'Wk4. DMV+Forecast_from2010'!K86*('Wk1. DMVPop-Active-Inactive'!G192)</f>
        <v>0</v>
      </c>
      <c r="N75" s="25">
        <f>'Wk4. DMV+Forecast_from2010'!L86*('Wk1. DMVPop-Active-Inactive'!H192)</f>
        <v>0</v>
      </c>
      <c r="O75" s="25">
        <f>'Wk4. DMV+Forecast_from2010'!M86*('Wk1. DMVPop-Active-Inactive'!I192)</f>
        <v>0</v>
      </c>
      <c r="P75" s="25">
        <f>'Wk4. DMV+Forecast_from2010'!N86*('Wk1. DMVPop-Active-Inactive'!J192)</f>
        <v>0.63001496249979227</v>
      </c>
      <c r="Q75" s="25">
        <f>'Wk4. DMV+Forecast_from2010'!O86*('Wk1. DMVPop-Active-Inactive'!K192)</f>
        <v>380.89732700829398</v>
      </c>
      <c r="R75" s="25">
        <f>'Wk4. DMV+Forecast_from2010'!F33*('Wk1. DMVPop-Active-Inactive'!S192)</f>
        <v>23</v>
      </c>
      <c r="S75" s="25">
        <f>'Wk4. DMV+Forecast_from2010'!G33*('Wk1. DMVPop-Active-Inactive'!T192)</f>
        <v>55</v>
      </c>
      <c r="T75" s="25">
        <f>'Wk4. DMV+Forecast_from2010'!H33*('Wk1. DMVPop-Active-Inactive'!U192)</f>
        <v>17</v>
      </c>
      <c r="U75" s="25">
        <f>'Wk4. DMV+Forecast_from2010'!I33*('Wk1. DMVPop-Active-Inactive'!V192)</f>
        <v>25</v>
      </c>
      <c r="V75" s="25">
        <f>'Wk4. DMV+Forecast_from2010'!J33*('Wk1. DMVPop-Active-Inactive'!W192)</f>
        <v>145</v>
      </c>
      <c r="W75" s="25">
        <f>'Wk4. DMV+Forecast_from2010'!K33*('Wk1. DMVPop-Active-Inactive'!X192)</f>
        <v>260</v>
      </c>
      <c r="X75" s="25">
        <f>'Wk4. DMV+Forecast_from2010'!L33*('Wk1. DMVPop-Active-Inactive'!Y192)</f>
        <v>541</v>
      </c>
      <c r="Y75" s="25">
        <f>'Wk4. DMV+Forecast_from2010'!M33*('Wk1. DMVPop-Active-Inactive'!Z192)</f>
        <v>462</v>
      </c>
      <c r="Z75" s="25">
        <f>'Wk4. DMV+Forecast_from2010'!N33*('Wk1. DMVPop-Active-Inactive'!AA192)</f>
        <v>701</v>
      </c>
      <c r="AA75" s="25">
        <f>'Wk4. DMV+Forecast_from2010'!O33*('Wk1. DMVPop-Active-Inactive'!AB192)</f>
        <v>1371</v>
      </c>
      <c r="AB75" s="25">
        <f>'Wk4. DMV+Forecast_from2010'!P33*('Wk1. DMVPop-Active-Inactive'!$AQ192)</f>
        <v>3337.7710738968613</v>
      </c>
      <c r="AC75" s="25">
        <f>'Wk4. DMV+Forecast_from2010'!Q33*('Wk1. DMVPop-Active-Inactive'!$AQ192)</f>
        <v>2812.5665948445712</v>
      </c>
      <c r="AD75" s="25">
        <f>'Wk4. DMV+Forecast_from2010'!R33*('Wk1. DMVPop-Active-Inactive'!$AQ192)</f>
        <v>6335.1253316053153</v>
      </c>
      <c r="AE75" s="25">
        <f>'Wk4. DMV+Forecast_from2010'!S33*('Wk1. DMVPop-Active-Inactive'!$AQ192)</f>
        <v>4409.9610873199981</v>
      </c>
      <c r="AF75" s="25">
        <f>'Wk4. DMV+Forecast_from2010'!T33*('Wk1. DMVPop-Active-Inactive'!$AQ192)</f>
        <v>3065.156575071057</v>
      </c>
      <c r="AG75" s="25">
        <f>'Wk4. DMV+Forecast_from2010'!U33*('Wk1. DMVPop-Active-Inactive'!$AQ192)</f>
        <v>1693.3013973458449</v>
      </c>
      <c r="AH75" s="25">
        <f>'Wk4. DMV+Forecast_from2010'!V33*('Wk1. DMVPop-Active-Inactive'!$AQ192)</f>
        <v>1804.3145180017134</v>
      </c>
      <c r="AI75" s="25">
        <f>'Wk4. DMV+Forecast_from2010'!W33*('Wk1. DMVPop-Active-Inactive'!$AQ192)</f>
        <v>851.92030883063762</v>
      </c>
      <c r="AJ75" s="25">
        <f>'Wk4. DMV+Forecast_from2010'!X33*('Wk1. DMVPop-Active-Inactive'!$AQ192)</f>
        <v>841.41759946643197</v>
      </c>
      <c r="AK75" s="25">
        <f>'Wk4. DMV+Forecast_from2010'!Y33*('Wk1. DMVPop-Active-Inactive'!$AQ192)</f>
        <v>665.71489812338814</v>
      </c>
      <c r="AL75" s="25">
        <f>'Wk4. DMV+Forecast_from2010'!Z33*('Wk1. DMVPop-Active-Inactive'!$AQ192)</f>
        <v>604.34244103670858</v>
      </c>
      <c r="AM75" s="25">
        <f>'Wk4. DMV+Forecast_from2010'!AA33*('Wk1. DMVPop-Active-Inactive'!$AQ192)</f>
        <v>566.23651601376309</v>
      </c>
      <c r="AN75" s="25">
        <f>'Wk4. DMV+Forecast_from2010'!AB33*('Wk1. DMVPop-Active-Inactive'!$AQ192)</f>
        <v>757.46786112797633</v>
      </c>
      <c r="AO75" s="25">
        <f>'Wk4. DMV+Forecast_from2010'!AC33*('Wk1. DMVPop-Active-Inactive'!$AQ192)</f>
        <v>885.77020844880508</v>
      </c>
      <c r="AP75" s="25">
        <f>'Wk4. DMV+Forecast_from2010'!AD33*('Wk1. DMVPop-Active-Inactive'!$AQ192)</f>
        <v>1224.9385127982207</v>
      </c>
      <c r="AQ75" s="25">
        <f>'Wk4. DMV+Forecast_from2010'!AE33*('Wk1. DMVPop-Active-Inactive'!$AQ192)</f>
        <v>964.58906195286522</v>
      </c>
      <c r="AR75" s="25">
        <f>'Wk4. DMV+Forecast_from2010'!AF33*('Wk1. DMVPop-Active-Inactive'!$AQ192)</f>
        <v>1692.7240115360069</v>
      </c>
      <c r="AS75" s="25">
        <f>'Wk4. DMV+Forecast_from2010'!AG33*('Wk1. DMVPop-Active-Inactive'!$AQ192)</f>
        <v>2887.8490783055481</v>
      </c>
      <c r="AT75" s="25">
        <f>'Wk4. DMV+Forecast_from2010'!AH33*('Wk1. DMVPop-Active-Inactive'!$AQ192)</f>
        <v>4098.7364599495959</v>
      </c>
      <c r="AU75" s="25">
        <f>'Wk4. DMV+Forecast_from2010'!AI33*('Wk1. DMVPop-Active-Inactive'!$AQ192)</f>
        <v>4805.8528591626455</v>
      </c>
      <c r="AV75" s="25">
        <f>'Wk4. DMV+Forecast_from2010'!AJ33*('Wk1. DMVPop-Active-Inactive'!$AQ192)</f>
        <v>5493.0959291543131</v>
      </c>
      <c r="AW75" s="25">
        <f>'Wk4. DMV+Forecast_from2010'!AK33*('Wk1. DMVPop-Active-Inactive'!$AQ192)</f>
        <v>7347.5016732174863</v>
      </c>
      <c r="AX75" s="25">
        <f>'Wk4. DMV+Forecast_from2010'!AL33*('Wk1. DMVPop-Active-Inactive'!$AQ192)</f>
        <v>8213.9298439893755</v>
      </c>
      <c r="AY75" s="25">
        <f>'Wk4. DMV+Forecast_from2010'!AM33*('Wk1. DMVPop-Active-Inactive'!$AQ192)</f>
        <v>9055.453661184747</v>
      </c>
      <c r="AZ75" s="25">
        <f>'Wk4. DMV+Forecast_from2010'!AN33*('Wk1. DMVPop-Active-Inactive'!$AQ192)</f>
        <v>7907.018160657346</v>
      </c>
      <c r="BA75" s="25">
        <f>'Wk4. DMV+Forecast_from2010'!AO33*('Wk1. DMVPop-Active-Inactive'!$AQ192)</f>
        <v>4497.0014102023542</v>
      </c>
      <c r="BB75" s="25">
        <f>'Wk4. DMV+Forecast_from2010'!AP33*('Wk1. DMVPop-Active-Inactive'!$AQ192)</f>
        <v>1836.9846072886471</v>
      </c>
      <c r="BC75" s="25">
        <f>'Wk4. DMV+Forecast_from2010'!AQ33*('Wk1. DMVPop-Active-Inactive'!$AQ192)</f>
        <v>889.55986769375136</v>
      </c>
      <c r="BD75" s="25">
        <f>'Wk4. DMV+Forecast_from2010'!AR33*('Wk1. DMVPop-Active-Inactive'!$AQ192)</f>
        <v>1408.3521218581488</v>
      </c>
      <c r="BE75" s="25">
        <f>'Wk4. DMV+Forecast_from2010'!AS33*('Wk1. DMVPop-Active-Inactive'!$AQ192)</f>
        <v>1785.0899976504288</v>
      </c>
      <c r="BF75" s="25">
        <f>'Wk4. DMV+Forecast_from2010'!AT33*('Wk1. DMVPop-Active-Inactive'!$AQ192)</f>
        <v>2021.6561418168342</v>
      </c>
      <c r="BG75" s="25">
        <f>'Wk4. DMV+Forecast_from2010'!AU33*('Wk1. DMVPop-Active-Inactive'!$AQ192)</f>
        <v>1949.0247332531796</v>
      </c>
      <c r="BH75" s="25">
        <f>'Wk4. DMV+Forecast_from2010'!AV33*('Wk1. DMVPop-Active-Inactive'!$AQ192)</f>
        <v>2160.6294945407803</v>
      </c>
      <c r="BI75" s="25">
        <f>'Wk4. DMV+Forecast_from2010'!AW33*('Wk1. DMVPop-Active-Inactive'!$AQ192)</f>
        <v>3111.400206893396</v>
      </c>
      <c r="BJ75" s="25">
        <f>'Wk4. DMV+Forecast_from2010'!AX33*('Wk1. DMVPop-Active-Inactive'!$AQ192)</f>
        <v>3303.3830266130749</v>
      </c>
      <c r="BK75" s="25">
        <f>'Wk4. DMV+Forecast_from2010'!AY33*('Wk1. DMVPop-Active-Inactive'!$AQ192)</f>
        <v>3701.4256563085123</v>
      </c>
      <c r="BL75" s="25">
        <f>'Wk4. DMV+Forecast_from2010'!AZ33*('Wk1. DMVPop-Active-Inactive'!$AQ192)</f>
        <v>4063.8013837014946</v>
      </c>
      <c r="BM75" s="25">
        <f>'Wk4. DMV+Forecast_from2010'!BA33*('Wk1. DMVPop-Active-Inactive'!$AQ192)</f>
        <v>4009.5876922017569</v>
      </c>
      <c r="BN75" s="25">
        <f>'Wk4. DMV+Forecast_from2010'!BB33*('Wk1. DMVPop-Active-Inactive'!$AQ192)</f>
        <v>4080.9214968066749</v>
      </c>
      <c r="BO75" s="25">
        <f>'Wk4. DMV+Forecast_from2010'!BC33*('Wk1. DMVPop-Active-Inactive'!$AQ192)</f>
        <v>4129.8925547683548</v>
      </c>
      <c r="BP75" s="25">
        <f>'Wk4. DMV+Forecast_from2010'!BD33*('Wk1. DMVPop-Active-Inactive'!$AQ192)</f>
        <v>4179.4512654255759</v>
      </c>
    </row>
    <row r="76" spans="1:68" x14ac:dyDescent="0.2">
      <c r="A76" t="s">
        <v>15</v>
      </c>
      <c r="B76" t="s">
        <v>14</v>
      </c>
      <c r="C76">
        <v>1991</v>
      </c>
      <c r="D76">
        <v>33</v>
      </c>
      <c r="E76" s="25">
        <f t="shared" si="1"/>
        <v>0</v>
      </c>
      <c r="G76">
        <v>28</v>
      </c>
      <c r="H76" s="25">
        <f>'Wk4. DMV+Forecast_from2010'!F87*('Wk1. DMVPop-Active-Inactive'!B193)</f>
        <v>0</v>
      </c>
      <c r="I76" s="25">
        <f>'Wk4. DMV+Forecast_from2010'!G87*('Wk1. DMVPop-Active-Inactive'!C193)</f>
        <v>0</v>
      </c>
      <c r="J76" s="25">
        <f>'Wk4. DMV+Forecast_from2010'!H87*('Wk1. DMVPop-Active-Inactive'!D193)</f>
        <v>0</v>
      </c>
      <c r="K76" s="25">
        <f>'Wk4. DMV+Forecast_from2010'!I87*('Wk1. DMVPop-Active-Inactive'!E193)</f>
        <v>0</v>
      </c>
      <c r="L76" s="25">
        <f>'Wk4. DMV+Forecast_from2010'!J87*('Wk1. DMVPop-Active-Inactive'!F193)</f>
        <v>0</v>
      </c>
      <c r="M76" s="25">
        <f>'Wk4. DMV+Forecast_from2010'!K87*('Wk1. DMVPop-Active-Inactive'!G193)</f>
        <v>0</v>
      </c>
      <c r="N76" s="25">
        <f>'Wk4. DMV+Forecast_from2010'!L87*('Wk1. DMVPop-Active-Inactive'!H193)</f>
        <v>0</v>
      </c>
      <c r="O76" s="25">
        <f>'Wk4. DMV+Forecast_from2010'!M87*('Wk1. DMVPop-Active-Inactive'!I193)</f>
        <v>0</v>
      </c>
      <c r="P76" s="25">
        <f>'Wk4. DMV+Forecast_from2010'!N87*('Wk1. DMVPop-Active-Inactive'!J193)</f>
        <v>0</v>
      </c>
      <c r="Q76" s="25">
        <f>'Wk4. DMV+Forecast_from2010'!O87*('Wk1. DMVPop-Active-Inactive'!K193)</f>
        <v>0.45717659531945959</v>
      </c>
      <c r="R76" s="25">
        <f>'Wk4. DMV+Forecast_from2010'!F34*('Wk1. DMVPop-Active-Inactive'!S193)</f>
        <v>306</v>
      </c>
      <c r="S76" s="25">
        <f>'Wk4. DMV+Forecast_from2010'!G34*('Wk1. DMVPop-Active-Inactive'!T193)</f>
        <v>18</v>
      </c>
      <c r="T76" s="25">
        <f>'Wk4. DMV+Forecast_from2010'!H34*('Wk1. DMVPop-Active-Inactive'!U193)</f>
        <v>50</v>
      </c>
      <c r="U76" s="25">
        <f>'Wk4. DMV+Forecast_from2010'!I34*('Wk1. DMVPop-Active-Inactive'!V193)</f>
        <v>15</v>
      </c>
      <c r="V76" s="25">
        <f>'Wk4. DMV+Forecast_from2010'!J34*('Wk1. DMVPop-Active-Inactive'!W193)</f>
        <v>20</v>
      </c>
      <c r="W76" s="25">
        <f>'Wk4. DMV+Forecast_from2010'!K34*('Wk1. DMVPop-Active-Inactive'!X193)</f>
        <v>135</v>
      </c>
      <c r="X76" s="25">
        <f>'Wk4. DMV+Forecast_from2010'!L34*('Wk1. DMVPop-Active-Inactive'!Y193)</f>
        <v>293</v>
      </c>
      <c r="Y76" s="25">
        <f>'Wk4. DMV+Forecast_from2010'!M34*('Wk1. DMVPop-Active-Inactive'!Z193)</f>
        <v>562</v>
      </c>
      <c r="Z76" s="25">
        <f>'Wk4. DMV+Forecast_from2010'!N34*('Wk1. DMVPop-Active-Inactive'!AA193)</f>
        <v>491</v>
      </c>
      <c r="AA76" s="25">
        <f>'Wk4. DMV+Forecast_from2010'!O34*('Wk1. DMVPop-Active-Inactive'!AB193)</f>
        <v>778</v>
      </c>
      <c r="AB76" s="25">
        <f>'Wk4. DMV+Forecast_from2010'!P34*('Wk1. DMVPop-Active-Inactive'!$AQ193)</f>
        <v>994.85306738417114</v>
      </c>
      <c r="AC76" s="25">
        <f>'Wk4. DMV+Forecast_from2010'!Q34*('Wk1. DMVPop-Active-Inactive'!$AQ193)</f>
        <v>3094.740699726884</v>
      </c>
      <c r="AD76" s="25">
        <f>'Wk4. DMV+Forecast_from2010'!R34*('Wk1. DMVPop-Active-Inactive'!$AQ193)</f>
        <v>2477.6527668834119</v>
      </c>
      <c r="AE76" s="25">
        <f>'Wk4. DMV+Forecast_from2010'!S34*('Wk1. DMVPop-Active-Inactive'!$AQ193)</f>
        <v>5648.9481434963845</v>
      </c>
      <c r="AF76" s="25">
        <f>'Wk4. DMV+Forecast_from2010'!T34*('Wk1. DMVPop-Active-Inactive'!$AQ193)</f>
        <v>4129.6597662290078</v>
      </c>
      <c r="AG76" s="25">
        <f>'Wk4. DMV+Forecast_from2010'!U34*('Wk1. DMVPop-Active-Inactive'!$AQ193)</f>
        <v>3108.6922529911712</v>
      </c>
      <c r="AH76" s="25">
        <f>'Wk4. DMV+Forecast_from2010'!V34*('Wk1. DMVPop-Active-Inactive'!$AQ193)</f>
        <v>1585.4688222389955</v>
      </c>
      <c r="AI76" s="25">
        <f>'Wk4. DMV+Forecast_from2010'!W34*('Wk1. DMVPop-Active-Inactive'!$AQ193)</f>
        <v>1716.3987836423059</v>
      </c>
      <c r="AJ76" s="25">
        <f>'Wk4. DMV+Forecast_from2010'!X34*('Wk1. DMVPop-Active-Inactive'!$AQ193)</f>
        <v>797.15831425136776</v>
      </c>
      <c r="AK76" s="25">
        <f>'Wk4. DMV+Forecast_from2010'!Y34*('Wk1. DMVPop-Active-Inactive'!$AQ193)</f>
        <v>787.33072591351697</v>
      </c>
      <c r="AL76" s="25">
        <f>'Wk4. DMV+Forecast_from2010'!Z34*('Wk1. DMVPop-Active-Inactive'!$AQ193)</f>
        <v>622.92230911654519</v>
      </c>
      <c r="AM76" s="25">
        <f>'Wk4. DMV+Forecast_from2010'!AA34*('Wk1. DMVPop-Active-Inactive'!$AQ193)</f>
        <v>565.49491370694955</v>
      </c>
      <c r="AN76" s="25">
        <f>'Wk4. DMV+Forecast_from2010'!AB34*('Wk1. DMVPop-Active-Inactive'!$AQ193)</f>
        <v>529.83846246449048</v>
      </c>
      <c r="AO76" s="25">
        <f>'Wk4. DMV+Forecast_from2010'!AC34*('Wk1. DMVPop-Active-Inactive'!$AQ193)</f>
        <v>708.77733165580275</v>
      </c>
      <c r="AP76" s="25">
        <f>'Wk4. DMV+Forecast_from2010'!AD34*('Wk1. DMVPop-Active-Inactive'!$AQ193)</f>
        <v>828.83232018536728</v>
      </c>
      <c r="AQ76" s="25">
        <f>'Wk4. DMV+Forecast_from2010'!AE34*('Wk1. DMVPop-Active-Inactive'!$AQ193)</f>
        <v>1146.1986641263768</v>
      </c>
      <c r="AR76" s="25">
        <f>'Wk4. DMV+Forecast_from2010'!AF34*('Wk1. DMVPop-Active-Inactive'!$AQ193)</f>
        <v>902.58464624126952</v>
      </c>
      <c r="AS76" s="25">
        <f>'Wk4. DMV+Forecast_from2010'!AG34*('Wk1. DMVPop-Active-Inactive'!$AQ193)</f>
        <v>1583.9146050890913</v>
      </c>
      <c r="AT76" s="25">
        <f>'Wk4. DMV+Forecast_from2010'!AH34*('Wk1. DMVPop-Active-Inactive'!$AQ193)</f>
        <v>2702.2162509945174</v>
      </c>
      <c r="AU76" s="25">
        <f>'Wk4. DMV+Forecast_from2010'!AI34*('Wk1. DMVPop-Active-Inactive'!$AQ193)</f>
        <v>3835.266999866285</v>
      </c>
      <c r="AV76" s="25">
        <f>'Wk4. DMV+Forecast_from2010'!AJ34*('Wk1. DMVPop-Active-Inactive'!$AQ193)</f>
        <v>4496.9294945072397</v>
      </c>
      <c r="AW76" s="25">
        <f>'Wk4. DMV+Forecast_from2010'!AK34*('Wk1. DMVPop-Active-Inactive'!$AQ193)</f>
        <v>5139.9961305256602</v>
      </c>
      <c r="AX76" s="25">
        <f>'Wk4. DMV+Forecast_from2010'!AL34*('Wk1. DMVPop-Active-Inactive'!$AQ193)</f>
        <v>6875.1994606405788</v>
      </c>
      <c r="AY76" s="25">
        <f>'Wk4. DMV+Forecast_from2010'!AM34*('Wk1. DMVPop-Active-Inactive'!$AQ193)</f>
        <v>7685.9330619799548</v>
      </c>
      <c r="AZ76" s="25">
        <f>'Wk4. DMV+Forecast_from2010'!AN34*('Wk1. DMVPop-Active-Inactive'!$AQ193)</f>
        <v>8473.3631778773306</v>
      </c>
      <c r="BA76" s="25">
        <f>'Wk4. DMV+Forecast_from2010'!AO34*('Wk1. DMVPop-Active-Inactive'!$AQ193)</f>
        <v>7398.7498623625725</v>
      </c>
      <c r="BB76" s="25">
        <f>'Wk4. DMV+Forecast_from2010'!AP34*('Wk1. DMVPop-Active-Inactive'!$AQ193)</f>
        <v>4207.931218664723</v>
      </c>
      <c r="BC76" s="25">
        <f>'Wk4. DMV+Forecast_from2010'!AQ34*('Wk1. DMVPop-Active-Inactive'!$AQ193)</f>
        <v>1718.9020354051052</v>
      </c>
      <c r="BD76" s="25">
        <f>'Wk4. DMV+Forecast_from2010'!AR34*('Wk1. DMVPop-Active-Inactive'!$AQ193)</f>
        <v>832.37837765573704</v>
      </c>
      <c r="BE76" s="25">
        <f>'Wk4. DMV+Forecast_from2010'!AS34*('Wk1. DMVPop-Active-Inactive'!$AQ193)</f>
        <v>1317.8223264495132</v>
      </c>
      <c r="BF76" s="25">
        <f>'Wk4. DMV+Forecast_from2010'!AT34*('Wk1. DMVPop-Active-Inactive'!$AQ193)</f>
        <v>1670.3432452117856</v>
      </c>
      <c r="BG76" s="25">
        <f>'Wk4. DMV+Forecast_from2010'!AU34*('Wk1. DMVPop-Active-Inactive'!$AQ193)</f>
        <v>1891.7027629247596</v>
      </c>
      <c r="BH76" s="25">
        <f>'Wk4. DMV+Forecast_from2010'!AV34*('Wk1. DMVPop-Active-Inactive'!$AQ193)</f>
        <v>1823.7401488021098</v>
      </c>
      <c r="BI76" s="25">
        <f>'Wk4. DMV+Forecast_from2010'!AW34*('Wk1. DMVPop-Active-Inactive'!$AQ193)</f>
        <v>2021.7428176516453</v>
      </c>
      <c r="BJ76" s="25">
        <f>'Wk4. DMV+Forecast_from2010'!AX34*('Wk1. DMVPop-Active-Inactive'!$AQ193)</f>
        <v>2911.397366841712</v>
      </c>
      <c r="BK76" s="25">
        <f>'Wk4. DMV+Forecast_from2010'!AY34*('Wk1. DMVPop-Active-Inactive'!$AQ193)</f>
        <v>3091.0394053594109</v>
      </c>
      <c r="BL76" s="25">
        <f>'Wk4. DMV+Forecast_from2010'!AZ34*('Wk1. DMVPop-Active-Inactive'!$AQ193)</f>
        <v>3463.4955945113425</v>
      </c>
      <c r="BM76" s="25">
        <f>'Wk4. DMV+Forecast_from2010'!BA34*('Wk1. DMVPop-Active-Inactive'!$AQ193)</f>
        <v>3802.5775731657936</v>
      </c>
      <c r="BN76" s="25">
        <f>'Wk4. DMV+Forecast_from2010'!BB34*('Wk1. DMVPop-Active-Inactive'!$AQ193)</f>
        <v>3751.8487732096155</v>
      </c>
      <c r="BO76" s="25">
        <f>'Wk4. DMV+Forecast_from2010'!BC34*('Wk1. DMVPop-Active-Inactive'!$AQ193)</f>
        <v>3818.5971942045862</v>
      </c>
      <c r="BP76" s="25">
        <f>'Wk4. DMV+Forecast_from2010'!BD34*('Wk1. DMVPop-Active-Inactive'!$AQ193)</f>
        <v>3864.4203605350417</v>
      </c>
    </row>
    <row r="77" spans="1:68" x14ac:dyDescent="0.2">
      <c r="A77" t="s">
        <v>15</v>
      </c>
      <c r="B77" t="s">
        <v>14</v>
      </c>
      <c r="C77">
        <v>1991</v>
      </c>
      <c r="D77">
        <v>34</v>
      </c>
      <c r="E77" s="25">
        <f t="shared" si="1"/>
        <v>0</v>
      </c>
      <c r="G77">
        <v>29</v>
      </c>
      <c r="H77" s="25">
        <f>'Wk4. DMV+Forecast_from2010'!F88*('Wk1. DMVPop-Active-Inactive'!B194)</f>
        <v>0</v>
      </c>
      <c r="I77" s="25">
        <f>'Wk4. DMV+Forecast_from2010'!G88*('Wk1. DMVPop-Active-Inactive'!C194)</f>
        <v>0</v>
      </c>
      <c r="J77" s="25">
        <f>'Wk4. DMV+Forecast_from2010'!H88*('Wk1. DMVPop-Active-Inactive'!D194)</f>
        <v>0</v>
      </c>
      <c r="K77" s="25">
        <f>'Wk4. DMV+Forecast_from2010'!I88*('Wk1. DMVPop-Active-Inactive'!E194)</f>
        <v>0</v>
      </c>
      <c r="L77" s="25">
        <f>'Wk4. DMV+Forecast_from2010'!J88*('Wk1. DMVPop-Active-Inactive'!F194)</f>
        <v>0</v>
      </c>
      <c r="M77" s="25">
        <f>'Wk4. DMV+Forecast_from2010'!K88*('Wk1. DMVPop-Active-Inactive'!G194)</f>
        <v>0</v>
      </c>
      <c r="N77" s="25">
        <f>'Wk4. DMV+Forecast_from2010'!L88*('Wk1. DMVPop-Active-Inactive'!H194)</f>
        <v>0</v>
      </c>
      <c r="O77" s="25">
        <f>'Wk4. DMV+Forecast_from2010'!M88*('Wk1. DMVPop-Active-Inactive'!I194)</f>
        <v>0</v>
      </c>
      <c r="P77" s="25">
        <f>'Wk4. DMV+Forecast_from2010'!N88*('Wk1. DMVPop-Active-Inactive'!J194)</f>
        <v>0</v>
      </c>
      <c r="Q77" s="25">
        <f>'Wk4. DMV+Forecast_from2010'!O88*('Wk1. DMVPop-Active-Inactive'!K194)</f>
        <v>0</v>
      </c>
      <c r="R77" s="25">
        <f>'Wk4. DMV+Forecast_from2010'!F35*('Wk1. DMVPop-Active-Inactive'!S194)</f>
        <v>0</v>
      </c>
      <c r="S77" s="25">
        <f>'Wk4. DMV+Forecast_from2010'!G35*('Wk1. DMVPop-Active-Inactive'!T194)</f>
        <v>256</v>
      </c>
      <c r="T77" s="25">
        <f>'Wk4. DMV+Forecast_from2010'!H35*('Wk1. DMVPop-Active-Inactive'!U194)</f>
        <v>19</v>
      </c>
      <c r="U77" s="25">
        <f>'Wk4. DMV+Forecast_from2010'!I35*('Wk1. DMVPop-Active-Inactive'!V194)</f>
        <v>47</v>
      </c>
      <c r="V77" s="25">
        <f>'Wk4. DMV+Forecast_from2010'!J35*('Wk1. DMVPop-Active-Inactive'!W194)</f>
        <v>13</v>
      </c>
      <c r="W77" s="25">
        <f>'Wk4. DMV+Forecast_from2010'!K35*('Wk1. DMVPop-Active-Inactive'!X194)</f>
        <v>23</v>
      </c>
      <c r="X77" s="25">
        <f>'Wk4. DMV+Forecast_from2010'!L35*('Wk1. DMVPop-Active-Inactive'!Y194)</f>
        <v>116</v>
      </c>
      <c r="Y77" s="25">
        <f>'Wk4. DMV+Forecast_from2010'!M35*('Wk1. DMVPop-Active-Inactive'!Z194)</f>
        <v>244</v>
      </c>
      <c r="Z77" s="25">
        <f>'Wk4. DMV+Forecast_from2010'!N35*('Wk1. DMVPop-Active-Inactive'!AA194)</f>
        <v>583</v>
      </c>
      <c r="AA77" s="25">
        <f>'Wk4. DMV+Forecast_from2010'!O35*('Wk1. DMVPop-Active-Inactive'!AB194)</f>
        <v>504</v>
      </c>
      <c r="AB77" s="25">
        <f>'Wk4. DMV+Forecast_from2010'!P35*('Wk1. DMVPop-Active-Inactive'!$AQ194)</f>
        <v>467.52388967575826</v>
      </c>
      <c r="AC77" s="25">
        <f>'Wk4. DMV+Forecast_from2010'!Q35*('Wk1. DMVPop-Active-Inactive'!$AQ194)</f>
        <v>800.22113025944213</v>
      </c>
      <c r="AD77" s="25">
        <f>'Wk4. DMV+Forecast_from2010'!R35*('Wk1. DMVPop-Active-Inactive'!$AQ194)</f>
        <v>2361.9631489093049</v>
      </c>
      <c r="AE77" s="25">
        <f>'Wk4. DMV+Forecast_from2010'!S35*('Wk1. DMVPop-Active-Inactive'!$AQ194)</f>
        <v>1885.0762974910415</v>
      </c>
      <c r="AF77" s="25">
        <f>'Wk4. DMV+Forecast_from2010'!T35*('Wk1. DMVPop-Active-Inactive'!$AQ194)</f>
        <v>4540.4122476655084</v>
      </c>
      <c r="AG77" s="25">
        <f>'Wk4. DMV+Forecast_from2010'!U35*('Wk1. DMVPop-Active-Inactive'!$AQ194)</f>
        <v>3424.6593066836422</v>
      </c>
      <c r="AH77" s="25">
        <f>'Wk4. DMV+Forecast_from2010'!V35*('Wk1. DMVPop-Active-Inactive'!$AQ194)</f>
        <v>2576.3749728126731</v>
      </c>
      <c r="AI77" s="25">
        <f>'Wk4. DMV+Forecast_from2010'!W35*('Wk1. DMVPop-Active-Inactive'!$AQ194)</f>
        <v>1314.2477299229761</v>
      </c>
      <c r="AJ77" s="25">
        <f>'Wk4. DMV+Forecast_from2010'!X35*('Wk1. DMVPop-Active-Inactive'!$AQ194)</f>
        <v>1391.4250619200882</v>
      </c>
      <c r="AK77" s="25">
        <f>'Wk4. DMV+Forecast_from2010'!Y35*('Wk1. DMVPop-Active-Inactive'!$AQ194)</f>
        <v>646.22864298095101</v>
      </c>
      <c r="AL77" s="25">
        <f>'Wk4. DMV+Forecast_from2010'!Z35*('Wk1. DMVPop-Active-Inactive'!$AQ194)</f>
        <v>638.26175740526833</v>
      </c>
      <c r="AM77" s="25">
        <f>'Wk4. DMV+Forecast_from2010'!AA35*('Wk1. DMVPop-Active-Inactive'!$AQ194)</f>
        <v>504.98154670944001</v>
      </c>
      <c r="AN77" s="25">
        <f>'Wk4. DMV+Forecast_from2010'!AB35*('Wk1. DMVPop-Active-Inactive'!$AQ194)</f>
        <v>458.42714573035016</v>
      </c>
      <c r="AO77" s="25">
        <f>'Wk4. DMV+Forecast_from2010'!AC35*('Wk1. DMVPop-Active-Inactive'!$AQ194)</f>
        <v>429.52169534742302</v>
      </c>
      <c r="AP77" s="25">
        <f>'Wk4. DMV+Forecast_from2010'!AD35*('Wk1. DMVPop-Active-Inactive'!$AQ194)</f>
        <v>574.58124066828418</v>
      </c>
      <c r="AQ77" s="25">
        <f>'Wk4. DMV+Forecast_from2010'!AE35*('Wk1. DMVPop-Active-Inactive'!$AQ194)</f>
        <v>671.90566284835552</v>
      </c>
      <c r="AR77" s="25">
        <f>'Wk4. DMV+Forecast_from2010'!AF35*('Wk1. DMVPop-Active-Inactive'!$AQ194)</f>
        <v>929.18356876272958</v>
      </c>
      <c r="AS77" s="25">
        <f>'Wk4. DMV+Forecast_from2010'!AG35*('Wk1. DMVPop-Active-Inactive'!$AQ194)</f>
        <v>731.69411983579096</v>
      </c>
      <c r="AT77" s="25">
        <f>'Wk4. DMV+Forecast_from2010'!AH35*('Wk1. DMVPop-Active-Inactive'!$AQ194)</f>
        <v>1284.0247257606472</v>
      </c>
      <c r="AU77" s="25">
        <f>'Wk4. DMV+Forecast_from2010'!AI35*('Wk1. DMVPop-Active-Inactive'!$AQ194)</f>
        <v>2190.5931478130647</v>
      </c>
      <c r="AV77" s="25">
        <f>'Wk4. DMV+Forecast_from2010'!AJ35*('Wk1. DMVPop-Active-Inactive'!$AQ194)</f>
        <v>3109.1181569382475</v>
      </c>
      <c r="AW77" s="25">
        <f>'Wk4. DMV+Forecast_from2010'!AK35*('Wk1. DMVPop-Active-Inactive'!$AQ194)</f>
        <v>3645.5050306356898</v>
      </c>
      <c r="AX77" s="25">
        <f>'Wk4. DMV+Forecast_from2010'!AL35*('Wk1. DMVPop-Active-Inactive'!$AQ194)</f>
        <v>4166.8168856475513</v>
      </c>
      <c r="AY77" s="25">
        <f>'Wk4. DMV+Forecast_from2010'!AM35*('Wk1. DMVPop-Active-Inactive'!$AQ194)</f>
        <v>5573.4861422672602</v>
      </c>
      <c r="AZ77" s="25">
        <f>'Wk4. DMV+Forecast_from2010'!AN35*('Wk1. DMVPop-Active-Inactive'!$AQ194)</f>
        <v>6230.7198004329293</v>
      </c>
      <c r="BA77" s="25">
        <f>'Wk4. DMV+Forecast_from2010'!AO35*('Wk1. DMVPop-Active-Inactive'!$AQ194)</f>
        <v>6869.0621298566366</v>
      </c>
      <c r="BB77" s="25">
        <f>'Wk4. DMV+Forecast_from2010'!AP35*('Wk1. DMVPop-Active-Inactive'!$AQ194)</f>
        <v>5997.9103245009646</v>
      </c>
      <c r="BC77" s="25">
        <f>'Wk4. DMV+Forecast_from2010'!AQ35*('Wk1. DMVPop-Active-Inactive'!$AQ194)</f>
        <v>3411.2241352567912</v>
      </c>
      <c r="BD77" s="25">
        <f>'Wk4. DMV+Forecast_from2010'!AR35*('Wk1. DMVPop-Active-Inactive'!$AQ194)</f>
        <v>1393.4543614466602</v>
      </c>
      <c r="BE77" s="25">
        <f>'Wk4. DMV+Forecast_from2010'!AS35*('Wk1. DMVPop-Active-Inactive'!$AQ194)</f>
        <v>674.78032885389257</v>
      </c>
      <c r="BF77" s="25">
        <f>'Wk4. DMV+Forecast_from2010'!AT35*('Wk1. DMVPop-Active-Inactive'!$AQ194)</f>
        <v>1068.3129291717196</v>
      </c>
      <c r="BG77" s="25">
        <f>'Wk4. DMV+Forecast_from2010'!AU35*('Wk1. DMVPop-Active-Inactive'!$AQ194)</f>
        <v>1354.0894316323163</v>
      </c>
      <c r="BH77" s="25">
        <f>'Wk4. DMV+Forecast_from2010'!AV35*('Wk1. DMVPop-Active-Inactive'!$AQ194)</f>
        <v>1533.537927853439</v>
      </c>
      <c r="BI77" s="25">
        <f>'Wk4. DMV+Forecast_from2010'!AW35*('Wk1. DMVPop-Active-Inactive'!$AQ194)</f>
        <v>1478.4429898558797</v>
      </c>
      <c r="BJ77" s="25">
        <f>'Wk4. DMV+Forecast_from2010'!AX35*('Wk1. DMVPop-Active-Inactive'!$AQ194)</f>
        <v>1638.9568974570416</v>
      </c>
      <c r="BK77" s="25">
        <f>'Wk4. DMV+Forecast_from2010'!AY35*('Wk1. DMVPop-Active-Inactive'!$AQ194)</f>
        <v>2360.1690353306199</v>
      </c>
      <c r="BL77" s="25">
        <f>'Wk4. DMV+Forecast_from2010'!AZ35*('Wk1. DMVPop-Active-Inactive'!$AQ194)</f>
        <v>2505.7986156764605</v>
      </c>
      <c r="BM77" s="25">
        <f>'Wk4. DMV+Forecast_from2010'!BA35*('Wk1. DMVPop-Active-Inactive'!$AQ194)</f>
        <v>2807.7359515638104</v>
      </c>
      <c r="BN77" s="25">
        <f>'Wk4. DMV+Forecast_from2010'!BB35*('Wk1. DMVPop-Active-Inactive'!$AQ194)</f>
        <v>3082.6179706153803</v>
      </c>
      <c r="BO77" s="25">
        <f>'Wk4. DMV+Forecast_from2010'!BC35*('Wk1. DMVPop-Active-Inactive'!$AQ194)</f>
        <v>3041.4938890249873</v>
      </c>
      <c r="BP77" s="25">
        <f>'Wk4. DMV+Forecast_from2010'!BD35*('Wk1. DMVPop-Active-Inactive'!$AQ194)</f>
        <v>3095.6045226965566</v>
      </c>
    </row>
    <row r="78" spans="1:68" x14ac:dyDescent="0.2">
      <c r="A78" t="s">
        <v>15</v>
      </c>
      <c r="B78" t="s">
        <v>14</v>
      </c>
      <c r="C78">
        <v>1991</v>
      </c>
      <c r="D78">
        <v>35</v>
      </c>
      <c r="E78" s="25">
        <f t="shared" si="1"/>
        <v>0</v>
      </c>
      <c r="G78">
        <v>30</v>
      </c>
      <c r="H78" s="25">
        <f>'Wk4. DMV+Forecast_from2010'!F89*('Wk1. DMVPop-Active-Inactive'!B195)</f>
        <v>0</v>
      </c>
      <c r="I78" s="25">
        <f>'Wk4. DMV+Forecast_from2010'!G89*('Wk1. DMVPop-Active-Inactive'!C195)</f>
        <v>0</v>
      </c>
      <c r="J78" s="25">
        <f>'Wk4. DMV+Forecast_from2010'!H89*('Wk1. DMVPop-Active-Inactive'!D195)</f>
        <v>0</v>
      </c>
      <c r="K78" s="25">
        <f>'Wk4. DMV+Forecast_from2010'!I89*('Wk1. DMVPop-Active-Inactive'!E195)</f>
        <v>0</v>
      </c>
      <c r="L78" s="25">
        <f>'Wk4. DMV+Forecast_from2010'!J89*('Wk1. DMVPop-Active-Inactive'!F195)</f>
        <v>0</v>
      </c>
      <c r="M78" s="25">
        <f>'Wk4. DMV+Forecast_from2010'!K89*('Wk1. DMVPop-Active-Inactive'!G195)</f>
        <v>0</v>
      </c>
      <c r="N78" s="25">
        <f>'Wk4. DMV+Forecast_from2010'!L89*('Wk1. DMVPop-Active-Inactive'!H195)</f>
        <v>0</v>
      </c>
      <c r="O78" s="25">
        <f>'Wk4. DMV+Forecast_from2010'!M89*('Wk1. DMVPop-Active-Inactive'!I195)</f>
        <v>0</v>
      </c>
      <c r="P78" s="25">
        <f>'Wk4. DMV+Forecast_from2010'!N89*('Wk1. DMVPop-Active-Inactive'!J195)</f>
        <v>0</v>
      </c>
      <c r="Q78" s="25">
        <f>'Wk4. DMV+Forecast_from2010'!O89*('Wk1. DMVPop-Active-Inactive'!K195)</f>
        <v>0</v>
      </c>
      <c r="R78" s="25">
        <f>'Wk4. DMV+Forecast_from2010'!F36*('Wk1. DMVPop-Active-Inactive'!S195)</f>
        <v>0</v>
      </c>
      <c r="S78" s="25">
        <f>'Wk4. DMV+Forecast_from2010'!G36*('Wk1. DMVPop-Active-Inactive'!T195)</f>
        <v>0</v>
      </c>
      <c r="T78" s="25">
        <f>'Wk4. DMV+Forecast_from2010'!H36*('Wk1. DMVPop-Active-Inactive'!U195)</f>
        <v>236.99999999999997</v>
      </c>
      <c r="U78" s="25">
        <f>'Wk4. DMV+Forecast_from2010'!I36*('Wk1. DMVPop-Active-Inactive'!V195)</f>
        <v>17</v>
      </c>
      <c r="V78" s="25">
        <f>'Wk4. DMV+Forecast_from2010'!J36*('Wk1. DMVPop-Active-Inactive'!W195)</f>
        <v>41</v>
      </c>
      <c r="W78" s="25">
        <f>'Wk4. DMV+Forecast_from2010'!K36*('Wk1. DMVPop-Active-Inactive'!X195)</f>
        <v>12</v>
      </c>
      <c r="X78" s="25">
        <f>'Wk4. DMV+Forecast_from2010'!L36*('Wk1. DMVPop-Active-Inactive'!Y195)</f>
        <v>23</v>
      </c>
      <c r="Y78" s="25">
        <f>'Wk4. DMV+Forecast_from2010'!M36*('Wk1. DMVPop-Active-Inactive'!Z195)</f>
        <v>126</v>
      </c>
      <c r="Z78" s="25">
        <f>'Wk4. DMV+Forecast_from2010'!N36*('Wk1. DMVPop-Active-Inactive'!AA195)</f>
        <v>284</v>
      </c>
      <c r="AA78" s="25">
        <f>'Wk4. DMV+Forecast_from2010'!O36*('Wk1. DMVPop-Active-Inactive'!AB195)</f>
        <v>654</v>
      </c>
      <c r="AB78" s="25">
        <f>'Wk4. DMV+Forecast_from2010'!P36*('Wk1. DMVPop-Active-Inactive'!$AQ195)</f>
        <v>317.01140263088371</v>
      </c>
      <c r="AC78" s="25">
        <f>'Wk4. DMV+Forecast_from2010'!Q36*('Wk1. DMVPop-Active-Inactive'!$AQ195)</f>
        <v>382.95903018548358</v>
      </c>
      <c r="AD78" s="25">
        <f>'Wk4. DMV+Forecast_from2010'!R36*('Wk1. DMVPop-Active-Inactive'!$AQ195)</f>
        <v>647.03878438438585</v>
      </c>
      <c r="AE78" s="25">
        <f>'Wk4. DMV+Forecast_from2010'!S36*('Wk1. DMVPop-Active-Inactive'!$AQ195)</f>
        <v>1828.0219567766287</v>
      </c>
      <c r="AF78" s="25">
        <f>'Wk4. DMV+Forecast_from2010'!T36*('Wk1. DMVPop-Active-Inactive'!$AQ195)</f>
        <v>1535.8855364689712</v>
      </c>
      <c r="AG78" s="25">
        <f>'Wk4. DMV+Forecast_from2010'!U36*('Wk1. DMVPop-Active-Inactive'!$AQ195)</f>
        <v>3848.1019166070046</v>
      </c>
      <c r="AH78" s="25">
        <f>'Wk4. DMV+Forecast_from2010'!V36*('Wk1. DMVPop-Active-Inactive'!$AQ195)</f>
        <v>2941.900525692261</v>
      </c>
      <c r="AI78" s="25">
        <f>'Wk4. DMV+Forecast_from2010'!W36*('Wk1. DMVPop-Active-Inactive'!$AQ195)</f>
        <v>2213.5841827866361</v>
      </c>
      <c r="AJ78" s="25">
        <f>'Wk4. DMV+Forecast_from2010'!X36*('Wk1. DMVPop-Active-Inactive'!$AQ195)</f>
        <v>1125.0252401264474</v>
      </c>
      <c r="AK78" s="25">
        <f>'Wk4. DMV+Forecast_from2010'!Y36*('Wk1. DMVPop-Active-Inactive'!$AQ195)</f>
        <v>1191.090750064561</v>
      </c>
      <c r="AL78" s="25">
        <f>'Wk4. DMV+Forecast_from2010'!Z36*('Wk1. DMVPop-Active-Inactive'!$AQ195)</f>
        <v>553.18606811581969</v>
      </c>
      <c r="AM78" s="25">
        <f>'Wk4. DMV+Forecast_from2010'!AA36*('Wk1. DMVPop-Active-Inactive'!$AQ195)</f>
        <v>546.36623715566452</v>
      </c>
      <c r="AN78" s="25">
        <f>'Wk4. DMV+Forecast_from2010'!AB36*('Wk1. DMVPop-Active-Inactive'!$AQ195)</f>
        <v>432.27541726817987</v>
      </c>
      <c r="AO78" s="25">
        <f>'Wk4. DMV+Forecast_from2010'!AC36*('Wk1. DMVPop-Active-Inactive'!$AQ195)</f>
        <v>392.42381627396469</v>
      </c>
      <c r="AP78" s="25">
        <f>'Wk4. DMV+Forecast_from2010'!AD36*('Wk1. DMVPop-Active-Inactive'!$AQ195)</f>
        <v>367.68010889094217</v>
      </c>
      <c r="AQ78" s="25">
        <f>'Wk4. DMV+Forecast_from2010'!AE36*('Wk1. DMVPop-Active-Inactive'!$AQ195)</f>
        <v>491.85430078153769</v>
      </c>
      <c r="AR78" s="25">
        <f>'Wk4. DMV+Forecast_from2010'!AF36*('Wk1. DMVPop-Active-Inactive'!$AQ195)</f>
        <v>575.16616728917063</v>
      </c>
      <c r="AS78" s="25">
        <f>'Wk4. DMV+Forecast_from2010'!AG36*('Wk1. DMVPop-Active-Inactive'!$AQ195)</f>
        <v>795.40176769421112</v>
      </c>
      <c r="AT78" s="25">
        <f>'Wk4. DMV+Forecast_from2010'!AH36*('Wk1. DMVPop-Active-Inactive'!$AQ195)</f>
        <v>626.34641409318931</v>
      </c>
      <c r="AU78" s="25">
        <f>'Wk4. DMV+Forecast_from2010'!AI36*('Wk1. DMVPop-Active-Inactive'!$AQ195)</f>
        <v>1099.153677451533</v>
      </c>
      <c r="AV78" s="25">
        <f>'Wk4. DMV+Forecast_from2010'!AJ36*('Wk1. DMVPop-Active-Inactive'!$AQ195)</f>
        <v>1875.1963773847863</v>
      </c>
      <c r="AW78" s="25">
        <f>'Wk4. DMV+Forecast_from2010'!AK36*('Wk1. DMVPop-Active-Inactive'!$AQ195)</f>
        <v>2661.4741813523601</v>
      </c>
      <c r="AX78" s="25">
        <f>'Wk4. DMV+Forecast_from2010'!AL36*('Wk1. DMVPop-Active-Inactive'!$AQ195)</f>
        <v>3120.6332558881063</v>
      </c>
      <c r="AY78" s="25">
        <f>'Wk4. DMV+Forecast_from2010'!AM36*('Wk1. DMVPop-Active-Inactive'!$AQ195)</f>
        <v>3566.8877796831416</v>
      </c>
      <c r="AZ78" s="25">
        <f>'Wk4. DMV+Forecast_from2010'!AN36*('Wk1. DMVPop-Active-Inactive'!$AQ195)</f>
        <v>4771.0278989130429</v>
      </c>
      <c r="BA78" s="25">
        <f>'Wk4. DMV+Forecast_from2010'!AO36*('Wk1. DMVPop-Active-Inactive'!$AQ195)</f>
        <v>5333.6345043970405</v>
      </c>
      <c r="BB78" s="25">
        <f>'Wk4. DMV+Forecast_from2010'!AP36*('Wk1. DMVPop-Active-Inactive'!$AQ195)</f>
        <v>5880.069712989618</v>
      </c>
      <c r="BC78" s="25">
        <f>'Wk4. DMV+Forecast_from2010'!AQ36*('Wk1. DMVPop-Active-Inactive'!$AQ195)</f>
        <v>5134.3444233866503</v>
      </c>
      <c r="BD78" s="25">
        <f>'Wk4. DMV+Forecast_from2010'!AR36*('Wk1. DMVPop-Active-Inactive'!$AQ195)</f>
        <v>2920.0836071577774</v>
      </c>
      <c r="BE78" s="25">
        <f>'Wk4. DMV+Forecast_from2010'!AS36*('Wk1. DMVPop-Active-Inactive'!$AQ195)</f>
        <v>1192.8278755205845</v>
      </c>
      <c r="BF78" s="25">
        <f>'Wk4. DMV+Forecast_from2010'!AT36*('Wk1. DMVPop-Active-Inactive'!$AQ195)</f>
        <v>577.62694522283471</v>
      </c>
      <c r="BG78" s="25">
        <f>'Wk4. DMV+Forecast_from2010'!AU36*('Wk1. DMVPop-Active-Inactive'!$AQ195)</f>
        <v>914.49958961849666</v>
      </c>
      <c r="BH78" s="25">
        <f>'Wk4. DMV+Forecast_from2010'!AV36*('Wk1. DMVPop-Active-Inactive'!$AQ195)</f>
        <v>1159.1306214880146</v>
      </c>
      <c r="BI78" s="25">
        <f>'Wk4. DMV+Forecast_from2010'!AW36*('Wk1. DMVPop-Active-Inactive'!$AQ195)</f>
        <v>1312.7425189674418</v>
      </c>
      <c r="BJ78" s="25">
        <f>'Wk4. DMV+Forecast_from2010'!AX36*('Wk1. DMVPop-Active-Inactive'!$AQ195)</f>
        <v>1265.5800286399233</v>
      </c>
      <c r="BK78" s="25">
        <f>'Wk4. DMV+Forecast_from2010'!AY36*('Wk1. DMVPop-Active-Inactive'!$AQ195)</f>
        <v>1402.9834978117626</v>
      </c>
      <c r="BL78" s="25">
        <f>'Wk4. DMV+Forecast_from2010'!AZ36*('Wk1. DMVPop-Active-Inactive'!$AQ195)</f>
        <v>2020.3571025893666</v>
      </c>
      <c r="BM78" s="25">
        <f>'Wk4. DMV+Forecast_from2010'!BA36*('Wk1. DMVPop-Active-Inactive'!$AQ195)</f>
        <v>2145.0192571191637</v>
      </c>
      <c r="BN78" s="25">
        <f>'Wk4. DMV+Forecast_from2010'!BB36*('Wk1. DMVPop-Active-Inactive'!$AQ195)</f>
        <v>2403.4843212587184</v>
      </c>
      <c r="BO78" s="25">
        <f>'Wk4. DMV+Forecast_from2010'!BC36*('Wk1. DMVPop-Active-Inactive'!$AQ195)</f>
        <v>2638.7894334144448</v>
      </c>
      <c r="BP78" s="25">
        <f>'Wk4. DMV+Forecast_from2010'!BD36*('Wk1. DMVPop-Active-Inactive'!$AQ195)</f>
        <v>2603.5863063990209</v>
      </c>
    </row>
    <row r="79" spans="1:68" x14ac:dyDescent="0.2">
      <c r="A79" t="s">
        <v>15</v>
      </c>
      <c r="B79" t="s">
        <v>14</v>
      </c>
      <c r="C79">
        <v>1991</v>
      </c>
      <c r="D79">
        <v>36</v>
      </c>
      <c r="E79" s="25">
        <f t="shared" si="1"/>
        <v>0</v>
      </c>
      <c r="G79">
        <v>31</v>
      </c>
      <c r="H79" s="25">
        <f>'Wk4. DMV+Forecast_from2010'!F90*('Wk1. DMVPop-Active-Inactive'!B196)</f>
        <v>0</v>
      </c>
      <c r="I79" s="25">
        <f>'Wk4. DMV+Forecast_from2010'!G90*('Wk1. DMVPop-Active-Inactive'!C196)</f>
        <v>0</v>
      </c>
      <c r="J79" s="25">
        <f>'Wk4. DMV+Forecast_from2010'!H90*('Wk1. DMVPop-Active-Inactive'!D196)</f>
        <v>0</v>
      </c>
      <c r="K79" s="25">
        <f>'Wk4. DMV+Forecast_from2010'!I90*('Wk1. DMVPop-Active-Inactive'!E196)</f>
        <v>0</v>
      </c>
      <c r="L79" s="25">
        <f>'Wk4. DMV+Forecast_from2010'!J90*('Wk1. DMVPop-Active-Inactive'!F196)</f>
        <v>0</v>
      </c>
      <c r="M79" s="25">
        <f>'Wk4. DMV+Forecast_from2010'!K90*('Wk1. DMVPop-Active-Inactive'!G196)</f>
        <v>0</v>
      </c>
      <c r="N79" s="25">
        <f>'Wk4. DMV+Forecast_from2010'!L90*('Wk1. DMVPop-Active-Inactive'!H196)</f>
        <v>0</v>
      </c>
      <c r="O79" s="25">
        <f>'Wk4. DMV+Forecast_from2010'!M90*('Wk1. DMVPop-Active-Inactive'!I196)</f>
        <v>0</v>
      </c>
      <c r="P79" s="25">
        <f>'Wk4. DMV+Forecast_from2010'!N90*('Wk1. DMVPop-Active-Inactive'!J196)</f>
        <v>0</v>
      </c>
      <c r="Q79" s="25">
        <f>'Wk4. DMV+Forecast_from2010'!O90*('Wk1. DMVPop-Active-Inactive'!K196)</f>
        <v>0</v>
      </c>
      <c r="R79" s="25">
        <f>'Wk4. DMV+Forecast_from2010'!F37*('Wk1. DMVPop-Active-Inactive'!S196)</f>
        <v>0</v>
      </c>
      <c r="S79" s="25">
        <f>'Wk4. DMV+Forecast_from2010'!G37*('Wk1. DMVPop-Active-Inactive'!T196)</f>
        <v>0</v>
      </c>
      <c r="T79" s="25">
        <f>'Wk4. DMV+Forecast_from2010'!H37*('Wk1. DMVPop-Active-Inactive'!U196)</f>
        <v>0</v>
      </c>
      <c r="U79" s="25">
        <f>'Wk4. DMV+Forecast_from2010'!I37*('Wk1. DMVPop-Active-Inactive'!V196)</f>
        <v>264</v>
      </c>
      <c r="V79" s="25">
        <f>'Wk4. DMV+Forecast_from2010'!J37*('Wk1. DMVPop-Active-Inactive'!W196)</f>
        <v>16</v>
      </c>
      <c r="W79" s="25">
        <f>'Wk4. DMV+Forecast_from2010'!K37*('Wk1. DMVPop-Active-Inactive'!X196)</f>
        <v>43</v>
      </c>
      <c r="X79" s="25">
        <f>'Wk4. DMV+Forecast_from2010'!L37*('Wk1. DMVPop-Active-Inactive'!Y196)</f>
        <v>15</v>
      </c>
      <c r="Y79" s="25">
        <f>'Wk4. DMV+Forecast_from2010'!M37*('Wk1. DMVPop-Active-Inactive'!Z196)</f>
        <v>27</v>
      </c>
      <c r="Z79" s="25">
        <f>'Wk4. DMV+Forecast_from2010'!N37*('Wk1. DMVPop-Active-Inactive'!AA196)</f>
        <v>129</v>
      </c>
      <c r="AA79" s="25">
        <f>'Wk4. DMV+Forecast_from2010'!O37*('Wk1. DMVPop-Active-Inactive'!AB196)</f>
        <v>285</v>
      </c>
      <c r="AB79" s="25">
        <f>'Wk4. DMV+Forecast_from2010'!P37*('Wk1. DMVPop-Active-Inactive'!$AQ196)</f>
        <v>326.49736725492028</v>
      </c>
      <c r="AC79" s="25">
        <f>'Wk4. DMV+Forecast_from2010'!Q37*('Wk1. DMVPop-Active-Inactive'!$AQ196)</f>
        <v>274.81765207524614</v>
      </c>
      <c r="AD79" s="25">
        <f>'Wk4. DMV+Forecast_from2010'!R37*('Wk1. DMVPop-Active-Inactive'!$AQ196)</f>
        <v>322.72905468973568</v>
      </c>
      <c r="AE79" s="25">
        <f>'Wk4. DMV+Forecast_from2010'!S37*('Wk1. DMVPop-Active-Inactive'!$AQ196)</f>
        <v>524.06461174388266</v>
      </c>
      <c r="AF79" s="25">
        <f>'Wk4. DMV+Forecast_from2010'!T37*('Wk1. DMVPop-Active-Inactive'!$AQ196)</f>
        <v>1528.8582407320257</v>
      </c>
      <c r="AG79" s="25">
        <f>'Wk4. DMV+Forecast_from2010'!U37*('Wk1. DMVPop-Active-Inactive'!$AQ196)</f>
        <v>1317.8327370816896</v>
      </c>
      <c r="AH79" s="25">
        <f>'Wk4. DMV+Forecast_from2010'!V37*('Wk1. DMVPop-Active-Inactive'!$AQ196)</f>
        <v>3342.224080135486</v>
      </c>
      <c r="AI79" s="25">
        <f>'Wk4. DMV+Forecast_from2010'!W37*('Wk1. DMVPop-Active-Inactive'!$AQ196)</f>
        <v>2595.5598618624863</v>
      </c>
      <c r="AJ79" s="25">
        <f>'Wk4. DMV+Forecast_from2010'!X37*('Wk1. DMVPop-Active-Inactive'!$AQ196)</f>
        <v>2076.3972618457774</v>
      </c>
      <c r="AK79" s="25">
        <f>'Wk4. DMV+Forecast_from2010'!Y37*('Wk1. DMVPop-Active-Inactive'!$AQ196)</f>
        <v>1055.3017799238166</v>
      </c>
      <c r="AL79" s="25">
        <f>'Wk4. DMV+Forecast_from2010'!Z37*('Wk1. DMVPop-Active-Inactive'!$AQ196)</f>
        <v>1117.2728786535035</v>
      </c>
      <c r="AM79" s="25">
        <f>'Wk4. DMV+Forecast_from2010'!AA37*('Wk1. DMVPop-Active-Inactive'!$AQ196)</f>
        <v>518.90235124508695</v>
      </c>
      <c r="AN79" s="25">
        <f>'Wk4. DMV+Forecast_from2010'!AB37*('Wk1. DMVPop-Active-Inactive'!$AQ196)</f>
        <v>512.50517943565956</v>
      </c>
      <c r="AO79" s="25">
        <f>'Wk4. DMV+Forecast_from2010'!AC37*('Wk1. DMVPop-Active-Inactive'!$AQ196)</f>
        <v>405.48514023485205</v>
      </c>
      <c r="AP79" s="25">
        <f>'Wk4. DMV+Forecast_from2010'!AD37*('Wk1. DMVPop-Active-Inactive'!$AQ196)</f>
        <v>368.10334295421319</v>
      </c>
      <c r="AQ79" s="25">
        <f>'Wk4. DMV+Forecast_from2010'!AE37*('Wk1. DMVPop-Active-Inactive'!$AQ196)</f>
        <v>344.89312729693347</v>
      </c>
      <c r="AR79" s="25">
        <f>'Wk4. DMV+Forecast_from2010'!AF37*('Wk1. DMVPop-Active-Inactive'!$AQ196)</f>
        <v>461.37162133322596</v>
      </c>
      <c r="AS79" s="25">
        <f>'Wk4. DMV+Forecast_from2010'!AG37*('Wk1. DMVPop-Active-Inactive'!$AQ196)</f>
        <v>539.52023336294246</v>
      </c>
      <c r="AT79" s="25">
        <f>'Wk4. DMV+Forecast_from2010'!AH37*('Wk1. DMVPop-Active-Inactive'!$AQ196)</f>
        <v>746.10672833251965</v>
      </c>
      <c r="AU79" s="25">
        <f>'Wk4. DMV+Forecast_from2010'!AI37*('Wk1. DMVPop-Active-Inactive'!$AQ196)</f>
        <v>587.52858341840488</v>
      </c>
      <c r="AV79" s="25">
        <f>'Wk4. DMV+Forecast_from2010'!AJ37*('Wk1. DMVPop-Active-Inactive'!$AQ196)</f>
        <v>1031.0336078273583</v>
      </c>
      <c r="AW79" s="25">
        <f>'Wk4. DMV+Forecast_from2010'!AK37*('Wk1. DMVPop-Active-Inactive'!$AQ196)</f>
        <v>1758.9810469838342</v>
      </c>
      <c r="AX79" s="25">
        <f>'Wk4. DMV+Forecast_from2010'!AL37*('Wk1. DMVPop-Active-Inactive'!$AQ196)</f>
        <v>2496.5292694115451</v>
      </c>
      <c r="AY79" s="25">
        <f>'Wk4. DMV+Forecast_from2010'!AM37*('Wk1. DMVPop-Active-Inactive'!$AQ196)</f>
        <v>2927.2319517542846</v>
      </c>
      <c r="AZ79" s="25">
        <f>'Wk4. DMV+Forecast_from2010'!AN37*('Wk1. DMVPop-Active-Inactive'!$AQ196)</f>
        <v>3345.8298431287267</v>
      </c>
      <c r="BA79" s="25">
        <f>'Wk4. DMV+Forecast_from2010'!AO37*('Wk1. DMVPop-Active-Inactive'!$AQ196)</f>
        <v>4475.3433560505937</v>
      </c>
      <c r="BB79" s="25">
        <f>'Wk4. DMV+Forecast_from2010'!AP37*('Wk1. DMVPop-Active-Inactive'!$AQ196)</f>
        <v>5003.0824066850737</v>
      </c>
      <c r="BC79" s="25">
        <f>'Wk4. DMV+Forecast_from2010'!AQ37*('Wk1. DMVPop-Active-Inactive'!$AQ196)</f>
        <v>5515.6522830515596</v>
      </c>
      <c r="BD79" s="25">
        <f>'Wk4. DMV+Forecast_from2010'!AR37*('Wk1. DMVPop-Active-Inactive'!$AQ196)</f>
        <v>4816.1433321556988</v>
      </c>
      <c r="BE79" s="25">
        <f>'Wk4. DMV+Forecast_from2010'!AS37*('Wk1. DMVPop-Active-Inactive'!$AQ196)</f>
        <v>2739.1113712378647</v>
      </c>
      <c r="BF79" s="25">
        <f>'Wk4. DMV+Forecast_from2010'!AT37*('Wk1. DMVPop-Active-Inactive'!$AQ196)</f>
        <v>1118.902345727048</v>
      </c>
      <c r="BG79" s="25">
        <f>'Wk4. DMV+Forecast_from2010'!AU37*('Wk1. DMVPop-Active-Inactive'!$AQ196)</f>
        <v>541.82850453835283</v>
      </c>
      <c r="BH79" s="25">
        <f>'Wk4. DMV+Forecast_from2010'!AV37*('Wk1. DMVPop-Active-Inactive'!$AQ196)</f>
        <v>857.82346052567641</v>
      </c>
      <c r="BI79" s="25">
        <f>'Wk4. DMV+Forecast_from2010'!AW37*('Wk1. DMVPop-Active-Inactive'!$AQ196)</f>
        <v>1087.2934796405243</v>
      </c>
      <c r="BJ79" s="25">
        <f>'Wk4. DMV+Forecast_from2010'!AX37*('Wk1. DMVPop-Active-Inactive'!$AQ196)</f>
        <v>1231.3852769137077</v>
      </c>
      <c r="BK79" s="25">
        <f>'Wk4. DMV+Forecast_from2010'!AY37*('Wk1. DMVPop-Active-Inactive'!$AQ196)</f>
        <v>1187.1456828023115</v>
      </c>
      <c r="BL79" s="25">
        <f>'Wk4. DMV+Forecast_from2010'!AZ37*('Wk1. DMVPop-Active-Inactive'!$AQ196)</f>
        <v>1316.033569414039</v>
      </c>
      <c r="BM79" s="25">
        <f>'Wk4. DMV+Forecast_from2010'!BA37*('Wk1. DMVPop-Active-Inactive'!$AQ196)</f>
        <v>1895.1454335412486</v>
      </c>
      <c r="BN79" s="25">
        <f>'Wk4. DMV+Forecast_from2010'!BB37*('Wk1. DMVPop-Active-Inactive'!$AQ196)</f>
        <v>2012.0816487230934</v>
      </c>
      <c r="BO79" s="25">
        <f>'Wk4. DMV+Forecast_from2010'!BC37*('Wk1. DMVPop-Active-Inactive'!$AQ196)</f>
        <v>2254.5283357004791</v>
      </c>
      <c r="BP79" s="25">
        <f>'Wk4. DMV+Forecast_from2010'!BD37*('Wk1. DMVPop-Active-Inactive'!$AQ196)</f>
        <v>2475.2504091494284</v>
      </c>
    </row>
    <row r="80" spans="1:68" x14ac:dyDescent="0.2">
      <c r="A80" t="s">
        <v>15</v>
      </c>
      <c r="B80" t="s">
        <v>14</v>
      </c>
      <c r="C80">
        <v>1991</v>
      </c>
      <c r="D80">
        <v>37</v>
      </c>
      <c r="E80" s="25">
        <f t="shared" si="1"/>
        <v>0</v>
      </c>
      <c r="G80">
        <v>32</v>
      </c>
      <c r="H80" s="25">
        <f>'Wk4. DMV+Forecast_from2010'!F91*('Wk1. DMVPop-Active-Inactive'!B197)</f>
        <v>0</v>
      </c>
      <c r="I80" s="25">
        <f>'Wk4. DMV+Forecast_from2010'!G91*('Wk1. DMVPop-Active-Inactive'!C197)</f>
        <v>0</v>
      </c>
      <c r="J80" s="25">
        <f>'Wk4. DMV+Forecast_from2010'!H91*('Wk1. DMVPop-Active-Inactive'!D197)</f>
        <v>0</v>
      </c>
      <c r="K80" s="25">
        <f>'Wk4. DMV+Forecast_from2010'!I91*('Wk1. DMVPop-Active-Inactive'!E197)</f>
        <v>0</v>
      </c>
      <c r="L80" s="25">
        <f>'Wk4. DMV+Forecast_from2010'!J91*('Wk1. DMVPop-Active-Inactive'!F197)</f>
        <v>0</v>
      </c>
      <c r="M80" s="25">
        <f>'Wk4. DMV+Forecast_from2010'!K91*('Wk1. DMVPop-Active-Inactive'!G197)</f>
        <v>0</v>
      </c>
      <c r="N80" s="25">
        <f>'Wk4. DMV+Forecast_from2010'!L91*('Wk1. DMVPop-Active-Inactive'!H197)</f>
        <v>0</v>
      </c>
      <c r="O80" s="25">
        <f>'Wk4. DMV+Forecast_from2010'!M91*('Wk1. DMVPop-Active-Inactive'!I197)</f>
        <v>0</v>
      </c>
      <c r="P80" s="25">
        <f>'Wk4. DMV+Forecast_from2010'!N91*('Wk1. DMVPop-Active-Inactive'!J197)</f>
        <v>0</v>
      </c>
      <c r="Q80" s="25">
        <f>'Wk4. DMV+Forecast_from2010'!O91*('Wk1. DMVPop-Active-Inactive'!K197)</f>
        <v>0</v>
      </c>
      <c r="R80" s="25">
        <f>'Wk4. DMV+Forecast_from2010'!F38*('Wk1. DMVPop-Active-Inactive'!S197)</f>
        <v>0</v>
      </c>
      <c r="S80" s="25">
        <f>'Wk4. DMV+Forecast_from2010'!G38*('Wk1. DMVPop-Active-Inactive'!T197)</f>
        <v>0</v>
      </c>
      <c r="T80" s="25">
        <f>'Wk4. DMV+Forecast_from2010'!H38*('Wk1. DMVPop-Active-Inactive'!U197)</f>
        <v>0</v>
      </c>
      <c r="U80" s="25">
        <f>'Wk4. DMV+Forecast_from2010'!I38*('Wk1. DMVPop-Active-Inactive'!V197)</f>
        <v>0</v>
      </c>
      <c r="V80" s="25">
        <f>'Wk4. DMV+Forecast_from2010'!J38*('Wk1. DMVPop-Active-Inactive'!W197)</f>
        <v>213.00000000000003</v>
      </c>
      <c r="W80" s="25">
        <f>'Wk4. DMV+Forecast_from2010'!K38*('Wk1. DMVPop-Active-Inactive'!X197)</f>
        <v>12</v>
      </c>
      <c r="X80" s="25">
        <f>'Wk4. DMV+Forecast_from2010'!L38*('Wk1. DMVPop-Active-Inactive'!Y197)</f>
        <v>38</v>
      </c>
      <c r="Y80" s="25">
        <f>'Wk4. DMV+Forecast_from2010'!M38*('Wk1. DMVPop-Active-Inactive'!Z197)</f>
        <v>12</v>
      </c>
      <c r="Z80" s="25">
        <f>'Wk4. DMV+Forecast_from2010'!N38*('Wk1. DMVPop-Active-Inactive'!AA197)</f>
        <v>22</v>
      </c>
      <c r="AA80" s="25">
        <f>'Wk4. DMV+Forecast_from2010'!O38*('Wk1. DMVPop-Active-Inactive'!AB197)</f>
        <v>131</v>
      </c>
      <c r="AB80" s="25">
        <f>'Wk4. DMV+Forecast_from2010'!P38*('Wk1. DMVPop-Active-Inactive'!$AQ197)</f>
        <v>110.82622710698084</v>
      </c>
      <c r="AC80" s="25">
        <f>'Wk4. DMV+Forecast_from2010'!Q38*('Wk1. DMVPop-Active-Inactive'!$AQ197)</f>
        <v>218.97449705338406</v>
      </c>
      <c r="AD80" s="25">
        <f>'Wk4. DMV+Forecast_from2010'!R38*('Wk1. DMVPop-Active-Inactive'!$AQ197)</f>
        <v>182.7190770332565</v>
      </c>
      <c r="AE80" s="25">
        <f>'Wk4. DMV+Forecast_from2010'!S38*('Wk1. DMVPop-Active-Inactive'!$AQ197)</f>
        <v>196.31485954080435</v>
      </c>
      <c r="AF80" s="25">
        <f>'Wk4. DMV+Forecast_from2010'!T38*('Wk1. DMVPop-Active-Inactive'!$AQ197)</f>
        <v>358.84625951739889</v>
      </c>
      <c r="AG80" s="25">
        <f>'Wk4. DMV+Forecast_from2010'!U38*('Wk1. DMVPop-Active-Inactive'!$AQ197)</f>
        <v>1057.3810850188338</v>
      </c>
      <c r="AH80" s="25">
        <f>'Wk4. DMV+Forecast_from2010'!V38*('Wk1. DMVPop-Active-Inactive'!$AQ197)</f>
        <v>915.24335880356102</v>
      </c>
      <c r="AI80" s="25">
        <f>'Wk4. DMV+Forecast_from2010'!W38*('Wk1. DMVPop-Active-Inactive'!$AQ197)</f>
        <v>2340.122564935506</v>
      </c>
      <c r="AJ80" s="25">
        <f>'Wk4. DMV+Forecast_from2010'!X38*('Wk1. DMVPop-Active-Inactive'!$AQ197)</f>
        <v>1801.3300934578187</v>
      </c>
      <c r="AK80" s="25">
        <f>'Wk4. DMV+Forecast_from2010'!Y38*('Wk1. DMVPop-Active-Inactive'!$AQ197)</f>
        <v>1441.0289389558968</v>
      </c>
      <c r="AL80" s="25">
        <f>'Wk4. DMV+Forecast_from2010'!Z38*('Wk1. DMVPop-Active-Inactive'!$AQ197)</f>
        <v>732.38413098756871</v>
      </c>
      <c r="AM80" s="25">
        <f>'Wk4. DMV+Forecast_from2010'!AA38*('Wk1. DMVPop-Active-Inactive'!$AQ197)</f>
        <v>775.39234925548737</v>
      </c>
      <c r="AN80" s="25">
        <f>'Wk4. DMV+Forecast_from2010'!AB38*('Wk1. DMVPop-Active-Inactive'!$AQ197)</f>
        <v>360.12054069640089</v>
      </c>
      <c r="AO80" s="25">
        <f>'Wk4. DMV+Forecast_from2010'!AC38*('Wk1. DMVPop-Active-Inactive'!$AQ197)</f>
        <v>355.68087499550165</v>
      </c>
      <c r="AP80" s="25">
        <f>'Wk4. DMV+Forecast_from2010'!AD38*('Wk1. DMVPop-Active-Inactive'!$AQ197)</f>
        <v>281.40849158874079</v>
      </c>
      <c r="AQ80" s="25">
        <f>'Wk4. DMV+Forecast_from2010'!AE38*('Wk1. DMVPop-Active-Inactive'!$AQ197)</f>
        <v>255.46535794017385</v>
      </c>
      <c r="AR80" s="25">
        <f>'Wk4. DMV+Forecast_from2010'!AF38*('Wk1. DMVPop-Active-Inactive'!$AQ197)</f>
        <v>239.35736499675437</v>
      </c>
      <c r="AS80" s="25">
        <f>'Wk4. DMV+Forecast_from2010'!AG38*('Wk1. DMVPop-Active-Inactive'!$AQ197)</f>
        <v>320.19395814612744</v>
      </c>
      <c r="AT80" s="25">
        <f>'Wk4. DMV+Forecast_from2010'!AH38*('Wk1. DMVPop-Active-Inactive'!$AQ197)</f>
        <v>374.42944262849079</v>
      </c>
      <c r="AU80" s="25">
        <f>'Wk4. DMV+Forecast_from2010'!AI38*('Wk1. DMVPop-Active-Inactive'!$AQ197)</f>
        <v>517.801389374363</v>
      </c>
      <c r="AV80" s="25">
        <f>'Wk4. DMV+Forecast_from2010'!AJ38*('Wk1. DMVPop-Active-Inactive'!$AQ197)</f>
        <v>407.74745118719437</v>
      </c>
      <c r="AW80" s="25">
        <f>'Wk4. DMV+Forecast_from2010'!AK38*('Wk1. DMVPop-Active-Inactive'!$AQ197)</f>
        <v>715.54191156782645</v>
      </c>
      <c r="AX80" s="25">
        <f>'Wk4. DMV+Forecast_from2010'!AL38*('Wk1. DMVPop-Active-Inactive'!$AQ197)</f>
        <v>1220.7406734515878</v>
      </c>
      <c r="AY80" s="25">
        <f>'Wk4. DMV+Forecast_from2010'!AM38*('Wk1. DMVPop-Active-Inactive'!$AQ197)</f>
        <v>1732.6024216456829</v>
      </c>
      <c r="AZ80" s="25">
        <f>'Wk4. DMV+Forecast_from2010'!AN38*('Wk1. DMVPop-Active-Inactive'!$AQ197)</f>
        <v>2031.5119996664594</v>
      </c>
      <c r="BA80" s="25">
        <f>'Wk4. DMV+Forecast_from2010'!AO38*('Wk1. DMVPop-Active-Inactive'!$AQ197)</f>
        <v>2322.0207988931897</v>
      </c>
      <c r="BB80" s="25">
        <f>'Wk4. DMV+Forecast_from2010'!AP38*('Wk1. DMVPop-Active-Inactive'!$AQ197)</f>
        <v>3105.9082027974232</v>
      </c>
      <c r="BC80" s="25">
        <f>'Wk4. DMV+Forecast_from2010'!AQ38*('Wk1. DMVPop-Active-Inactive'!$AQ197)</f>
        <v>3472.161452190257</v>
      </c>
      <c r="BD80" s="25">
        <f>'Wk4. DMV+Forecast_from2010'!AR38*('Wk1. DMVPop-Active-Inactive'!$AQ197)</f>
        <v>3827.8872271436303</v>
      </c>
      <c r="BE80" s="25">
        <f>'Wk4. DMV+Forecast_from2010'!AS38*('Wk1. DMVPop-Active-Inactive'!$AQ197)</f>
        <v>3342.4249026539705</v>
      </c>
      <c r="BF80" s="25">
        <f>'Wk4. DMV+Forecast_from2010'!AT38*('Wk1. DMVPop-Active-Inactive'!$AQ197)</f>
        <v>1900.9554797178796</v>
      </c>
      <c r="BG80" s="25">
        <f>'Wk4. DMV+Forecast_from2010'!AU38*('Wk1. DMVPop-Active-Inactive'!$AQ197)</f>
        <v>776.52320665508057</v>
      </c>
      <c r="BH80" s="25">
        <f>'Wk4. DMV+Forecast_from2010'!AV38*('Wk1. DMVPop-Active-Inactive'!$AQ197)</f>
        <v>376.03139309521754</v>
      </c>
      <c r="BI80" s="25">
        <f>'Wk4. DMV+Forecast_from2010'!AW38*('Wk1. DMVPop-Active-Inactive'!$AQ197)</f>
        <v>595.33329861644029</v>
      </c>
      <c r="BJ80" s="25">
        <f>'Wk4. DMV+Forecast_from2010'!AX38*('Wk1. DMVPop-Active-Inactive'!$AQ197)</f>
        <v>754.58651294273579</v>
      </c>
      <c r="BK80" s="25">
        <f>'Wk4. DMV+Forecast_from2010'!AY38*('Wk1. DMVPop-Active-Inactive'!$AQ197)</f>
        <v>854.58686140796397</v>
      </c>
      <c r="BL80" s="25">
        <f>'Wk4. DMV+Forecast_from2010'!AZ38*('Wk1. DMVPop-Active-Inactive'!$AQ197)</f>
        <v>823.88438624407615</v>
      </c>
      <c r="BM80" s="25">
        <f>'Wk4. DMV+Forecast_from2010'!BA38*('Wk1. DMVPop-Active-Inactive'!$AQ197)</f>
        <v>913.33315305821804</v>
      </c>
      <c r="BN80" s="25">
        <f>'Wk4. DMV+Forecast_from2010'!BB38*('Wk1. DMVPop-Active-Inactive'!$AQ197)</f>
        <v>1315.2393636058928</v>
      </c>
      <c r="BO80" s="25">
        <f>'Wk4. DMV+Forecast_from2010'!BC38*('Wk1. DMVPop-Active-Inactive'!$AQ197)</f>
        <v>1396.3936172669767</v>
      </c>
      <c r="BP80" s="25">
        <f>'Wk4. DMV+Forecast_from2010'!BD38*('Wk1. DMVPop-Active-Inactive'!$AQ197)</f>
        <v>1564.6526968314654</v>
      </c>
    </row>
    <row r="81" spans="1:68" x14ac:dyDescent="0.2">
      <c r="A81" t="s">
        <v>15</v>
      </c>
      <c r="B81" t="s">
        <v>14</v>
      </c>
      <c r="C81">
        <v>1991</v>
      </c>
      <c r="D81">
        <v>38</v>
      </c>
      <c r="E81" s="25">
        <f t="shared" si="1"/>
        <v>0</v>
      </c>
      <c r="G81">
        <v>33</v>
      </c>
      <c r="H81" s="25">
        <f>'Wk4. DMV+Forecast_from2010'!F92*('Wk1. DMVPop-Active-Inactive'!B198)</f>
        <v>0</v>
      </c>
      <c r="I81" s="25">
        <f>'Wk4. DMV+Forecast_from2010'!G92*('Wk1. DMVPop-Active-Inactive'!C198)</f>
        <v>0</v>
      </c>
      <c r="J81" s="25">
        <f>'Wk4. DMV+Forecast_from2010'!H92*('Wk1. DMVPop-Active-Inactive'!D198)</f>
        <v>0</v>
      </c>
      <c r="K81" s="25">
        <f>'Wk4. DMV+Forecast_from2010'!I92*('Wk1. DMVPop-Active-Inactive'!E198)</f>
        <v>0</v>
      </c>
      <c r="L81" s="25">
        <f>'Wk4. DMV+Forecast_from2010'!J92*('Wk1. DMVPop-Active-Inactive'!F198)</f>
        <v>0</v>
      </c>
      <c r="M81" s="25">
        <f>'Wk4. DMV+Forecast_from2010'!K92*('Wk1. DMVPop-Active-Inactive'!G198)</f>
        <v>0</v>
      </c>
      <c r="N81" s="25">
        <f>'Wk4. DMV+Forecast_from2010'!L92*('Wk1. DMVPop-Active-Inactive'!H198)</f>
        <v>0</v>
      </c>
      <c r="O81" s="25">
        <f>'Wk4. DMV+Forecast_from2010'!M92*('Wk1. DMVPop-Active-Inactive'!I198)</f>
        <v>0</v>
      </c>
      <c r="P81" s="25">
        <f>'Wk4. DMV+Forecast_from2010'!N92*('Wk1. DMVPop-Active-Inactive'!J198)</f>
        <v>0</v>
      </c>
      <c r="Q81" s="25">
        <f>'Wk4. DMV+Forecast_from2010'!O92*('Wk1. DMVPop-Active-Inactive'!K198)</f>
        <v>0</v>
      </c>
      <c r="R81" s="25">
        <f>'Wk4. DMV+Forecast_from2010'!F39*('Wk1. DMVPop-Active-Inactive'!S198)</f>
        <v>0</v>
      </c>
      <c r="S81" s="25">
        <f>'Wk4. DMV+Forecast_from2010'!G39*('Wk1. DMVPop-Active-Inactive'!T198)</f>
        <v>0</v>
      </c>
      <c r="T81" s="25">
        <f>'Wk4. DMV+Forecast_from2010'!H39*('Wk1. DMVPop-Active-Inactive'!U198)</f>
        <v>0</v>
      </c>
      <c r="U81" s="25">
        <f>'Wk4. DMV+Forecast_from2010'!I39*('Wk1. DMVPop-Active-Inactive'!V198)</f>
        <v>0</v>
      </c>
      <c r="V81" s="25">
        <f>'Wk4. DMV+Forecast_from2010'!J39*('Wk1. DMVPop-Active-Inactive'!W198)</f>
        <v>0</v>
      </c>
      <c r="W81" s="25">
        <f>'Wk4. DMV+Forecast_from2010'!K39*('Wk1. DMVPop-Active-Inactive'!X198)</f>
        <v>242.00000000000003</v>
      </c>
      <c r="X81" s="25">
        <f>'Wk4. DMV+Forecast_from2010'!L39*('Wk1. DMVPop-Active-Inactive'!Y198)</f>
        <v>18</v>
      </c>
      <c r="Y81" s="25">
        <f>'Wk4. DMV+Forecast_from2010'!M39*('Wk1. DMVPop-Active-Inactive'!Z198)</f>
        <v>41</v>
      </c>
      <c r="Z81" s="25">
        <f>'Wk4. DMV+Forecast_from2010'!N39*('Wk1. DMVPop-Active-Inactive'!AA198)</f>
        <v>10</v>
      </c>
      <c r="AA81" s="25">
        <f>'Wk4. DMV+Forecast_from2010'!O39*('Wk1. DMVPop-Active-Inactive'!AB198)</f>
        <v>20</v>
      </c>
      <c r="AB81" s="25">
        <f>'Wk4. DMV+Forecast_from2010'!P39*('Wk1. DMVPop-Active-Inactive'!$AQ198)</f>
        <v>44.946282286843072</v>
      </c>
      <c r="AC81" s="25">
        <f>'Wk4. DMV+Forecast_from2010'!Q39*('Wk1. DMVPop-Active-Inactive'!$AQ198)</f>
        <v>87.472380142856139</v>
      </c>
      <c r="AD81" s="25">
        <f>'Wk4. DMV+Forecast_from2010'!R39*('Wk1. DMVPop-Active-Inactive'!$AQ198)</f>
        <v>159.73217243478078</v>
      </c>
      <c r="AE81" s="25">
        <f>'Wk4. DMV+Forecast_from2010'!S39*('Wk1. DMVPop-Active-Inactive'!$AQ198)</f>
        <v>133.80162496160207</v>
      </c>
      <c r="AF81" s="25">
        <f>'Wk4. DMV+Forecast_from2010'!T39*('Wk1. DMVPop-Active-Inactive'!$AQ198)</f>
        <v>149.35995344550929</v>
      </c>
      <c r="AG81" s="25">
        <f>'Wk4. DMV+Forecast_from2010'!U39*('Wk1. DMVPop-Active-Inactive'!$AQ198)</f>
        <v>282.9887080906235</v>
      </c>
      <c r="AH81" s="25">
        <f>'Wk4. DMV+Forecast_from2010'!V39*('Wk1. DMVPop-Active-Inactive'!$AQ198)</f>
        <v>817.33085635459247</v>
      </c>
      <c r="AI81" s="25">
        <f>'Wk4. DMV+Forecast_from2010'!W39*('Wk1. DMVPop-Active-Inactive'!$AQ198)</f>
        <v>716.20172120919563</v>
      </c>
      <c r="AJ81" s="25">
        <f>'Wk4. DMV+Forecast_from2010'!X39*('Wk1. DMVPop-Active-Inactive'!$AQ198)</f>
        <v>1822.0294031290805</v>
      </c>
      <c r="AK81" s="25">
        <f>'Wk4. DMV+Forecast_from2010'!Y39*('Wk1. DMVPop-Active-Inactive'!$AQ198)</f>
        <v>1402.5232883953045</v>
      </c>
      <c r="AL81" s="25">
        <f>'Wk4. DMV+Forecast_from2010'!Z39*('Wk1. DMVPop-Active-Inactive'!$AQ198)</f>
        <v>1121.9912738245428</v>
      </c>
      <c r="AM81" s="25">
        <f>'Wk4. DMV+Forecast_from2010'!AA39*('Wk1. DMVPop-Active-Inactive'!$AQ198)</f>
        <v>570.23740595453251</v>
      </c>
      <c r="AN81" s="25">
        <f>'Wk4. DMV+Forecast_from2010'!AB39*('Wk1. DMVPop-Active-Inactive'!$AQ198)</f>
        <v>603.72378800755996</v>
      </c>
      <c r="AO81" s="25">
        <f>'Wk4. DMV+Forecast_from2010'!AC39*('Wk1. DMVPop-Active-Inactive'!$AQ198)</f>
        <v>280.39138789197074</v>
      </c>
      <c r="AP81" s="25">
        <f>'Wk4. DMV+Forecast_from2010'!AD39*('Wk1. DMVPop-Active-Inactive'!$AQ198)</f>
        <v>276.93464525450764</v>
      </c>
      <c r="AQ81" s="25">
        <f>'Wk4. DMV+Forecast_from2010'!AE39*('Wk1. DMVPop-Active-Inactive'!$AQ198)</f>
        <v>219.10585097025429</v>
      </c>
      <c r="AR81" s="25">
        <f>'Wk4. DMV+Forecast_from2010'!AF39*('Wk1. DMVPop-Active-Inactive'!$AQ198)</f>
        <v>198.90641653665693</v>
      </c>
      <c r="AS81" s="25">
        <f>'Wk4. DMV+Forecast_from2010'!AG39*('Wk1. DMVPop-Active-Inactive'!$AQ198)</f>
        <v>186.36466457542372</v>
      </c>
      <c r="AT81" s="25">
        <f>'Wk4. DMV+Forecast_from2010'!AH39*('Wk1. DMVPop-Active-Inactive'!$AQ198)</f>
        <v>249.30438054324944</v>
      </c>
      <c r="AU81" s="25">
        <f>'Wk4. DMV+Forecast_from2010'!AI39*('Wk1. DMVPop-Active-Inactive'!$AQ198)</f>
        <v>291.53235992369713</v>
      </c>
      <c r="AV81" s="25">
        <f>'Wk4. DMV+Forecast_from2010'!AJ39*('Wk1. DMVPop-Active-Inactive'!$AQ198)</f>
        <v>403.16236873993842</v>
      </c>
      <c r="AW81" s="25">
        <f>'Wk4. DMV+Forecast_from2010'!AK39*('Wk1. DMVPop-Active-Inactive'!$AQ198)</f>
        <v>317.47390339551839</v>
      </c>
      <c r="AX81" s="25">
        <f>'Wk4. DMV+Forecast_from2010'!AL39*('Wk1. DMVPop-Active-Inactive'!$AQ198)</f>
        <v>557.12398212941423</v>
      </c>
      <c r="AY81" s="25">
        <f>'Wk4. DMV+Forecast_from2010'!AM39*('Wk1. DMVPop-Active-Inactive'!$AQ198)</f>
        <v>950.47389139025199</v>
      </c>
      <c r="AZ81" s="25">
        <f>'Wk4. DMV+Forecast_from2010'!AN39*('Wk1. DMVPop-Active-Inactive'!$AQ198)</f>
        <v>1349.0116301912954</v>
      </c>
      <c r="BA81" s="25">
        <f>'Wk4. DMV+Forecast_from2010'!AO39*('Wk1. DMVPop-Active-Inactive'!$AQ198)</f>
        <v>1581.7439016506623</v>
      </c>
      <c r="BB81" s="25">
        <f>'Wk4. DMV+Forecast_from2010'!AP39*('Wk1. DMVPop-Active-Inactive'!$AQ198)</f>
        <v>1807.9352909351865</v>
      </c>
      <c r="BC81" s="25">
        <f>'Wk4. DMV+Forecast_from2010'!AQ39*('Wk1. DMVPop-Active-Inactive'!$AQ198)</f>
        <v>2418.2733646998818</v>
      </c>
      <c r="BD81" s="25">
        <f>'Wk4. DMV+Forecast_from2010'!AR39*('Wk1. DMVPop-Active-Inactive'!$AQ198)</f>
        <v>2703.4397057217257</v>
      </c>
      <c r="BE81" s="25">
        <f>'Wk4. DMV+Forecast_from2010'!AS39*('Wk1. DMVPop-Active-Inactive'!$AQ198)</f>
        <v>2980.4093102748052</v>
      </c>
      <c r="BF81" s="25">
        <f>'Wk4. DMV+Forecast_from2010'!AT39*('Wk1. DMVPop-Active-Inactive'!$AQ198)</f>
        <v>2602.4262752896575</v>
      </c>
      <c r="BG81" s="25">
        <f>'Wk4. DMV+Forecast_from2010'!AU39*('Wk1. DMVPop-Active-Inactive'!$AQ198)</f>
        <v>1480.0920387607046</v>
      </c>
      <c r="BH81" s="25">
        <f>'Wk4. DMV+Forecast_from2010'!AV39*('Wk1. DMVPop-Active-Inactive'!$AQ198)</f>
        <v>604.60427839882368</v>
      </c>
      <c r="BI81" s="25">
        <f>'Wk4. DMV+Forecast_from2010'!AW39*('Wk1. DMVPop-Active-Inactive'!$AQ198)</f>
        <v>292.77964538492375</v>
      </c>
      <c r="BJ81" s="25">
        <f>'Wk4. DMV+Forecast_from2010'!AX39*('Wk1. DMVPop-Active-Inactive'!$AQ198)</f>
        <v>463.52904373232008</v>
      </c>
      <c r="BK81" s="25">
        <f>'Wk4. DMV+Forecast_from2010'!AY39*('Wk1. DMVPop-Active-Inactive'!$AQ198)</f>
        <v>587.52427517581702</v>
      </c>
      <c r="BL81" s="25">
        <f>'Wk4. DMV+Forecast_from2010'!AZ39*('Wk1. DMVPop-Active-Inactive'!$AQ198)</f>
        <v>665.38497271232461</v>
      </c>
      <c r="BM81" s="25">
        <f>'Wk4. DMV+Forecast_from2010'!BA39*('Wk1. DMVPop-Active-Inactive'!$AQ198)</f>
        <v>641.47989468963317</v>
      </c>
      <c r="BN81" s="25">
        <f>'Wk4. DMV+Forecast_from2010'!BB39*('Wk1. DMVPop-Active-Inactive'!$AQ198)</f>
        <v>711.12508577965423</v>
      </c>
      <c r="BO81" s="25">
        <f>'Wk4. DMV+Forecast_from2010'!BC39*('Wk1. DMVPop-Active-Inactive'!$AQ198)</f>
        <v>1024.050974316707</v>
      </c>
      <c r="BP81" s="25">
        <f>'Wk4. DMV+Forecast_from2010'!BD39*('Wk1. DMVPop-Active-Inactive'!$AQ198)</f>
        <v>1087.2380221128833</v>
      </c>
    </row>
    <row r="82" spans="1:68" x14ac:dyDescent="0.2">
      <c r="A82" t="s">
        <v>15</v>
      </c>
      <c r="B82" t="s">
        <v>14</v>
      </c>
      <c r="C82">
        <v>1991</v>
      </c>
      <c r="D82">
        <v>39</v>
      </c>
      <c r="E82" s="25">
        <f t="shared" si="1"/>
        <v>0</v>
      </c>
      <c r="G82">
        <v>34</v>
      </c>
      <c r="H82" s="25">
        <f>'Wk4. DMV+Forecast_from2010'!F93*('Wk1. DMVPop-Active-Inactive'!B199)</f>
        <v>0</v>
      </c>
      <c r="I82" s="25">
        <f>'Wk4. DMV+Forecast_from2010'!G93*('Wk1. DMVPop-Active-Inactive'!C199)</f>
        <v>0</v>
      </c>
      <c r="J82" s="25">
        <f>'Wk4. DMV+Forecast_from2010'!H93*('Wk1. DMVPop-Active-Inactive'!D199)</f>
        <v>0</v>
      </c>
      <c r="K82" s="25">
        <f>'Wk4. DMV+Forecast_from2010'!I93*('Wk1. DMVPop-Active-Inactive'!E199)</f>
        <v>0</v>
      </c>
      <c r="L82" s="25">
        <f>'Wk4. DMV+Forecast_from2010'!J93*('Wk1. DMVPop-Active-Inactive'!F199)</f>
        <v>0</v>
      </c>
      <c r="M82" s="25">
        <f>'Wk4. DMV+Forecast_from2010'!K93*('Wk1. DMVPop-Active-Inactive'!G199)</f>
        <v>0</v>
      </c>
      <c r="N82" s="25">
        <f>'Wk4. DMV+Forecast_from2010'!L93*('Wk1. DMVPop-Active-Inactive'!H199)</f>
        <v>0</v>
      </c>
      <c r="O82" s="25">
        <f>'Wk4. DMV+Forecast_from2010'!M93*('Wk1. DMVPop-Active-Inactive'!I199)</f>
        <v>0</v>
      </c>
      <c r="P82" s="25">
        <f>'Wk4. DMV+Forecast_from2010'!N93*('Wk1. DMVPop-Active-Inactive'!J199)</f>
        <v>0</v>
      </c>
      <c r="Q82" s="25">
        <f>'Wk4. DMV+Forecast_from2010'!O93*('Wk1. DMVPop-Active-Inactive'!K199)</f>
        <v>0</v>
      </c>
      <c r="R82" s="25">
        <f>'Wk4. DMV+Forecast_from2010'!F40*('Wk1. DMVPop-Active-Inactive'!S199)</f>
        <v>0</v>
      </c>
      <c r="S82" s="25">
        <f>'Wk4. DMV+Forecast_from2010'!G40*('Wk1. DMVPop-Active-Inactive'!T199)</f>
        <v>0</v>
      </c>
      <c r="T82" s="25">
        <f>'Wk4. DMV+Forecast_from2010'!H40*('Wk1. DMVPop-Active-Inactive'!U199)</f>
        <v>0</v>
      </c>
      <c r="U82" s="25">
        <f>'Wk4. DMV+Forecast_from2010'!I40*('Wk1. DMVPop-Active-Inactive'!V199)</f>
        <v>0</v>
      </c>
      <c r="V82" s="25">
        <f>'Wk4. DMV+Forecast_from2010'!J40*('Wk1. DMVPop-Active-Inactive'!W199)</f>
        <v>0</v>
      </c>
      <c r="W82" s="25">
        <f>'Wk4. DMV+Forecast_from2010'!K40*('Wk1. DMVPop-Active-Inactive'!X199)</f>
        <v>0</v>
      </c>
      <c r="X82" s="25">
        <f>'Wk4. DMV+Forecast_from2010'!L40*('Wk1. DMVPop-Active-Inactive'!Y199)</f>
        <v>203</v>
      </c>
      <c r="Y82" s="25">
        <f>'Wk4. DMV+Forecast_from2010'!M40*('Wk1. DMVPop-Active-Inactive'!Z199)</f>
        <v>22</v>
      </c>
      <c r="Z82" s="25">
        <f>'Wk4. DMV+Forecast_from2010'!N40*('Wk1. DMVPop-Active-Inactive'!AA199)</f>
        <v>35</v>
      </c>
      <c r="AA82" s="25">
        <f>'Wk4. DMV+Forecast_from2010'!O40*('Wk1. DMVPop-Active-Inactive'!AB199)</f>
        <v>12</v>
      </c>
      <c r="AB82" s="25">
        <f>'Wk4. DMV+Forecast_from2010'!P40*('Wk1. DMVPop-Active-Inactive'!$AQ199)</f>
        <v>8.3643907563025213</v>
      </c>
      <c r="AC82" s="25">
        <f>'Wk4. DMV+Forecast_from2010'!Q40*('Wk1. DMVPop-Active-Inactive'!$AQ199)</f>
        <v>36.245693277310927</v>
      </c>
      <c r="AD82" s="25">
        <f>'Wk4. DMV+Forecast_from2010'!R40*('Wk1. DMVPop-Active-Inactive'!$AQ199)</f>
        <v>66.450437675070035</v>
      </c>
      <c r="AE82" s="25">
        <f>'Wk4. DMV+Forecast_from2010'!S40*('Wk1. DMVPop-Active-Inactive'!$AQ199)</f>
        <v>115.70740546218488</v>
      </c>
      <c r="AF82" s="25">
        <f>'Wk4. DMV+Forecast_from2010'!T40*('Wk1. DMVPop-Active-Inactive'!$AQ199)</f>
        <v>100.37268907563026</v>
      </c>
      <c r="AG82" s="25">
        <f>'Wk4. DMV+Forecast_from2010'!U40*('Wk1. DMVPop-Active-Inactive'!$AQ199)</f>
        <v>114.62313258636789</v>
      </c>
      <c r="AH82" s="25">
        <f>'Wk4. DMV+Forecast_from2010'!V40*('Wk1. DMVPop-Active-Inactive'!$AQ199)</f>
        <v>232.65397992530347</v>
      </c>
      <c r="AI82" s="25">
        <f>'Wk4. DMV+Forecast_from2010'!W40*('Wk1. DMVPop-Active-Inactive'!$AQ199)</f>
        <v>664.9690651260504</v>
      </c>
      <c r="AJ82" s="25">
        <f>'Wk4. DMV+Forecast_from2010'!X40*('Wk1. DMVPop-Active-Inactive'!$AQ199)</f>
        <v>571.96146005054777</v>
      </c>
      <c r="AK82" s="25">
        <f>'Wk4. DMV+Forecast_from2010'!Y40*('Wk1. DMVPop-Active-Inactive'!$AQ199)</f>
        <v>1455.0797167999835</v>
      </c>
      <c r="AL82" s="25">
        <f>'Wk4. DMV+Forecast_from2010'!Z40*('Wk1. DMVPop-Active-Inactive'!$AQ199)</f>
        <v>1120.0605137210528</v>
      </c>
      <c r="AM82" s="25">
        <f>'Wk4. DMV+Forecast_from2010'!AA40*('Wk1. DMVPop-Active-Inactive'!$AQ199)</f>
        <v>896.0265636574959</v>
      </c>
      <c r="AN82" s="25">
        <f>'Wk4. DMV+Forecast_from2010'!AB40*('Wk1. DMVPop-Active-Inactive'!$AQ199)</f>
        <v>455.39379427143962</v>
      </c>
      <c r="AO82" s="25">
        <f>'Wk4. DMV+Forecast_from2010'!AC40*('Wk1. DMVPop-Active-Inactive'!$AQ199)</f>
        <v>482.136148281038</v>
      </c>
      <c r="AP82" s="25">
        <f>'Wk4. DMV+Forecast_from2010'!AD40*('Wk1. DMVPop-Active-Inactive'!$AQ199)</f>
        <v>223.92164505486807</v>
      </c>
      <c r="AQ82" s="25">
        <f>'Wk4. DMV+Forecast_from2010'!AE40*('Wk1. DMVPop-Active-Inactive'!$AQ199)</f>
        <v>221.16107703695781</v>
      </c>
      <c r="AR82" s="25">
        <f>'Wk4. DMV+Forecast_from2010'!AF40*('Wk1. DMVPop-Active-Inactive'!$AQ199)</f>
        <v>174.97877862535825</v>
      </c>
      <c r="AS82" s="25">
        <f>'Wk4. DMV+Forecast_from2010'!AG40*('Wk1. DMVPop-Active-Inactive'!$AQ199)</f>
        <v>158.84743228995751</v>
      </c>
      <c r="AT82" s="25">
        <f>'Wk4. DMV+Forecast_from2010'!AH40*('Wk1. DMVPop-Active-Inactive'!$AQ199)</f>
        <v>148.83154074584394</v>
      </c>
      <c r="AU82" s="25">
        <f>'Wk4. DMV+Forecast_from2010'!AI40*('Wk1. DMVPop-Active-Inactive'!$AQ199)</f>
        <v>199.09544094891172</v>
      </c>
      <c r="AV82" s="25">
        <f>'Wk4. DMV+Forecast_from2010'!AJ40*('Wk1. DMVPop-Active-Inactive'!$AQ199)</f>
        <v>232.81886833840062</v>
      </c>
      <c r="AW82" s="25">
        <f>'Wk4. DMV+Forecast_from2010'!AK40*('Wk1. DMVPop-Active-Inactive'!$AQ199)</f>
        <v>321.96702441961662</v>
      </c>
      <c r="AX82" s="25">
        <f>'Wk4. DMV+Forecast_from2010'!AL40*('Wk1. DMVPop-Active-Inactive'!$AQ199)</f>
        <v>253.5358851239184</v>
      </c>
      <c r="AY82" s="25">
        <f>'Wk4. DMV+Forecast_from2010'!AM40*('Wk1. DMVPop-Active-Inactive'!$AQ199)</f>
        <v>444.92136336941235</v>
      </c>
      <c r="AZ82" s="25">
        <f>'Wk4. DMV+Forecast_from2010'!AN40*('Wk1. DMVPop-Active-Inactive'!$AQ199)</f>
        <v>759.05211975985173</v>
      </c>
      <c r="BA82" s="25">
        <f>'Wk4. DMV+Forecast_from2010'!AO40*('Wk1. DMVPop-Active-Inactive'!$AQ199)</f>
        <v>1077.3258968530336</v>
      </c>
      <c r="BB82" s="25">
        <f>'Wk4. DMV+Forecast_from2010'!AP40*('Wk1. DMVPop-Active-Inactive'!$AQ199)</f>
        <v>1263.1867874971356</v>
      </c>
      <c r="BC82" s="25">
        <f>'Wk4. DMV+Forecast_from2010'!AQ40*('Wk1. DMVPop-Active-Inactive'!$AQ199)</f>
        <v>1443.824104379888</v>
      </c>
      <c r="BD82" s="25">
        <f>'Wk4. DMV+Forecast_from2010'!AR40*('Wk1. DMVPop-Active-Inactive'!$AQ199)</f>
        <v>1931.2424468065299</v>
      </c>
      <c r="BE82" s="25">
        <f>'Wk4. DMV+Forecast_from2010'!AS40*('Wk1. DMVPop-Active-Inactive'!$AQ199)</f>
        <v>2158.9773878685955</v>
      </c>
      <c r="BF82" s="25">
        <f>'Wk4. DMV+Forecast_from2010'!AT40*('Wk1. DMVPop-Active-Inactive'!$AQ199)</f>
        <v>2380.1663835363825</v>
      </c>
      <c r="BG82" s="25">
        <f>'Wk4. DMV+Forecast_from2010'!AU40*('Wk1. DMVPop-Active-Inactive'!$AQ199)</f>
        <v>2078.3076722791184</v>
      </c>
      <c r="BH82" s="25">
        <f>'Wk4. DMV+Forecast_from2010'!AV40*('Wk1. DMVPop-Active-Inactive'!$AQ199)</f>
        <v>1182.0072172815874</v>
      </c>
      <c r="BI82" s="25">
        <f>'Wk4. DMV+Forecast_from2010'!AW40*('Wk1. DMVPop-Active-Inactive'!$AQ199)</f>
        <v>482.83931130736727</v>
      </c>
      <c r="BJ82" s="25">
        <f>'Wk4. DMV+Forecast_from2010'!AX40*('Wk1. DMVPop-Active-Inactive'!$AQ199)</f>
        <v>233.81495532391992</v>
      </c>
      <c r="BK82" s="25">
        <f>'Wk4. DMV+Forecast_from2010'!AY40*('Wk1. DMVPop-Active-Inactive'!$AQ199)</f>
        <v>370.1760841643283</v>
      </c>
      <c r="BL82" s="25">
        <f>'Wk4. DMV+Forecast_from2010'!AZ40*('Wk1. DMVPop-Active-Inactive'!$AQ199)</f>
        <v>469.19915478190501</v>
      </c>
      <c r="BM82" s="25">
        <f>'Wk4. DMV+Forecast_from2010'!BA40*('Wk1. DMVPop-Active-Inactive'!$AQ199)</f>
        <v>531.3790084805911</v>
      </c>
      <c r="BN82" s="25">
        <f>'Wk4. DMV+Forecast_from2010'!BB40*('Wk1. DMVPop-Active-Inactive'!$AQ199)</f>
        <v>512.28832086621833</v>
      </c>
      <c r="BO82" s="25">
        <f>'Wk4. DMV+Forecast_from2010'!BC40*('Wk1. DMVPop-Active-Inactive'!$AQ199)</f>
        <v>567.90723939393934</v>
      </c>
      <c r="BP82" s="25">
        <f>'Wk4. DMV+Forecast_from2010'!BD40*('Wk1. DMVPop-Active-Inactive'!$AQ199)</f>
        <v>817.81106229049021</v>
      </c>
    </row>
    <row r="83" spans="1:68" x14ac:dyDescent="0.2">
      <c r="A83" t="s">
        <v>15</v>
      </c>
      <c r="B83" t="s">
        <v>14</v>
      </c>
      <c r="C83">
        <v>1991</v>
      </c>
      <c r="D83">
        <v>40</v>
      </c>
      <c r="E83" s="25">
        <f t="shared" si="1"/>
        <v>0</v>
      </c>
      <c r="G83">
        <v>35</v>
      </c>
      <c r="H83" s="25">
        <f>'Wk4. DMV+Forecast_from2010'!F94*('Wk1. DMVPop-Active-Inactive'!B200)</f>
        <v>0</v>
      </c>
      <c r="I83" s="25">
        <f>'Wk4. DMV+Forecast_from2010'!G94*('Wk1. DMVPop-Active-Inactive'!C200)</f>
        <v>0</v>
      </c>
      <c r="J83" s="25">
        <f>'Wk4. DMV+Forecast_from2010'!H94*('Wk1. DMVPop-Active-Inactive'!D200)</f>
        <v>0</v>
      </c>
      <c r="K83" s="25">
        <f>'Wk4. DMV+Forecast_from2010'!I94*('Wk1. DMVPop-Active-Inactive'!E200)</f>
        <v>0</v>
      </c>
      <c r="L83" s="25">
        <f>'Wk4. DMV+Forecast_from2010'!J94*('Wk1. DMVPop-Active-Inactive'!F200)</f>
        <v>0</v>
      </c>
      <c r="M83" s="25">
        <f>'Wk4. DMV+Forecast_from2010'!K94*('Wk1. DMVPop-Active-Inactive'!G200)</f>
        <v>0</v>
      </c>
      <c r="N83" s="25">
        <f>'Wk4. DMV+Forecast_from2010'!L94*('Wk1. DMVPop-Active-Inactive'!H200)</f>
        <v>0</v>
      </c>
      <c r="O83" s="25">
        <f>'Wk4. DMV+Forecast_from2010'!M94*('Wk1. DMVPop-Active-Inactive'!I200)</f>
        <v>0</v>
      </c>
      <c r="P83" s="25">
        <f>'Wk4. DMV+Forecast_from2010'!N94*('Wk1. DMVPop-Active-Inactive'!J200)</f>
        <v>0</v>
      </c>
      <c r="Q83" s="25">
        <f>'Wk4. DMV+Forecast_from2010'!O94*('Wk1. DMVPop-Active-Inactive'!K200)</f>
        <v>0</v>
      </c>
      <c r="R83" s="25">
        <f>'Wk4. DMV+Forecast_from2010'!F41*('Wk1. DMVPop-Active-Inactive'!S200)</f>
        <v>0</v>
      </c>
      <c r="S83" s="25">
        <f>'Wk4. DMV+Forecast_from2010'!G41*('Wk1. DMVPop-Active-Inactive'!T200)</f>
        <v>0</v>
      </c>
      <c r="T83" s="25">
        <f>'Wk4. DMV+Forecast_from2010'!H41*('Wk1. DMVPop-Active-Inactive'!U200)</f>
        <v>0</v>
      </c>
      <c r="U83" s="25">
        <f>'Wk4. DMV+Forecast_from2010'!I41*('Wk1. DMVPop-Active-Inactive'!V200)</f>
        <v>0</v>
      </c>
      <c r="V83" s="25">
        <f>'Wk4. DMV+Forecast_from2010'!J41*('Wk1. DMVPop-Active-Inactive'!W200)</f>
        <v>0</v>
      </c>
      <c r="W83" s="25">
        <f>'Wk4. DMV+Forecast_from2010'!K41*('Wk1. DMVPop-Active-Inactive'!X200)</f>
        <v>0</v>
      </c>
      <c r="X83" s="25">
        <f>'Wk4. DMV+Forecast_from2010'!L41*('Wk1. DMVPop-Active-Inactive'!Y200)</f>
        <v>0</v>
      </c>
      <c r="Y83" s="25">
        <f>'Wk4. DMV+Forecast_from2010'!M41*('Wk1. DMVPop-Active-Inactive'!Z200)</f>
        <v>216</v>
      </c>
      <c r="Z83" s="25">
        <f>'Wk4. DMV+Forecast_from2010'!N41*('Wk1. DMVPop-Active-Inactive'!AA200)</f>
        <v>23</v>
      </c>
      <c r="AA83" s="25">
        <f>'Wk4. DMV+Forecast_from2010'!O41*('Wk1. DMVPop-Active-Inactive'!AB200)</f>
        <v>41</v>
      </c>
      <c r="AB83" s="25">
        <f>'Wk4. DMV+Forecast_from2010'!P41*('Wk1. DMVPop-Active-Inactive'!$AQ200)</f>
        <v>2.4560422831951092</v>
      </c>
      <c r="AC83" s="25">
        <f>'Wk4. DMV+Forecast_from2010'!Q41*('Wk1. DMVPop-Active-Inactive'!$AQ200)</f>
        <v>5.4968565385795296</v>
      </c>
      <c r="AD83" s="25">
        <f>'Wk4. DMV+Forecast_from2010'!R41*('Wk1. DMVPop-Active-Inactive'!$AQ200)</f>
        <v>25.028240409702541</v>
      </c>
      <c r="AE83" s="25">
        <f>'Wk4. DMV+Forecast_from2010'!S41*('Wk1. DMVPop-Active-Inactive'!$AQ200)</f>
        <v>43.623989125322652</v>
      </c>
      <c r="AF83" s="25">
        <f>'Wk4. DMV+Forecast_from2010'!T41*('Wk1. DMVPop-Active-Inactive'!$AQ200)</f>
        <v>78.476398667805626</v>
      </c>
      <c r="AG83" s="25">
        <f>'Wk4. DMV+Forecast_from2010'!U41*('Wk1. DMVPop-Active-Inactive'!$AQ200)</f>
        <v>66.780959224019398</v>
      </c>
      <c r="AH83" s="25">
        <f>'Wk4. DMV+Forecast_from2010'!V41*('Wk1. DMVPop-Active-Inactive'!$AQ200)</f>
        <v>81.634167317627913</v>
      </c>
      <c r="AI83" s="25">
        <f>'Wk4. DMV+Forecast_from2010'!W41*('Wk1. DMVPop-Active-Inactive'!$AQ200)</f>
        <v>164.08701539632085</v>
      </c>
      <c r="AJ83" s="25">
        <f>'Wk4. DMV+Forecast_from2010'!X41*('Wk1. DMVPop-Active-Inactive'!$AQ200)</f>
        <v>461.87239004065475</v>
      </c>
      <c r="AK83" s="25">
        <f>'Wk4. DMV+Forecast_from2010'!Y41*('Wk1. DMVPop-Active-Inactive'!$AQ200)</f>
        <v>397.27142271590145</v>
      </c>
      <c r="AL83" s="25">
        <f>'Wk4. DMV+Forecast_from2010'!Z41*('Wk1. DMVPop-Active-Inactive'!$AQ200)</f>
        <v>1010.6652801520813</v>
      </c>
      <c r="AM83" s="25">
        <f>'Wk4. DMV+Forecast_from2010'!AA41*('Wk1. DMVPop-Active-Inactive'!$AQ200)</f>
        <v>777.96856063438531</v>
      </c>
      <c r="AN83" s="25">
        <f>'Wk4. DMV+Forecast_from2010'!AB41*('Wk1. DMVPop-Active-Inactive'!$AQ200)</f>
        <v>622.35967385633774</v>
      </c>
      <c r="AO83" s="25">
        <f>'Wk4. DMV+Forecast_from2010'!AC41*('Wk1. DMVPop-Active-Inactive'!$AQ200)</f>
        <v>316.30617302469784</v>
      </c>
      <c r="AP83" s="25">
        <f>'Wk4. DMV+Forecast_from2010'!AD41*('Wk1. DMVPop-Active-Inactive'!$AQ200)</f>
        <v>334.88080395040134</v>
      </c>
      <c r="AQ83" s="25">
        <f>'Wk4. DMV+Forecast_from2010'!AE41*('Wk1. DMVPop-Active-Inactive'!$AQ200)</f>
        <v>155.53088227303076</v>
      </c>
      <c r="AR83" s="25">
        <f>'Wk4. DMV+Forecast_from2010'!AF41*('Wk1. DMVPop-Active-Inactive'!$AQ200)</f>
        <v>153.61345450808608</v>
      </c>
      <c r="AS83" s="25">
        <f>'Wk4. DMV+Forecast_from2010'!AG41*('Wk1. DMVPop-Active-Inactive'!$AQ200)</f>
        <v>121.53628030015072</v>
      </c>
      <c r="AT83" s="25">
        <f>'Wk4. DMV+Forecast_from2010'!AH41*('Wk1. DMVPop-Active-Inactive'!$AQ200)</f>
        <v>110.33181399149206</v>
      </c>
      <c r="AU83" s="25">
        <f>'Wk4. DMV+Forecast_from2010'!AI41*('Wk1. DMVPop-Active-Inactive'!$AQ200)</f>
        <v>103.37500350438944</v>
      </c>
      <c r="AV83" s="25">
        <f>'Wk4. DMV+Forecast_from2010'!AJ41*('Wk1. DMVPop-Active-Inactive'!$AQ200)</f>
        <v>138.28716549369219</v>
      </c>
      <c r="AW83" s="25">
        <f>'Wk4. DMV+Forecast_from2010'!AK41*('Wk1. DMVPop-Active-Inactive'!$AQ200)</f>
        <v>161.71069122686771</v>
      </c>
      <c r="AX83" s="25">
        <f>'Wk4. DMV+Forecast_from2010'!AL41*('Wk1. DMVPop-Active-Inactive'!$AQ200)</f>
        <v>223.63097305102067</v>
      </c>
      <c r="AY83" s="25">
        <f>'Wk4. DMV+Forecast_from2010'!AM41*('Wk1. DMVPop-Active-Inactive'!$AQ200)</f>
        <v>176.10025994376079</v>
      </c>
      <c r="AZ83" s="25">
        <f>'Wk4. DMV+Forecast_from2010'!AN41*('Wk1. DMVPop-Active-Inactive'!$AQ200)</f>
        <v>309.03226068211677</v>
      </c>
      <c r="BA83" s="25">
        <f>'Wk4. DMV+Forecast_from2010'!AO41*('Wk1. DMVPop-Active-Inactive'!$AQ200)</f>
        <v>527.22034017093972</v>
      </c>
      <c r="BB83" s="25">
        <f>'Wk4. DMV+Forecast_from2010'!AP41*('Wk1. DMVPop-Active-Inactive'!$AQ200)</f>
        <v>748.28606762012419</v>
      </c>
      <c r="BC83" s="25">
        <f>'Wk4. DMV+Forecast_from2010'!AQ41*('Wk1. DMVPop-Active-Inactive'!$AQ200)</f>
        <v>877.38081544963973</v>
      </c>
      <c r="BD83" s="25">
        <f>'Wk4. DMV+Forecast_from2010'!AR41*('Wk1. DMVPop-Active-Inactive'!$AQ200)</f>
        <v>1002.8473877380105</v>
      </c>
      <c r="BE83" s="25">
        <f>'Wk4. DMV+Forecast_from2010'!AS41*('Wk1. DMVPop-Active-Inactive'!$AQ200)</f>
        <v>1341.3970836153262</v>
      </c>
      <c r="BF83" s="25">
        <f>'Wk4. DMV+Forecast_from2010'!AT41*('Wk1. DMVPop-Active-Inactive'!$AQ200)</f>
        <v>1499.5765945737278</v>
      </c>
      <c r="BG83" s="25">
        <f>'Wk4. DMV+Forecast_from2010'!AU41*('Wk1. DMVPop-Active-Inactive'!$AQ200)</f>
        <v>1653.2094407278676</v>
      </c>
      <c r="BH83" s="25">
        <f>'Wk4. DMV+Forecast_from2010'!AV41*('Wk1. DMVPop-Active-Inactive'!$AQ200)</f>
        <v>1443.5452447001076</v>
      </c>
      <c r="BI83" s="25">
        <f>'Wk4. DMV+Forecast_from2010'!AW41*('Wk1. DMVPop-Active-Inactive'!$AQ200)</f>
        <v>820.99533214776466</v>
      </c>
      <c r="BJ83" s="25">
        <f>'Wk4. DMV+Forecast_from2010'!AX41*('Wk1. DMVPop-Active-Inactive'!$AQ200)</f>
        <v>335.36920499729422</v>
      </c>
      <c r="BK83" s="25">
        <f>'Wk4. DMV+Forecast_from2010'!AY41*('Wk1. DMVPop-Active-Inactive'!$AQ200)</f>
        <v>162.40255059419479</v>
      </c>
      <c r="BL83" s="25">
        <f>'Wk4. DMV+Forecast_from2010'!AZ41*('Wk1. DMVPop-Active-Inactive'!$AQ200)</f>
        <v>257.11588958872744</v>
      </c>
      <c r="BM83" s="25">
        <f>'Wk4. DMV+Forecast_from2010'!BA41*('Wk1. DMVPop-Active-Inactive'!$AQ200)</f>
        <v>325.89506247646932</v>
      </c>
      <c r="BN83" s="25">
        <f>'Wk4. DMV+Forecast_from2010'!BB41*('Wk1. DMVPop-Active-Inactive'!$AQ200)</f>
        <v>369.08377477355407</v>
      </c>
      <c r="BO83" s="25">
        <f>'Wk4. DMV+Forecast_from2010'!BC41*('Wk1. DMVPop-Active-Inactive'!$AQ200)</f>
        <v>355.82381731327968</v>
      </c>
      <c r="BP83" s="25">
        <f>'Wk4. DMV+Forecast_from2010'!BD41*('Wk1. DMVPop-Active-Inactive'!$AQ200)</f>
        <v>394.45545324811133</v>
      </c>
    </row>
    <row r="84" spans="1:68" x14ac:dyDescent="0.2">
      <c r="A84" t="s">
        <v>15</v>
      </c>
      <c r="B84" t="s">
        <v>14</v>
      </c>
      <c r="C84">
        <v>1992</v>
      </c>
      <c r="D84">
        <v>0</v>
      </c>
      <c r="E84" s="25">
        <f>J3</f>
        <v>3921.3353741664919</v>
      </c>
      <c r="G84">
        <v>36</v>
      </c>
      <c r="H84" s="25">
        <f>'Wk4. DMV+Forecast_from2010'!F95*('Wk1. DMVPop-Active-Inactive'!B201)</f>
        <v>0</v>
      </c>
      <c r="I84" s="25">
        <f>'Wk4. DMV+Forecast_from2010'!G95*('Wk1. DMVPop-Active-Inactive'!C201)</f>
        <v>0</v>
      </c>
      <c r="J84" s="25">
        <f>'Wk4. DMV+Forecast_from2010'!H95*('Wk1. DMVPop-Active-Inactive'!D201)</f>
        <v>0</v>
      </c>
      <c r="K84" s="25">
        <f>'Wk4. DMV+Forecast_from2010'!I95*('Wk1. DMVPop-Active-Inactive'!E201)</f>
        <v>0</v>
      </c>
      <c r="L84" s="25">
        <f>'Wk4. DMV+Forecast_from2010'!J95*('Wk1. DMVPop-Active-Inactive'!F201)</f>
        <v>0</v>
      </c>
      <c r="M84" s="25">
        <f>'Wk4. DMV+Forecast_from2010'!K95*('Wk1. DMVPop-Active-Inactive'!G201)</f>
        <v>0</v>
      </c>
      <c r="N84" s="25">
        <f>'Wk4. DMV+Forecast_from2010'!L95*('Wk1. DMVPop-Active-Inactive'!H201)</f>
        <v>0</v>
      </c>
      <c r="O84" s="25">
        <f>'Wk4. DMV+Forecast_from2010'!M95*('Wk1. DMVPop-Active-Inactive'!I201)</f>
        <v>0</v>
      </c>
      <c r="P84" s="25">
        <f>'Wk4. DMV+Forecast_from2010'!N95*('Wk1. DMVPop-Active-Inactive'!J201)</f>
        <v>0</v>
      </c>
      <c r="Q84" s="25">
        <f>'Wk4. DMV+Forecast_from2010'!O95*('Wk1. DMVPop-Active-Inactive'!K201)</f>
        <v>0</v>
      </c>
      <c r="R84" s="25">
        <f>'Wk4. DMV+Forecast_from2010'!F42*('Wk1. DMVPop-Active-Inactive'!S201)</f>
        <v>0</v>
      </c>
      <c r="S84" s="25">
        <f>'Wk4. DMV+Forecast_from2010'!G42*('Wk1. DMVPop-Active-Inactive'!T201)</f>
        <v>0</v>
      </c>
      <c r="T84" s="25">
        <f>'Wk4. DMV+Forecast_from2010'!H42*('Wk1. DMVPop-Active-Inactive'!U201)</f>
        <v>0</v>
      </c>
      <c r="U84" s="25">
        <f>'Wk4. DMV+Forecast_from2010'!I42*('Wk1. DMVPop-Active-Inactive'!V201)</f>
        <v>0</v>
      </c>
      <c r="V84" s="25">
        <f>'Wk4. DMV+Forecast_from2010'!J42*('Wk1. DMVPop-Active-Inactive'!W201)</f>
        <v>0</v>
      </c>
      <c r="W84" s="25">
        <f>'Wk4. DMV+Forecast_from2010'!K42*('Wk1. DMVPop-Active-Inactive'!X201)</f>
        <v>0</v>
      </c>
      <c r="X84" s="25">
        <f>'Wk4. DMV+Forecast_from2010'!L42*('Wk1. DMVPop-Active-Inactive'!Y201)</f>
        <v>0</v>
      </c>
      <c r="Y84" s="25">
        <f>'Wk4. DMV+Forecast_from2010'!M42*('Wk1. DMVPop-Active-Inactive'!Z201)</f>
        <v>0</v>
      </c>
      <c r="Z84" s="25">
        <f>'Wk4. DMV+Forecast_from2010'!N42*('Wk1. DMVPop-Active-Inactive'!AA201)</f>
        <v>206</v>
      </c>
      <c r="AA84" s="25">
        <f>'Wk4. DMV+Forecast_from2010'!O42*('Wk1. DMVPop-Active-Inactive'!AB201)</f>
        <v>31.000000000000004</v>
      </c>
      <c r="AB84" s="25">
        <f>'Wk4. DMV+Forecast_from2010'!P42*('Wk1. DMVPop-Active-Inactive'!$AQ201)</f>
        <v>8.9871753560610941</v>
      </c>
      <c r="AC84" s="25">
        <f>'Wk4. DMV+Forecast_from2010'!Q42*('Wk1. DMVPop-Active-Inactive'!$AQ201)</f>
        <v>1.7424115486240899</v>
      </c>
      <c r="AD84" s="25">
        <f>'Wk4. DMV+Forecast_from2010'!R42*('Wk1. DMVPop-Active-Inactive'!$AQ201)</f>
        <v>4.1267641941096862</v>
      </c>
      <c r="AE84" s="25">
        <f>'Wk4. DMV+Forecast_from2010'!S42*('Wk1. DMVPop-Active-Inactive'!$AQ201)</f>
        <v>16.323645034478314</v>
      </c>
      <c r="AF84" s="25">
        <f>'Wk4. DMV+Forecast_from2010'!T42*('Wk1. DMVPop-Active-Inactive'!$AQ201)</f>
        <v>30.629760907391894</v>
      </c>
      <c r="AG84" s="25">
        <f>'Wk4. DMV+Forecast_from2010'!U42*('Wk1. DMVPop-Active-Inactive'!$AQ201)</f>
        <v>53.189405168524843</v>
      </c>
      <c r="AH84" s="25">
        <f>'Wk4. DMV+Forecast_from2010'!V42*('Wk1. DMVPop-Active-Inactive'!$AQ201)</f>
        <v>47.320229425791069</v>
      </c>
      <c r="AI84" s="25">
        <f>'Wk4. DMV+Forecast_from2010'!W42*('Wk1. DMVPop-Active-Inactive'!$AQ201)</f>
        <v>57.682992846555393</v>
      </c>
      <c r="AJ84" s="25">
        <f>'Wk4. DMV+Forecast_from2010'!X42*('Wk1. DMVPop-Active-Inactive'!$AQ201)</f>
        <v>118.81764175022349</v>
      </c>
      <c r="AK84" s="25">
        <f>'Wk4. DMV+Forecast_from2010'!Y42*('Wk1. DMVPop-Active-Inactive'!$AQ201)</f>
        <v>334.44808561860458</v>
      </c>
      <c r="AL84" s="25">
        <f>'Wk4. DMV+Forecast_from2010'!Z42*('Wk1. DMVPop-Active-Inactive'!$AQ201)</f>
        <v>287.66964569286665</v>
      </c>
      <c r="AM84" s="25">
        <f>'Wk4. DMV+Forecast_from2010'!AA42*('Wk1. DMVPop-Active-Inactive'!$AQ201)</f>
        <v>731.83648868533066</v>
      </c>
      <c r="AN84" s="25">
        <f>'Wk4. DMV+Forecast_from2010'!AB42*('Wk1. DMVPop-Active-Inactive'!$AQ201)</f>
        <v>563.33762611947657</v>
      </c>
      <c r="AO84" s="25">
        <f>'Wk4. DMV+Forecast_from2010'!AC42*('Wk1. DMVPop-Active-Inactive'!$AQ201)</f>
        <v>450.65911272407908</v>
      </c>
      <c r="AP84" s="25">
        <f>'Wk4. DMV+Forecast_from2010'!AD42*('Wk1. DMVPop-Active-Inactive'!$AQ201)</f>
        <v>229.04160612013561</v>
      </c>
      <c r="AQ84" s="25">
        <f>'Wk4. DMV+Forecast_from2010'!AE42*('Wk1. DMVPop-Active-Inactive'!$AQ201)</f>
        <v>242.4917492508537</v>
      </c>
      <c r="AR84" s="25">
        <f>'Wk4. DMV+Forecast_from2010'!AF42*('Wk1. DMVPop-Active-Inactive'!$AQ201)</f>
        <v>112.62202927135151</v>
      </c>
      <c r="AS84" s="25">
        <f>'Wk4. DMV+Forecast_from2010'!AG42*('Wk1. DMVPop-Active-Inactive'!$AQ201)</f>
        <v>111.23359372264667</v>
      </c>
      <c r="AT84" s="25">
        <f>'Wk4. DMV+Forecast_from2010'!AH42*('Wk1. DMVPop-Active-Inactive'!$AQ201)</f>
        <v>88.006075175902311</v>
      </c>
      <c r="AU84" s="25">
        <f>'Wk4. DMV+Forecast_from2010'!AI42*('Wk1. DMVPop-Active-Inactive'!$AQ201)</f>
        <v>79.892768582756091</v>
      </c>
      <c r="AV84" s="25">
        <f>'Wk4. DMV+Forecast_from2010'!AJ42*('Wk1. DMVPop-Active-Inactive'!$AQ201)</f>
        <v>74.855247398131681</v>
      </c>
      <c r="AW84" s="25">
        <f>'Wk4. DMV+Forecast_from2010'!AK42*('Wk1. DMVPop-Active-Inactive'!$AQ201)</f>
        <v>100.13561919325274</v>
      </c>
      <c r="AX84" s="25">
        <f>'Wk4. DMV+Forecast_from2010'!AL42*('Wk1. DMVPop-Active-Inactive'!$AQ201)</f>
        <v>117.09691306753935</v>
      </c>
      <c r="AY84" s="25">
        <f>'Wk4. DMV+Forecast_from2010'!AM42*('Wk1. DMVPop-Active-Inactive'!$AQ201)</f>
        <v>161.93423212709513</v>
      </c>
      <c r="AZ84" s="25">
        <f>'Wk4. DMV+Forecast_from2010'!AN42*('Wk1. DMVPop-Active-Inactive'!$AQ201)</f>
        <v>127.51659567688225</v>
      </c>
      <c r="BA84" s="25">
        <f>'Wk4. DMV+Forecast_from2010'!AO42*('Wk1. DMVPop-Active-Inactive'!$AQ201)</f>
        <v>223.77446716489379</v>
      </c>
      <c r="BB84" s="25">
        <f>'Wk4. DMV+Forecast_from2010'!AP42*('Wk1. DMVPop-Active-Inactive'!$AQ201)</f>
        <v>381.76742596334805</v>
      </c>
      <c r="BC84" s="25">
        <f>'Wk4. DMV+Forecast_from2010'!AQ42*('Wk1. DMVPop-Active-Inactive'!$AQ201)</f>
        <v>541.84412882656977</v>
      </c>
      <c r="BD84" s="25">
        <f>'Wk4. DMV+Forecast_from2010'!AR42*('Wk1. DMVPop-Active-Inactive'!$AQ201)</f>
        <v>635.32339324243492</v>
      </c>
      <c r="BE84" s="25">
        <f>'Wk4. DMV+Forecast_from2010'!AS42*('Wk1. DMVPop-Active-Inactive'!$AQ201)</f>
        <v>726.17544635450849</v>
      </c>
      <c r="BF84" s="25">
        <f>'Wk4. DMV+Forecast_from2010'!AT42*('Wk1. DMVPop-Active-Inactive'!$AQ201)</f>
        <v>971.32389019840775</v>
      </c>
      <c r="BG84" s="25">
        <f>'Wk4. DMV+Forecast_from2010'!AU42*('Wk1. DMVPop-Active-Inactive'!$AQ201)</f>
        <v>1085.8638275596081</v>
      </c>
      <c r="BH84" s="25">
        <f>'Wk4. DMV+Forecast_from2010'!AV42*('Wk1. DMVPop-Active-Inactive'!$AQ201)</f>
        <v>1197.1114630371626</v>
      </c>
      <c r="BI84" s="25">
        <f>'Wk4. DMV+Forecast_from2010'!AW42*('Wk1. DMVPop-Active-Inactive'!$AQ201)</f>
        <v>1045.2907642981106</v>
      </c>
      <c r="BJ84" s="25">
        <f>'Wk4. DMV+Forecast_from2010'!AX42*('Wk1. DMVPop-Active-Inactive'!$AQ201)</f>
        <v>594.49389714432004</v>
      </c>
      <c r="BK84" s="25">
        <f>'Wk4. DMV+Forecast_from2010'!AY42*('Wk1. DMVPop-Active-Inactive'!$AQ201)</f>
        <v>242.84540709806356</v>
      </c>
      <c r="BL84" s="25">
        <f>'Wk4. DMV+Forecast_from2010'!AZ42*('Wk1. DMVPop-Active-Inactive'!$AQ201)</f>
        <v>117.59789785448336</v>
      </c>
      <c r="BM84" s="25">
        <f>'Wk4. DMV+Forecast_from2010'!BA42*('Wk1. DMVPop-Active-Inactive'!$AQ201)</f>
        <v>186.18111606001224</v>
      </c>
      <c r="BN84" s="25">
        <f>'Wk4. DMV+Forecast_from2010'!BB42*('Wk1. DMVPop-Active-Inactive'!$AQ201)</f>
        <v>235.98505151653853</v>
      </c>
      <c r="BO84" s="25">
        <f>'Wk4. DMV+Forecast_from2010'!BC42*('Wk1. DMVPop-Active-Inactive'!$AQ201)</f>
        <v>267.25858606754571</v>
      </c>
      <c r="BP84" s="25">
        <f>'Wk4. DMV+Forecast_from2010'!BD42*('Wk1. DMVPop-Active-Inactive'!$AQ201)</f>
        <v>257.65687034779347</v>
      </c>
    </row>
    <row r="85" spans="1:68" x14ac:dyDescent="0.2">
      <c r="A85" t="s">
        <v>15</v>
      </c>
      <c r="B85" t="s">
        <v>14</v>
      </c>
      <c r="C85">
        <v>1992</v>
      </c>
      <c r="D85">
        <v>1</v>
      </c>
      <c r="E85" s="25">
        <f t="shared" ref="E85:E124" si="2">J4</f>
        <v>5855.3109836974872</v>
      </c>
      <c r="G85">
        <v>37</v>
      </c>
      <c r="H85" s="25">
        <f>'Wk4. DMV+Forecast_from2010'!F96*('Wk1. DMVPop-Active-Inactive'!B202)</f>
        <v>0</v>
      </c>
      <c r="I85" s="25">
        <f>'Wk4. DMV+Forecast_from2010'!G96*('Wk1. DMVPop-Active-Inactive'!C202)</f>
        <v>0</v>
      </c>
      <c r="J85" s="25">
        <f>'Wk4. DMV+Forecast_from2010'!H96*('Wk1. DMVPop-Active-Inactive'!D202)</f>
        <v>0</v>
      </c>
      <c r="K85" s="25">
        <f>'Wk4. DMV+Forecast_from2010'!I96*('Wk1. DMVPop-Active-Inactive'!E202)</f>
        <v>0</v>
      </c>
      <c r="L85" s="25">
        <f>'Wk4. DMV+Forecast_from2010'!J96*('Wk1. DMVPop-Active-Inactive'!F202)</f>
        <v>0</v>
      </c>
      <c r="M85" s="25">
        <f>'Wk4. DMV+Forecast_from2010'!K96*('Wk1. DMVPop-Active-Inactive'!G202)</f>
        <v>0</v>
      </c>
      <c r="N85" s="25">
        <f>'Wk4. DMV+Forecast_from2010'!L96*('Wk1. DMVPop-Active-Inactive'!H202)</f>
        <v>0</v>
      </c>
      <c r="O85" s="25">
        <f>'Wk4. DMV+Forecast_from2010'!M96*('Wk1. DMVPop-Active-Inactive'!I202)</f>
        <v>0</v>
      </c>
      <c r="P85" s="25">
        <f>'Wk4. DMV+Forecast_from2010'!N96*('Wk1. DMVPop-Active-Inactive'!J202)</f>
        <v>0</v>
      </c>
      <c r="Q85" s="25">
        <f>'Wk4. DMV+Forecast_from2010'!O96*('Wk1. DMVPop-Active-Inactive'!K202)</f>
        <v>0</v>
      </c>
      <c r="R85" s="25">
        <f>'Wk4. DMV+Forecast_from2010'!F43*('Wk1. DMVPop-Active-Inactive'!S202)</f>
        <v>0</v>
      </c>
      <c r="S85" s="25">
        <f>'Wk4. DMV+Forecast_from2010'!G43*('Wk1. DMVPop-Active-Inactive'!T202)</f>
        <v>0</v>
      </c>
      <c r="T85" s="25">
        <f>'Wk4. DMV+Forecast_from2010'!H43*('Wk1. DMVPop-Active-Inactive'!U202)</f>
        <v>0</v>
      </c>
      <c r="U85" s="25">
        <f>'Wk4. DMV+Forecast_from2010'!I43*('Wk1. DMVPop-Active-Inactive'!V202)</f>
        <v>0</v>
      </c>
      <c r="V85" s="25">
        <f>'Wk4. DMV+Forecast_from2010'!J43*('Wk1. DMVPop-Active-Inactive'!W202)</f>
        <v>0</v>
      </c>
      <c r="W85" s="25">
        <f>'Wk4. DMV+Forecast_from2010'!K43*('Wk1. DMVPop-Active-Inactive'!X202)</f>
        <v>0</v>
      </c>
      <c r="X85" s="25">
        <f>'Wk4. DMV+Forecast_from2010'!L43*('Wk1. DMVPop-Active-Inactive'!Y202)</f>
        <v>0</v>
      </c>
      <c r="Y85" s="25">
        <f>'Wk4. DMV+Forecast_from2010'!M43*('Wk1. DMVPop-Active-Inactive'!Z202)</f>
        <v>0</v>
      </c>
      <c r="Z85" s="25">
        <f>'Wk4. DMV+Forecast_from2010'!N43*('Wk1. DMVPop-Active-Inactive'!AA202)</f>
        <v>0</v>
      </c>
      <c r="AA85" s="25">
        <f>'Wk4. DMV+Forecast_from2010'!O43*('Wk1. DMVPop-Active-Inactive'!AB202)</f>
        <v>233</v>
      </c>
      <c r="AB85" s="25">
        <f>'Wk4. DMV+Forecast_from2010'!P43*('Wk1. DMVPop-Active-Inactive'!$AQ202)</f>
        <v>2.7980349344978168</v>
      </c>
      <c r="AC85" s="25">
        <f>'Wk4. DMV+Forecast_from2010'!Q43*('Wk1. DMVPop-Active-Inactive'!$AQ202)</f>
        <v>4.6294759825327514</v>
      </c>
      <c r="AD85" s="25">
        <f>'Wk4. DMV+Forecast_from2010'!R43*('Wk1. DMVPop-Active-Inactive'!$AQ202)</f>
        <v>0.76310043668122274</v>
      </c>
      <c r="AE85" s="25">
        <f>'Wk4. DMV+Forecast_from2010'!S43*('Wk1. DMVPop-Active-Inactive'!$AQ202)</f>
        <v>2.0858078602620087</v>
      </c>
      <c r="AF85" s="25">
        <f>'Wk4. DMV+Forecast_from2010'!T43*('Wk1. DMVPop-Active-Inactive'!$AQ202)</f>
        <v>8.0379912663755455</v>
      </c>
      <c r="AG85" s="25">
        <f>'Wk4. DMV+Forecast_from2010'!U43*('Wk1. DMVPop-Active-Inactive'!$AQ202)</f>
        <v>15.160262008733625</v>
      </c>
      <c r="AH85" s="25">
        <f>'Wk4. DMV+Forecast_from2010'!V43*('Wk1. DMVPop-Active-Inactive'!$AQ202)</f>
        <v>27.776855895196508</v>
      </c>
      <c r="AI85" s="25">
        <f>'Wk4. DMV+Forecast_from2010'!W43*('Wk1. DMVPop-Active-Inactive'!$AQ202)</f>
        <v>23.401746724890831</v>
      </c>
      <c r="AJ85" s="25">
        <f>'Wk4. DMV+Forecast_from2010'!X43*('Wk1. DMVPop-Active-Inactive'!$AQ202)</f>
        <v>28.988979491736156</v>
      </c>
      <c r="AK85" s="25">
        <f>'Wk4. DMV+Forecast_from2010'!Y43*('Wk1. DMVPop-Active-Inactive'!$AQ202)</f>
        <v>59.712612157906939</v>
      </c>
      <c r="AL85" s="25">
        <f>'Wk4. DMV+Forecast_from2010'!Z43*('Wk1. DMVPop-Active-Inactive'!$AQ202)</f>
        <v>168.07915499181857</v>
      </c>
      <c r="AM85" s="25">
        <f>'Wk4. DMV+Forecast_from2010'!AA43*('Wk1. DMVPop-Active-Inactive'!$AQ202)</f>
        <v>144.57033256871841</v>
      </c>
      <c r="AN85" s="25">
        <f>'Wk4. DMV+Forecast_from2010'!AB43*('Wk1. DMVPop-Active-Inactive'!$AQ202)</f>
        <v>367.78939363008698</v>
      </c>
      <c r="AO85" s="25">
        <f>'Wk4. DMV+Forecast_from2010'!AC43*('Wk1. DMVPop-Active-Inactive'!$AQ202)</f>
        <v>283.10914681459769</v>
      </c>
      <c r="AP85" s="25">
        <f>'Wk4. DMV+Forecast_from2010'!AD43*('Wk1. DMVPop-Active-Inactive'!$AQ202)</f>
        <v>226.48179527152396</v>
      </c>
      <c r="AQ85" s="25">
        <f>'Wk4. DMV+Forecast_from2010'!AE43*('Wk1. DMVPop-Active-Inactive'!$AQ202)</f>
        <v>115.10641343165706</v>
      </c>
      <c r="AR85" s="25">
        <f>'Wk4. DMV+Forecast_from2010'!AF43*('Wk1. DMVPop-Active-Inactive'!$AQ202)</f>
        <v>121.8658741346498</v>
      </c>
      <c r="AS85" s="25">
        <f>'Wk4. DMV+Forecast_from2010'!AG43*('Wk1. DMVPop-Active-Inactive'!$AQ202)</f>
        <v>56.598965063233173</v>
      </c>
      <c r="AT85" s="25">
        <f>'Wk4. DMV+Forecast_from2010'!AH43*('Wk1. DMVPop-Active-Inactive'!$AQ202)</f>
        <v>55.901197356310085</v>
      </c>
      <c r="AU85" s="25">
        <f>'Wk4. DMV+Forecast_from2010'!AI43*('Wk1. DMVPop-Active-Inactive'!$AQ202)</f>
        <v>44.228050288738977</v>
      </c>
      <c r="AV85" s="25">
        <f>'Wk4. DMV+Forecast_from2010'!AJ43*('Wk1. DMVPop-Active-Inactive'!$AQ202)</f>
        <v>40.150653003467419</v>
      </c>
      <c r="AW85" s="25">
        <f>'Wk4. DMV+Forecast_from2010'!AK43*('Wk1. DMVPop-Active-Inactive'!$AQ202)</f>
        <v>37.619012547523496</v>
      </c>
      <c r="AX85" s="25">
        <f>'Wk4. DMV+Forecast_from2010'!AL43*('Wk1. DMVPop-Active-Inactive'!$AQ202)</f>
        <v>50.323834945725267</v>
      </c>
      <c r="AY85" s="25">
        <f>'Wk4. DMV+Forecast_from2010'!AM43*('Wk1. DMVPop-Active-Inactive'!$AQ202)</f>
        <v>58.847848281561859</v>
      </c>
      <c r="AZ85" s="25">
        <f>'Wk4. DMV+Forecast_from2010'!AN43*('Wk1. DMVPop-Active-Inactive'!$AQ202)</f>
        <v>81.381147240919034</v>
      </c>
      <c r="BA85" s="25">
        <f>'Wk4. DMV+Forecast_from2010'!AO43*('Wk1. DMVPop-Active-Inactive'!$AQ202)</f>
        <v>64.084330484837125</v>
      </c>
      <c r="BB85" s="25">
        <f>'Wk4. DMV+Forecast_from2010'!AP43*('Wk1. DMVPop-Active-Inactive'!$AQ202)</f>
        <v>112.45937700690354</v>
      </c>
      <c r="BC85" s="25">
        <f>'Wk4. DMV+Forecast_from2010'!AQ43*('Wk1. DMVPop-Active-Inactive'!$AQ202)</f>
        <v>191.85981059103941</v>
      </c>
      <c r="BD85" s="25">
        <f>'Wk4. DMV+Forecast_from2010'!AR43*('Wk1. DMVPop-Active-Inactive'!$AQ202)</f>
        <v>272.30744389520817</v>
      </c>
      <c r="BE85" s="25">
        <f>'Wk4. DMV+Forecast_from2010'!AS43*('Wk1. DMVPop-Active-Inactive'!$AQ202)</f>
        <v>319.28608257754416</v>
      </c>
      <c r="BF85" s="25">
        <f>'Wk4. DMV+Forecast_from2010'!AT43*('Wk1. DMVPop-Active-Inactive'!$AQ202)</f>
        <v>364.94439839090779</v>
      </c>
      <c r="BG85" s="25">
        <f>'Wk4. DMV+Forecast_from2010'!AU43*('Wk1. DMVPop-Active-Inactive'!$AQ202)</f>
        <v>488.14541242161806</v>
      </c>
      <c r="BH85" s="25">
        <f>'Wk4. DMV+Forecast_from2010'!AV43*('Wk1. DMVPop-Active-Inactive'!$AQ202)</f>
        <v>545.70823521032605</v>
      </c>
      <c r="BI85" s="25">
        <f>'Wk4. DMV+Forecast_from2010'!AW43*('Wk1. DMVPop-Active-Inactive'!$AQ202)</f>
        <v>601.61648934585253</v>
      </c>
      <c r="BJ85" s="25">
        <f>'Wk4. DMV+Forecast_from2010'!AX43*('Wk1. DMVPop-Active-Inactive'!$AQ202)</f>
        <v>525.31796693951628</v>
      </c>
      <c r="BK85" s="25">
        <f>'Wk4. DMV+Forecast_from2010'!AY43*('Wk1. DMVPop-Active-Inactive'!$AQ202)</f>
        <v>298.76694224453945</v>
      </c>
      <c r="BL85" s="25">
        <f>'Wk4. DMV+Forecast_from2010'!AZ43*('Wk1. DMVPop-Active-Inactive'!$AQ202)</f>
        <v>122.04360728568672</v>
      </c>
      <c r="BM85" s="25">
        <f>'Wk4. DMV+Forecast_from2010'!BA43*('Wk1. DMVPop-Active-Inactive'!$AQ202)</f>
        <v>59.099621585922556</v>
      </c>
      <c r="BN85" s="25">
        <f>'Wk4. DMV+Forecast_from2010'!BB43*('Wk1. DMVPop-Active-Inactive'!$AQ202)</f>
        <v>93.566583300723181</v>
      </c>
      <c r="BO85" s="25">
        <f>'Wk4. DMV+Forecast_from2010'!BC43*('Wk1. DMVPop-Active-Inactive'!$AQ202)</f>
        <v>118.59588903382901</v>
      </c>
      <c r="BP85" s="25">
        <f>'Wk4. DMV+Forecast_from2010'!BD43*('Wk1. DMVPop-Active-Inactive'!$AQ202)</f>
        <v>134.31261604459451</v>
      </c>
    </row>
    <row r="86" spans="1:68" x14ac:dyDescent="0.2">
      <c r="A86" t="s">
        <v>15</v>
      </c>
      <c r="B86" t="s">
        <v>14</v>
      </c>
      <c r="C86">
        <v>1992</v>
      </c>
      <c r="D86">
        <v>2</v>
      </c>
      <c r="E86" s="25">
        <f t="shared" si="2"/>
        <v>4653.1369483065982</v>
      </c>
      <c r="G86">
        <v>38</v>
      </c>
      <c r="H86" s="25">
        <f>'Wk4. DMV+Forecast_from2010'!F97*('Wk1. DMVPop-Active-Inactive'!B203)</f>
        <v>0</v>
      </c>
      <c r="I86" s="25">
        <f>'Wk4. DMV+Forecast_from2010'!G97*('Wk1. DMVPop-Active-Inactive'!C203)</f>
        <v>0</v>
      </c>
      <c r="J86" s="25">
        <f>'Wk4. DMV+Forecast_from2010'!H97*('Wk1. DMVPop-Active-Inactive'!D203)</f>
        <v>0</v>
      </c>
      <c r="K86" s="25">
        <f>'Wk4. DMV+Forecast_from2010'!I97*('Wk1. DMVPop-Active-Inactive'!E203)</f>
        <v>0</v>
      </c>
      <c r="L86" s="25">
        <f>'Wk4. DMV+Forecast_from2010'!J97*('Wk1. DMVPop-Active-Inactive'!F203)</f>
        <v>0</v>
      </c>
      <c r="M86" s="25">
        <f>'Wk4. DMV+Forecast_from2010'!K97*('Wk1. DMVPop-Active-Inactive'!G203)</f>
        <v>0</v>
      </c>
      <c r="N86" s="25">
        <f>'Wk4. DMV+Forecast_from2010'!L97*('Wk1. DMVPop-Active-Inactive'!H203)</f>
        <v>0</v>
      </c>
      <c r="O86" s="25">
        <f>'Wk4. DMV+Forecast_from2010'!M97*('Wk1. DMVPop-Active-Inactive'!I203)</f>
        <v>0</v>
      </c>
      <c r="P86" s="25">
        <f>'Wk4. DMV+Forecast_from2010'!N97*('Wk1. DMVPop-Active-Inactive'!J203)</f>
        <v>0</v>
      </c>
      <c r="Q86" s="25">
        <f>'Wk4. DMV+Forecast_from2010'!O97*('Wk1. DMVPop-Active-Inactive'!K203)</f>
        <v>0</v>
      </c>
      <c r="R86" s="25">
        <f>'Wk4. DMV+Forecast_from2010'!F44*('Wk1. DMVPop-Active-Inactive'!S203)</f>
        <v>0</v>
      </c>
      <c r="S86" s="25">
        <f>'Wk4. DMV+Forecast_from2010'!G44*('Wk1. DMVPop-Active-Inactive'!T203)</f>
        <v>0</v>
      </c>
      <c r="T86" s="25">
        <f>'Wk4. DMV+Forecast_from2010'!H44*('Wk1. DMVPop-Active-Inactive'!U203)</f>
        <v>0</v>
      </c>
      <c r="U86" s="25">
        <f>'Wk4. DMV+Forecast_from2010'!I44*('Wk1. DMVPop-Active-Inactive'!V203)</f>
        <v>0</v>
      </c>
      <c r="V86" s="25">
        <f>'Wk4. DMV+Forecast_from2010'!J44*('Wk1. DMVPop-Active-Inactive'!W203)</f>
        <v>0</v>
      </c>
      <c r="W86" s="25">
        <f>'Wk4. DMV+Forecast_from2010'!K44*('Wk1. DMVPop-Active-Inactive'!X203)</f>
        <v>0</v>
      </c>
      <c r="X86" s="25">
        <f>'Wk4. DMV+Forecast_from2010'!L44*('Wk1. DMVPop-Active-Inactive'!Y203)</f>
        <v>0</v>
      </c>
      <c r="Y86" s="25">
        <f>'Wk4. DMV+Forecast_from2010'!M44*('Wk1. DMVPop-Active-Inactive'!Z203)</f>
        <v>0</v>
      </c>
      <c r="Z86" s="25">
        <f>'Wk4. DMV+Forecast_from2010'!N44*('Wk1. DMVPop-Active-Inactive'!AA203)</f>
        <v>0</v>
      </c>
      <c r="AA86" s="25">
        <f>'Wk4. DMV+Forecast_from2010'!O44*('Wk1. DMVPop-Active-Inactive'!AB203)</f>
        <v>0</v>
      </c>
      <c r="AB86" s="25">
        <f>'Wk4. DMV+Forecast_from2010'!P44*('Wk1. DMVPop-Active-Inactive'!$AQ203)</f>
        <v>0</v>
      </c>
      <c r="AC86" s="25">
        <f>'Wk4. DMV+Forecast_from2010'!Q44*('Wk1. DMVPop-Active-Inactive'!$AQ203)</f>
        <v>0</v>
      </c>
      <c r="AD86" s="25">
        <f>'Wk4. DMV+Forecast_from2010'!R44*('Wk1. DMVPop-Active-Inactive'!$AQ203)</f>
        <v>0</v>
      </c>
      <c r="AE86" s="25">
        <f>'Wk4. DMV+Forecast_from2010'!S44*('Wk1. DMVPop-Active-Inactive'!$AQ203)</f>
        <v>0</v>
      </c>
      <c r="AF86" s="25">
        <f>'Wk4. DMV+Forecast_from2010'!T44*('Wk1. DMVPop-Active-Inactive'!$AQ203)</f>
        <v>0</v>
      </c>
      <c r="AG86" s="25">
        <f>'Wk4. DMV+Forecast_from2010'!U44*('Wk1. DMVPop-Active-Inactive'!$AQ203)</f>
        <v>0</v>
      </c>
      <c r="AH86" s="25">
        <f>'Wk4. DMV+Forecast_from2010'!V44*('Wk1. DMVPop-Active-Inactive'!$AQ203)</f>
        <v>0</v>
      </c>
      <c r="AI86" s="25">
        <f>'Wk4. DMV+Forecast_from2010'!W44*('Wk1. DMVPop-Active-Inactive'!$AQ203)</f>
        <v>0</v>
      </c>
      <c r="AJ86" s="25">
        <f>'Wk4. DMV+Forecast_from2010'!X44*('Wk1. DMVPop-Active-Inactive'!$AQ203)</f>
        <v>0</v>
      </c>
      <c r="AK86" s="25">
        <f>'Wk4. DMV+Forecast_from2010'!Y44*('Wk1. DMVPop-Active-Inactive'!$AQ203)</f>
        <v>0</v>
      </c>
      <c r="AL86" s="25">
        <f>'Wk4. DMV+Forecast_from2010'!Z44*('Wk1. DMVPop-Active-Inactive'!$AQ203)</f>
        <v>0</v>
      </c>
      <c r="AM86" s="25">
        <f>'Wk4. DMV+Forecast_from2010'!AA44*('Wk1. DMVPop-Active-Inactive'!$AQ203)</f>
        <v>0</v>
      </c>
      <c r="AN86" s="25">
        <f>'Wk4. DMV+Forecast_from2010'!AB44*('Wk1. DMVPop-Active-Inactive'!$AQ203)</f>
        <v>0</v>
      </c>
      <c r="AO86" s="25">
        <f>'Wk4. DMV+Forecast_from2010'!AC44*('Wk1. DMVPop-Active-Inactive'!$AQ203)</f>
        <v>0</v>
      </c>
      <c r="AP86" s="25">
        <f>'Wk4. DMV+Forecast_from2010'!AD44*('Wk1. DMVPop-Active-Inactive'!$AQ203)</f>
        <v>0</v>
      </c>
      <c r="AQ86" s="25">
        <f>'Wk4. DMV+Forecast_from2010'!AE44*('Wk1. DMVPop-Active-Inactive'!$AQ203)</f>
        <v>0</v>
      </c>
      <c r="AR86" s="25">
        <f>'Wk4. DMV+Forecast_from2010'!AF44*('Wk1. DMVPop-Active-Inactive'!$AQ203)</f>
        <v>0</v>
      </c>
      <c r="AS86" s="25">
        <f>'Wk4. DMV+Forecast_from2010'!AG44*('Wk1. DMVPop-Active-Inactive'!$AQ203)</f>
        <v>0</v>
      </c>
      <c r="AT86" s="25">
        <f>'Wk4. DMV+Forecast_from2010'!AH44*('Wk1. DMVPop-Active-Inactive'!$AQ203)</f>
        <v>0</v>
      </c>
      <c r="AU86" s="25">
        <f>'Wk4. DMV+Forecast_from2010'!AI44*('Wk1. DMVPop-Active-Inactive'!$AQ203)</f>
        <v>0</v>
      </c>
      <c r="AV86" s="25">
        <f>'Wk4. DMV+Forecast_from2010'!AJ44*('Wk1. DMVPop-Active-Inactive'!$AQ203)</f>
        <v>0</v>
      </c>
      <c r="AW86" s="25">
        <f>'Wk4. DMV+Forecast_from2010'!AK44*('Wk1. DMVPop-Active-Inactive'!$AQ203)</f>
        <v>0</v>
      </c>
      <c r="AX86" s="25">
        <f>'Wk4. DMV+Forecast_from2010'!AL44*('Wk1. DMVPop-Active-Inactive'!$AQ203)</f>
        <v>0</v>
      </c>
      <c r="AY86" s="25">
        <f>'Wk4. DMV+Forecast_from2010'!AM44*('Wk1. DMVPop-Active-Inactive'!$AQ203)</f>
        <v>0</v>
      </c>
      <c r="AZ86" s="25">
        <f>'Wk4. DMV+Forecast_from2010'!AN44*('Wk1. DMVPop-Active-Inactive'!$AQ203)</f>
        <v>0</v>
      </c>
      <c r="BA86" s="25">
        <f>'Wk4. DMV+Forecast_from2010'!AO44*('Wk1. DMVPop-Active-Inactive'!$AQ203)</f>
        <v>0</v>
      </c>
      <c r="BB86" s="25">
        <f>'Wk4. DMV+Forecast_from2010'!AP44*('Wk1. DMVPop-Active-Inactive'!$AQ203)</f>
        <v>0</v>
      </c>
      <c r="BC86" s="25">
        <f>'Wk4. DMV+Forecast_from2010'!AQ44*('Wk1. DMVPop-Active-Inactive'!$AQ203)</f>
        <v>0</v>
      </c>
      <c r="BD86" s="25">
        <f>'Wk4. DMV+Forecast_from2010'!AR44*('Wk1. DMVPop-Active-Inactive'!$AQ203)</f>
        <v>0</v>
      </c>
      <c r="BE86" s="25">
        <f>'Wk4. DMV+Forecast_from2010'!AS44*('Wk1. DMVPop-Active-Inactive'!$AQ203)</f>
        <v>0</v>
      </c>
      <c r="BF86" s="25">
        <f>'Wk4. DMV+Forecast_from2010'!AT44*('Wk1. DMVPop-Active-Inactive'!$AQ203)</f>
        <v>0</v>
      </c>
      <c r="BG86" s="25">
        <f>'Wk4. DMV+Forecast_from2010'!AU44*('Wk1. DMVPop-Active-Inactive'!$AQ203)</f>
        <v>0</v>
      </c>
      <c r="BH86" s="25">
        <f>'Wk4. DMV+Forecast_from2010'!AV44*('Wk1. DMVPop-Active-Inactive'!$AQ203)</f>
        <v>0</v>
      </c>
      <c r="BI86" s="25">
        <f>'Wk4. DMV+Forecast_from2010'!AW44*('Wk1. DMVPop-Active-Inactive'!$AQ203)</f>
        <v>0</v>
      </c>
      <c r="BJ86" s="25">
        <f>'Wk4. DMV+Forecast_from2010'!AX44*('Wk1. DMVPop-Active-Inactive'!$AQ203)</f>
        <v>0</v>
      </c>
      <c r="BK86" s="25">
        <f>'Wk4. DMV+Forecast_from2010'!AY44*('Wk1. DMVPop-Active-Inactive'!$AQ203)</f>
        <v>0</v>
      </c>
      <c r="BL86" s="25">
        <f>'Wk4. DMV+Forecast_from2010'!AZ44*('Wk1. DMVPop-Active-Inactive'!$AQ203)</f>
        <v>0</v>
      </c>
      <c r="BM86" s="25">
        <f>'Wk4. DMV+Forecast_from2010'!BA44*('Wk1. DMVPop-Active-Inactive'!$AQ203)</f>
        <v>0</v>
      </c>
      <c r="BN86" s="25">
        <f>'Wk4. DMV+Forecast_from2010'!BB44*('Wk1. DMVPop-Active-Inactive'!$AQ203)</f>
        <v>0</v>
      </c>
      <c r="BO86" s="25">
        <f>'Wk4. DMV+Forecast_from2010'!BC44*('Wk1. DMVPop-Active-Inactive'!$AQ203)</f>
        <v>0</v>
      </c>
      <c r="BP86" s="25">
        <f>'Wk4. DMV+Forecast_from2010'!BD44*('Wk1. DMVPop-Active-Inactive'!$AQ203)</f>
        <v>0</v>
      </c>
    </row>
    <row r="87" spans="1:68" x14ac:dyDescent="0.2">
      <c r="A87" t="s">
        <v>15</v>
      </c>
      <c r="B87" t="s">
        <v>14</v>
      </c>
      <c r="C87">
        <v>1992</v>
      </c>
      <c r="D87">
        <v>3</v>
      </c>
      <c r="E87" s="25">
        <f t="shared" si="2"/>
        <v>9136.1044749144276</v>
      </c>
      <c r="G87">
        <v>39</v>
      </c>
      <c r="H87" s="25">
        <f>'Wk4. DMV+Forecast_from2010'!F98*('Wk1. DMVPop-Active-Inactive'!B204)</f>
        <v>0</v>
      </c>
      <c r="I87" s="25">
        <f>'Wk4. DMV+Forecast_from2010'!G98*('Wk1. DMVPop-Active-Inactive'!C204)</f>
        <v>0</v>
      </c>
      <c r="J87" s="25">
        <f>'Wk4. DMV+Forecast_from2010'!H98*('Wk1. DMVPop-Active-Inactive'!D204)</f>
        <v>0</v>
      </c>
      <c r="K87" s="25">
        <f>'Wk4. DMV+Forecast_from2010'!I98*('Wk1. DMVPop-Active-Inactive'!E204)</f>
        <v>0</v>
      </c>
      <c r="L87" s="25">
        <f>'Wk4. DMV+Forecast_from2010'!J98*('Wk1. DMVPop-Active-Inactive'!F204)</f>
        <v>0</v>
      </c>
      <c r="M87" s="25">
        <f>'Wk4. DMV+Forecast_from2010'!K98*('Wk1. DMVPop-Active-Inactive'!G204)</f>
        <v>0</v>
      </c>
      <c r="N87" s="25">
        <f>'Wk4. DMV+Forecast_from2010'!L98*('Wk1. DMVPop-Active-Inactive'!H204)</f>
        <v>0</v>
      </c>
      <c r="O87" s="25">
        <f>'Wk4. DMV+Forecast_from2010'!M98*('Wk1. DMVPop-Active-Inactive'!I204)</f>
        <v>0</v>
      </c>
      <c r="P87" s="25">
        <f>'Wk4. DMV+Forecast_from2010'!N98*('Wk1. DMVPop-Active-Inactive'!J204)</f>
        <v>0</v>
      </c>
      <c r="Q87" s="25">
        <f>'Wk4. DMV+Forecast_from2010'!O98*('Wk1. DMVPop-Active-Inactive'!K204)</f>
        <v>0</v>
      </c>
      <c r="R87" s="25">
        <f>'Wk4. DMV+Forecast_from2010'!F45*('Wk1. DMVPop-Active-Inactive'!S204)</f>
        <v>0</v>
      </c>
      <c r="S87" s="25">
        <f>'Wk4. DMV+Forecast_from2010'!G45*('Wk1. DMVPop-Active-Inactive'!T204)</f>
        <v>0</v>
      </c>
      <c r="T87" s="25">
        <f>'Wk4. DMV+Forecast_from2010'!H45*('Wk1. DMVPop-Active-Inactive'!U204)</f>
        <v>0</v>
      </c>
      <c r="U87" s="25">
        <f>'Wk4. DMV+Forecast_from2010'!I45*('Wk1. DMVPop-Active-Inactive'!V204)</f>
        <v>0</v>
      </c>
      <c r="V87" s="25">
        <f>'Wk4. DMV+Forecast_from2010'!J45*('Wk1. DMVPop-Active-Inactive'!W204)</f>
        <v>0</v>
      </c>
      <c r="W87" s="25">
        <f>'Wk4. DMV+Forecast_from2010'!K45*('Wk1. DMVPop-Active-Inactive'!X204)</f>
        <v>0</v>
      </c>
      <c r="X87" s="25">
        <f>'Wk4. DMV+Forecast_from2010'!L45*('Wk1. DMVPop-Active-Inactive'!Y204)</f>
        <v>0</v>
      </c>
      <c r="Y87" s="25">
        <f>'Wk4. DMV+Forecast_from2010'!M45*('Wk1. DMVPop-Active-Inactive'!Z204)</f>
        <v>0</v>
      </c>
      <c r="Z87" s="25">
        <f>'Wk4. DMV+Forecast_from2010'!N45*('Wk1. DMVPop-Active-Inactive'!AA204)</f>
        <v>0</v>
      </c>
      <c r="AA87" s="25">
        <f>'Wk4. DMV+Forecast_from2010'!O45*('Wk1. DMVPop-Active-Inactive'!AB204)</f>
        <v>0</v>
      </c>
      <c r="AB87" s="25">
        <f>'Wk4. DMV+Forecast_from2010'!P45*('Wk1. DMVPop-Active-Inactive'!$AQ204)</f>
        <v>0</v>
      </c>
      <c r="AC87" s="25">
        <f>'Wk4. DMV+Forecast_from2010'!Q45*('Wk1. DMVPop-Active-Inactive'!$AQ204)</f>
        <v>0</v>
      </c>
      <c r="AD87" s="25">
        <f>'Wk4. DMV+Forecast_from2010'!R45*('Wk1. DMVPop-Active-Inactive'!$AQ204)</f>
        <v>0</v>
      </c>
      <c r="AE87" s="25">
        <f>'Wk4. DMV+Forecast_from2010'!S45*('Wk1. DMVPop-Active-Inactive'!$AQ204)</f>
        <v>0</v>
      </c>
      <c r="AF87" s="25">
        <f>'Wk4. DMV+Forecast_from2010'!T45*('Wk1. DMVPop-Active-Inactive'!$AQ204)</f>
        <v>0</v>
      </c>
      <c r="AG87" s="25">
        <f>'Wk4. DMV+Forecast_from2010'!U45*('Wk1. DMVPop-Active-Inactive'!$AQ204)</f>
        <v>0</v>
      </c>
      <c r="AH87" s="25">
        <f>'Wk4. DMV+Forecast_from2010'!V45*('Wk1. DMVPop-Active-Inactive'!$AQ204)</f>
        <v>0</v>
      </c>
      <c r="AI87" s="25">
        <f>'Wk4. DMV+Forecast_from2010'!W45*('Wk1. DMVPop-Active-Inactive'!$AQ204)</f>
        <v>0</v>
      </c>
      <c r="AJ87" s="25">
        <f>'Wk4. DMV+Forecast_from2010'!X45*('Wk1. DMVPop-Active-Inactive'!$AQ204)</f>
        <v>0</v>
      </c>
      <c r="AK87" s="25">
        <f>'Wk4. DMV+Forecast_from2010'!Y45*('Wk1. DMVPop-Active-Inactive'!$AQ204)</f>
        <v>0</v>
      </c>
      <c r="AL87" s="25">
        <f>'Wk4. DMV+Forecast_from2010'!Z45*('Wk1. DMVPop-Active-Inactive'!$AQ204)</f>
        <v>0</v>
      </c>
      <c r="AM87" s="25">
        <f>'Wk4. DMV+Forecast_from2010'!AA45*('Wk1. DMVPop-Active-Inactive'!$AQ204)</f>
        <v>0</v>
      </c>
      <c r="AN87" s="25">
        <f>'Wk4. DMV+Forecast_from2010'!AB45*('Wk1. DMVPop-Active-Inactive'!$AQ204)</f>
        <v>0</v>
      </c>
      <c r="AO87" s="25">
        <f>'Wk4. DMV+Forecast_from2010'!AC45*('Wk1. DMVPop-Active-Inactive'!$AQ204)</f>
        <v>0</v>
      </c>
      <c r="AP87" s="25">
        <f>'Wk4. DMV+Forecast_from2010'!AD45*('Wk1. DMVPop-Active-Inactive'!$AQ204)</f>
        <v>0</v>
      </c>
      <c r="AQ87" s="25">
        <f>'Wk4. DMV+Forecast_from2010'!AE45*('Wk1. DMVPop-Active-Inactive'!$AQ204)</f>
        <v>0</v>
      </c>
      <c r="AR87" s="25">
        <f>'Wk4. DMV+Forecast_from2010'!AF45*('Wk1. DMVPop-Active-Inactive'!$AQ204)</f>
        <v>0</v>
      </c>
      <c r="AS87" s="25">
        <f>'Wk4. DMV+Forecast_from2010'!AG45*('Wk1. DMVPop-Active-Inactive'!$AQ204)</f>
        <v>0</v>
      </c>
      <c r="AT87" s="25">
        <f>'Wk4. DMV+Forecast_from2010'!AH45*('Wk1. DMVPop-Active-Inactive'!$AQ204)</f>
        <v>0</v>
      </c>
      <c r="AU87" s="25">
        <f>'Wk4. DMV+Forecast_from2010'!AI45*('Wk1. DMVPop-Active-Inactive'!$AQ204)</f>
        <v>0</v>
      </c>
      <c r="AV87" s="25">
        <f>'Wk4. DMV+Forecast_from2010'!AJ45*('Wk1. DMVPop-Active-Inactive'!$AQ204)</f>
        <v>0</v>
      </c>
      <c r="AW87" s="25">
        <f>'Wk4. DMV+Forecast_from2010'!AK45*('Wk1. DMVPop-Active-Inactive'!$AQ204)</f>
        <v>0</v>
      </c>
      <c r="AX87" s="25">
        <f>'Wk4. DMV+Forecast_from2010'!AL45*('Wk1. DMVPop-Active-Inactive'!$AQ204)</f>
        <v>0</v>
      </c>
      <c r="AY87" s="25">
        <f>'Wk4. DMV+Forecast_from2010'!AM45*('Wk1. DMVPop-Active-Inactive'!$AQ204)</f>
        <v>0</v>
      </c>
      <c r="AZ87" s="25">
        <f>'Wk4. DMV+Forecast_from2010'!AN45*('Wk1. DMVPop-Active-Inactive'!$AQ204)</f>
        <v>0</v>
      </c>
      <c r="BA87" s="25">
        <f>'Wk4. DMV+Forecast_from2010'!AO45*('Wk1. DMVPop-Active-Inactive'!$AQ204)</f>
        <v>0</v>
      </c>
      <c r="BB87" s="25">
        <f>'Wk4. DMV+Forecast_from2010'!AP45*('Wk1. DMVPop-Active-Inactive'!$AQ204)</f>
        <v>0</v>
      </c>
      <c r="BC87" s="25">
        <f>'Wk4. DMV+Forecast_from2010'!AQ45*('Wk1. DMVPop-Active-Inactive'!$AQ204)</f>
        <v>0</v>
      </c>
      <c r="BD87" s="25">
        <f>'Wk4. DMV+Forecast_from2010'!AR45*('Wk1. DMVPop-Active-Inactive'!$AQ204)</f>
        <v>0</v>
      </c>
      <c r="BE87" s="25">
        <f>'Wk4. DMV+Forecast_from2010'!AS45*('Wk1. DMVPop-Active-Inactive'!$AQ204)</f>
        <v>0</v>
      </c>
      <c r="BF87" s="25">
        <f>'Wk4. DMV+Forecast_from2010'!AT45*('Wk1. DMVPop-Active-Inactive'!$AQ204)</f>
        <v>0</v>
      </c>
      <c r="BG87" s="25">
        <f>'Wk4. DMV+Forecast_from2010'!AU45*('Wk1. DMVPop-Active-Inactive'!$AQ204)</f>
        <v>0</v>
      </c>
      <c r="BH87" s="25">
        <f>'Wk4. DMV+Forecast_from2010'!AV45*('Wk1. DMVPop-Active-Inactive'!$AQ204)</f>
        <v>0</v>
      </c>
      <c r="BI87" s="25">
        <f>'Wk4. DMV+Forecast_from2010'!AW45*('Wk1. DMVPop-Active-Inactive'!$AQ204)</f>
        <v>0</v>
      </c>
      <c r="BJ87" s="25">
        <f>'Wk4. DMV+Forecast_from2010'!AX45*('Wk1. DMVPop-Active-Inactive'!$AQ204)</f>
        <v>0</v>
      </c>
      <c r="BK87" s="25">
        <f>'Wk4. DMV+Forecast_from2010'!AY45*('Wk1. DMVPop-Active-Inactive'!$AQ204)</f>
        <v>0</v>
      </c>
      <c r="BL87" s="25">
        <f>'Wk4. DMV+Forecast_from2010'!AZ45*('Wk1. DMVPop-Active-Inactive'!$AQ204)</f>
        <v>0</v>
      </c>
      <c r="BM87" s="25">
        <f>'Wk4. DMV+Forecast_from2010'!BA45*('Wk1. DMVPop-Active-Inactive'!$AQ204)</f>
        <v>0</v>
      </c>
      <c r="BN87" s="25">
        <f>'Wk4. DMV+Forecast_from2010'!BB45*('Wk1. DMVPop-Active-Inactive'!$AQ204)</f>
        <v>0</v>
      </c>
      <c r="BO87" s="25">
        <f>'Wk4. DMV+Forecast_from2010'!BC45*('Wk1. DMVPop-Active-Inactive'!$AQ204)</f>
        <v>0</v>
      </c>
      <c r="BP87" s="25">
        <f>'Wk4. DMV+Forecast_from2010'!BD45*('Wk1. DMVPop-Active-Inactive'!$AQ204)</f>
        <v>0</v>
      </c>
    </row>
    <row r="88" spans="1:68" x14ac:dyDescent="0.2">
      <c r="A88" t="s">
        <v>15</v>
      </c>
      <c r="B88" t="s">
        <v>14</v>
      </c>
      <c r="C88">
        <v>1992</v>
      </c>
      <c r="D88">
        <v>4</v>
      </c>
      <c r="E88" s="25">
        <f t="shared" si="2"/>
        <v>7998.3226657368887</v>
      </c>
      <c r="G88">
        <v>40</v>
      </c>
      <c r="H88" s="25">
        <f>'Wk4. DMV+Forecast_from2010'!F99*('Wk1. DMVPop-Active-Inactive'!B205)</f>
        <v>0</v>
      </c>
      <c r="I88" s="25">
        <f>'Wk4. DMV+Forecast_from2010'!G99*('Wk1. DMVPop-Active-Inactive'!C205)</f>
        <v>0</v>
      </c>
      <c r="J88" s="25">
        <f>'Wk4. DMV+Forecast_from2010'!H99*('Wk1. DMVPop-Active-Inactive'!D205)</f>
        <v>0</v>
      </c>
      <c r="K88" s="25">
        <f>'Wk4. DMV+Forecast_from2010'!I99*('Wk1. DMVPop-Active-Inactive'!E205)</f>
        <v>0</v>
      </c>
      <c r="L88" s="25">
        <f>'Wk4. DMV+Forecast_from2010'!J99*('Wk1. DMVPop-Active-Inactive'!F205)</f>
        <v>0</v>
      </c>
      <c r="M88" s="25">
        <f>'Wk4. DMV+Forecast_from2010'!K99*('Wk1. DMVPop-Active-Inactive'!G205)</f>
        <v>0</v>
      </c>
      <c r="N88" s="25">
        <f>'Wk4. DMV+Forecast_from2010'!L99*('Wk1. DMVPop-Active-Inactive'!H205)</f>
        <v>0</v>
      </c>
      <c r="O88" s="25">
        <f>'Wk4. DMV+Forecast_from2010'!M99*('Wk1. DMVPop-Active-Inactive'!I205)</f>
        <v>0</v>
      </c>
      <c r="P88" s="25">
        <f>'Wk4. DMV+Forecast_from2010'!N99*('Wk1. DMVPop-Active-Inactive'!J205)</f>
        <v>0</v>
      </c>
      <c r="Q88" s="25">
        <f>'Wk4. DMV+Forecast_from2010'!O99*('Wk1. DMVPop-Active-Inactive'!K205)</f>
        <v>0</v>
      </c>
      <c r="R88" s="25">
        <f>'Wk4. DMV+Forecast_from2010'!F46*('Wk1. DMVPop-Active-Inactive'!S205)</f>
        <v>0</v>
      </c>
      <c r="S88" s="25">
        <f>'Wk4. DMV+Forecast_from2010'!G46*('Wk1. DMVPop-Active-Inactive'!T205)</f>
        <v>0</v>
      </c>
      <c r="T88" s="25">
        <f>'Wk4. DMV+Forecast_from2010'!H46*('Wk1. DMVPop-Active-Inactive'!U205)</f>
        <v>0</v>
      </c>
      <c r="U88" s="25">
        <f>'Wk4. DMV+Forecast_from2010'!I46*('Wk1. DMVPop-Active-Inactive'!V205)</f>
        <v>0</v>
      </c>
      <c r="V88" s="25">
        <f>'Wk4. DMV+Forecast_from2010'!J46*('Wk1. DMVPop-Active-Inactive'!W205)</f>
        <v>0</v>
      </c>
      <c r="W88" s="25">
        <f>'Wk4. DMV+Forecast_from2010'!K46*('Wk1. DMVPop-Active-Inactive'!X205)</f>
        <v>0</v>
      </c>
      <c r="X88" s="25">
        <f>'Wk4. DMV+Forecast_from2010'!L46*('Wk1. DMVPop-Active-Inactive'!Y205)</f>
        <v>0</v>
      </c>
      <c r="Y88" s="25">
        <f>'Wk4. DMV+Forecast_from2010'!M46*('Wk1. DMVPop-Active-Inactive'!Z205)</f>
        <v>0</v>
      </c>
      <c r="Z88" s="25">
        <f>'Wk4. DMV+Forecast_from2010'!N46*('Wk1. DMVPop-Active-Inactive'!AA205)</f>
        <v>0</v>
      </c>
      <c r="AA88" s="25">
        <f>'Wk4. DMV+Forecast_from2010'!O46*('Wk1. DMVPop-Active-Inactive'!AB205)</f>
        <v>0</v>
      </c>
      <c r="AB88" s="25">
        <f>'Wk4. DMV+Forecast_from2010'!P46*('Wk1. DMVPop-Active-Inactive'!$AQ205)</f>
        <v>0</v>
      </c>
      <c r="AC88" s="25">
        <f>'Wk4. DMV+Forecast_from2010'!Q46*('Wk1. DMVPop-Active-Inactive'!$AQ205)</f>
        <v>0</v>
      </c>
      <c r="AD88" s="25">
        <f>'Wk4. DMV+Forecast_from2010'!R46*('Wk1. DMVPop-Active-Inactive'!$AQ205)</f>
        <v>0</v>
      </c>
      <c r="AE88" s="25">
        <f>'Wk4. DMV+Forecast_from2010'!S46*('Wk1. DMVPop-Active-Inactive'!$AQ205)</f>
        <v>0</v>
      </c>
      <c r="AF88" s="25">
        <f>'Wk4. DMV+Forecast_from2010'!T46*('Wk1. DMVPop-Active-Inactive'!$AQ205)</f>
        <v>0</v>
      </c>
      <c r="AG88" s="25">
        <f>'Wk4. DMV+Forecast_from2010'!U46*('Wk1. DMVPop-Active-Inactive'!$AQ205)</f>
        <v>0</v>
      </c>
      <c r="AH88" s="25">
        <f>'Wk4. DMV+Forecast_from2010'!V46*('Wk1. DMVPop-Active-Inactive'!$AQ205)</f>
        <v>0</v>
      </c>
      <c r="AI88" s="25">
        <f>'Wk4. DMV+Forecast_from2010'!W46*('Wk1. DMVPop-Active-Inactive'!$AQ205)</f>
        <v>0</v>
      </c>
      <c r="AJ88" s="25">
        <f>'Wk4. DMV+Forecast_from2010'!X46*('Wk1. DMVPop-Active-Inactive'!$AQ205)</f>
        <v>0</v>
      </c>
      <c r="AK88" s="25">
        <f>'Wk4. DMV+Forecast_from2010'!Y46*('Wk1. DMVPop-Active-Inactive'!$AQ205)</f>
        <v>0</v>
      </c>
      <c r="AL88" s="25">
        <f>'Wk4. DMV+Forecast_from2010'!Z46*('Wk1. DMVPop-Active-Inactive'!$AQ205)</f>
        <v>0</v>
      </c>
      <c r="AM88" s="25">
        <f>'Wk4. DMV+Forecast_from2010'!AA46*('Wk1. DMVPop-Active-Inactive'!$AQ205)</f>
        <v>0</v>
      </c>
      <c r="AN88" s="25">
        <f>'Wk4. DMV+Forecast_from2010'!AB46*('Wk1. DMVPop-Active-Inactive'!$AQ205)</f>
        <v>0</v>
      </c>
      <c r="AO88" s="25">
        <f>'Wk4. DMV+Forecast_from2010'!AC46*('Wk1. DMVPop-Active-Inactive'!$AQ205)</f>
        <v>0</v>
      </c>
      <c r="AP88" s="25">
        <f>'Wk4. DMV+Forecast_from2010'!AD46*('Wk1. DMVPop-Active-Inactive'!$AQ205)</f>
        <v>0</v>
      </c>
      <c r="AQ88" s="25">
        <f>'Wk4. DMV+Forecast_from2010'!AE46*('Wk1. DMVPop-Active-Inactive'!$AQ205)</f>
        <v>0</v>
      </c>
      <c r="AR88" s="25">
        <f>'Wk4. DMV+Forecast_from2010'!AF46*('Wk1. DMVPop-Active-Inactive'!$AQ205)</f>
        <v>0</v>
      </c>
      <c r="AS88" s="25">
        <f>'Wk4. DMV+Forecast_from2010'!AG46*('Wk1. DMVPop-Active-Inactive'!$AQ205)</f>
        <v>0</v>
      </c>
      <c r="AT88" s="25">
        <f>'Wk4. DMV+Forecast_from2010'!AH46*('Wk1. DMVPop-Active-Inactive'!$AQ205)</f>
        <v>0</v>
      </c>
      <c r="AU88" s="25">
        <f>'Wk4. DMV+Forecast_from2010'!AI46*('Wk1. DMVPop-Active-Inactive'!$AQ205)</f>
        <v>0</v>
      </c>
      <c r="AV88" s="25">
        <f>'Wk4. DMV+Forecast_from2010'!AJ46*('Wk1. DMVPop-Active-Inactive'!$AQ205)</f>
        <v>0</v>
      </c>
      <c r="AW88" s="25">
        <f>'Wk4. DMV+Forecast_from2010'!AK46*('Wk1. DMVPop-Active-Inactive'!$AQ205)</f>
        <v>0</v>
      </c>
      <c r="AX88" s="25">
        <f>'Wk4. DMV+Forecast_from2010'!AL46*('Wk1. DMVPop-Active-Inactive'!$AQ205)</f>
        <v>0</v>
      </c>
      <c r="AY88" s="25">
        <f>'Wk4. DMV+Forecast_from2010'!AM46*('Wk1. DMVPop-Active-Inactive'!$AQ205)</f>
        <v>0</v>
      </c>
      <c r="AZ88" s="25">
        <f>'Wk4. DMV+Forecast_from2010'!AN46*('Wk1. DMVPop-Active-Inactive'!$AQ205)</f>
        <v>0</v>
      </c>
      <c r="BA88" s="25">
        <f>'Wk4. DMV+Forecast_from2010'!AO46*('Wk1. DMVPop-Active-Inactive'!$AQ205)</f>
        <v>0</v>
      </c>
      <c r="BB88" s="25">
        <f>'Wk4. DMV+Forecast_from2010'!AP46*('Wk1. DMVPop-Active-Inactive'!$AQ205)</f>
        <v>0</v>
      </c>
      <c r="BC88" s="25">
        <f>'Wk4. DMV+Forecast_from2010'!AQ46*('Wk1. DMVPop-Active-Inactive'!$AQ205)</f>
        <v>0</v>
      </c>
      <c r="BD88" s="25">
        <f>'Wk4. DMV+Forecast_from2010'!AR46*('Wk1. DMVPop-Active-Inactive'!$AQ205)</f>
        <v>0</v>
      </c>
      <c r="BE88" s="25">
        <f>'Wk4. DMV+Forecast_from2010'!AS46*('Wk1. DMVPop-Active-Inactive'!$AQ205)</f>
        <v>0</v>
      </c>
      <c r="BF88" s="25">
        <f>'Wk4. DMV+Forecast_from2010'!AT46*('Wk1. DMVPop-Active-Inactive'!$AQ205)</f>
        <v>0</v>
      </c>
      <c r="BG88" s="25">
        <f>'Wk4. DMV+Forecast_from2010'!AU46*('Wk1. DMVPop-Active-Inactive'!$AQ205)</f>
        <v>0</v>
      </c>
      <c r="BH88" s="25">
        <f>'Wk4. DMV+Forecast_from2010'!AV46*('Wk1. DMVPop-Active-Inactive'!$AQ205)</f>
        <v>0</v>
      </c>
      <c r="BI88" s="25">
        <f>'Wk4. DMV+Forecast_from2010'!AW46*('Wk1. DMVPop-Active-Inactive'!$AQ205)</f>
        <v>0</v>
      </c>
      <c r="BJ88" s="25">
        <f>'Wk4. DMV+Forecast_from2010'!AX46*('Wk1. DMVPop-Active-Inactive'!$AQ205)</f>
        <v>0</v>
      </c>
      <c r="BK88" s="25">
        <f>'Wk4. DMV+Forecast_from2010'!AY46*('Wk1. DMVPop-Active-Inactive'!$AQ205)</f>
        <v>0</v>
      </c>
      <c r="BL88" s="25">
        <f>'Wk4. DMV+Forecast_from2010'!AZ46*('Wk1. DMVPop-Active-Inactive'!$AQ205)</f>
        <v>0</v>
      </c>
      <c r="BM88" s="25">
        <f>'Wk4. DMV+Forecast_from2010'!BA46*('Wk1. DMVPop-Active-Inactive'!$AQ205)</f>
        <v>0</v>
      </c>
      <c r="BN88" s="25">
        <f>'Wk4. DMV+Forecast_from2010'!BB46*('Wk1. DMVPop-Active-Inactive'!$AQ205)</f>
        <v>0</v>
      </c>
      <c r="BO88" s="25">
        <f>'Wk4. DMV+Forecast_from2010'!BC46*('Wk1. DMVPop-Active-Inactive'!$AQ205)</f>
        <v>0</v>
      </c>
      <c r="BP88" s="25">
        <f>'Wk4. DMV+Forecast_from2010'!BD46*('Wk1. DMVPop-Active-Inactive'!$AQ205)</f>
        <v>0</v>
      </c>
    </row>
    <row r="89" spans="1:68" x14ac:dyDescent="0.2">
      <c r="A89" t="s">
        <v>15</v>
      </c>
      <c r="B89" t="s">
        <v>14</v>
      </c>
      <c r="C89">
        <v>1992</v>
      </c>
      <c r="D89">
        <v>5</v>
      </c>
      <c r="E89" s="25">
        <f t="shared" si="2"/>
        <v>13786.142493660618</v>
      </c>
    </row>
    <row r="90" spans="1:68" x14ac:dyDescent="0.2">
      <c r="A90" t="s">
        <v>15</v>
      </c>
      <c r="B90" t="s">
        <v>14</v>
      </c>
      <c r="C90">
        <v>1992</v>
      </c>
      <c r="D90">
        <v>6</v>
      </c>
      <c r="E90" s="25">
        <f t="shared" si="2"/>
        <v>16665.650277730321</v>
      </c>
    </row>
    <row r="91" spans="1:68" x14ac:dyDescent="0.2">
      <c r="A91" t="s">
        <v>15</v>
      </c>
      <c r="B91" t="s">
        <v>14</v>
      </c>
      <c r="C91">
        <v>1992</v>
      </c>
      <c r="D91">
        <v>7</v>
      </c>
      <c r="E91" s="25">
        <f t="shared" si="2"/>
        <v>26775.339056312674</v>
      </c>
    </row>
    <row r="92" spans="1:68" x14ac:dyDescent="0.2">
      <c r="A92" t="s">
        <v>15</v>
      </c>
      <c r="B92" t="s">
        <v>14</v>
      </c>
      <c r="C92">
        <v>1992</v>
      </c>
      <c r="D92">
        <v>8</v>
      </c>
      <c r="E92" s="25">
        <f t="shared" si="2"/>
        <v>12134.917830816934</v>
      </c>
    </row>
    <row r="93" spans="1:68" x14ac:dyDescent="0.2">
      <c r="A93" t="s">
        <v>15</v>
      </c>
      <c r="B93" t="s">
        <v>14</v>
      </c>
      <c r="C93">
        <v>1992</v>
      </c>
      <c r="D93">
        <v>9</v>
      </c>
      <c r="E93" s="25">
        <f t="shared" si="2"/>
        <v>15320.46346615826</v>
      </c>
    </row>
    <row r="94" spans="1:68" x14ac:dyDescent="0.2">
      <c r="A94" t="s">
        <v>15</v>
      </c>
      <c r="B94" t="s">
        <v>14</v>
      </c>
      <c r="C94">
        <v>1992</v>
      </c>
      <c r="D94">
        <v>10</v>
      </c>
      <c r="E94" s="25">
        <f t="shared" si="2"/>
        <v>3911.0165193836874</v>
      </c>
    </row>
    <row r="95" spans="1:68" x14ac:dyDescent="0.2">
      <c r="A95" t="s">
        <v>15</v>
      </c>
      <c r="B95" t="s">
        <v>14</v>
      </c>
      <c r="C95">
        <v>1992</v>
      </c>
      <c r="D95">
        <v>11</v>
      </c>
      <c r="E95" s="25">
        <f t="shared" si="2"/>
        <v>2630.7703506211028</v>
      </c>
    </row>
    <row r="96" spans="1:68" x14ac:dyDescent="0.2">
      <c r="A96" t="s">
        <v>15</v>
      </c>
      <c r="B96" t="s">
        <v>14</v>
      </c>
      <c r="C96">
        <v>1992</v>
      </c>
      <c r="D96">
        <v>12</v>
      </c>
      <c r="E96" s="25">
        <f t="shared" si="2"/>
        <v>1719.5076652680125</v>
      </c>
    </row>
    <row r="97" spans="1:5" x14ac:dyDescent="0.2">
      <c r="A97" t="s">
        <v>15</v>
      </c>
      <c r="B97" t="s">
        <v>14</v>
      </c>
      <c r="C97">
        <v>1992</v>
      </c>
      <c r="D97">
        <v>13</v>
      </c>
      <c r="E97" s="25">
        <f t="shared" si="2"/>
        <v>2080.7902465034695</v>
      </c>
    </row>
    <row r="98" spans="1:5" x14ac:dyDescent="0.2">
      <c r="A98" t="s">
        <v>15</v>
      </c>
      <c r="B98" t="s">
        <v>14</v>
      </c>
      <c r="C98">
        <v>1992</v>
      </c>
      <c r="D98">
        <v>14</v>
      </c>
      <c r="E98" s="25">
        <f t="shared" si="2"/>
        <v>894.29048254522547</v>
      </c>
    </row>
    <row r="99" spans="1:5" x14ac:dyDescent="0.2">
      <c r="A99" t="s">
        <v>15</v>
      </c>
      <c r="B99" t="s">
        <v>14</v>
      </c>
      <c r="C99">
        <v>1992</v>
      </c>
      <c r="D99">
        <v>15</v>
      </c>
      <c r="E99" s="25">
        <f t="shared" si="2"/>
        <v>505.60946009869633</v>
      </c>
    </row>
    <row r="100" spans="1:5" x14ac:dyDescent="0.2">
      <c r="A100" t="s">
        <v>15</v>
      </c>
      <c r="B100" t="s">
        <v>14</v>
      </c>
      <c r="C100">
        <v>1992</v>
      </c>
      <c r="D100">
        <v>16</v>
      </c>
      <c r="E100" s="25">
        <f t="shared" si="2"/>
        <v>80.877772827891661</v>
      </c>
    </row>
    <row r="101" spans="1:5" x14ac:dyDescent="0.2">
      <c r="A101" t="s">
        <v>15</v>
      </c>
      <c r="B101" t="s">
        <v>14</v>
      </c>
      <c r="C101">
        <v>1992</v>
      </c>
      <c r="D101">
        <v>17</v>
      </c>
      <c r="E101" s="25">
        <f t="shared" si="2"/>
        <v>46.716195799917742</v>
      </c>
    </row>
    <row r="102" spans="1:5" x14ac:dyDescent="0.2">
      <c r="A102" t="s">
        <v>15</v>
      </c>
      <c r="B102" t="s">
        <v>14</v>
      </c>
      <c r="C102">
        <v>1992</v>
      </c>
      <c r="D102">
        <v>18</v>
      </c>
      <c r="E102" s="25">
        <f t="shared" si="2"/>
        <v>145.03409423771774</v>
      </c>
    </row>
    <row r="103" spans="1:5" x14ac:dyDescent="0.2">
      <c r="A103" t="s">
        <v>15</v>
      </c>
      <c r="B103" t="s">
        <v>14</v>
      </c>
      <c r="C103">
        <v>1992</v>
      </c>
      <c r="D103">
        <v>19</v>
      </c>
      <c r="E103" s="25">
        <f t="shared" si="2"/>
        <v>60.591115651067661</v>
      </c>
    </row>
    <row r="104" spans="1:5" x14ac:dyDescent="0.2">
      <c r="A104" t="s">
        <v>15</v>
      </c>
      <c r="B104" t="s">
        <v>14</v>
      </c>
      <c r="C104">
        <v>1992</v>
      </c>
      <c r="D104">
        <v>20</v>
      </c>
      <c r="E104" s="25">
        <f t="shared" si="2"/>
        <v>627.18466097552607</v>
      </c>
    </row>
    <row r="105" spans="1:5" x14ac:dyDescent="0.2">
      <c r="A105" t="s">
        <v>15</v>
      </c>
      <c r="B105" t="s">
        <v>14</v>
      </c>
      <c r="C105">
        <v>1992</v>
      </c>
      <c r="D105">
        <v>21</v>
      </c>
      <c r="E105" s="25">
        <f t="shared" si="2"/>
        <v>0.77448124351804393</v>
      </c>
    </row>
    <row r="106" spans="1:5" x14ac:dyDescent="0.2">
      <c r="A106" t="s">
        <v>15</v>
      </c>
      <c r="B106" t="s">
        <v>14</v>
      </c>
      <c r="C106">
        <v>1992</v>
      </c>
      <c r="D106">
        <v>22</v>
      </c>
      <c r="E106" s="25">
        <f t="shared" si="2"/>
        <v>0</v>
      </c>
    </row>
    <row r="107" spans="1:5" x14ac:dyDescent="0.2">
      <c r="A107" t="s">
        <v>15</v>
      </c>
      <c r="B107" t="s">
        <v>14</v>
      </c>
      <c r="C107">
        <v>1992</v>
      </c>
      <c r="D107">
        <v>23</v>
      </c>
      <c r="E107" s="25">
        <f t="shared" si="2"/>
        <v>0</v>
      </c>
    </row>
    <row r="108" spans="1:5" x14ac:dyDescent="0.2">
      <c r="A108" t="s">
        <v>15</v>
      </c>
      <c r="B108" t="s">
        <v>14</v>
      </c>
      <c r="C108">
        <v>1992</v>
      </c>
      <c r="D108">
        <v>24</v>
      </c>
      <c r="E108" s="25">
        <f t="shared" si="2"/>
        <v>0</v>
      </c>
    </row>
    <row r="109" spans="1:5" x14ac:dyDescent="0.2">
      <c r="A109" t="s">
        <v>15</v>
      </c>
      <c r="B109" t="s">
        <v>14</v>
      </c>
      <c r="C109">
        <v>1992</v>
      </c>
      <c r="D109">
        <v>25</v>
      </c>
      <c r="E109" s="25">
        <f t="shared" si="2"/>
        <v>0</v>
      </c>
    </row>
    <row r="110" spans="1:5" x14ac:dyDescent="0.2">
      <c r="A110" t="s">
        <v>15</v>
      </c>
      <c r="B110" t="s">
        <v>14</v>
      </c>
      <c r="C110">
        <v>1992</v>
      </c>
      <c r="D110">
        <v>26</v>
      </c>
      <c r="E110" s="25">
        <f t="shared" si="2"/>
        <v>0</v>
      </c>
    </row>
    <row r="111" spans="1:5" x14ac:dyDescent="0.2">
      <c r="A111" t="s">
        <v>15</v>
      </c>
      <c r="B111" t="s">
        <v>14</v>
      </c>
      <c r="C111">
        <v>1992</v>
      </c>
      <c r="D111">
        <v>27</v>
      </c>
      <c r="E111" s="25">
        <f t="shared" si="2"/>
        <v>0</v>
      </c>
    </row>
    <row r="112" spans="1:5" x14ac:dyDescent="0.2">
      <c r="A112" t="s">
        <v>15</v>
      </c>
      <c r="B112" t="s">
        <v>14</v>
      </c>
      <c r="C112">
        <v>1992</v>
      </c>
      <c r="D112">
        <v>28</v>
      </c>
      <c r="E112" s="25">
        <f t="shared" si="2"/>
        <v>0</v>
      </c>
    </row>
    <row r="113" spans="1:5" x14ac:dyDescent="0.2">
      <c r="A113" t="s">
        <v>15</v>
      </c>
      <c r="B113" t="s">
        <v>14</v>
      </c>
      <c r="C113">
        <v>1992</v>
      </c>
      <c r="D113">
        <v>29</v>
      </c>
      <c r="E113" s="25">
        <f t="shared" si="2"/>
        <v>0</v>
      </c>
    </row>
    <row r="114" spans="1:5" x14ac:dyDescent="0.2">
      <c r="A114" t="s">
        <v>15</v>
      </c>
      <c r="B114" t="s">
        <v>14</v>
      </c>
      <c r="C114">
        <v>1992</v>
      </c>
      <c r="D114">
        <v>30</v>
      </c>
      <c r="E114" s="25">
        <f t="shared" si="2"/>
        <v>0</v>
      </c>
    </row>
    <row r="115" spans="1:5" x14ac:dyDescent="0.2">
      <c r="A115" t="s">
        <v>15</v>
      </c>
      <c r="B115" t="s">
        <v>14</v>
      </c>
      <c r="C115">
        <v>1992</v>
      </c>
      <c r="D115">
        <v>31</v>
      </c>
      <c r="E115" s="25">
        <f t="shared" si="2"/>
        <v>0</v>
      </c>
    </row>
    <row r="116" spans="1:5" x14ac:dyDescent="0.2">
      <c r="A116" t="s">
        <v>15</v>
      </c>
      <c r="B116" t="s">
        <v>14</v>
      </c>
      <c r="C116">
        <v>1992</v>
      </c>
      <c r="D116">
        <v>32</v>
      </c>
      <c r="E116" s="25">
        <f t="shared" si="2"/>
        <v>0</v>
      </c>
    </row>
    <row r="117" spans="1:5" x14ac:dyDescent="0.2">
      <c r="A117" t="s">
        <v>15</v>
      </c>
      <c r="B117" t="s">
        <v>14</v>
      </c>
      <c r="C117">
        <v>1992</v>
      </c>
      <c r="D117">
        <v>33</v>
      </c>
      <c r="E117" s="25">
        <f t="shared" si="2"/>
        <v>0</v>
      </c>
    </row>
    <row r="118" spans="1:5" x14ac:dyDescent="0.2">
      <c r="A118" t="s">
        <v>15</v>
      </c>
      <c r="B118" t="s">
        <v>14</v>
      </c>
      <c r="C118">
        <v>1992</v>
      </c>
      <c r="D118">
        <v>34</v>
      </c>
      <c r="E118" s="25">
        <f t="shared" si="2"/>
        <v>0</v>
      </c>
    </row>
    <row r="119" spans="1:5" x14ac:dyDescent="0.2">
      <c r="A119" t="s">
        <v>15</v>
      </c>
      <c r="B119" t="s">
        <v>14</v>
      </c>
      <c r="C119">
        <v>1992</v>
      </c>
      <c r="D119">
        <v>35</v>
      </c>
      <c r="E119" s="25">
        <f t="shared" si="2"/>
        <v>0</v>
      </c>
    </row>
    <row r="120" spans="1:5" x14ac:dyDescent="0.2">
      <c r="A120" t="s">
        <v>15</v>
      </c>
      <c r="B120" t="s">
        <v>14</v>
      </c>
      <c r="C120">
        <v>1992</v>
      </c>
      <c r="D120">
        <v>36</v>
      </c>
      <c r="E120" s="25">
        <f t="shared" si="2"/>
        <v>0</v>
      </c>
    </row>
    <row r="121" spans="1:5" x14ac:dyDescent="0.2">
      <c r="A121" t="s">
        <v>15</v>
      </c>
      <c r="B121" t="s">
        <v>14</v>
      </c>
      <c r="C121">
        <v>1992</v>
      </c>
      <c r="D121">
        <v>37</v>
      </c>
      <c r="E121" s="25">
        <f t="shared" si="2"/>
        <v>0</v>
      </c>
    </row>
    <row r="122" spans="1:5" x14ac:dyDescent="0.2">
      <c r="A122" t="s">
        <v>15</v>
      </c>
      <c r="B122" t="s">
        <v>14</v>
      </c>
      <c r="C122">
        <v>1992</v>
      </c>
      <c r="D122">
        <v>38</v>
      </c>
      <c r="E122" s="25">
        <f t="shared" si="2"/>
        <v>0</v>
      </c>
    </row>
    <row r="123" spans="1:5" x14ac:dyDescent="0.2">
      <c r="A123" t="s">
        <v>15</v>
      </c>
      <c r="B123" t="s">
        <v>14</v>
      </c>
      <c r="C123">
        <v>1992</v>
      </c>
      <c r="D123">
        <v>39</v>
      </c>
      <c r="E123" s="25">
        <f t="shared" si="2"/>
        <v>0</v>
      </c>
    </row>
    <row r="124" spans="1:5" x14ac:dyDescent="0.2">
      <c r="A124" t="s">
        <v>15</v>
      </c>
      <c r="B124" t="s">
        <v>14</v>
      </c>
      <c r="C124">
        <v>1992</v>
      </c>
      <c r="D124">
        <v>40</v>
      </c>
      <c r="E124" s="25">
        <f t="shared" si="2"/>
        <v>0</v>
      </c>
    </row>
    <row r="125" spans="1:5" x14ac:dyDescent="0.2">
      <c r="A125" t="s">
        <v>15</v>
      </c>
      <c r="B125" t="s">
        <v>14</v>
      </c>
      <c r="C125">
        <v>1993</v>
      </c>
      <c r="D125">
        <v>0</v>
      </c>
      <c r="E125" s="25">
        <f>K3</f>
        <v>3627.1015371709104</v>
      </c>
    </row>
    <row r="126" spans="1:5" x14ac:dyDescent="0.2">
      <c r="A126" t="s">
        <v>15</v>
      </c>
      <c r="B126" t="s">
        <v>14</v>
      </c>
      <c r="C126">
        <v>1993</v>
      </c>
      <c r="D126">
        <v>1</v>
      </c>
      <c r="E126" s="25">
        <f t="shared" ref="E126:E165" si="3">K4</f>
        <v>4689.2289732694426</v>
      </c>
    </row>
    <row r="127" spans="1:5" x14ac:dyDescent="0.2">
      <c r="A127" t="s">
        <v>15</v>
      </c>
      <c r="B127" t="s">
        <v>14</v>
      </c>
      <c r="C127">
        <v>1993</v>
      </c>
      <c r="D127">
        <v>2</v>
      </c>
      <c r="E127" s="25">
        <f t="shared" si="3"/>
        <v>4675.9669539389561</v>
      </c>
    </row>
    <row r="128" spans="1:5" x14ac:dyDescent="0.2">
      <c r="A128" t="s">
        <v>15</v>
      </c>
      <c r="B128" t="s">
        <v>14</v>
      </c>
      <c r="C128">
        <v>1993</v>
      </c>
      <c r="D128">
        <v>3</v>
      </c>
      <c r="E128" s="25">
        <f t="shared" si="3"/>
        <v>4501.3879954173735</v>
      </c>
    </row>
    <row r="129" spans="1:5" x14ac:dyDescent="0.2">
      <c r="A129" t="s">
        <v>15</v>
      </c>
      <c r="B129" t="s">
        <v>14</v>
      </c>
      <c r="C129">
        <v>1993</v>
      </c>
      <c r="D129">
        <v>4</v>
      </c>
      <c r="E129" s="25">
        <f t="shared" si="3"/>
        <v>7280.0181299914539</v>
      </c>
    </row>
    <row r="130" spans="1:5" x14ac:dyDescent="0.2">
      <c r="A130" t="s">
        <v>15</v>
      </c>
      <c r="B130" t="s">
        <v>14</v>
      </c>
      <c r="C130">
        <v>1993</v>
      </c>
      <c r="D130">
        <v>5</v>
      </c>
      <c r="E130" s="25">
        <f t="shared" si="3"/>
        <v>7679.9908301955056</v>
      </c>
    </row>
    <row r="131" spans="1:5" x14ac:dyDescent="0.2">
      <c r="A131" t="s">
        <v>15</v>
      </c>
      <c r="B131" t="s">
        <v>14</v>
      </c>
      <c r="C131">
        <v>1993</v>
      </c>
      <c r="D131">
        <v>6</v>
      </c>
      <c r="E131" s="25">
        <f t="shared" si="3"/>
        <v>11571.971434791554</v>
      </c>
    </row>
    <row r="132" spans="1:5" x14ac:dyDescent="0.2">
      <c r="A132" t="s">
        <v>15</v>
      </c>
      <c r="B132" t="s">
        <v>14</v>
      </c>
      <c r="C132">
        <v>1993</v>
      </c>
      <c r="D132">
        <v>7</v>
      </c>
      <c r="E132" s="25">
        <f t="shared" si="3"/>
        <v>16444.753195341105</v>
      </c>
    </row>
    <row r="133" spans="1:5" x14ac:dyDescent="0.2">
      <c r="A133" t="s">
        <v>15</v>
      </c>
      <c r="B133" t="s">
        <v>14</v>
      </c>
      <c r="C133">
        <v>1993</v>
      </c>
      <c r="D133">
        <v>8</v>
      </c>
      <c r="E133" s="25">
        <f t="shared" si="3"/>
        <v>22626.283499603418</v>
      </c>
    </row>
    <row r="134" spans="1:5" x14ac:dyDescent="0.2">
      <c r="A134" t="s">
        <v>15</v>
      </c>
      <c r="B134" t="s">
        <v>14</v>
      </c>
      <c r="C134">
        <v>1993</v>
      </c>
      <c r="D134">
        <v>9</v>
      </c>
      <c r="E134" s="25">
        <f t="shared" si="3"/>
        <v>12209.843878908248</v>
      </c>
    </row>
    <row r="135" spans="1:5" x14ac:dyDescent="0.2">
      <c r="A135" t="s">
        <v>15</v>
      </c>
      <c r="B135" t="s">
        <v>14</v>
      </c>
      <c r="C135">
        <v>1993</v>
      </c>
      <c r="D135">
        <v>10</v>
      </c>
      <c r="E135" s="25">
        <f t="shared" si="3"/>
        <v>12729.012017506297</v>
      </c>
    </row>
    <row r="136" spans="1:5" x14ac:dyDescent="0.2">
      <c r="A136" t="s">
        <v>15</v>
      </c>
      <c r="B136" t="s">
        <v>14</v>
      </c>
      <c r="C136">
        <v>1993</v>
      </c>
      <c r="D136">
        <v>11</v>
      </c>
      <c r="E136" s="25">
        <f t="shared" si="3"/>
        <v>3904.5267148873227</v>
      </c>
    </row>
    <row r="137" spans="1:5" x14ac:dyDescent="0.2">
      <c r="A137" t="s">
        <v>15</v>
      </c>
      <c r="B137" t="s">
        <v>14</v>
      </c>
      <c r="C137">
        <v>1993</v>
      </c>
      <c r="D137">
        <v>12</v>
      </c>
      <c r="E137" s="25">
        <f t="shared" si="3"/>
        <v>2153.0363422402079</v>
      </c>
    </row>
    <row r="138" spans="1:5" x14ac:dyDescent="0.2">
      <c r="A138" t="s">
        <v>15</v>
      </c>
      <c r="B138" t="s">
        <v>14</v>
      </c>
      <c r="C138">
        <v>1993</v>
      </c>
      <c r="D138">
        <v>13</v>
      </c>
      <c r="E138" s="25">
        <f t="shared" si="3"/>
        <v>1686.1210623076661</v>
      </c>
    </row>
    <row r="139" spans="1:5" x14ac:dyDescent="0.2">
      <c r="A139" t="s">
        <v>15</v>
      </c>
      <c r="B139" t="s">
        <v>14</v>
      </c>
      <c r="C139">
        <v>1993</v>
      </c>
      <c r="D139">
        <v>14</v>
      </c>
      <c r="E139" s="25">
        <f t="shared" si="3"/>
        <v>1712.9356900046514</v>
      </c>
    </row>
    <row r="140" spans="1:5" x14ac:dyDescent="0.2">
      <c r="A140" t="s">
        <v>15</v>
      </c>
      <c r="B140" t="s">
        <v>14</v>
      </c>
      <c r="C140">
        <v>1993</v>
      </c>
      <c r="D140">
        <v>15</v>
      </c>
      <c r="E140" s="25">
        <f t="shared" si="3"/>
        <v>857.43279388259498</v>
      </c>
    </row>
    <row r="141" spans="1:5" x14ac:dyDescent="0.2">
      <c r="A141" t="s">
        <v>15</v>
      </c>
      <c r="B141" t="s">
        <v>14</v>
      </c>
      <c r="C141">
        <v>1993</v>
      </c>
      <c r="D141">
        <v>16</v>
      </c>
      <c r="E141" s="25">
        <f t="shared" si="3"/>
        <v>401.54343962702558</v>
      </c>
    </row>
    <row r="142" spans="1:5" x14ac:dyDescent="0.2">
      <c r="A142" t="s">
        <v>15</v>
      </c>
      <c r="B142" t="s">
        <v>14</v>
      </c>
      <c r="C142">
        <v>1993</v>
      </c>
      <c r="D142">
        <v>17</v>
      </c>
      <c r="E142" s="25">
        <f t="shared" si="3"/>
        <v>74.850049662189306</v>
      </c>
    </row>
    <row r="143" spans="1:5" x14ac:dyDescent="0.2">
      <c r="A143" t="s">
        <v>15</v>
      </c>
      <c r="B143" t="s">
        <v>14</v>
      </c>
      <c r="C143">
        <v>1993</v>
      </c>
      <c r="D143">
        <v>18</v>
      </c>
      <c r="E143" s="25">
        <f t="shared" si="3"/>
        <v>35.947611691346602</v>
      </c>
    </row>
    <row r="144" spans="1:5" x14ac:dyDescent="0.2">
      <c r="A144" t="s">
        <v>15</v>
      </c>
      <c r="B144" t="s">
        <v>14</v>
      </c>
      <c r="C144">
        <v>1993</v>
      </c>
      <c r="D144">
        <v>19</v>
      </c>
      <c r="E144" s="25">
        <f t="shared" si="3"/>
        <v>128.98386046258327</v>
      </c>
    </row>
    <row r="145" spans="1:5" x14ac:dyDescent="0.2">
      <c r="A145" t="s">
        <v>15</v>
      </c>
      <c r="B145" t="s">
        <v>14</v>
      </c>
      <c r="C145">
        <v>1993</v>
      </c>
      <c r="D145">
        <v>20</v>
      </c>
      <c r="E145" s="25">
        <f t="shared" si="3"/>
        <v>45.501728838292038</v>
      </c>
    </row>
    <row r="146" spans="1:5" x14ac:dyDescent="0.2">
      <c r="A146" t="s">
        <v>15</v>
      </c>
      <c r="B146" t="s">
        <v>14</v>
      </c>
      <c r="C146">
        <v>1993</v>
      </c>
      <c r="D146">
        <v>21</v>
      </c>
      <c r="E146" s="25">
        <f t="shared" si="3"/>
        <v>540.79034425199359</v>
      </c>
    </row>
    <row r="147" spans="1:5" x14ac:dyDescent="0.2">
      <c r="A147" t="s">
        <v>15</v>
      </c>
      <c r="B147" t="s">
        <v>14</v>
      </c>
      <c r="C147">
        <v>1993</v>
      </c>
      <c r="D147">
        <v>22</v>
      </c>
      <c r="E147" s="25">
        <f t="shared" si="3"/>
        <v>0.542191122909368</v>
      </c>
    </row>
    <row r="148" spans="1:5" x14ac:dyDescent="0.2">
      <c r="A148" t="s">
        <v>15</v>
      </c>
      <c r="B148" t="s">
        <v>14</v>
      </c>
      <c r="C148">
        <v>1993</v>
      </c>
      <c r="D148">
        <v>23</v>
      </c>
      <c r="E148" s="25">
        <f t="shared" si="3"/>
        <v>0</v>
      </c>
    </row>
    <row r="149" spans="1:5" x14ac:dyDescent="0.2">
      <c r="A149" t="s">
        <v>15</v>
      </c>
      <c r="B149" t="s">
        <v>14</v>
      </c>
      <c r="C149">
        <v>1993</v>
      </c>
      <c r="D149">
        <v>24</v>
      </c>
      <c r="E149" s="25">
        <f t="shared" si="3"/>
        <v>0</v>
      </c>
    </row>
    <row r="150" spans="1:5" x14ac:dyDescent="0.2">
      <c r="A150" t="s">
        <v>15</v>
      </c>
      <c r="B150" t="s">
        <v>14</v>
      </c>
      <c r="C150">
        <v>1993</v>
      </c>
      <c r="D150">
        <v>25</v>
      </c>
      <c r="E150" s="25">
        <f t="shared" si="3"/>
        <v>0</v>
      </c>
    </row>
    <row r="151" spans="1:5" x14ac:dyDescent="0.2">
      <c r="A151" t="s">
        <v>15</v>
      </c>
      <c r="B151" t="s">
        <v>14</v>
      </c>
      <c r="C151">
        <v>1993</v>
      </c>
      <c r="D151">
        <v>26</v>
      </c>
      <c r="E151" s="25">
        <f t="shared" si="3"/>
        <v>0</v>
      </c>
    </row>
    <row r="152" spans="1:5" x14ac:dyDescent="0.2">
      <c r="A152" t="s">
        <v>15</v>
      </c>
      <c r="B152" t="s">
        <v>14</v>
      </c>
      <c r="C152">
        <v>1993</v>
      </c>
      <c r="D152">
        <v>27</v>
      </c>
      <c r="E152" s="25">
        <f t="shared" si="3"/>
        <v>0</v>
      </c>
    </row>
    <row r="153" spans="1:5" x14ac:dyDescent="0.2">
      <c r="A153" t="s">
        <v>15</v>
      </c>
      <c r="B153" t="s">
        <v>14</v>
      </c>
      <c r="C153">
        <v>1993</v>
      </c>
      <c r="D153">
        <v>28</v>
      </c>
      <c r="E153" s="25">
        <f t="shared" si="3"/>
        <v>0</v>
      </c>
    </row>
    <row r="154" spans="1:5" x14ac:dyDescent="0.2">
      <c r="A154" t="s">
        <v>15</v>
      </c>
      <c r="B154" t="s">
        <v>14</v>
      </c>
      <c r="C154">
        <v>1993</v>
      </c>
      <c r="D154">
        <v>29</v>
      </c>
      <c r="E154" s="25">
        <f t="shared" si="3"/>
        <v>0</v>
      </c>
    </row>
    <row r="155" spans="1:5" x14ac:dyDescent="0.2">
      <c r="A155" t="s">
        <v>15</v>
      </c>
      <c r="B155" t="s">
        <v>14</v>
      </c>
      <c r="C155">
        <v>1993</v>
      </c>
      <c r="D155">
        <v>30</v>
      </c>
      <c r="E155" s="25">
        <f t="shared" si="3"/>
        <v>0</v>
      </c>
    </row>
    <row r="156" spans="1:5" x14ac:dyDescent="0.2">
      <c r="A156" t="s">
        <v>15</v>
      </c>
      <c r="B156" t="s">
        <v>14</v>
      </c>
      <c r="C156">
        <v>1993</v>
      </c>
      <c r="D156">
        <v>31</v>
      </c>
      <c r="E156" s="25">
        <f t="shared" si="3"/>
        <v>0</v>
      </c>
    </row>
    <row r="157" spans="1:5" x14ac:dyDescent="0.2">
      <c r="A157" t="s">
        <v>15</v>
      </c>
      <c r="B157" t="s">
        <v>14</v>
      </c>
      <c r="C157">
        <v>1993</v>
      </c>
      <c r="D157">
        <v>32</v>
      </c>
      <c r="E157" s="25">
        <f t="shared" si="3"/>
        <v>0</v>
      </c>
    </row>
    <row r="158" spans="1:5" x14ac:dyDescent="0.2">
      <c r="A158" t="s">
        <v>15</v>
      </c>
      <c r="B158" t="s">
        <v>14</v>
      </c>
      <c r="C158">
        <v>1993</v>
      </c>
      <c r="D158">
        <v>33</v>
      </c>
      <c r="E158" s="25">
        <f t="shared" si="3"/>
        <v>0</v>
      </c>
    </row>
    <row r="159" spans="1:5" x14ac:dyDescent="0.2">
      <c r="A159" t="s">
        <v>15</v>
      </c>
      <c r="B159" t="s">
        <v>14</v>
      </c>
      <c r="C159">
        <v>1993</v>
      </c>
      <c r="D159">
        <v>34</v>
      </c>
      <c r="E159" s="25">
        <f t="shared" si="3"/>
        <v>0</v>
      </c>
    </row>
    <row r="160" spans="1:5" x14ac:dyDescent="0.2">
      <c r="A160" t="s">
        <v>15</v>
      </c>
      <c r="B160" t="s">
        <v>14</v>
      </c>
      <c r="C160">
        <v>1993</v>
      </c>
      <c r="D160">
        <v>35</v>
      </c>
      <c r="E160" s="25">
        <f t="shared" si="3"/>
        <v>0</v>
      </c>
    </row>
    <row r="161" spans="1:5" x14ac:dyDescent="0.2">
      <c r="A161" t="s">
        <v>15</v>
      </c>
      <c r="B161" t="s">
        <v>14</v>
      </c>
      <c r="C161">
        <v>1993</v>
      </c>
      <c r="D161">
        <v>36</v>
      </c>
      <c r="E161" s="25">
        <f t="shared" si="3"/>
        <v>0</v>
      </c>
    </row>
    <row r="162" spans="1:5" x14ac:dyDescent="0.2">
      <c r="A162" t="s">
        <v>15</v>
      </c>
      <c r="B162" t="s">
        <v>14</v>
      </c>
      <c r="C162">
        <v>1993</v>
      </c>
      <c r="D162">
        <v>37</v>
      </c>
      <c r="E162" s="25">
        <f t="shared" si="3"/>
        <v>0</v>
      </c>
    </row>
    <row r="163" spans="1:5" x14ac:dyDescent="0.2">
      <c r="A163" t="s">
        <v>15</v>
      </c>
      <c r="B163" t="s">
        <v>14</v>
      </c>
      <c r="C163">
        <v>1993</v>
      </c>
      <c r="D163">
        <v>38</v>
      </c>
      <c r="E163" s="25">
        <f t="shared" si="3"/>
        <v>0</v>
      </c>
    </row>
    <row r="164" spans="1:5" x14ac:dyDescent="0.2">
      <c r="A164" t="s">
        <v>15</v>
      </c>
      <c r="B164" t="s">
        <v>14</v>
      </c>
      <c r="C164">
        <v>1993</v>
      </c>
      <c r="D164">
        <v>39</v>
      </c>
      <c r="E164" s="25">
        <f t="shared" si="3"/>
        <v>0</v>
      </c>
    </row>
    <row r="165" spans="1:5" x14ac:dyDescent="0.2">
      <c r="A165" t="s">
        <v>15</v>
      </c>
      <c r="B165" t="s">
        <v>14</v>
      </c>
      <c r="C165">
        <v>1993</v>
      </c>
      <c r="D165">
        <v>40</v>
      </c>
      <c r="E165" s="25">
        <f t="shared" si="3"/>
        <v>0</v>
      </c>
    </row>
    <row r="166" spans="1:5" x14ac:dyDescent="0.2">
      <c r="A166" t="s">
        <v>15</v>
      </c>
      <c r="B166" t="s">
        <v>14</v>
      </c>
      <c r="C166">
        <v>1994</v>
      </c>
      <c r="D166">
        <v>0</v>
      </c>
      <c r="E166" s="25">
        <f>L3</f>
        <v>3441.9226103227297</v>
      </c>
    </row>
    <row r="167" spans="1:5" x14ac:dyDescent="0.2">
      <c r="A167" t="s">
        <v>15</v>
      </c>
      <c r="B167" t="s">
        <v>14</v>
      </c>
      <c r="C167">
        <v>1994</v>
      </c>
      <c r="D167">
        <v>1</v>
      </c>
      <c r="E167" s="25">
        <f t="shared" ref="E167:E206" si="4">L4</f>
        <v>4323.0270390304486</v>
      </c>
    </row>
    <row r="168" spans="1:5" x14ac:dyDescent="0.2">
      <c r="A168" t="s">
        <v>15</v>
      </c>
      <c r="B168" t="s">
        <v>14</v>
      </c>
      <c r="C168">
        <v>1994</v>
      </c>
      <c r="D168">
        <v>2</v>
      </c>
      <c r="E168" s="25">
        <f t="shared" si="4"/>
        <v>3723.9218207153313</v>
      </c>
    </row>
    <row r="169" spans="1:5" x14ac:dyDescent="0.2">
      <c r="A169" t="s">
        <v>15</v>
      </c>
      <c r="B169" t="s">
        <v>14</v>
      </c>
      <c r="C169">
        <v>1994</v>
      </c>
      <c r="D169">
        <v>3</v>
      </c>
      <c r="E169" s="25">
        <f t="shared" si="4"/>
        <v>4620.3621193790868</v>
      </c>
    </row>
    <row r="170" spans="1:5" x14ac:dyDescent="0.2">
      <c r="A170" t="s">
        <v>15</v>
      </c>
      <c r="B170" t="s">
        <v>14</v>
      </c>
      <c r="C170">
        <v>1994</v>
      </c>
      <c r="D170">
        <v>4</v>
      </c>
      <c r="E170" s="25">
        <f t="shared" si="4"/>
        <v>3629.1123278627711</v>
      </c>
    </row>
    <row r="171" spans="1:5" x14ac:dyDescent="0.2">
      <c r="A171" t="s">
        <v>15</v>
      </c>
      <c r="B171" t="s">
        <v>14</v>
      </c>
      <c r="C171">
        <v>1994</v>
      </c>
      <c r="D171">
        <v>5</v>
      </c>
      <c r="E171" s="25">
        <f t="shared" si="4"/>
        <v>7259.8353648371667</v>
      </c>
    </row>
    <row r="172" spans="1:5" x14ac:dyDescent="0.2">
      <c r="A172" t="s">
        <v>15</v>
      </c>
      <c r="B172" t="s">
        <v>14</v>
      </c>
      <c r="C172">
        <v>1994</v>
      </c>
      <c r="D172">
        <v>6</v>
      </c>
      <c r="E172" s="25">
        <f t="shared" si="4"/>
        <v>6638.7919861649843</v>
      </c>
    </row>
    <row r="173" spans="1:5" x14ac:dyDescent="0.2">
      <c r="A173" t="s">
        <v>15</v>
      </c>
      <c r="B173" t="s">
        <v>14</v>
      </c>
      <c r="C173">
        <v>1994</v>
      </c>
      <c r="D173">
        <v>7</v>
      </c>
      <c r="E173" s="25">
        <f t="shared" si="4"/>
        <v>11904.607800700427</v>
      </c>
    </row>
    <row r="174" spans="1:5" x14ac:dyDescent="0.2">
      <c r="A174" t="s">
        <v>15</v>
      </c>
      <c r="B174" t="s">
        <v>14</v>
      </c>
      <c r="C174">
        <v>1994</v>
      </c>
      <c r="D174">
        <v>8</v>
      </c>
      <c r="E174" s="25">
        <f t="shared" si="4"/>
        <v>14279.035491411718</v>
      </c>
    </row>
    <row r="175" spans="1:5" x14ac:dyDescent="0.2">
      <c r="A175" t="s">
        <v>15</v>
      </c>
      <c r="B175" t="s">
        <v>14</v>
      </c>
      <c r="C175">
        <v>1994</v>
      </c>
      <c r="D175">
        <v>9</v>
      </c>
      <c r="E175" s="25">
        <f t="shared" si="4"/>
        <v>23715.895305690632</v>
      </c>
    </row>
    <row r="176" spans="1:5" x14ac:dyDescent="0.2">
      <c r="A176" t="s">
        <v>15</v>
      </c>
      <c r="B176" t="s">
        <v>14</v>
      </c>
      <c r="C176">
        <v>1994</v>
      </c>
      <c r="D176">
        <v>10</v>
      </c>
      <c r="E176" s="25">
        <f t="shared" si="4"/>
        <v>10393.050073326081</v>
      </c>
    </row>
    <row r="177" spans="1:5" x14ac:dyDescent="0.2">
      <c r="A177" t="s">
        <v>15</v>
      </c>
      <c r="B177" t="s">
        <v>14</v>
      </c>
      <c r="C177">
        <v>1994</v>
      </c>
      <c r="D177">
        <v>11</v>
      </c>
      <c r="E177" s="25">
        <f t="shared" si="4"/>
        <v>13229.528071783154</v>
      </c>
    </row>
    <row r="178" spans="1:5" x14ac:dyDescent="0.2">
      <c r="A178" t="s">
        <v>15</v>
      </c>
      <c r="B178" t="s">
        <v>14</v>
      </c>
      <c r="C178">
        <v>1994</v>
      </c>
      <c r="D178">
        <v>12</v>
      </c>
      <c r="E178" s="25">
        <f t="shared" si="4"/>
        <v>3271.7999157155323</v>
      </c>
    </row>
    <row r="179" spans="1:5" x14ac:dyDescent="0.2">
      <c r="A179" t="s">
        <v>15</v>
      </c>
      <c r="B179" t="s">
        <v>14</v>
      </c>
      <c r="C179">
        <v>1994</v>
      </c>
      <c r="D179">
        <v>13</v>
      </c>
      <c r="E179" s="25">
        <f t="shared" si="4"/>
        <v>2198.6356709245433</v>
      </c>
    </row>
    <row r="180" spans="1:5" x14ac:dyDescent="0.2">
      <c r="A180" t="s">
        <v>15</v>
      </c>
      <c r="B180" t="s">
        <v>14</v>
      </c>
      <c r="C180">
        <v>1994</v>
      </c>
      <c r="D180">
        <v>14</v>
      </c>
      <c r="E180" s="25">
        <f t="shared" si="4"/>
        <v>1424.8620740821407</v>
      </c>
    </row>
    <row r="181" spans="1:5" x14ac:dyDescent="0.2">
      <c r="A181" t="s">
        <v>15</v>
      </c>
      <c r="B181" t="s">
        <v>14</v>
      </c>
      <c r="C181">
        <v>1994</v>
      </c>
      <c r="D181">
        <v>15</v>
      </c>
      <c r="E181" s="25">
        <f t="shared" si="4"/>
        <v>1710.6084901823267</v>
      </c>
    </row>
    <row r="182" spans="1:5" x14ac:dyDescent="0.2">
      <c r="A182" t="s">
        <v>15</v>
      </c>
      <c r="B182" t="s">
        <v>14</v>
      </c>
      <c r="C182">
        <v>1994</v>
      </c>
      <c r="D182">
        <v>16</v>
      </c>
      <c r="E182" s="25">
        <f t="shared" si="4"/>
        <v>699.37196357816492</v>
      </c>
    </row>
    <row r="183" spans="1:5" x14ac:dyDescent="0.2">
      <c r="A183" t="s">
        <v>15</v>
      </c>
      <c r="B183" t="s">
        <v>14</v>
      </c>
      <c r="C183">
        <v>1994</v>
      </c>
      <c r="D183">
        <v>17</v>
      </c>
      <c r="E183" s="25">
        <f t="shared" si="4"/>
        <v>388.6605009839945</v>
      </c>
    </row>
    <row r="184" spans="1:5" x14ac:dyDescent="0.2">
      <c r="A184" t="s">
        <v>15</v>
      </c>
      <c r="B184" t="s">
        <v>14</v>
      </c>
      <c r="C184">
        <v>1994</v>
      </c>
      <c r="D184">
        <v>18</v>
      </c>
      <c r="E184" s="25">
        <f t="shared" si="4"/>
        <v>59.453394876708217</v>
      </c>
    </row>
    <row r="185" spans="1:5" x14ac:dyDescent="0.2">
      <c r="A185" t="s">
        <v>15</v>
      </c>
      <c r="B185" t="s">
        <v>14</v>
      </c>
      <c r="C185">
        <v>1994</v>
      </c>
      <c r="D185">
        <v>19</v>
      </c>
      <c r="E185" s="25">
        <f t="shared" si="4"/>
        <v>33.692608801058036</v>
      </c>
    </row>
    <row r="186" spans="1:5" x14ac:dyDescent="0.2">
      <c r="A186" t="s">
        <v>15</v>
      </c>
      <c r="B186" t="s">
        <v>14</v>
      </c>
      <c r="C186">
        <v>1994</v>
      </c>
      <c r="D186">
        <v>20</v>
      </c>
      <c r="E186" s="25">
        <f t="shared" si="4"/>
        <v>100.89499144219262</v>
      </c>
    </row>
    <row r="187" spans="1:5" x14ac:dyDescent="0.2">
      <c r="A187" t="s">
        <v>15</v>
      </c>
      <c r="B187" t="s">
        <v>14</v>
      </c>
      <c r="C187">
        <v>1994</v>
      </c>
      <c r="D187">
        <v>21</v>
      </c>
      <c r="E187" s="25">
        <f t="shared" si="4"/>
        <v>41.78804886835335</v>
      </c>
    </row>
    <row r="188" spans="1:5" x14ac:dyDescent="0.2">
      <c r="A188" t="s">
        <v>15</v>
      </c>
      <c r="B188" t="s">
        <v>14</v>
      </c>
      <c r="C188">
        <v>1994</v>
      </c>
      <c r="D188">
        <v>22</v>
      </c>
      <c r="E188" s="25">
        <f t="shared" si="4"/>
        <v>396.55716377951541</v>
      </c>
    </row>
    <row r="189" spans="1:5" x14ac:dyDescent="0.2">
      <c r="A189" t="s">
        <v>15</v>
      </c>
      <c r="B189" t="s">
        <v>14</v>
      </c>
      <c r="C189">
        <v>1994</v>
      </c>
      <c r="D189">
        <v>23</v>
      </c>
      <c r="E189" s="25">
        <f t="shared" si="4"/>
        <v>0.47120745390013857</v>
      </c>
    </row>
    <row r="190" spans="1:5" x14ac:dyDescent="0.2">
      <c r="A190" t="s">
        <v>15</v>
      </c>
      <c r="B190" t="s">
        <v>14</v>
      </c>
      <c r="C190">
        <v>1994</v>
      </c>
      <c r="D190">
        <v>24</v>
      </c>
      <c r="E190" s="25">
        <f t="shared" si="4"/>
        <v>0</v>
      </c>
    </row>
    <row r="191" spans="1:5" x14ac:dyDescent="0.2">
      <c r="A191" t="s">
        <v>15</v>
      </c>
      <c r="B191" t="s">
        <v>14</v>
      </c>
      <c r="C191">
        <v>1994</v>
      </c>
      <c r="D191">
        <v>25</v>
      </c>
      <c r="E191" s="25">
        <f t="shared" si="4"/>
        <v>0</v>
      </c>
    </row>
    <row r="192" spans="1:5" x14ac:dyDescent="0.2">
      <c r="A192" t="s">
        <v>15</v>
      </c>
      <c r="B192" t="s">
        <v>14</v>
      </c>
      <c r="C192">
        <v>1994</v>
      </c>
      <c r="D192">
        <v>26</v>
      </c>
      <c r="E192" s="25">
        <f t="shared" si="4"/>
        <v>0</v>
      </c>
    </row>
    <row r="193" spans="1:5" x14ac:dyDescent="0.2">
      <c r="A193" t="s">
        <v>15</v>
      </c>
      <c r="B193" t="s">
        <v>14</v>
      </c>
      <c r="C193">
        <v>1994</v>
      </c>
      <c r="D193">
        <v>27</v>
      </c>
      <c r="E193" s="25">
        <f t="shared" si="4"/>
        <v>0</v>
      </c>
    </row>
    <row r="194" spans="1:5" x14ac:dyDescent="0.2">
      <c r="A194" t="s">
        <v>15</v>
      </c>
      <c r="B194" t="s">
        <v>14</v>
      </c>
      <c r="C194">
        <v>1994</v>
      </c>
      <c r="D194">
        <v>28</v>
      </c>
      <c r="E194" s="25">
        <f t="shared" si="4"/>
        <v>0</v>
      </c>
    </row>
    <row r="195" spans="1:5" x14ac:dyDescent="0.2">
      <c r="A195" t="s">
        <v>15</v>
      </c>
      <c r="B195" t="s">
        <v>14</v>
      </c>
      <c r="C195">
        <v>1994</v>
      </c>
      <c r="D195">
        <v>29</v>
      </c>
      <c r="E195" s="25">
        <f t="shared" si="4"/>
        <v>0</v>
      </c>
    </row>
    <row r="196" spans="1:5" x14ac:dyDescent="0.2">
      <c r="A196" t="s">
        <v>15</v>
      </c>
      <c r="B196" t="s">
        <v>14</v>
      </c>
      <c r="C196">
        <v>1994</v>
      </c>
      <c r="D196">
        <v>30</v>
      </c>
      <c r="E196" s="25">
        <f t="shared" si="4"/>
        <v>0</v>
      </c>
    </row>
    <row r="197" spans="1:5" x14ac:dyDescent="0.2">
      <c r="A197" t="s">
        <v>15</v>
      </c>
      <c r="B197" t="s">
        <v>14</v>
      </c>
      <c r="C197">
        <v>1994</v>
      </c>
      <c r="D197">
        <v>31</v>
      </c>
      <c r="E197" s="25">
        <f t="shared" si="4"/>
        <v>0</v>
      </c>
    </row>
    <row r="198" spans="1:5" x14ac:dyDescent="0.2">
      <c r="A198" t="s">
        <v>15</v>
      </c>
      <c r="B198" t="s">
        <v>14</v>
      </c>
      <c r="C198">
        <v>1994</v>
      </c>
      <c r="D198">
        <v>32</v>
      </c>
      <c r="E198" s="25">
        <f t="shared" si="4"/>
        <v>0</v>
      </c>
    </row>
    <row r="199" spans="1:5" x14ac:dyDescent="0.2">
      <c r="A199" t="s">
        <v>15</v>
      </c>
      <c r="B199" t="s">
        <v>14</v>
      </c>
      <c r="C199">
        <v>1994</v>
      </c>
      <c r="D199">
        <v>33</v>
      </c>
      <c r="E199" s="25">
        <f t="shared" si="4"/>
        <v>0</v>
      </c>
    </row>
    <row r="200" spans="1:5" x14ac:dyDescent="0.2">
      <c r="A200" t="s">
        <v>15</v>
      </c>
      <c r="B200" t="s">
        <v>14</v>
      </c>
      <c r="C200">
        <v>1994</v>
      </c>
      <c r="D200">
        <v>34</v>
      </c>
      <c r="E200" s="25">
        <f t="shared" si="4"/>
        <v>0</v>
      </c>
    </row>
    <row r="201" spans="1:5" x14ac:dyDescent="0.2">
      <c r="A201" t="s">
        <v>15</v>
      </c>
      <c r="B201" t="s">
        <v>14</v>
      </c>
      <c r="C201">
        <v>1994</v>
      </c>
      <c r="D201">
        <v>35</v>
      </c>
      <c r="E201" s="25">
        <f t="shared" si="4"/>
        <v>0</v>
      </c>
    </row>
    <row r="202" spans="1:5" x14ac:dyDescent="0.2">
      <c r="A202" t="s">
        <v>15</v>
      </c>
      <c r="B202" t="s">
        <v>14</v>
      </c>
      <c r="C202">
        <v>1994</v>
      </c>
      <c r="D202">
        <v>36</v>
      </c>
      <c r="E202" s="25">
        <f t="shared" si="4"/>
        <v>0</v>
      </c>
    </row>
    <row r="203" spans="1:5" x14ac:dyDescent="0.2">
      <c r="A203" t="s">
        <v>15</v>
      </c>
      <c r="B203" t="s">
        <v>14</v>
      </c>
      <c r="C203">
        <v>1994</v>
      </c>
      <c r="D203">
        <v>37</v>
      </c>
      <c r="E203" s="25">
        <f t="shared" si="4"/>
        <v>0</v>
      </c>
    </row>
    <row r="204" spans="1:5" x14ac:dyDescent="0.2">
      <c r="A204" t="s">
        <v>15</v>
      </c>
      <c r="B204" t="s">
        <v>14</v>
      </c>
      <c r="C204">
        <v>1994</v>
      </c>
      <c r="D204">
        <v>38</v>
      </c>
      <c r="E204" s="25">
        <f t="shared" si="4"/>
        <v>0</v>
      </c>
    </row>
    <row r="205" spans="1:5" x14ac:dyDescent="0.2">
      <c r="A205" t="s">
        <v>15</v>
      </c>
      <c r="B205" t="s">
        <v>14</v>
      </c>
      <c r="C205">
        <v>1994</v>
      </c>
      <c r="D205">
        <v>39</v>
      </c>
      <c r="E205" s="25">
        <f t="shared" si="4"/>
        <v>0</v>
      </c>
    </row>
    <row r="206" spans="1:5" x14ac:dyDescent="0.2">
      <c r="A206" t="s">
        <v>15</v>
      </c>
      <c r="B206" t="s">
        <v>14</v>
      </c>
      <c r="C206">
        <v>1994</v>
      </c>
      <c r="D206">
        <v>40</v>
      </c>
      <c r="E206" s="25">
        <f t="shared" si="4"/>
        <v>0</v>
      </c>
    </row>
    <row r="207" spans="1:5" x14ac:dyDescent="0.2">
      <c r="A207" t="s">
        <v>15</v>
      </c>
      <c r="B207" t="s">
        <v>14</v>
      </c>
      <c r="C207">
        <v>1995</v>
      </c>
      <c r="D207">
        <v>0</v>
      </c>
      <c r="E207" s="25">
        <f>M3</f>
        <v>4850.0626212701618</v>
      </c>
    </row>
    <row r="208" spans="1:5" x14ac:dyDescent="0.2">
      <c r="A208" t="s">
        <v>15</v>
      </c>
      <c r="B208" t="s">
        <v>14</v>
      </c>
      <c r="C208">
        <v>1995</v>
      </c>
      <c r="D208">
        <v>1</v>
      </c>
      <c r="E208" s="25">
        <f t="shared" ref="E208:E247" si="5">M4</f>
        <v>4266.4598095080792</v>
      </c>
    </row>
    <row r="209" spans="1:5" x14ac:dyDescent="0.2">
      <c r="A209" t="s">
        <v>15</v>
      </c>
      <c r="B209" t="s">
        <v>14</v>
      </c>
      <c r="C209">
        <v>1995</v>
      </c>
      <c r="D209">
        <v>2</v>
      </c>
      <c r="E209" s="25">
        <f t="shared" si="5"/>
        <v>3992.1536311690884</v>
      </c>
    </row>
    <row r="210" spans="1:5" x14ac:dyDescent="0.2">
      <c r="A210" t="s">
        <v>15</v>
      </c>
      <c r="B210" t="s">
        <v>14</v>
      </c>
      <c r="C210">
        <v>1995</v>
      </c>
      <c r="D210">
        <v>3</v>
      </c>
      <c r="E210" s="25">
        <f t="shared" si="5"/>
        <v>4339.7513773260071</v>
      </c>
    </row>
    <row r="211" spans="1:5" x14ac:dyDescent="0.2">
      <c r="A211" t="s">
        <v>15</v>
      </c>
      <c r="B211" t="s">
        <v>14</v>
      </c>
      <c r="C211">
        <v>1995</v>
      </c>
      <c r="D211">
        <v>4</v>
      </c>
      <c r="E211" s="25">
        <f t="shared" si="5"/>
        <v>4810.197006475194</v>
      </c>
    </row>
    <row r="212" spans="1:5" x14ac:dyDescent="0.2">
      <c r="A212" t="s">
        <v>15</v>
      </c>
      <c r="B212" t="s">
        <v>14</v>
      </c>
      <c r="C212">
        <v>1995</v>
      </c>
      <c r="D212">
        <v>5</v>
      </c>
      <c r="E212" s="25">
        <f t="shared" si="5"/>
        <v>4632.311233110323</v>
      </c>
    </row>
    <row r="213" spans="1:5" x14ac:dyDescent="0.2">
      <c r="A213" t="s">
        <v>15</v>
      </c>
      <c r="B213" t="s">
        <v>14</v>
      </c>
      <c r="C213">
        <v>1995</v>
      </c>
      <c r="D213">
        <v>6</v>
      </c>
      <c r="E213" s="25">
        <f t="shared" si="5"/>
        <v>8243.7017659283265</v>
      </c>
    </row>
    <row r="214" spans="1:5" x14ac:dyDescent="0.2">
      <c r="A214" t="s">
        <v>15</v>
      </c>
      <c r="B214" t="s">
        <v>14</v>
      </c>
      <c r="C214">
        <v>1995</v>
      </c>
      <c r="D214">
        <v>7</v>
      </c>
      <c r="E214" s="25">
        <f t="shared" si="5"/>
        <v>8647.466514458456</v>
      </c>
    </row>
    <row r="215" spans="1:5" x14ac:dyDescent="0.2">
      <c r="A215" t="s">
        <v>15</v>
      </c>
      <c r="B215" t="s">
        <v>14</v>
      </c>
      <c r="C215">
        <v>1995</v>
      </c>
      <c r="D215">
        <v>8</v>
      </c>
      <c r="E215" s="25">
        <f t="shared" si="5"/>
        <v>13451.339589162719</v>
      </c>
    </row>
    <row r="216" spans="1:5" x14ac:dyDescent="0.2">
      <c r="A216" t="s">
        <v>15</v>
      </c>
      <c r="B216" t="s">
        <v>14</v>
      </c>
      <c r="C216">
        <v>1995</v>
      </c>
      <c r="D216">
        <v>9</v>
      </c>
      <c r="E216" s="25">
        <f t="shared" si="5"/>
        <v>18705.778898866516</v>
      </c>
    </row>
    <row r="217" spans="1:5" x14ac:dyDescent="0.2">
      <c r="A217" t="s">
        <v>15</v>
      </c>
      <c r="B217" t="s">
        <v>14</v>
      </c>
      <c r="C217">
        <v>1995</v>
      </c>
      <c r="D217">
        <v>10</v>
      </c>
      <c r="E217" s="25">
        <f t="shared" si="5"/>
        <v>26179.33798761023</v>
      </c>
    </row>
    <row r="218" spans="1:5" x14ac:dyDescent="0.2">
      <c r="A218" t="s">
        <v>15</v>
      </c>
      <c r="B218" t="s">
        <v>14</v>
      </c>
      <c r="C218">
        <v>1995</v>
      </c>
      <c r="D218">
        <v>11</v>
      </c>
      <c r="E218" s="25">
        <f t="shared" si="5"/>
        <v>13507.891025138873</v>
      </c>
    </row>
    <row r="219" spans="1:5" x14ac:dyDescent="0.2">
      <c r="A219" t="s">
        <v>15</v>
      </c>
      <c r="B219" t="s">
        <v>14</v>
      </c>
      <c r="C219">
        <v>1995</v>
      </c>
      <c r="D219">
        <v>12</v>
      </c>
      <c r="E219" s="25">
        <f t="shared" si="5"/>
        <v>14476.765936240656</v>
      </c>
    </row>
    <row r="220" spans="1:5" x14ac:dyDescent="0.2">
      <c r="A220" t="s">
        <v>15</v>
      </c>
      <c r="B220" t="s">
        <v>14</v>
      </c>
      <c r="C220">
        <v>1995</v>
      </c>
      <c r="D220">
        <v>13</v>
      </c>
      <c r="E220" s="25">
        <f t="shared" si="5"/>
        <v>4237.6169723993717</v>
      </c>
    </row>
    <row r="221" spans="1:5" x14ac:dyDescent="0.2">
      <c r="A221" t="s">
        <v>15</v>
      </c>
      <c r="B221" t="s">
        <v>14</v>
      </c>
      <c r="C221">
        <v>1995</v>
      </c>
      <c r="D221">
        <v>14</v>
      </c>
      <c r="E221" s="25">
        <f t="shared" si="5"/>
        <v>2449.6692393514663</v>
      </c>
    </row>
    <row r="222" spans="1:5" x14ac:dyDescent="0.2">
      <c r="A222" t="s">
        <v>15</v>
      </c>
      <c r="B222" t="s">
        <v>14</v>
      </c>
      <c r="C222">
        <v>1995</v>
      </c>
      <c r="D222">
        <v>15</v>
      </c>
      <c r="E222" s="25">
        <f t="shared" si="5"/>
        <v>1838.3463596529223</v>
      </c>
    </row>
    <row r="223" spans="1:5" x14ac:dyDescent="0.2">
      <c r="A223" t="s">
        <v>15</v>
      </c>
      <c r="B223" t="s">
        <v>14</v>
      </c>
      <c r="C223">
        <v>1995</v>
      </c>
      <c r="D223">
        <v>16</v>
      </c>
      <c r="E223" s="25">
        <f t="shared" si="5"/>
        <v>1907.9707508847303</v>
      </c>
    </row>
    <row r="224" spans="1:5" x14ac:dyDescent="0.2">
      <c r="A224" t="s">
        <v>15</v>
      </c>
      <c r="B224" t="s">
        <v>14</v>
      </c>
      <c r="C224">
        <v>1995</v>
      </c>
      <c r="D224">
        <v>17</v>
      </c>
      <c r="E224" s="25">
        <f t="shared" si="5"/>
        <v>918.55126986537391</v>
      </c>
    </row>
    <row r="225" spans="1:5" x14ac:dyDescent="0.2">
      <c r="A225" t="s">
        <v>15</v>
      </c>
      <c r="B225" t="s">
        <v>14</v>
      </c>
      <c r="C225">
        <v>1995</v>
      </c>
      <c r="D225">
        <v>18</v>
      </c>
      <c r="E225" s="25">
        <f t="shared" si="5"/>
        <v>449.20818084829324</v>
      </c>
    </row>
    <row r="226" spans="1:5" x14ac:dyDescent="0.2">
      <c r="A226" t="s">
        <v>15</v>
      </c>
      <c r="B226" t="s">
        <v>14</v>
      </c>
      <c r="C226">
        <v>1995</v>
      </c>
      <c r="D226">
        <v>19</v>
      </c>
      <c r="E226" s="25">
        <f t="shared" si="5"/>
        <v>81.369030389568451</v>
      </c>
    </row>
    <row r="227" spans="1:5" x14ac:dyDescent="0.2">
      <c r="A227" t="s">
        <v>15</v>
      </c>
      <c r="B227" t="s">
        <v>14</v>
      </c>
      <c r="C227">
        <v>1995</v>
      </c>
      <c r="D227">
        <v>20</v>
      </c>
      <c r="E227" s="25">
        <f t="shared" si="5"/>
        <v>41.502049993614271</v>
      </c>
    </row>
    <row r="228" spans="1:5" x14ac:dyDescent="0.2">
      <c r="A228" t="s">
        <v>15</v>
      </c>
      <c r="B228" t="s">
        <v>14</v>
      </c>
      <c r="C228">
        <v>1995</v>
      </c>
      <c r="D228">
        <v>21</v>
      </c>
      <c r="E228" s="25">
        <f t="shared" si="5"/>
        <v>147.10036174752781</v>
      </c>
    </row>
    <row r="229" spans="1:5" x14ac:dyDescent="0.2">
      <c r="A229" t="s">
        <v>15</v>
      </c>
      <c r="B229" t="s">
        <v>14</v>
      </c>
      <c r="C229">
        <v>1995</v>
      </c>
      <c r="D229">
        <v>22</v>
      </c>
      <c r="E229" s="25">
        <f t="shared" si="5"/>
        <v>54.379584449847009</v>
      </c>
    </row>
    <row r="230" spans="1:5" x14ac:dyDescent="0.2">
      <c r="A230" t="s">
        <v>15</v>
      </c>
      <c r="B230" t="s">
        <v>14</v>
      </c>
      <c r="C230">
        <v>1995</v>
      </c>
      <c r="D230">
        <v>23</v>
      </c>
      <c r="E230" s="25">
        <f t="shared" si="5"/>
        <v>632.75644241334771</v>
      </c>
    </row>
    <row r="231" spans="1:5" x14ac:dyDescent="0.2">
      <c r="A231" t="s">
        <v>15</v>
      </c>
      <c r="B231" t="s">
        <v>14</v>
      </c>
      <c r="C231">
        <v>1995</v>
      </c>
      <c r="D231">
        <v>24</v>
      </c>
      <c r="E231" s="25">
        <f t="shared" si="5"/>
        <v>0.69597427006316026</v>
      </c>
    </row>
    <row r="232" spans="1:5" x14ac:dyDescent="0.2">
      <c r="A232" t="s">
        <v>15</v>
      </c>
      <c r="B232" t="s">
        <v>14</v>
      </c>
      <c r="C232">
        <v>1995</v>
      </c>
      <c r="D232">
        <v>25</v>
      </c>
      <c r="E232" s="25">
        <f t="shared" si="5"/>
        <v>0</v>
      </c>
    </row>
    <row r="233" spans="1:5" x14ac:dyDescent="0.2">
      <c r="A233" t="s">
        <v>15</v>
      </c>
      <c r="B233" t="s">
        <v>14</v>
      </c>
      <c r="C233">
        <v>1995</v>
      </c>
      <c r="D233">
        <v>26</v>
      </c>
      <c r="E233" s="25">
        <f t="shared" si="5"/>
        <v>0</v>
      </c>
    </row>
    <row r="234" spans="1:5" x14ac:dyDescent="0.2">
      <c r="A234" t="s">
        <v>15</v>
      </c>
      <c r="B234" t="s">
        <v>14</v>
      </c>
      <c r="C234">
        <v>1995</v>
      </c>
      <c r="D234">
        <v>27</v>
      </c>
      <c r="E234" s="25">
        <f t="shared" si="5"/>
        <v>0</v>
      </c>
    </row>
    <row r="235" spans="1:5" x14ac:dyDescent="0.2">
      <c r="A235" t="s">
        <v>15</v>
      </c>
      <c r="B235" t="s">
        <v>14</v>
      </c>
      <c r="C235">
        <v>1995</v>
      </c>
      <c r="D235">
        <v>28</v>
      </c>
      <c r="E235" s="25">
        <f t="shared" si="5"/>
        <v>0</v>
      </c>
    </row>
    <row r="236" spans="1:5" x14ac:dyDescent="0.2">
      <c r="A236" t="s">
        <v>15</v>
      </c>
      <c r="B236" t="s">
        <v>14</v>
      </c>
      <c r="C236">
        <v>1995</v>
      </c>
      <c r="D236">
        <v>29</v>
      </c>
      <c r="E236" s="25">
        <f t="shared" si="5"/>
        <v>0</v>
      </c>
    </row>
    <row r="237" spans="1:5" x14ac:dyDescent="0.2">
      <c r="A237" t="s">
        <v>15</v>
      </c>
      <c r="B237" t="s">
        <v>14</v>
      </c>
      <c r="C237">
        <v>1995</v>
      </c>
      <c r="D237">
        <v>30</v>
      </c>
      <c r="E237" s="25">
        <f t="shared" si="5"/>
        <v>0</v>
      </c>
    </row>
    <row r="238" spans="1:5" x14ac:dyDescent="0.2">
      <c r="A238" t="s">
        <v>15</v>
      </c>
      <c r="B238" t="s">
        <v>14</v>
      </c>
      <c r="C238">
        <v>1995</v>
      </c>
      <c r="D238">
        <v>31</v>
      </c>
      <c r="E238" s="25">
        <f t="shared" si="5"/>
        <v>0</v>
      </c>
    </row>
    <row r="239" spans="1:5" x14ac:dyDescent="0.2">
      <c r="A239" t="s">
        <v>15</v>
      </c>
      <c r="B239" t="s">
        <v>14</v>
      </c>
      <c r="C239">
        <v>1995</v>
      </c>
      <c r="D239">
        <v>32</v>
      </c>
      <c r="E239" s="25">
        <f t="shared" si="5"/>
        <v>0</v>
      </c>
    </row>
    <row r="240" spans="1:5" x14ac:dyDescent="0.2">
      <c r="A240" t="s">
        <v>15</v>
      </c>
      <c r="B240" t="s">
        <v>14</v>
      </c>
      <c r="C240">
        <v>1995</v>
      </c>
      <c r="D240">
        <v>33</v>
      </c>
      <c r="E240" s="25">
        <f t="shared" si="5"/>
        <v>0</v>
      </c>
    </row>
    <row r="241" spans="1:5" x14ac:dyDescent="0.2">
      <c r="A241" t="s">
        <v>15</v>
      </c>
      <c r="B241" t="s">
        <v>14</v>
      </c>
      <c r="C241">
        <v>1995</v>
      </c>
      <c r="D241">
        <v>34</v>
      </c>
      <c r="E241" s="25">
        <f t="shared" si="5"/>
        <v>0</v>
      </c>
    </row>
    <row r="242" spans="1:5" x14ac:dyDescent="0.2">
      <c r="A242" t="s">
        <v>15</v>
      </c>
      <c r="B242" t="s">
        <v>14</v>
      </c>
      <c r="C242">
        <v>1995</v>
      </c>
      <c r="D242">
        <v>35</v>
      </c>
      <c r="E242" s="25">
        <f t="shared" si="5"/>
        <v>0</v>
      </c>
    </row>
    <row r="243" spans="1:5" x14ac:dyDescent="0.2">
      <c r="A243" t="s">
        <v>15</v>
      </c>
      <c r="B243" t="s">
        <v>14</v>
      </c>
      <c r="C243">
        <v>1995</v>
      </c>
      <c r="D243">
        <v>36</v>
      </c>
      <c r="E243" s="25">
        <f t="shared" si="5"/>
        <v>0</v>
      </c>
    </row>
    <row r="244" spans="1:5" x14ac:dyDescent="0.2">
      <c r="A244" t="s">
        <v>15</v>
      </c>
      <c r="B244" t="s">
        <v>14</v>
      </c>
      <c r="C244">
        <v>1995</v>
      </c>
      <c r="D244">
        <v>37</v>
      </c>
      <c r="E244" s="25">
        <f t="shared" si="5"/>
        <v>0</v>
      </c>
    </row>
    <row r="245" spans="1:5" x14ac:dyDescent="0.2">
      <c r="A245" t="s">
        <v>15</v>
      </c>
      <c r="B245" t="s">
        <v>14</v>
      </c>
      <c r="C245">
        <v>1995</v>
      </c>
      <c r="D245">
        <v>38</v>
      </c>
      <c r="E245" s="25">
        <f t="shared" si="5"/>
        <v>0</v>
      </c>
    </row>
    <row r="246" spans="1:5" x14ac:dyDescent="0.2">
      <c r="A246" t="s">
        <v>15</v>
      </c>
      <c r="B246" t="s">
        <v>14</v>
      </c>
      <c r="C246">
        <v>1995</v>
      </c>
      <c r="D246">
        <v>39</v>
      </c>
      <c r="E246" s="25">
        <f t="shared" si="5"/>
        <v>0</v>
      </c>
    </row>
    <row r="247" spans="1:5" x14ac:dyDescent="0.2">
      <c r="A247" t="s">
        <v>15</v>
      </c>
      <c r="B247" t="s">
        <v>14</v>
      </c>
      <c r="C247">
        <v>1995</v>
      </c>
      <c r="D247">
        <v>40</v>
      </c>
      <c r="E247" s="25">
        <f t="shared" si="5"/>
        <v>0</v>
      </c>
    </row>
    <row r="248" spans="1:5" x14ac:dyDescent="0.2">
      <c r="A248" t="s">
        <v>15</v>
      </c>
      <c r="B248" t="s">
        <v>14</v>
      </c>
      <c r="C248">
        <v>1996</v>
      </c>
      <c r="D248">
        <v>0</v>
      </c>
      <c r="E248" s="25">
        <f>N3</f>
        <v>5501.2009439918711</v>
      </c>
    </row>
    <row r="249" spans="1:5" x14ac:dyDescent="0.2">
      <c r="A249" t="s">
        <v>15</v>
      </c>
      <c r="B249" t="s">
        <v>14</v>
      </c>
      <c r="C249">
        <v>1996</v>
      </c>
      <c r="D249">
        <v>1</v>
      </c>
      <c r="E249" s="25">
        <f t="shared" ref="E249:E288" si="6">N4</f>
        <v>5934.4146972412591</v>
      </c>
    </row>
    <row r="250" spans="1:5" x14ac:dyDescent="0.2">
      <c r="A250" t="s">
        <v>15</v>
      </c>
      <c r="B250" t="s">
        <v>14</v>
      </c>
      <c r="C250">
        <v>1996</v>
      </c>
      <c r="D250">
        <v>2</v>
      </c>
      <c r="E250" s="25">
        <f t="shared" si="6"/>
        <v>3640.9794460182038</v>
      </c>
    </row>
    <row r="251" spans="1:5" x14ac:dyDescent="0.2">
      <c r="A251" t="s">
        <v>15</v>
      </c>
      <c r="B251" t="s">
        <v>14</v>
      </c>
      <c r="C251">
        <v>1996</v>
      </c>
      <c r="D251">
        <v>3</v>
      </c>
      <c r="E251" s="25">
        <f t="shared" si="6"/>
        <v>3856.159926346113</v>
      </c>
    </row>
    <row r="252" spans="1:5" x14ac:dyDescent="0.2">
      <c r="A252" t="s">
        <v>15</v>
      </c>
      <c r="B252" t="s">
        <v>14</v>
      </c>
      <c r="C252">
        <v>1996</v>
      </c>
      <c r="D252">
        <v>4</v>
      </c>
      <c r="E252" s="25">
        <f t="shared" si="6"/>
        <v>3651.2471314994236</v>
      </c>
    </row>
    <row r="253" spans="1:5" x14ac:dyDescent="0.2">
      <c r="A253" t="s">
        <v>15</v>
      </c>
      <c r="B253" t="s">
        <v>14</v>
      </c>
      <c r="C253">
        <v>1996</v>
      </c>
      <c r="D253">
        <v>5</v>
      </c>
      <c r="E253" s="25">
        <f t="shared" si="6"/>
        <v>4554.1956152986586</v>
      </c>
    </row>
    <row r="254" spans="1:5" x14ac:dyDescent="0.2">
      <c r="A254" t="s">
        <v>15</v>
      </c>
      <c r="B254" t="s">
        <v>14</v>
      </c>
      <c r="C254">
        <v>1996</v>
      </c>
      <c r="D254">
        <v>6</v>
      </c>
      <c r="E254" s="25">
        <f t="shared" si="6"/>
        <v>3949.9162960394092</v>
      </c>
    </row>
    <row r="255" spans="1:5" x14ac:dyDescent="0.2">
      <c r="A255" t="s">
        <v>15</v>
      </c>
      <c r="B255" t="s">
        <v>14</v>
      </c>
      <c r="C255">
        <v>1996</v>
      </c>
      <c r="D255">
        <v>7</v>
      </c>
      <c r="E255" s="25">
        <f t="shared" si="6"/>
        <v>7915.6123532914035</v>
      </c>
    </row>
    <row r="256" spans="1:5" x14ac:dyDescent="0.2">
      <c r="A256" t="s">
        <v>15</v>
      </c>
      <c r="B256" t="s">
        <v>14</v>
      </c>
      <c r="C256">
        <v>1996</v>
      </c>
      <c r="D256">
        <v>8</v>
      </c>
      <c r="E256" s="25">
        <f t="shared" si="6"/>
        <v>7439.5258093157718</v>
      </c>
    </row>
    <row r="257" spans="1:5" x14ac:dyDescent="0.2">
      <c r="A257" t="s">
        <v>15</v>
      </c>
      <c r="B257" t="s">
        <v>14</v>
      </c>
      <c r="C257">
        <v>1996</v>
      </c>
      <c r="D257">
        <v>9</v>
      </c>
      <c r="E257" s="25">
        <f t="shared" si="6"/>
        <v>13133.52685518629</v>
      </c>
    </row>
    <row r="258" spans="1:5" x14ac:dyDescent="0.2">
      <c r="A258" t="s">
        <v>15</v>
      </c>
      <c r="B258" t="s">
        <v>14</v>
      </c>
      <c r="C258">
        <v>1996</v>
      </c>
      <c r="D258">
        <v>10</v>
      </c>
      <c r="E258" s="25">
        <f t="shared" si="6"/>
        <v>15919.985443398906</v>
      </c>
    </row>
    <row r="259" spans="1:5" x14ac:dyDescent="0.2">
      <c r="A259" t="s">
        <v>15</v>
      </c>
      <c r="B259" t="s">
        <v>14</v>
      </c>
      <c r="C259">
        <v>1996</v>
      </c>
      <c r="D259">
        <v>11</v>
      </c>
      <c r="E259" s="25">
        <f t="shared" si="6"/>
        <v>25406.860789510174</v>
      </c>
    </row>
    <row r="260" spans="1:5" x14ac:dyDescent="0.2">
      <c r="A260" t="s">
        <v>15</v>
      </c>
      <c r="B260" t="s">
        <v>14</v>
      </c>
      <c r="C260">
        <v>1996</v>
      </c>
      <c r="D260">
        <v>12</v>
      </c>
      <c r="E260" s="25">
        <f t="shared" si="6"/>
        <v>11368.420222847904</v>
      </c>
    </row>
    <row r="261" spans="1:5" x14ac:dyDescent="0.2">
      <c r="A261" t="s">
        <v>15</v>
      </c>
      <c r="B261" t="s">
        <v>14</v>
      </c>
      <c r="C261">
        <v>1996</v>
      </c>
      <c r="D261">
        <v>13</v>
      </c>
      <c r="E261" s="25">
        <f t="shared" si="6"/>
        <v>13859.559013987449</v>
      </c>
    </row>
    <row r="262" spans="1:5" x14ac:dyDescent="0.2">
      <c r="A262" t="s">
        <v>15</v>
      </c>
      <c r="B262" t="s">
        <v>14</v>
      </c>
      <c r="C262">
        <v>1996</v>
      </c>
      <c r="D262">
        <v>14</v>
      </c>
      <c r="E262" s="25">
        <f t="shared" si="6"/>
        <v>3576.3907080399017</v>
      </c>
    </row>
    <row r="263" spans="1:5" x14ac:dyDescent="0.2">
      <c r="A263" t="s">
        <v>15</v>
      </c>
      <c r="B263" t="s">
        <v>14</v>
      </c>
      <c r="C263">
        <v>1996</v>
      </c>
      <c r="D263">
        <v>15</v>
      </c>
      <c r="E263" s="25">
        <f t="shared" si="6"/>
        <v>2307.5979096507795</v>
      </c>
    </row>
    <row r="264" spans="1:5" x14ac:dyDescent="0.2">
      <c r="A264" t="s">
        <v>15</v>
      </c>
      <c r="B264" t="s">
        <v>14</v>
      </c>
      <c r="C264">
        <v>1996</v>
      </c>
      <c r="D264">
        <v>16</v>
      </c>
      <c r="E264" s="25">
        <f t="shared" si="6"/>
        <v>1514.0018941777744</v>
      </c>
    </row>
    <row r="265" spans="1:5" x14ac:dyDescent="0.2">
      <c r="A265" t="s">
        <v>15</v>
      </c>
      <c r="B265" t="s">
        <v>14</v>
      </c>
      <c r="C265">
        <v>1996</v>
      </c>
      <c r="D265">
        <v>17</v>
      </c>
      <c r="E265" s="25">
        <f t="shared" si="6"/>
        <v>1748.9478605587251</v>
      </c>
    </row>
    <row r="266" spans="1:5" x14ac:dyDescent="0.2">
      <c r="A266" t="s">
        <v>15</v>
      </c>
      <c r="B266" t="s">
        <v>14</v>
      </c>
      <c r="C266">
        <v>1996</v>
      </c>
      <c r="D266">
        <v>18</v>
      </c>
      <c r="E266" s="25">
        <f t="shared" si="6"/>
        <v>739.94548337634467</v>
      </c>
    </row>
    <row r="267" spans="1:5" x14ac:dyDescent="0.2">
      <c r="A267" t="s">
        <v>15</v>
      </c>
      <c r="B267" t="s">
        <v>14</v>
      </c>
      <c r="C267">
        <v>1996</v>
      </c>
      <c r="D267">
        <v>19</v>
      </c>
      <c r="E267" s="25">
        <f t="shared" si="6"/>
        <v>399.34496787730524</v>
      </c>
    </row>
    <row r="268" spans="1:5" x14ac:dyDescent="0.2">
      <c r="A268" t="s">
        <v>15</v>
      </c>
      <c r="B268" t="s">
        <v>14</v>
      </c>
      <c r="C268">
        <v>1996</v>
      </c>
      <c r="D268">
        <v>20</v>
      </c>
      <c r="E268" s="25">
        <f t="shared" si="6"/>
        <v>64.398297916196341</v>
      </c>
    </row>
    <row r="269" spans="1:5" x14ac:dyDescent="0.2">
      <c r="A269" t="s">
        <v>15</v>
      </c>
      <c r="B269" t="s">
        <v>14</v>
      </c>
      <c r="C269">
        <v>1996</v>
      </c>
      <c r="D269">
        <v>21</v>
      </c>
      <c r="E269" s="25">
        <f t="shared" si="6"/>
        <v>36.040375456790123</v>
      </c>
    </row>
    <row r="270" spans="1:5" x14ac:dyDescent="0.2">
      <c r="A270" t="s">
        <v>15</v>
      </c>
      <c r="B270" t="s">
        <v>14</v>
      </c>
      <c r="C270">
        <v>1996</v>
      </c>
      <c r="D270">
        <v>22</v>
      </c>
      <c r="E270" s="25">
        <f t="shared" si="6"/>
        <v>111.72679895816745</v>
      </c>
    </row>
    <row r="271" spans="1:5" x14ac:dyDescent="0.2">
      <c r="A271" t="s">
        <v>15</v>
      </c>
      <c r="B271" t="s">
        <v>14</v>
      </c>
      <c r="C271">
        <v>1996</v>
      </c>
      <c r="D271">
        <v>23</v>
      </c>
      <c r="E271" s="25">
        <f t="shared" si="6"/>
        <v>45.13801639188479</v>
      </c>
    </row>
    <row r="272" spans="1:5" x14ac:dyDescent="0.2">
      <c r="A272" t="s">
        <v>15</v>
      </c>
      <c r="B272" t="s">
        <v>14</v>
      </c>
      <c r="C272">
        <v>1996</v>
      </c>
      <c r="D272">
        <v>24</v>
      </c>
      <c r="E272" s="25">
        <f t="shared" si="6"/>
        <v>466.31209592105154</v>
      </c>
    </row>
    <row r="273" spans="1:5" x14ac:dyDescent="0.2">
      <c r="A273" t="s">
        <v>15</v>
      </c>
      <c r="B273" t="s">
        <v>14</v>
      </c>
      <c r="C273">
        <v>1996</v>
      </c>
      <c r="D273">
        <v>25</v>
      </c>
      <c r="E273" s="25">
        <f t="shared" si="6"/>
        <v>0.58887644739369638</v>
      </c>
    </row>
    <row r="274" spans="1:5" x14ac:dyDescent="0.2">
      <c r="A274" t="s">
        <v>15</v>
      </c>
      <c r="B274" t="s">
        <v>14</v>
      </c>
      <c r="C274">
        <v>1996</v>
      </c>
      <c r="D274">
        <v>26</v>
      </c>
      <c r="E274" s="25">
        <f t="shared" si="6"/>
        <v>0</v>
      </c>
    </row>
    <row r="275" spans="1:5" x14ac:dyDescent="0.2">
      <c r="A275" t="s">
        <v>15</v>
      </c>
      <c r="B275" t="s">
        <v>14</v>
      </c>
      <c r="C275">
        <v>1996</v>
      </c>
      <c r="D275">
        <v>27</v>
      </c>
      <c r="E275" s="25">
        <f t="shared" si="6"/>
        <v>0</v>
      </c>
    </row>
    <row r="276" spans="1:5" x14ac:dyDescent="0.2">
      <c r="A276" t="s">
        <v>15</v>
      </c>
      <c r="B276" t="s">
        <v>14</v>
      </c>
      <c r="C276">
        <v>1996</v>
      </c>
      <c r="D276">
        <v>28</v>
      </c>
      <c r="E276" s="25">
        <f t="shared" si="6"/>
        <v>0</v>
      </c>
    </row>
    <row r="277" spans="1:5" x14ac:dyDescent="0.2">
      <c r="A277" t="s">
        <v>15</v>
      </c>
      <c r="B277" t="s">
        <v>14</v>
      </c>
      <c r="C277">
        <v>1996</v>
      </c>
      <c r="D277">
        <v>29</v>
      </c>
      <c r="E277" s="25">
        <f t="shared" si="6"/>
        <v>0</v>
      </c>
    </row>
    <row r="278" spans="1:5" x14ac:dyDescent="0.2">
      <c r="A278" t="s">
        <v>15</v>
      </c>
      <c r="B278" t="s">
        <v>14</v>
      </c>
      <c r="C278">
        <v>1996</v>
      </c>
      <c r="D278">
        <v>30</v>
      </c>
      <c r="E278" s="25">
        <f t="shared" si="6"/>
        <v>0</v>
      </c>
    </row>
    <row r="279" spans="1:5" x14ac:dyDescent="0.2">
      <c r="A279" t="s">
        <v>15</v>
      </c>
      <c r="B279" t="s">
        <v>14</v>
      </c>
      <c r="C279">
        <v>1996</v>
      </c>
      <c r="D279">
        <v>31</v>
      </c>
      <c r="E279" s="25">
        <f t="shared" si="6"/>
        <v>0</v>
      </c>
    </row>
    <row r="280" spans="1:5" x14ac:dyDescent="0.2">
      <c r="A280" t="s">
        <v>15</v>
      </c>
      <c r="B280" t="s">
        <v>14</v>
      </c>
      <c r="C280">
        <v>1996</v>
      </c>
      <c r="D280">
        <v>32</v>
      </c>
      <c r="E280" s="25">
        <f t="shared" si="6"/>
        <v>0</v>
      </c>
    </row>
    <row r="281" spans="1:5" x14ac:dyDescent="0.2">
      <c r="A281" t="s">
        <v>15</v>
      </c>
      <c r="B281" t="s">
        <v>14</v>
      </c>
      <c r="C281">
        <v>1996</v>
      </c>
      <c r="D281">
        <v>33</v>
      </c>
      <c r="E281" s="25">
        <f t="shared" si="6"/>
        <v>0</v>
      </c>
    </row>
    <row r="282" spans="1:5" x14ac:dyDescent="0.2">
      <c r="A282" t="s">
        <v>15</v>
      </c>
      <c r="B282" t="s">
        <v>14</v>
      </c>
      <c r="C282">
        <v>1996</v>
      </c>
      <c r="D282">
        <v>34</v>
      </c>
      <c r="E282" s="25">
        <f t="shared" si="6"/>
        <v>0</v>
      </c>
    </row>
    <row r="283" spans="1:5" x14ac:dyDescent="0.2">
      <c r="A283" t="s">
        <v>15</v>
      </c>
      <c r="B283" t="s">
        <v>14</v>
      </c>
      <c r="C283">
        <v>1996</v>
      </c>
      <c r="D283">
        <v>35</v>
      </c>
      <c r="E283" s="25">
        <f t="shared" si="6"/>
        <v>0</v>
      </c>
    </row>
    <row r="284" spans="1:5" x14ac:dyDescent="0.2">
      <c r="A284" t="s">
        <v>15</v>
      </c>
      <c r="B284" t="s">
        <v>14</v>
      </c>
      <c r="C284">
        <v>1996</v>
      </c>
      <c r="D284">
        <v>36</v>
      </c>
      <c r="E284" s="25">
        <f t="shared" si="6"/>
        <v>0</v>
      </c>
    </row>
    <row r="285" spans="1:5" x14ac:dyDescent="0.2">
      <c r="A285" t="s">
        <v>15</v>
      </c>
      <c r="B285" t="s">
        <v>14</v>
      </c>
      <c r="C285">
        <v>1996</v>
      </c>
      <c r="D285">
        <v>37</v>
      </c>
      <c r="E285" s="25">
        <f t="shared" si="6"/>
        <v>0</v>
      </c>
    </row>
    <row r="286" spans="1:5" x14ac:dyDescent="0.2">
      <c r="A286" t="s">
        <v>15</v>
      </c>
      <c r="B286" t="s">
        <v>14</v>
      </c>
      <c r="C286">
        <v>1996</v>
      </c>
      <c r="D286">
        <v>38</v>
      </c>
      <c r="E286" s="25">
        <f t="shared" si="6"/>
        <v>0</v>
      </c>
    </row>
    <row r="287" spans="1:5" x14ac:dyDescent="0.2">
      <c r="A287" t="s">
        <v>15</v>
      </c>
      <c r="B287" t="s">
        <v>14</v>
      </c>
      <c r="C287">
        <v>1996</v>
      </c>
      <c r="D287">
        <v>39</v>
      </c>
      <c r="E287" s="25">
        <f t="shared" si="6"/>
        <v>0</v>
      </c>
    </row>
    <row r="288" spans="1:5" x14ac:dyDescent="0.2">
      <c r="A288" t="s">
        <v>15</v>
      </c>
      <c r="B288" t="s">
        <v>14</v>
      </c>
      <c r="C288">
        <v>1996</v>
      </c>
      <c r="D288">
        <v>40</v>
      </c>
      <c r="E288" s="25">
        <f t="shared" si="6"/>
        <v>0</v>
      </c>
    </row>
    <row r="289" spans="1:5" x14ac:dyDescent="0.2">
      <c r="A289" t="s">
        <v>15</v>
      </c>
      <c r="B289" t="s">
        <v>14</v>
      </c>
      <c r="C289">
        <v>1997</v>
      </c>
      <c r="D289">
        <v>0</v>
      </c>
      <c r="E289" s="25">
        <f>O3</f>
        <v>7435.9341490952602</v>
      </c>
    </row>
    <row r="290" spans="1:5" x14ac:dyDescent="0.2">
      <c r="A290" t="s">
        <v>15</v>
      </c>
      <c r="B290" t="s">
        <v>14</v>
      </c>
      <c r="C290">
        <v>1997</v>
      </c>
      <c r="D290">
        <v>1</v>
      </c>
      <c r="E290" s="25">
        <f t="shared" ref="E290:E329" si="7">O4</f>
        <v>6821.8452768170373</v>
      </c>
    </row>
    <row r="291" spans="1:5" x14ac:dyDescent="0.2">
      <c r="A291" t="s">
        <v>15</v>
      </c>
      <c r="B291" t="s">
        <v>14</v>
      </c>
      <c r="C291">
        <v>1997</v>
      </c>
      <c r="D291">
        <v>2</v>
      </c>
      <c r="E291" s="25">
        <f t="shared" si="7"/>
        <v>5363.369048160881</v>
      </c>
    </row>
    <row r="292" spans="1:5" x14ac:dyDescent="0.2">
      <c r="A292" t="s">
        <v>15</v>
      </c>
      <c r="B292" t="s">
        <v>14</v>
      </c>
      <c r="C292">
        <v>1997</v>
      </c>
      <c r="D292">
        <v>3</v>
      </c>
      <c r="E292" s="25">
        <f t="shared" si="7"/>
        <v>3836.9832064606194</v>
      </c>
    </row>
    <row r="293" spans="1:5" x14ac:dyDescent="0.2">
      <c r="A293" t="s">
        <v>15</v>
      </c>
      <c r="B293" t="s">
        <v>14</v>
      </c>
      <c r="C293">
        <v>1997</v>
      </c>
      <c r="D293">
        <v>4</v>
      </c>
      <c r="E293" s="25">
        <f t="shared" si="7"/>
        <v>3635.1570352178032</v>
      </c>
    </row>
    <row r="294" spans="1:5" x14ac:dyDescent="0.2">
      <c r="A294" t="s">
        <v>15</v>
      </c>
      <c r="B294" t="s">
        <v>14</v>
      </c>
      <c r="C294">
        <v>1997</v>
      </c>
      <c r="D294">
        <v>5</v>
      </c>
      <c r="E294" s="25">
        <f t="shared" si="7"/>
        <v>3939.953969993775</v>
      </c>
    </row>
    <row r="295" spans="1:5" x14ac:dyDescent="0.2">
      <c r="A295" t="s">
        <v>15</v>
      </c>
      <c r="B295" t="s">
        <v>14</v>
      </c>
      <c r="C295">
        <v>1997</v>
      </c>
      <c r="D295">
        <v>6</v>
      </c>
      <c r="E295" s="25">
        <f t="shared" si="7"/>
        <v>4440.1860378466872</v>
      </c>
    </row>
    <row r="296" spans="1:5" x14ac:dyDescent="0.2">
      <c r="A296" t="s">
        <v>15</v>
      </c>
      <c r="B296" t="s">
        <v>14</v>
      </c>
      <c r="C296">
        <v>1997</v>
      </c>
      <c r="D296">
        <v>7</v>
      </c>
      <c r="E296" s="25">
        <f t="shared" si="7"/>
        <v>4317.5117107910464</v>
      </c>
    </row>
    <row r="297" spans="1:5" x14ac:dyDescent="0.2">
      <c r="A297" t="s">
        <v>15</v>
      </c>
      <c r="B297" t="s">
        <v>14</v>
      </c>
      <c r="C297">
        <v>1997</v>
      </c>
      <c r="D297">
        <v>8</v>
      </c>
      <c r="E297" s="25">
        <f t="shared" si="7"/>
        <v>7746.6973570295095</v>
      </c>
    </row>
    <row r="298" spans="1:5" x14ac:dyDescent="0.2">
      <c r="A298" t="s">
        <v>15</v>
      </c>
      <c r="B298" t="s">
        <v>14</v>
      </c>
      <c r="C298">
        <v>1997</v>
      </c>
      <c r="D298">
        <v>9</v>
      </c>
      <c r="E298" s="25">
        <f t="shared" si="7"/>
        <v>8224.7904877667152</v>
      </c>
    </row>
    <row r="299" spans="1:5" x14ac:dyDescent="0.2">
      <c r="A299" t="s">
        <v>15</v>
      </c>
      <c r="B299" t="s">
        <v>14</v>
      </c>
      <c r="C299">
        <v>1997</v>
      </c>
      <c r="D299">
        <v>10</v>
      </c>
      <c r="E299" s="25">
        <f t="shared" si="7"/>
        <v>12670.394006213946</v>
      </c>
    </row>
    <row r="300" spans="1:5" x14ac:dyDescent="0.2">
      <c r="A300" t="s">
        <v>15</v>
      </c>
      <c r="B300" t="s">
        <v>14</v>
      </c>
      <c r="C300">
        <v>1997</v>
      </c>
      <c r="D300">
        <v>11</v>
      </c>
      <c r="E300" s="25">
        <f t="shared" si="7"/>
        <v>17489.789199583276</v>
      </c>
    </row>
    <row r="301" spans="1:5" x14ac:dyDescent="0.2">
      <c r="A301" t="s">
        <v>15</v>
      </c>
      <c r="B301" t="s">
        <v>14</v>
      </c>
      <c r="C301">
        <v>1997</v>
      </c>
      <c r="D301">
        <v>12</v>
      </c>
      <c r="E301" s="25">
        <f t="shared" si="7"/>
        <v>24289.279643570699</v>
      </c>
    </row>
    <row r="302" spans="1:5" x14ac:dyDescent="0.2">
      <c r="A302" t="s">
        <v>15</v>
      </c>
      <c r="B302" t="s">
        <v>14</v>
      </c>
      <c r="C302">
        <v>1997</v>
      </c>
      <c r="D302">
        <v>13</v>
      </c>
      <c r="E302" s="25">
        <f t="shared" si="7"/>
        <v>12387.52449096368</v>
      </c>
    </row>
    <row r="303" spans="1:5" x14ac:dyDescent="0.2">
      <c r="A303" t="s">
        <v>15</v>
      </c>
      <c r="B303" t="s">
        <v>14</v>
      </c>
      <c r="C303">
        <v>1997</v>
      </c>
      <c r="D303">
        <v>14</v>
      </c>
      <c r="E303" s="25">
        <f t="shared" si="7"/>
        <v>13359.961779327232</v>
      </c>
    </row>
    <row r="304" spans="1:5" x14ac:dyDescent="0.2">
      <c r="A304" t="s">
        <v>15</v>
      </c>
      <c r="B304" t="s">
        <v>14</v>
      </c>
      <c r="C304">
        <v>1997</v>
      </c>
      <c r="D304">
        <v>15</v>
      </c>
      <c r="E304" s="25">
        <f t="shared" si="7"/>
        <v>3860.7178592816263</v>
      </c>
    </row>
    <row r="305" spans="1:5" x14ac:dyDescent="0.2">
      <c r="A305" t="s">
        <v>15</v>
      </c>
      <c r="B305" t="s">
        <v>14</v>
      </c>
      <c r="C305">
        <v>1997</v>
      </c>
      <c r="D305">
        <v>16</v>
      </c>
      <c r="E305" s="25">
        <f t="shared" si="7"/>
        <v>2200.2401502650132</v>
      </c>
    </row>
    <row r="306" spans="1:5" x14ac:dyDescent="0.2">
      <c r="A306" t="s">
        <v>15</v>
      </c>
      <c r="B306" t="s">
        <v>14</v>
      </c>
      <c r="C306">
        <v>1997</v>
      </c>
      <c r="D306">
        <v>17</v>
      </c>
      <c r="E306" s="25">
        <f t="shared" si="7"/>
        <v>1623.0754704714298</v>
      </c>
    </row>
    <row r="307" spans="1:5" x14ac:dyDescent="0.2">
      <c r="A307" t="s">
        <v>15</v>
      </c>
      <c r="B307" t="s">
        <v>14</v>
      </c>
      <c r="C307">
        <v>1997</v>
      </c>
      <c r="D307">
        <v>18</v>
      </c>
      <c r="E307" s="25">
        <f t="shared" si="7"/>
        <v>1673.0796690380296</v>
      </c>
    </row>
    <row r="308" spans="1:5" x14ac:dyDescent="0.2">
      <c r="A308" t="s">
        <v>15</v>
      </c>
      <c r="B308" t="s">
        <v>14</v>
      </c>
      <c r="C308">
        <v>1997</v>
      </c>
      <c r="D308">
        <v>19</v>
      </c>
      <c r="E308" s="25">
        <f t="shared" si="7"/>
        <v>792.86805599776221</v>
      </c>
    </row>
    <row r="309" spans="1:5" x14ac:dyDescent="0.2">
      <c r="A309" t="s">
        <v>15</v>
      </c>
      <c r="B309" t="s">
        <v>14</v>
      </c>
      <c r="C309">
        <v>1997</v>
      </c>
      <c r="D309">
        <v>20</v>
      </c>
      <c r="E309" s="25">
        <f t="shared" si="7"/>
        <v>387.72178306714255</v>
      </c>
    </row>
    <row r="310" spans="1:5" x14ac:dyDescent="0.2">
      <c r="A310" t="s">
        <v>15</v>
      </c>
      <c r="B310" t="s">
        <v>14</v>
      </c>
      <c r="C310">
        <v>1997</v>
      </c>
      <c r="D310">
        <v>21</v>
      </c>
      <c r="E310" s="25">
        <f t="shared" si="7"/>
        <v>69.703809097827346</v>
      </c>
    </row>
    <row r="311" spans="1:5" x14ac:dyDescent="0.2">
      <c r="A311" t="s">
        <v>15</v>
      </c>
      <c r="B311" t="s">
        <v>14</v>
      </c>
      <c r="C311">
        <v>1997</v>
      </c>
      <c r="D311">
        <v>22</v>
      </c>
      <c r="E311" s="25">
        <f t="shared" si="7"/>
        <v>34.989113142562331</v>
      </c>
    </row>
    <row r="312" spans="1:5" x14ac:dyDescent="0.2">
      <c r="A312" t="s">
        <v>15</v>
      </c>
      <c r="B312" t="s">
        <v>14</v>
      </c>
      <c r="C312">
        <v>1997</v>
      </c>
      <c r="D312">
        <v>23</v>
      </c>
      <c r="E312" s="25">
        <f t="shared" si="7"/>
        <v>121.69014889179471</v>
      </c>
    </row>
    <row r="313" spans="1:5" x14ac:dyDescent="0.2">
      <c r="A313" t="s">
        <v>15</v>
      </c>
      <c r="B313" t="s">
        <v>14</v>
      </c>
      <c r="C313">
        <v>1997</v>
      </c>
      <c r="D313">
        <v>24</v>
      </c>
      <c r="E313" s="25">
        <f t="shared" si="7"/>
        <v>45.005368767471175</v>
      </c>
    </row>
    <row r="314" spans="1:5" x14ac:dyDescent="0.2">
      <c r="A314" t="s">
        <v>15</v>
      </c>
      <c r="B314" t="s">
        <v>14</v>
      </c>
      <c r="C314">
        <v>1997</v>
      </c>
      <c r="D314">
        <v>25</v>
      </c>
      <c r="E314" s="25">
        <f t="shared" si="7"/>
        <v>540.96986290936331</v>
      </c>
    </row>
    <row r="315" spans="1:5" x14ac:dyDescent="0.2">
      <c r="A315" t="s">
        <v>15</v>
      </c>
      <c r="B315" t="s">
        <v>14</v>
      </c>
      <c r="C315">
        <v>1997</v>
      </c>
      <c r="D315">
        <v>26</v>
      </c>
      <c r="E315" s="25">
        <f t="shared" si="7"/>
        <v>0.60736530326116189</v>
      </c>
    </row>
    <row r="316" spans="1:5" x14ac:dyDescent="0.2">
      <c r="A316" t="s">
        <v>15</v>
      </c>
      <c r="B316" t="s">
        <v>14</v>
      </c>
      <c r="C316">
        <v>1997</v>
      </c>
      <c r="D316">
        <v>27</v>
      </c>
      <c r="E316" s="25">
        <f t="shared" si="7"/>
        <v>0</v>
      </c>
    </row>
    <row r="317" spans="1:5" x14ac:dyDescent="0.2">
      <c r="A317" t="s">
        <v>15</v>
      </c>
      <c r="B317" t="s">
        <v>14</v>
      </c>
      <c r="C317">
        <v>1997</v>
      </c>
      <c r="D317">
        <v>28</v>
      </c>
      <c r="E317" s="25">
        <f t="shared" si="7"/>
        <v>0</v>
      </c>
    </row>
    <row r="318" spans="1:5" x14ac:dyDescent="0.2">
      <c r="A318" t="s">
        <v>15</v>
      </c>
      <c r="B318" t="s">
        <v>14</v>
      </c>
      <c r="C318">
        <v>1997</v>
      </c>
      <c r="D318">
        <v>29</v>
      </c>
      <c r="E318" s="25">
        <f t="shared" si="7"/>
        <v>0</v>
      </c>
    </row>
    <row r="319" spans="1:5" x14ac:dyDescent="0.2">
      <c r="A319" t="s">
        <v>15</v>
      </c>
      <c r="B319" t="s">
        <v>14</v>
      </c>
      <c r="C319">
        <v>1997</v>
      </c>
      <c r="D319">
        <v>30</v>
      </c>
      <c r="E319" s="25">
        <f t="shared" si="7"/>
        <v>0</v>
      </c>
    </row>
    <row r="320" spans="1:5" x14ac:dyDescent="0.2">
      <c r="A320" t="s">
        <v>15</v>
      </c>
      <c r="B320" t="s">
        <v>14</v>
      </c>
      <c r="C320">
        <v>1997</v>
      </c>
      <c r="D320">
        <v>31</v>
      </c>
      <c r="E320" s="25">
        <f t="shared" si="7"/>
        <v>0</v>
      </c>
    </row>
    <row r="321" spans="1:5" x14ac:dyDescent="0.2">
      <c r="A321" t="s">
        <v>15</v>
      </c>
      <c r="B321" t="s">
        <v>14</v>
      </c>
      <c r="C321">
        <v>1997</v>
      </c>
      <c r="D321">
        <v>32</v>
      </c>
      <c r="E321" s="25">
        <f t="shared" si="7"/>
        <v>0</v>
      </c>
    </row>
    <row r="322" spans="1:5" x14ac:dyDescent="0.2">
      <c r="A322" t="s">
        <v>15</v>
      </c>
      <c r="B322" t="s">
        <v>14</v>
      </c>
      <c r="C322">
        <v>1997</v>
      </c>
      <c r="D322">
        <v>33</v>
      </c>
      <c r="E322" s="25">
        <f t="shared" si="7"/>
        <v>0</v>
      </c>
    </row>
    <row r="323" spans="1:5" x14ac:dyDescent="0.2">
      <c r="A323" t="s">
        <v>15</v>
      </c>
      <c r="B323" t="s">
        <v>14</v>
      </c>
      <c r="C323">
        <v>1997</v>
      </c>
      <c r="D323">
        <v>34</v>
      </c>
      <c r="E323" s="25">
        <f t="shared" si="7"/>
        <v>0</v>
      </c>
    </row>
    <row r="324" spans="1:5" x14ac:dyDescent="0.2">
      <c r="A324" t="s">
        <v>15</v>
      </c>
      <c r="B324" t="s">
        <v>14</v>
      </c>
      <c r="C324">
        <v>1997</v>
      </c>
      <c r="D324">
        <v>35</v>
      </c>
      <c r="E324" s="25">
        <f t="shared" si="7"/>
        <v>0</v>
      </c>
    </row>
    <row r="325" spans="1:5" x14ac:dyDescent="0.2">
      <c r="A325" t="s">
        <v>15</v>
      </c>
      <c r="B325" t="s">
        <v>14</v>
      </c>
      <c r="C325">
        <v>1997</v>
      </c>
      <c r="D325">
        <v>36</v>
      </c>
      <c r="E325" s="25">
        <f t="shared" si="7"/>
        <v>0</v>
      </c>
    </row>
    <row r="326" spans="1:5" x14ac:dyDescent="0.2">
      <c r="A326" t="s">
        <v>15</v>
      </c>
      <c r="B326" t="s">
        <v>14</v>
      </c>
      <c r="C326">
        <v>1997</v>
      </c>
      <c r="D326">
        <v>37</v>
      </c>
      <c r="E326" s="25">
        <f t="shared" si="7"/>
        <v>0</v>
      </c>
    </row>
    <row r="327" spans="1:5" x14ac:dyDescent="0.2">
      <c r="A327" t="s">
        <v>15</v>
      </c>
      <c r="B327" t="s">
        <v>14</v>
      </c>
      <c r="C327">
        <v>1997</v>
      </c>
      <c r="D327">
        <v>38</v>
      </c>
      <c r="E327" s="25">
        <f t="shared" si="7"/>
        <v>0</v>
      </c>
    </row>
    <row r="328" spans="1:5" x14ac:dyDescent="0.2">
      <c r="A328" t="s">
        <v>15</v>
      </c>
      <c r="B328" t="s">
        <v>14</v>
      </c>
      <c r="C328">
        <v>1997</v>
      </c>
      <c r="D328">
        <v>39</v>
      </c>
      <c r="E328" s="25">
        <f t="shared" si="7"/>
        <v>0</v>
      </c>
    </row>
    <row r="329" spans="1:5" x14ac:dyDescent="0.2">
      <c r="A329" t="s">
        <v>15</v>
      </c>
      <c r="B329" t="s">
        <v>14</v>
      </c>
      <c r="C329">
        <v>1997</v>
      </c>
      <c r="D329">
        <v>40</v>
      </c>
      <c r="E329" s="25">
        <f t="shared" si="7"/>
        <v>0</v>
      </c>
    </row>
    <row r="330" spans="1:5" x14ac:dyDescent="0.2">
      <c r="A330" t="s">
        <v>15</v>
      </c>
      <c r="B330" t="s">
        <v>14</v>
      </c>
      <c r="C330">
        <v>1998</v>
      </c>
      <c r="D330">
        <v>0</v>
      </c>
      <c r="E330" s="25">
        <f>P3</f>
        <v>5811.8794983750913</v>
      </c>
    </row>
    <row r="331" spans="1:5" x14ac:dyDescent="0.2">
      <c r="A331" t="s">
        <v>15</v>
      </c>
      <c r="B331" t="s">
        <v>14</v>
      </c>
      <c r="C331">
        <v>1998</v>
      </c>
      <c r="D331">
        <v>1</v>
      </c>
      <c r="E331" s="25">
        <f t="shared" ref="E331:E370" si="8">P4</f>
        <v>9131.1105510833804</v>
      </c>
    </row>
    <row r="332" spans="1:5" x14ac:dyDescent="0.2">
      <c r="A332" t="s">
        <v>15</v>
      </c>
      <c r="B332" t="s">
        <v>14</v>
      </c>
      <c r="C332">
        <v>1998</v>
      </c>
      <c r="D332">
        <v>2</v>
      </c>
      <c r="E332" s="25">
        <f t="shared" si="8"/>
        <v>5889.9149685850816</v>
      </c>
    </row>
    <row r="333" spans="1:5" x14ac:dyDescent="0.2">
      <c r="A333" t="s">
        <v>15</v>
      </c>
      <c r="B333" t="s">
        <v>14</v>
      </c>
      <c r="C333">
        <v>1998</v>
      </c>
      <c r="D333">
        <v>3</v>
      </c>
      <c r="E333" s="25">
        <f t="shared" si="8"/>
        <v>5218.2635392362527</v>
      </c>
    </row>
    <row r="334" spans="1:5" x14ac:dyDescent="0.2">
      <c r="A334" t="s">
        <v>15</v>
      </c>
      <c r="B334" t="s">
        <v>14</v>
      </c>
      <c r="C334">
        <v>1998</v>
      </c>
      <c r="D334">
        <v>4</v>
      </c>
      <c r="E334" s="25">
        <f t="shared" si="8"/>
        <v>3276.4680251527329</v>
      </c>
    </row>
    <row r="335" spans="1:5" x14ac:dyDescent="0.2">
      <c r="A335" t="s">
        <v>15</v>
      </c>
      <c r="B335" t="s">
        <v>14</v>
      </c>
      <c r="C335">
        <v>1998</v>
      </c>
      <c r="D335">
        <v>5</v>
      </c>
      <c r="E335" s="25">
        <f t="shared" si="8"/>
        <v>3475.3170623241854</v>
      </c>
    </row>
    <row r="336" spans="1:5" x14ac:dyDescent="0.2">
      <c r="A336" t="s">
        <v>15</v>
      </c>
      <c r="B336" t="s">
        <v>14</v>
      </c>
      <c r="C336">
        <v>1998</v>
      </c>
      <c r="D336">
        <v>6</v>
      </c>
      <c r="E336" s="25">
        <f t="shared" si="8"/>
        <v>3402.7808727647484</v>
      </c>
    </row>
    <row r="337" spans="1:5" x14ac:dyDescent="0.2">
      <c r="A337" t="s">
        <v>15</v>
      </c>
      <c r="B337" t="s">
        <v>14</v>
      </c>
      <c r="C337">
        <v>1998</v>
      </c>
      <c r="D337">
        <v>7</v>
      </c>
      <c r="E337" s="25">
        <f t="shared" si="8"/>
        <v>4299.350925308916</v>
      </c>
    </row>
    <row r="338" spans="1:5" x14ac:dyDescent="0.2">
      <c r="A338" t="s">
        <v>15</v>
      </c>
      <c r="B338" t="s">
        <v>14</v>
      </c>
      <c r="C338">
        <v>1998</v>
      </c>
      <c r="D338">
        <v>8</v>
      </c>
      <c r="E338" s="25">
        <f t="shared" si="8"/>
        <v>3761.4069382869611</v>
      </c>
    </row>
    <row r="339" spans="1:5" x14ac:dyDescent="0.2">
      <c r="A339" t="s">
        <v>15</v>
      </c>
      <c r="B339" t="s">
        <v>14</v>
      </c>
      <c r="C339">
        <v>1998</v>
      </c>
      <c r="D339">
        <v>9</v>
      </c>
      <c r="E339" s="25">
        <f t="shared" si="8"/>
        <v>7621.7766918880307</v>
      </c>
    </row>
    <row r="340" spans="1:5" x14ac:dyDescent="0.2">
      <c r="A340" t="s">
        <v>15</v>
      </c>
      <c r="B340" t="s">
        <v>14</v>
      </c>
      <c r="C340">
        <v>1998</v>
      </c>
      <c r="D340">
        <v>10</v>
      </c>
      <c r="E340" s="25">
        <f t="shared" si="8"/>
        <v>7090.535968089649</v>
      </c>
    </row>
    <row r="341" spans="1:5" x14ac:dyDescent="0.2">
      <c r="A341" t="s">
        <v>15</v>
      </c>
      <c r="B341" t="s">
        <v>14</v>
      </c>
      <c r="C341">
        <v>1998</v>
      </c>
      <c r="D341">
        <v>11</v>
      </c>
      <c r="E341" s="25">
        <f t="shared" si="8"/>
        <v>12392.796156857084</v>
      </c>
    </row>
    <row r="342" spans="1:5" x14ac:dyDescent="0.2">
      <c r="A342" t="s">
        <v>15</v>
      </c>
      <c r="B342" t="s">
        <v>14</v>
      </c>
      <c r="C342">
        <v>1998</v>
      </c>
      <c r="D342">
        <v>12</v>
      </c>
      <c r="E342" s="25">
        <f t="shared" si="8"/>
        <v>14918.273746433475</v>
      </c>
    </row>
    <row r="343" spans="1:5" x14ac:dyDescent="0.2">
      <c r="A343" t="s">
        <v>15</v>
      </c>
      <c r="B343" t="s">
        <v>14</v>
      </c>
      <c r="C343">
        <v>1998</v>
      </c>
      <c r="D343">
        <v>13</v>
      </c>
      <c r="E343" s="25">
        <f t="shared" si="8"/>
        <v>23456.348211109969</v>
      </c>
    </row>
    <row r="344" spans="1:5" x14ac:dyDescent="0.2">
      <c r="A344" t="s">
        <v>15</v>
      </c>
      <c r="B344" t="s">
        <v>14</v>
      </c>
      <c r="C344">
        <v>1998</v>
      </c>
      <c r="D344">
        <v>14</v>
      </c>
      <c r="E344" s="25">
        <f t="shared" si="8"/>
        <v>10597.316484848818</v>
      </c>
    </row>
    <row r="345" spans="1:5" x14ac:dyDescent="0.2">
      <c r="A345" t="s">
        <v>15</v>
      </c>
      <c r="B345" t="s">
        <v>14</v>
      </c>
      <c r="C345">
        <v>1998</v>
      </c>
      <c r="D345">
        <v>15</v>
      </c>
      <c r="E345" s="25">
        <f t="shared" si="8"/>
        <v>12709.738060090174</v>
      </c>
    </row>
    <row r="346" spans="1:5" x14ac:dyDescent="0.2">
      <c r="A346" t="s">
        <v>15</v>
      </c>
      <c r="B346" t="s">
        <v>14</v>
      </c>
      <c r="C346">
        <v>1998</v>
      </c>
      <c r="D346">
        <v>16</v>
      </c>
      <c r="E346" s="25">
        <f t="shared" si="8"/>
        <v>3229.894631684856</v>
      </c>
    </row>
    <row r="347" spans="1:5" x14ac:dyDescent="0.2">
      <c r="A347" t="s">
        <v>15</v>
      </c>
      <c r="B347" t="s">
        <v>14</v>
      </c>
      <c r="C347">
        <v>1998</v>
      </c>
      <c r="D347">
        <v>17</v>
      </c>
      <c r="E347" s="25">
        <f t="shared" si="8"/>
        <v>2041.8654712872276</v>
      </c>
    </row>
    <row r="348" spans="1:5" x14ac:dyDescent="0.2">
      <c r="A348" t="s">
        <v>15</v>
      </c>
      <c r="B348" t="s">
        <v>14</v>
      </c>
      <c r="C348">
        <v>1998</v>
      </c>
      <c r="D348">
        <v>18</v>
      </c>
      <c r="E348" s="25">
        <f t="shared" si="8"/>
        <v>1331.9774523966069</v>
      </c>
    </row>
    <row r="349" spans="1:5" x14ac:dyDescent="0.2">
      <c r="A349" t="s">
        <v>15</v>
      </c>
      <c r="B349" t="s">
        <v>14</v>
      </c>
      <c r="C349">
        <v>1998</v>
      </c>
      <c r="D349">
        <v>19</v>
      </c>
      <c r="E349" s="25">
        <f t="shared" si="8"/>
        <v>1510.8421787895174</v>
      </c>
    </row>
    <row r="350" spans="1:5" x14ac:dyDescent="0.2">
      <c r="A350" t="s">
        <v>15</v>
      </c>
      <c r="B350" t="s">
        <v>14</v>
      </c>
      <c r="C350">
        <v>1998</v>
      </c>
      <c r="D350">
        <v>20</v>
      </c>
      <c r="E350" s="25">
        <f t="shared" si="8"/>
        <v>641.24139937483756</v>
      </c>
    </row>
    <row r="351" spans="1:5" x14ac:dyDescent="0.2">
      <c r="A351" t="s">
        <v>15</v>
      </c>
      <c r="B351" t="s">
        <v>14</v>
      </c>
      <c r="C351">
        <v>1998</v>
      </c>
      <c r="D351">
        <v>21</v>
      </c>
      <c r="E351" s="25">
        <f t="shared" si="8"/>
        <v>343.17470954944366</v>
      </c>
    </row>
    <row r="352" spans="1:5" x14ac:dyDescent="0.2">
      <c r="A352" t="s">
        <v>15</v>
      </c>
      <c r="B352" t="s">
        <v>14</v>
      </c>
      <c r="C352">
        <v>1998</v>
      </c>
      <c r="D352">
        <v>22</v>
      </c>
      <c r="E352" s="25">
        <f t="shared" si="8"/>
        <v>54.398371234009851</v>
      </c>
    </row>
    <row r="353" spans="1:5" x14ac:dyDescent="0.2">
      <c r="A353" t="s">
        <v>15</v>
      </c>
      <c r="B353" t="s">
        <v>14</v>
      </c>
      <c r="C353">
        <v>1998</v>
      </c>
      <c r="D353">
        <v>23</v>
      </c>
      <c r="E353" s="25">
        <f t="shared" si="8"/>
        <v>29.781040399525573</v>
      </c>
    </row>
    <row r="354" spans="1:5" x14ac:dyDescent="0.2">
      <c r="A354" t="s">
        <v>15</v>
      </c>
      <c r="B354" t="s">
        <v>14</v>
      </c>
      <c r="C354">
        <v>1998</v>
      </c>
      <c r="D354">
        <v>24</v>
      </c>
      <c r="E354" s="25">
        <f t="shared" si="8"/>
        <v>92.71723493376598</v>
      </c>
    </row>
    <row r="355" spans="1:5" x14ac:dyDescent="0.2">
      <c r="A355" t="s">
        <v>15</v>
      </c>
      <c r="B355" t="s">
        <v>14</v>
      </c>
      <c r="C355">
        <v>1998</v>
      </c>
      <c r="D355">
        <v>25</v>
      </c>
      <c r="E355" s="25">
        <f t="shared" si="8"/>
        <v>39.10434270847631</v>
      </c>
    </row>
    <row r="356" spans="1:5" x14ac:dyDescent="0.2">
      <c r="A356" t="s">
        <v>15</v>
      </c>
      <c r="B356" t="s">
        <v>14</v>
      </c>
      <c r="C356">
        <v>1998</v>
      </c>
      <c r="D356">
        <v>26</v>
      </c>
      <c r="E356" s="25">
        <f t="shared" si="8"/>
        <v>417.01567384472003</v>
      </c>
    </row>
    <row r="357" spans="1:5" x14ac:dyDescent="0.2">
      <c r="A357" t="s">
        <v>15</v>
      </c>
      <c r="B357" t="s">
        <v>14</v>
      </c>
      <c r="C357">
        <v>1998</v>
      </c>
      <c r="D357">
        <v>27</v>
      </c>
      <c r="E357" s="25">
        <f t="shared" si="8"/>
        <v>0.54114855019748942</v>
      </c>
    </row>
    <row r="358" spans="1:5" x14ac:dyDescent="0.2">
      <c r="A358" t="s">
        <v>15</v>
      </c>
      <c r="B358" t="s">
        <v>14</v>
      </c>
      <c r="C358">
        <v>1998</v>
      </c>
      <c r="D358">
        <v>28</v>
      </c>
      <c r="E358" s="25">
        <f t="shared" si="8"/>
        <v>0</v>
      </c>
    </row>
    <row r="359" spans="1:5" x14ac:dyDescent="0.2">
      <c r="A359" t="s">
        <v>15</v>
      </c>
      <c r="B359" t="s">
        <v>14</v>
      </c>
      <c r="C359">
        <v>1998</v>
      </c>
      <c r="D359">
        <v>29</v>
      </c>
      <c r="E359" s="25">
        <f t="shared" si="8"/>
        <v>0</v>
      </c>
    </row>
    <row r="360" spans="1:5" x14ac:dyDescent="0.2">
      <c r="A360" t="s">
        <v>15</v>
      </c>
      <c r="B360" t="s">
        <v>14</v>
      </c>
      <c r="C360">
        <v>1998</v>
      </c>
      <c r="D360">
        <v>30</v>
      </c>
      <c r="E360" s="25">
        <f t="shared" si="8"/>
        <v>0</v>
      </c>
    </row>
    <row r="361" spans="1:5" x14ac:dyDescent="0.2">
      <c r="A361" t="s">
        <v>15</v>
      </c>
      <c r="B361" t="s">
        <v>14</v>
      </c>
      <c r="C361">
        <v>1998</v>
      </c>
      <c r="D361">
        <v>31</v>
      </c>
      <c r="E361" s="25">
        <f t="shared" si="8"/>
        <v>0</v>
      </c>
    </row>
    <row r="362" spans="1:5" x14ac:dyDescent="0.2">
      <c r="A362" t="s">
        <v>15</v>
      </c>
      <c r="B362" t="s">
        <v>14</v>
      </c>
      <c r="C362">
        <v>1998</v>
      </c>
      <c r="D362">
        <v>32</v>
      </c>
      <c r="E362" s="25">
        <f t="shared" si="8"/>
        <v>0</v>
      </c>
    </row>
    <row r="363" spans="1:5" x14ac:dyDescent="0.2">
      <c r="A363" t="s">
        <v>15</v>
      </c>
      <c r="B363" t="s">
        <v>14</v>
      </c>
      <c r="C363">
        <v>1998</v>
      </c>
      <c r="D363">
        <v>33</v>
      </c>
      <c r="E363" s="25">
        <f t="shared" si="8"/>
        <v>0</v>
      </c>
    </row>
    <row r="364" spans="1:5" x14ac:dyDescent="0.2">
      <c r="A364" t="s">
        <v>15</v>
      </c>
      <c r="B364" t="s">
        <v>14</v>
      </c>
      <c r="C364">
        <v>1998</v>
      </c>
      <c r="D364">
        <v>34</v>
      </c>
      <c r="E364" s="25">
        <f t="shared" si="8"/>
        <v>0</v>
      </c>
    </row>
    <row r="365" spans="1:5" x14ac:dyDescent="0.2">
      <c r="A365" t="s">
        <v>15</v>
      </c>
      <c r="B365" t="s">
        <v>14</v>
      </c>
      <c r="C365">
        <v>1998</v>
      </c>
      <c r="D365">
        <v>35</v>
      </c>
      <c r="E365" s="25">
        <f t="shared" si="8"/>
        <v>0</v>
      </c>
    </row>
    <row r="366" spans="1:5" x14ac:dyDescent="0.2">
      <c r="A366" t="s">
        <v>15</v>
      </c>
      <c r="B366" t="s">
        <v>14</v>
      </c>
      <c r="C366">
        <v>1998</v>
      </c>
      <c r="D366">
        <v>36</v>
      </c>
      <c r="E366" s="25">
        <f t="shared" si="8"/>
        <v>0</v>
      </c>
    </row>
    <row r="367" spans="1:5" x14ac:dyDescent="0.2">
      <c r="A367" t="s">
        <v>15</v>
      </c>
      <c r="B367" t="s">
        <v>14</v>
      </c>
      <c r="C367">
        <v>1998</v>
      </c>
      <c r="D367">
        <v>37</v>
      </c>
      <c r="E367" s="25">
        <f t="shared" si="8"/>
        <v>0</v>
      </c>
    </row>
    <row r="368" spans="1:5" x14ac:dyDescent="0.2">
      <c r="A368" t="s">
        <v>15</v>
      </c>
      <c r="B368" t="s">
        <v>14</v>
      </c>
      <c r="C368">
        <v>1998</v>
      </c>
      <c r="D368">
        <v>38</v>
      </c>
      <c r="E368" s="25">
        <f t="shared" si="8"/>
        <v>0</v>
      </c>
    </row>
    <row r="369" spans="1:5" x14ac:dyDescent="0.2">
      <c r="A369" t="s">
        <v>15</v>
      </c>
      <c r="B369" t="s">
        <v>14</v>
      </c>
      <c r="C369">
        <v>1998</v>
      </c>
      <c r="D369">
        <v>39</v>
      </c>
      <c r="E369" s="25">
        <f t="shared" si="8"/>
        <v>0</v>
      </c>
    </row>
    <row r="370" spans="1:5" x14ac:dyDescent="0.2">
      <c r="A370" t="s">
        <v>15</v>
      </c>
      <c r="B370" t="s">
        <v>14</v>
      </c>
      <c r="C370">
        <v>1998</v>
      </c>
      <c r="D370">
        <v>40</v>
      </c>
      <c r="E370" s="25">
        <f t="shared" si="8"/>
        <v>0</v>
      </c>
    </row>
    <row r="371" spans="1:5" x14ac:dyDescent="0.2">
      <c r="A371" t="s">
        <v>15</v>
      </c>
      <c r="B371" t="s">
        <v>14</v>
      </c>
      <c r="C371">
        <v>1999</v>
      </c>
      <c r="D371">
        <v>0</v>
      </c>
      <c r="E371" s="25">
        <f>Q3</f>
        <v>10962.541860679989</v>
      </c>
    </row>
    <row r="372" spans="1:5" x14ac:dyDescent="0.2">
      <c r="A372" t="s">
        <v>15</v>
      </c>
      <c r="B372" t="s">
        <v>14</v>
      </c>
      <c r="C372">
        <v>1999</v>
      </c>
      <c r="D372">
        <v>1</v>
      </c>
      <c r="E372" s="25">
        <f t="shared" ref="E372:E411" si="9">Q4</f>
        <v>7284.4410701395109</v>
      </c>
    </row>
    <row r="373" spans="1:5" x14ac:dyDescent="0.2">
      <c r="A373" t="s">
        <v>15</v>
      </c>
      <c r="B373" t="s">
        <v>14</v>
      </c>
      <c r="C373">
        <v>1999</v>
      </c>
      <c r="D373">
        <v>2</v>
      </c>
      <c r="E373" s="25">
        <f t="shared" si="9"/>
        <v>8541.3756796426205</v>
      </c>
    </row>
    <row r="374" spans="1:5" x14ac:dyDescent="0.2">
      <c r="A374" t="s">
        <v>15</v>
      </c>
      <c r="B374" t="s">
        <v>14</v>
      </c>
      <c r="C374">
        <v>1999</v>
      </c>
      <c r="D374">
        <v>3</v>
      </c>
      <c r="E374" s="25">
        <f t="shared" si="9"/>
        <v>6366.119580170106</v>
      </c>
    </row>
    <row r="375" spans="1:5" x14ac:dyDescent="0.2">
      <c r="A375" t="s">
        <v>15</v>
      </c>
      <c r="B375" t="s">
        <v>14</v>
      </c>
      <c r="C375">
        <v>1999</v>
      </c>
      <c r="D375">
        <v>4</v>
      </c>
      <c r="E375" s="25">
        <f t="shared" si="9"/>
        <v>5145.3676430258602</v>
      </c>
    </row>
    <row r="376" spans="1:5" x14ac:dyDescent="0.2">
      <c r="A376" t="s">
        <v>15</v>
      </c>
      <c r="B376" t="s">
        <v>14</v>
      </c>
      <c r="C376">
        <v>1999</v>
      </c>
      <c r="D376">
        <v>5</v>
      </c>
      <c r="E376" s="25">
        <f t="shared" si="9"/>
        <v>3654.9902968329261</v>
      </c>
    </row>
    <row r="377" spans="1:5" x14ac:dyDescent="0.2">
      <c r="A377" t="s">
        <v>15</v>
      </c>
      <c r="B377" t="s">
        <v>14</v>
      </c>
      <c r="C377">
        <v>1999</v>
      </c>
      <c r="D377">
        <v>6</v>
      </c>
      <c r="E377" s="25">
        <f t="shared" si="9"/>
        <v>3529.0939164969082</v>
      </c>
    </row>
    <row r="378" spans="1:5" x14ac:dyDescent="0.2">
      <c r="A378" t="s">
        <v>15</v>
      </c>
      <c r="B378" t="s">
        <v>14</v>
      </c>
      <c r="C378">
        <v>1999</v>
      </c>
      <c r="D378">
        <v>7</v>
      </c>
      <c r="E378" s="25">
        <f t="shared" si="9"/>
        <v>3832.4082555835303</v>
      </c>
    </row>
    <row r="379" spans="1:5" x14ac:dyDescent="0.2">
      <c r="A379" t="s">
        <v>15</v>
      </c>
      <c r="B379" t="s">
        <v>14</v>
      </c>
      <c r="C379">
        <v>1999</v>
      </c>
      <c r="D379">
        <v>8</v>
      </c>
      <c r="E379" s="25">
        <f t="shared" si="9"/>
        <v>4379.5702708810213</v>
      </c>
    </row>
    <row r="380" spans="1:5" x14ac:dyDescent="0.2">
      <c r="A380" t="s">
        <v>15</v>
      </c>
      <c r="B380" t="s">
        <v>14</v>
      </c>
      <c r="C380">
        <v>1999</v>
      </c>
      <c r="D380">
        <v>9</v>
      </c>
      <c r="E380" s="25">
        <f t="shared" si="9"/>
        <v>4276.3474250468425</v>
      </c>
    </row>
    <row r="381" spans="1:5" x14ac:dyDescent="0.2">
      <c r="A381" t="s">
        <v>15</v>
      </c>
      <c r="B381" t="s">
        <v>14</v>
      </c>
      <c r="C381">
        <v>1999</v>
      </c>
      <c r="D381">
        <v>10</v>
      </c>
      <c r="E381" s="25">
        <f t="shared" si="9"/>
        <v>7658.0814918081414</v>
      </c>
    </row>
    <row r="382" spans="1:5" x14ac:dyDescent="0.2">
      <c r="A382" t="s">
        <v>15</v>
      </c>
      <c r="B382" t="s">
        <v>14</v>
      </c>
      <c r="C382">
        <v>1999</v>
      </c>
      <c r="D382">
        <v>11</v>
      </c>
      <c r="E382" s="25">
        <f t="shared" si="9"/>
        <v>8013.3710401621202</v>
      </c>
    </row>
    <row r="383" spans="1:5" x14ac:dyDescent="0.2">
      <c r="A383" t="s">
        <v>15</v>
      </c>
      <c r="B383" t="s">
        <v>14</v>
      </c>
      <c r="C383">
        <v>1999</v>
      </c>
      <c r="D383">
        <v>12</v>
      </c>
      <c r="E383" s="25">
        <f t="shared" si="9"/>
        <v>12355.930706770665</v>
      </c>
    </row>
    <row r="384" spans="1:5" x14ac:dyDescent="0.2">
      <c r="A384" t="s">
        <v>15</v>
      </c>
      <c r="B384" t="s">
        <v>14</v>
      </c>
      <c r="C384">
        <v>1999</v>
      </c>
      <c r="D384">
        <v>13</v>
      </c>
      <c r="E384" s="25">
        <f t="shared" si="9"/>
        <v>16761.27595831484</v>
      </c>
    </row>
    <row r="385" spans="1:5" x14ac:dyDescent="0.2">
      <c r="A385" t="s">
        <v>15</v>
      </c>
      <c r="B385" t="s">
        <v>14</v>
      </c>
      <c r="C385">
        <v>1999</v>
      </c>
      <c r="D385">
        <v>14</v>
      </c>
      <c r="E385" s="25">
        <f t="shared" si="9"/>
        <v>23593.087045963352</v>
      </c>
    </row>
    <row r="386" spans="1:5" x14ac:dyDescent="0.2">
      <c r="A386" t="s">
        <v>15</v>
      </c>
      <c r="B386" t="s">
        <v>14</v>
      </c>
      <c r="C386">
        <v>1999</v>
      </c>
      <c r="D386">
        <v>15</v>
      </c>
      <c r="E386" s="25">
        <f t="shared" si="9"/>
        <v>11831.838617650015</v>
      </c>
    </row>
    <row r="387" spans="1:5" x14ac:dyDescent="0.2">
      <c r="A387" t="s">
        <v>15</v>
      </c>
      <c r="B387" t="s">
        <v>14</v>
      </c>
      <c r="C387">
        <v>1999</v>
      </c>
      <c r="D387">
        <v>16</v>
      </c>
      <c r="E387" s="25">
        <f t="shared" si="9"/>
        <v>12713.394175990701</v>
      </c>
    </row>
    <row r="388" spans="1:5" x14ac:dyDescent="0.2">
      <c r="A388" t="s">
        <v>15</v>
      </c>
      <c r="B388" t="s">
        <v>14</v>
      </c>
      <c r="C388">
        <v>1999</v>
      </c>
      <c r="D388">
        <v>17</v>
      </c>
      <c r="E388" s="25">
        <f t="shared" si="9"/>
        <v>3604.1688113537393</v>
      </c>
    </row>
    <row r="389" spans="1:5" x14ac:dyDescent="0.2">
      <c r="A389" t="s">
        <v>15</v>
      </c>
      <c r="B389" t="s">
        <v>14</v>
      </c>
      <c r="C389">
        <v>1999</v>
      </c>
      <c r="D389">
        <v>18</v>
      </c>
      <c r="E389" s="25">
        <f t="shared" si="9"/>
        <v>2063.5575291178557</v>
      </c>
    </row>
    <row r="390" spans="1:5" x14ac:dyDescent="0.2">
      <c r="A390" t="s">
        <v>15</v>
      </c>
      <c r="B390" t="s">
        <v>14</v>
      </c>
      <c r="C390">
        <v>1999</v>
      </c>
      <c r="D390">
        <v>19</v>
      </c>
      <c r="E390" s="25">
        <f t="shared" si="9"/>
        <v>1497.729913820192</v>
      </c>
    </row>
    <row r="391" spans="1:5" x14ac:dyDescent="0.2">
      <c r="A391" t="s">
        <v>15</v>
      </c>
      <c r="B391" t="s">
        <v>14</v>
      </c>
      <c r="C391">
        <v>1999</v>
      </c>
      <c r="D391">
        <v>20</v>
      </c>
      <c r="E391" s="25">
        <f t="shared" si="9"/>
        <v>1560.5962207864218</v>
      </c>
    </row>
    <row r="392" spans="1:5" x14ac:dyDescent="0.2">
      <c r="A392" t="s">
        <v>15</v>
      </c>
      <c r="B392" t="s">
        <v>14</v>
      </c>
      <c r="C392">
        <v>1999</v>
      </c>
      <c r="D392">
        <v>21</v>
      </c>
      <c r="E392" s="25">
        <f t="shared" si="9"/>
        <v>733.88996096271046</v>
      </c>
    </row>
    <row r="393" spans="1:5" x14ac:dyDescent="0.2">
      <c r="A393" t="s">
        <v>15</v>
      </c>
      <c r="B393" t="s">
        <v>14</v>
      </c>
      <c r="C393">
        <v>1999</v>
      </c>
      <c r="D393">
        <v>22</v>
      </c>
      <c r="E393" s="25">
        <f t="shared" si="9"/>
        <v>358.52846442613674</v>
      </c>
    </row>
    <row r="394" spans="1:5" x14ac:dyDescent="0.2">
      <c r="A394" t="s">
        <v>15</v>
      </c>
      <c r="B394" t="s">
        <v>14</v>
      </c>
      <c r="C394">
        <v>1999</v>
      </c>
      <c r="D394">
        <v>23</v>
      </c>
      <c r="E394" s="25">
        <f t="shared" si="9"/>
        <v>63.414155768434746</v>
      </c>
    </row>
    <row r="395" spans="1:5" x14ac:dyDescent="0.2">
      <c r="A395" t="s">
        <v>15</v>
      </c>
      <c r="B395" t="s">
        <v>14</v>
      </c>
      <c r="C395">
        <v>1999</v>
      </c>
      <c r="D395">
        <v>24</v>
      </c>
      <c r="E395" s="25">
        <f t="shared" si="9"/>
        <v>32.305574850287371</v>
      </c>
    </row>
    <row r="396" spans="1:5" x14ac:dyDescent="0.2">
      <c r="A396" t="s">
        <v>15</v>
      </c>
      <c r="B396" t="s">
        <v>14</v>
      </c>
      <c r="C396">
        <v>1999</v>
      </c>
      <c r="D396">
        <v>25</v>
      </c>
      <c r="E396" s="25">
        <f t="shared" si="9"/>
        <v>115.23443670010717</v>
      </c>
    </row>
    <row r="397" spans="1:5" x14ac:dyDescent="0.2">
      <c r="A397" t="s">
        <v>15</v>
      </c>
      <c r="B397" t="s">
        <v>14</v>
      </c>
      <c r="C397">
        <v>1999</v>
      </c>
      <c r="D397">
        <v>26</v>
      </c>
      <c r="E397" s="25">
        <f t="shared" si="9"/>
        <v>43.869904815412895</v>
      </c>
    </row>
    <row r="398" spans="1:5" x14ac:dyDescent="0.2">
      <c r="A398" t="s">
        <v>15</v>
      </c>
      <c r="B398" t="s">
        <v>14</v>
      </c>
      <c r="C398">
        <v>1999</v>
      </c>
      <c r="D398">
        <v>27</v>
      </c>
      <c r="E398" s="25">
        <f t="shared" si="9"/>
        <v>532.13694174165369</v>
      </c>
    </row>
    <row r="399" spans="1:5" x14ac:dyDescent="0.2">
      <c r="A399" t="s">
        <v>15</v>
      </c>
      <c r="B399" t="s">
        <v>14</v>
      </c>
      <c r="C399">
        <v>1999</v>
      </c>
      <c r="D399">
        <v>28</v>
      </c>
      <c r="E399" s="25">
        <f t="shared" si="9"/>
        <v>0.61902198865956637</v>
      </c>
    </row>
    <row r="400" spans="1:5" x14ac:dyDescent="0.2">
      <c r="A400" t="s">
        <v>15</v>
      </c>
      <c r="B400" t="s">
        <v>14</v>
      </c>
      <c r="C400">
        <v>1999</v>
      </c>
      <c r="D400">
        <v>29</v>
      </c>
      <c r="E400" s="25">
        <f t="shared" si="9"/>
        <v>0</v>
      </c>
    </row>
    <row r="401" spans="1:5" x14ac:dyDescent="0.2">
      <c r="A401" t="s">
        <v>15</v>
      </c>
      <c r="B401" t="s">
        <v>14</v>
      </c>
      <c r="C401">
        <v>1999</v>
      </c>
      <c r="D401">
        <v>30</v>
      </c>
      <c r="E401" s="25">
        <f t="shared" si="9"/>
        <v>0</v>
      </c>
    </row>
    <row r="402" spans="1:5" x14ac:dyDescent="0.2">
      <c r="A402" t="s">
        <v>15</v>
      </c>
      <c r="B402" t="s">
        <v>14</v>
      </c>
      <c r="C402">
        <v>1999</v>
      </c>
      <c r="D402">
        <v>31</v>
      </c>
      <c r="E402" s="25">
        <f t="shared" si="9"/>
        <v>0</v>
      </c>
    </row>
    <row r="403" spans="1:5" x14ac:dyDescent="0.2">
      <c r="A403" t="s">
        <v>15</v>
      </c>
      <c r="B403" t="s">
        <v>14</v>
      </c>
      <c r="C403">
        <v>1999</v>
      </c>
      <c r="D403">
        <v>32</v>
      </c>
      <c r="E403" s="25">
        <f t="shared" si="9"/>
        <v>0</v>
      </c>
    </row>
    <row r="404" spans="1:5" x14ac:dyDescent="0.2">
      <c r="A404" t="s">
        <v>15</v>
      </c>
      <c r="B404" t="s">
        <v>14</v>
      </c>
      <c r="C404">
        <v>1999</v>
      </c>
      <c r="D404">
        <v>33</v>
      </c>
      <c r="E404" s="25">
        <f t="shared" si="9"/>
        <v>0</v>
      </c>
    </row>
    <row r="405" spans="1:5" x14ac:dyDescent="0.2">
      <c r="A405" t="s">
        <v>15</v>
      </c>
      <c r="B405" t="s">
        <v>14</v>
      </c>
      <c r="C405">
        <v>1999</v>
      </c>
      <c r="D405">
        <v>34</v>
      </c>
      <c r="E405" s="25">
        <f t="shared" si="9"/>
        <v>0</v>
      </c>
    </row>
    <row r="406" spans="1:5" x14ac:dyDescent="0.2">
      <c r="A406" t="s">
        <v>15</v>
      </c>
      <c r="B406" t="s">
        <v>14</v>
      </c>
      <c r="C406">
        <v>1999</v>
      </c>
      <c r="D406">
        <v>35</v>
      </c>
      <c r="E406" s="25">
        <f t="shared" si="9"/>
        <v>0</v>
      </c>
    </row>
    <row r="407" spans="1:5" x14ac:dyDescent="0.2">
      <c r="A407" t="s">
        <v>15</v>
      </c>
      <c r="B407" t="s">
        <v>14</v>
      </c>
      <c r="C407">
        <v>1999</v>
      </c>
      <c r="D407">
        <v>36</v>
      </c>
      <c r="E407" s="25">
        <f t="shared" si="9"/>
        <v>0</v>
      </c>
    </row>
    <row r="408" spans="1:5" x14ac:dyDescent="0.2">
      <c r="A408" t="s">
        <v>15</v>
      </c>
      <c r="B408" t="s">
        <v>14</v>
      </c>
      <c r="C408">
        <v>1999</v>
      </c>
      <c r="D408">
        <v>37</v>
      </c>
      <c r="E408" s="25">
        <f t="shared" si="9"/>
        <v>0</v>
      </c>
    </row>
    <row r="409" spans="1:5" x14ac:dyDescent="0.2">
      <c r="A409" t="s">
        <v>15</v>
      </c>
      <c r="B409" t="s">
        <v>14</v>
      </c>
      <c r="C409">
        <v>1999</v>
      </c>
      <c r="D409">
        <v>38</v>
      </c>
      <c r="E409" s="25">
        <f t="shared" si="9"/>
        <v>0</v>
      </c>
    </row>
    <row r="410" spans="1:5" x14ac:dyDescent="0.2">
      <c r="A410" t="s">
        <v>15</v>
      </c>
      <c r="B410" t="s">
        <v>14</v>
      </c>
      <c r="C410">
        <v>1999</v>
      </c>
      <c r="D410">
        <v>39</v>
      </c>
      <c r="E410" s="25">
        <f t="shared" si="9"/>
        <v>0</v>
      </c>
    </row>
    <row r="411" spans="1:5" x14ac:dyDescent="0.2">
      <c r="A411" t="s">
        <v>15</v>
      </c>
      <c r="B411" t="s">
        <v>14</v>
      </c>
      <c r="C411">
        <v>1999</v>
      </c>
      <c r="D411">
        <v>40</v>
      </c>
      <c r="E411" s="25">
        <f t="shared" si="9"/>
        <v>0</v>
      </c>
    </row>
    <row r="412" spans="1:5" x14ac:dyDescent="0.2">
      <c r="A412" t="s">
        <v>15</v>
      </c>
      <c r="B412" t="s">
        <v>14</v>
      </c>
      <c r="C412">
        <v>2000</v>
      </c>
      <c r="D412">
        <v>0</v>
      </c>
      <c r="E412" s="25">
        <f>R3</f>
        <v>22801</v>
      </c>
    </row>
    <row r="413" spans="1:5" x14ac:dyDescent="0.2">
      <c r="A413" t="s">
        <v>15</v>
      </c>
      <c r="B413" t="s">
        <v>14</v>
      </c>
      <c r="C413">
        <v>2000</v>
      </c>
      <c r="D413">
        <v>1</v>
      </c>
      <c r="E413" s="25">
        <f t="shared" ref="E413:E452" si="10">R4</f>
        <v>13742</v>
      </c>
    </row>
    <row r="414" spans="1:5" x14ac:dyDescent="0.2">
      <c r="A414" t="s">
        <v>15</v>
      </c>
      <c r="B414" t="s">
        <v>14</v>
      </c>
      <c r="C414">
        <v>2000</v>
      </c>
      <c r="D414">
        <v>2</v>
      </c>
      <c r="E414" s="25">
        <f t="shared" si="10"/>
        <v>6930</v>
      </c>
    </row>
    <row r="415" spans="1:5" x14ac:dyDescent="0.2">
      <c r="A415" t="s">
        <v>15</v>
      </c>
      <c r="B415" t="s">
        <v>14</v>
      </c>
      <c r="C415">
        <v>2000</v>
      </c>
      <c r="D415">
        <v>3</v>
      </c>
      <c r="E415" s="25">
        <f t="shared" si="10"/>
        <v>8966</v>
      </c>
    </row>
    <row r="416" spans="1:5" x14ac:dyDescent="0.2">
      <c r="A416" t="s">
        <v>15</v>
      </c>
      <c r="B416" t="s">
        <v>14</v>
      </c>
      <c r="C416">
        <v>2000</v>
      </c>
      <c r="D416">
        <v>4</v>
      </c>
      <c r="E416" s="25">
        <f t="shared" si="10"/>
        <v>6155</v>
      </c>
    </row>
    <row r="417" spans="1:5" x14ac:dyDescent="0.2">
      <c r="A417" t="s">
        <v>15</v>
      </c>
      <c r="B417" t="s">
        <v>14</v>
      </c>
      <c r="C417">
        <v>2000</v>
      </c>
      <c r="D417">
        <v>5</v>
      </c>
      <c r="E417" s="25">
        <f t="shared" si="10"/>
        <v>5315</v>
      </c>
    </row>
    <row r="418" spans="1:5" x14ac:dyDescent="0.2">
      <c r="A418" t="s">
        <v>15</v>
      </c>
      <c r="B418" t="s">
        <v>14</v>
      </c>
      <c r="C418">
        <v>2000</v>
      </c>
      <c r="D418">
        <v>6</v>
      </c>
      <c r="E418" s="25">
        <f t="shared" si="10"/>
        <v>3555</v>
      </c>
    </row>
    <row r="419" spans="1:5" x14ac:dyDescent="0.2">
      <c r="A419" t="s">
        <v>15</v>
      </c>
      <c r="B419" t="s">
        <v>14</v>
      </c>
      <c r="C419">
        <v>2000</v>
      </c>
      <c r="D419">
        <v>7</v>
      </c>
      <c r="E419" s="25">
        <f t="shared" si="10"/>
        <v>3736</v>
      </c>
    </row>
    <row r="420" spans="1:5" x14ac:dyDescent="0.2">
      <c r="A420" t="s">
        <v>15</v>
      </c>
      <c r="B420" t="s">
        <v>14</v>
      </c>
      <c r="C420">
        <v>2000</v>
      </c>
      <c r="D420">
        <v>8</v>
      </c>
      <c r="E420" s="25">
        <f t="shared" si="10"/>
        <v>3808</v>
      </c>
    </row>
    <row r="421" spans="1:5" x14ac:dyDescent="0.2">
      <c r="A421" t="s">
        <v>15</v>
      </c>
      <c r="B421" t="s">
        <v>14</v>
      </c>
      <c r="C421">
        <v>2000</v>
      </c>
      <c r="D421">
        <v>9</v>
      </c>
      <c r="E421" s="25">
        <f t="shared" si="10"/>
        <v>4657</v>
      </c>
    </row>
    <row r="422" spans="1:5" x14ac:dyDescent="0.2">
      <c r="A422" t="s">
        <v>15</v>
      </c>
      <c r="B422" t="s">
        <v>14</v>
      </c>
      <c r="C422">
        <v>2000</v>
      </c>
      <c r="D422">
        <v>10</v>
      </c>
      <c r="E422" s="25">
        <f t="shared" si="10"/>
        <v>4151</v>
      </c>
    </row>
    <row r="423" spans="1:5" x14ac:dyDescent="0.2">
      <c r="A423" t="s">
        <v>15</v>
      </c>
      <c r="B423" t="s">
        <v>14</v>
      </c>
      <c r="C423">
        <v>2000</v>
      </c>
      <c r="D423">
        <v>11</v>
      </c>
      <c r="E423" s="25">
        <f t="shared" si="10"/>
        <v>8098</v>
      </c>
    </row>
    <row r="424" spans="1:5" x14ac:dyDescent="0.2">
      <c r="A424" t="s">
        <v>15</v>
      </c>
      <c r="B424" t="s">
        <v>14</v>
      </c>
      <c r="C424">
        <v>2000</v>
      </c>
      <c r="D424">
        <v>12</v>
      </c>
      <c r="E424" s="25">
        <f t="shared" si="10"/>
        <v>7710</v>
      </c>
    </row>
    <row r="425" spans="1:5" x14ac:dyDescent="0.2">
      <c r="A425" t="s">
        <v>15</v>
      </c>
      <c r="B425" t="s">
        <v>14</v>
      </c>
      <c r="C425">
        <v>2000</v>
      </c>
      <c r="D425">
        <v>13</v>
      </c>
      <c r="E425" s="25">
        <f t="shared" si="10"/>
        <v>12848</v>
      </c>
    </row>
    <row r="426" spans="1:5" x14ac:dyDescent="0.2">
      <c r="A426" t="s">
        <v>15</v>
      </c>
      <c r="B426" t="s">
        <v>14</v>
      </c>
      <c r="C426">
        <v>2000</v>
      </c>
      <c r="D426">
        <v>14</v>
      </c>
      <c r="E426" s="25">
        <f t="shared" si="10"/>
        <v>16292</v>
      </c>
    </row>
    <row r="427" spans="1:5" x14ac:dyDescent="0.2">
      <c r="A427" t="s">
        <v>15</v>
      </c>
      <c r="B427" t="s">
        <v>14</v>
      </c>
      <c r="C427">
        <v>2000</v>
      </c>
      <c r="D427">
        <v>15</v>
      </c>
      <c r="E427" s="25">
        <f t="shared" si="10"/>
        <v>23480</v>
      </c>
    </row>
    <row r="428" spans="1:5" x14ac:dyDescent="0.2">
      <c r="A428" t="s">
        <v>15</v>
      </c>
      <c r="B428" t="s">
        <v>14</v>
      </c>
      <c r="C428">
        <v>2000</v>
      </c>
      <c r="D428">
        <v>16</v>
      </c>
      <c r="E428" s="25">
        <f t="shared" si="10"/>
        <v>10272</v>
      </c>
    </row>
    <row r="429" spans="1:5" x14ac:dyDescent="0.2">
      <c r="A429" t="s">
        <v>15</v>
      </c>
      <c r="B429" t="s">
        <v>14</v>
      </c>
      <c r="C429">
        <v>2000</v>
      </c>
      <c r="D429">
        <v>17</v>
      </c>
      <c r="E429" s="25">
        <f t="shared" si="10"/>
        <v>11630</v>
      </c>
    </row>
    <row r="430" spans="1:5" x14ac:dyDescent="0.2">
      <c r="A430" t="s">
        <v>15</v>
      </c>
      <c r="B430" t="s">
        <v>14</v>
      </c>
      <c r="C430">
        <v>2000</v>
      </c>
      <c r="D430">
        <v>18</v>
      </c>
      <c r="E430" s="25">
        <f t="shared" si="10"/>
        <v>3172</v>
      </c>
    </row>
    <row r="431" spans="1:5" x14ac:dyDescent="0.2">
      <c r="A431" t="s">
        <v>15</v>
      </c>
      <c r="B431" t="s">
        <v>14</v>
      </c>
      <c r="C431">
        <v>2000</v>
      </c>
      <c r="D431">
        <v>19</v>
      </c>
      <c r="E431" s="25">
        <f t="shared" si="10"/>
        <v>1908</v>
      </c>
    </row>
    <row r="432" spans="1:5" x14ac:dyDescent="0.2">
      <c r="A432" t="s">
        <v>15</v>
      </c>
      <c r="B432" t="s">
        <v>14</v>
      </c>
      <c r="C432">
        <v>2000</v>
      </c>
      <c r="D432">
        <v>20</v>
      </c>
      <c r="E432" s="25">
        <f t="shared" si="10"/>
        <v>1346</v>
      </c>
    </row>
    <row r="433" spans="1:5" x14ac:dyDescent="0.2">
      <c r="A433" t="s">
        <v>15</v>
      </c>
      <c r="B433" t="s">
        <v>14</v>
      </c>
      <c r="C433">
        <v>2000</v>
      </c>
      <c r="D433">
        <v>21</v>
      </c>
      <c r="E433" s="25">
        <f t="shared" si="10"/>
        <v>1473</v>
      </c>
    </row>
    <row r="434" spans="1:5" x14ac:dyDescent="0.2">
      <c r="A434" t="s">
        <v>15</v>
      </c>
      <c r="B434" t="s">
        <v>14</v>
      </c>
      <c r="C434">
        <v>2000</v>
      </c>
      <c r="D434">
        <v>22</v>
      </c>
      <c r="E434" s="25">
        <f t="shared" si="10"/>
        <v>634</v>
      </c>
    </row>
    <row r="435" spans="1:5" x14ac:dyDescent="0.2">
      <c r="A435" t="s">
        <v>15</v>
      </c>
      <c r="B435" t="s">
        <v>14</v>
      </c>
      <c r="C435">
        <v>2000</v>
      </c>
      <c r="D435">
        <v>23</v>
      </c>
      <c r="E435" s="25">
        <f t="shared" si="10"/>
        <v>338</v>
      </c>
    </row>
    <row r="436" spans="1:5" x14ac:dyDescent="0.2">
      <c r="A436" t="s">
        <v>15</v>
      </c>
      <c r="B436" t="s">
        <v>14</v>
      </c>
      <c r="C436">
        <v>2000</v>
      </c>
      <c r="D436">
        <v>24</v>
      </c>
      <c r="E436" s="25">
        <f t="shared" si="10"/>
        <v>61</v>
      </c>
    </row>
    <row r="437" spans="1:5" x14ac:dyDescent="0.2">
      <c r="A437" t="s">
        <v>15</v>
      </c>
      <c r="B437" t="s">
        <v>14</v>
      </c>
      <c r="C437">
        <v>2000</v>
      </c>
      <c r="D437">
        <v>25</v>
      </c>
      <c r="E437" s="25">
        <f t="shared" si="10"/>
        <v>37</v>
      </c>
    </row>
    <row r="438" spans="1:5" x14ac:dyDescent="0.2">
      <c r="A438" t="s">
        <v>15</v>
      </c>
      <c r="B438" t="s">
        <v>14</v>
      </c>
      <c r="C438">
        <v>2000</v>
      </c>
      <c r="D438">
        <v>26</v>
      </c>
      <c r="E438" s="25">
        <f t="shared" si="10"/>
        <v>119.00000000000001</v>
      </c>
    </row>
    <row r="439" spans="1:5" x14ac:dyDescent="0.2">
      <c r="A439" t="s">
        <v>15</v>
      </c>
      <c r="B439" t="s">
        <v>14</v>
      </c>
      <c r="C439">
        <v>2000</v>
      </c>
      <c r="D439">
        <v>27</v>
      </c>
      <c r="E439" s="25">
        <f t="shared" si="10"/>
        <v>51.000000000000007</v>
      </c>
    </row>
    <row r="440" spans="1:5" x14ac:dyDescent="0.2">
      <c r="A440" t="s">
        <v>15</v>
      </c>
      <c r="B440" t="s">
        <v>14</v>
      </c>
      <c r="C440">
        <v>2000</v>
      </c>
      <c r="D440">
        <v>28</v>
      </c>
      <c r="E440" s="25">
        <f t="shared" si="10"/>
        <v>533</v>
      </c>
    </row>
    <row r="441" spans="1:5" x14ac:dyDescent="0.2">
      <c r="A441" t="s">
        <v>15</v>
      </c>
      <c r="B441" t="s">
        <v>14</v>
      </c>
      <c r="C441">
        <v>2000</v>
      </c>
      <c r="D441">
        <v>29</v>
      </c>
      <c r="E441" s="25">
        <f t="shared" si="10"/>
        <v>1</v>
      </c>
    </row>
    <row r="442" spans="1:5" x14ac:dyDescent="0.2">
      <c r="A442" t="s">
        <v>15</v>
      </c>
      <c r="B442" t="s">
        <v>14</v>
      </c>
      <c r="C442">
        <v>2000</v>
      </c>
      <c r="D442">
        <v>30</v>
      </c>
      <c r="E442" s="25">
        <f t="shared" si="10"/>
        <v>0</v>
      </c>
    </row>
    <row r="443" spans="1:5" x14ac:dyDescent="0.2">
      <c r="A443" t="s">
        <v>15</v>
      </c>
      <c r="B443" t="s">
        <v>14</v>
      </c>
      <c r="C443">
        <v>2000</v>
      </c>
      <c r="D443">
        <v>31</v>
      </c>
      <c r="E443" s="25">
        <f t="shared" si="10"/>
        <v>0</v>
      </c>
    </row>
    <row r="444" spans="1:5" x14ac:dyDescent="0.2">
      <c r="A444" t="s">
        <v>15</v>
      </c>
      <c r="B444" t="s">
        <v>14</v>
      </c>
      <c r="C444">
        <v>2000</v>
      </c>
      <c r="D444">
        <v>32</v>
      </c>
      <c r="E444" s="25">
        <f t="shared" si="10"/>
        <v>0</v>
      </c>
    </row>
    <row r="445" spans="1:5" x14ac:dyDescent="0.2">
      <c r="A445" t="s">
        <v>15</v>
      </c>
      <c r="B445" t="s">
        <v>14</v>
      </c>
      <c r="C445">
        <v>2000</v>
      </c>
      <c r="D445">
        <v>33</v>
      </c>
      <c r="E445" s="25">
        <f t="shared" si="10"/>
        <v>0</v>
      </c>
    </row>
    <row r="446" spans="1:5" x14ac:dyDescent="0.2">
      <c r="A446" t="s">
        <v>15</v>
      </c>
      <c r="B446" t="s">
        <v>14</v>
      </c>
      <c r="C446">
        <v>2000</v>
      </c>
      <c r="D446">
        <v>34</v>
      </c>
      <c r="E446" s="25">
        <f t="shared" si="10"/>
        <v>0</v>
      </c>
    </row>
    <row r="447" spans="1:5" x14ac:dyDescent="0.2">
      <c r="A447" t="s">
        <v>15</v>
      </c>
      <c r="B447" t="s">
        <v>14</v>
      </c>
      <c r="C447">
        <v>2000</v>
      </c>
      <c r="D447">
        <v>35</v>
      </c>
      <c r="E447" s="25">
        <f t="shared" si="10"/>
        <v>0</v>
      </c>
    </row>
    <row r="448" spans="1:5" x14ac:dyDescent="0.2">
      <c r="A448" t="s">
        <v>15</v>
      </c>
      <c r="B448" t="s">
        <v>14</v>
      </c>
      <c r="C448">
        <v>2000</v>
      </c>
      <c r="D448">
        <v>36</v>
      </c>
      <c r="E448" s="25">
        <f t="shared" si="10"/>
        <v>0</v>
      </c>
    </row>
    <row r="449" spans="1:5" x14ac:dyDescent="0.2">
      <c r="A449" t="s">
        <v>15</v>
      </c>
      <c r="B449" t="s">
        <v>14</v>
      </c>
      <c r="C449">
        <v>2000</v>
      </c>
      <c r="D449">
        <v>37</v>
      </c>
      <c r="E449" s="25">
        <f t="shared" si="10"/>
        <v>0</v>
      </c>
    </row>
    <row r="450" spans="1:5" x14ac:dyDescent="0.2">
      <c r="A450" t="s">
        <v>15</v>
      </c>
      <c r="B450" t="s">
        <v>14</v>
      </c>
      <c r="C450">
        <v>2000</v>
      </c>
      <c r="D450">
        <v>38</v>
      </c>
      <c r="E450" s="25">
        <f t="shared" si="10"/>
        <v>0</v>
      </c>
    </row>
    <row r="451" spans="1:5" x14ac:dyDescent="0.2">
      <c r="A451" t="s">
        <v>15</v>
      </c>
      <c r="B451" t="s">
        <v>14</v>
      </c>
      <c r="C451">
        <v>2000</v>
      </c>
      <c r="D451">
        <v>39</v>
      </c>
      <c r="E451" s="25">
        <f t="shared" si="10"/>
        <v>0</v>
      </c>
    </row>
    <row r="452" spans="1:5" x14ac:dyDescent="0.2">
      <c r="A452" t="s">
        <v>15</v>
      </c>
      <c r="B452" t="s">
        <v>14</v>
      </c>
      <c r="C452">
        <v>2000</v>
      </c>
      <c r="D452">
        <v>40</v>
      </c>
      <c r="E452" s="25">
        <f t="shared" si="10"/>
        <v>0</v>
      </c>
    </row>
    <row r="453" spans="1:5" x14ac:dyDescent="0.2">
      <c r="A453" t="s">
        <v>15</v>
      </c>
      <c r="B453" t="s">
        <v>14</v>
      </c>
      <c r="C453">
        <v>2001</v>
      </c>
      <c r="D453">
        <v>0</v>
      </c>
      <c r="E453" s="25">
        <f>S3</f>
        <v>31414</v>
      </c>
    </row>
    <row r="454" spans="1:5" x14ac:dyDescent="0.2">
      <c r="A454" t="s">
        <v>15</v>
      </c>
      <c r="B454" t="s">
        <v>14</v>
      </c>
      <c r="C454">
        <v>2001</v>
      </c>
      <c r="D454">
        <v>1</v>
      </c>
      <c r="E454" s="25">
        <f t="shared" ref="E454:E493" si="11">S4</f>
        <v>24014</v>
      </c>
    </row>
    <row r="455" spans="1:5" x14ac:dyDescent="0.2">
      <c r="A455" t="s">
        <v>15</v>
      </c>
      <c r="B455" t="s">
        <v>14</v>
      </c>
      <c r="C455">
        <v>2001</v>
      </c>
      <c r="D455">
        <v>2</v>
      </c>
      <c r="E455" s="25">
        <f t="shared" si="11"/>
        <v>12665</v>
      </c>
    </row>
    <row r="456" spans="1:5" x14ac:dyDescent="0.2">
      <c r="A456" t="s">
        <v>15</v>
      </c>
      <c r="B456" t="s">
        <v>14</v>
      </c>
      <c r="C456">
        <v>2001</v>
      </c>
      <c r="D456">
        <v>3</v>
      </c>
      <c r="E456" s="25">
        <f t="shared" si="11"/>
        <v>7124</v>
      </c>
    </row>
    <row r="457" spans="1:5" x14ac:dyDescent="0.2">
      <c r="A457" t="s">
        <v>15</v>
      </c>
      <c r="B457" t="s">
        <v>14</v>
      </c>
      <c r="C457">
        <v>2001</v>
      </c>
      <c r="D457">
        <v>4</v>
      </c>
      <c r="E457" s="25">
        <f t="shared" si="11"/>
        <v>8469</v>
      </c>
    </row>
    <row r="458" spans="1:5" x14ac:dyDescent="0.2">
      <c r="A458" t="s">
        <v>15</v>
      </c>
      <c r="B458" t="s">
        <v>14</v>
      </c>
      <c r="C458">
        <v>2001</v>
      </c>
      <c r="D458">
        <v>5</v>
      </c>
      <c r="E458" s="25">
        <f t="shared" si="11"/>
        <v>6183</v>
      </c>
    </row>
    <row r="459" spans="1:5" x14ac:dyDescent="0.2">
      <c r="A459" t="s">
        <v>15</v>
      </c>
      <c r="B459" t="s">
        <v>14</v>
      </c>
      <c r="C459">
        <v>2001</v>
      </c>
      <c r="D459">
        <v>6</v>
      </c>
      <c r="E459" s="25">
        <f t="shared" si="11"/>
        <v>5028</v>
      </c>
    </row>
    <row r="460" spans="1:5" x14ac:dyDescent="0.2">
      <c r="A460" t="s">
        <v>15</v>
      </c>
      <c r="B460" t="s">
        <v>14</v>
      </c>
      <c r="C460">
        <v>2001</v>
      </c>
      <c r="D460">
        <v>7</v>
      </c>
      <c r="E460" s="25">
        <f t="shared" si="11"/>
        <v>3535</v>
      </c>
    </row>
    <row r="461" spans="1:5" x14ac:dyDescent="0.2">
      <c r="A461" t="s">
        <v>15</v>
      </c>
      <c r="B461" t="s">
        <v>14</v>
      </c>
      <c r="C461">
        <v>2001</v>
      </c>
      <c r="D461">
        <v>8</v>
      </c>
      <c r="E461" s="25">
        <f t="shared" si="11"/>
        <v>3486</v>
      </c>
    </row>
    <row r="462" spans="1:5" x14ac:dyDescent="0.2">
      <c r="A462" t="s">
        <v>15</v>
      </c>
      <c r="B462" t="s">
        <v>14</v>
      </c>
      <c r="C462">
        <v>2001</v>
      </c>
      <c r="D462">
        <v>9</v>
      </c>
      <c r="E462" s="25">
        <f t="shared" si="11"/>
        <v>3924</v>
      </c>
    </row>
    <row r="463" spans="1:5" x14ac:dyDescent="0.2">
      <c r="A463" t="s">
        <v>15</v>
      </c>
      <c r="B463" t="s">
        <v>14</v>
      </c>
      <c r="C463">
        <v>2001</v>
      </c>
      <c r="D463">
        <v>10</v>
      </c>
      <c r="E463" s="25">
        <f t="shared" si="11"/>
        <v>4353</v>
      </c>
    </row>
    <row r="464" spans="1:5" x14ac:dyDescent="0.2">
      <c r="A464" t="s">
        <v>15</v>
      </c>
      <c r="B464" t="s">
        <v>14</v>
      </c>
      <c r="C464">
        <v>2001</v>
      </c>
      <c r="D464">
        <v>11</v>
      </c>
      <c r="E464" s="25">
        <f t="shared" si="11"/>
        <v>4222</v>
      </c>
    </row>
    <row r="465" spans="1:5" x14ac:dyDescent="0.2">
      <c r="A465" t="s">
        <v>15</v>
      </c>
      <c r="B465" t="s">
        <v>14</v>
      </c>
      <c r="C465">
        <v>2001</v>
      </c>
      <c r="D465">
        <v>12</v>
      </c>
      <c r="E465" s="25">
        <f t="shared" si="11"/>
        <v>7664</v>
      </c>
    </row>
    <row r="466" spans="1:5" x14ac:dyDescent="0.2">
      <c r="A466" t="s">
        <v>15</v>
      </c>
      <c r="B466" t="s">
        <v>14</v>
      </c>
      <c r="C466">
        <v>2001</v>
      </c>
      <c r="D466">
        <v>13</v>
      </c>
      <c r="E466" s="25">
        <f t="shared" si="11"/>
        <v>7801</v>
      </c>
    </row>
    <row r="467" spans="1:5" x14ac:dyDescent="0.2">
      <c r="A467" t="s">
        <v>15</v>
      </c>
      <c r="B467" t="s">
        <v>14</v>
      </c>
      <c r="C467">
        <v>2001</v>
      </c>
      <c r="D467">
        <v>14</v>
      </c>
      <c r="E467" s="25">
        <f t="shared" si="11"/>
        <v>12317</v>
      </c>
    </row>
    <row r="468" spans="1:5" x14ac:dyDescent="0.2">
      <c r="A468" t="s">
        <v>15</v>
      </c>
      <c r="B468" t="s">
        <v>14</v>
      </c>
      <c r="C468">
        <v>2001</v>
      </c>
      <c r="D468">
        <v>15</v>
      </c>
      <c r="E468" s="25">
        <f t="shared" si="11"/>
        <v>16368</v>
      </c>
    </row>
    <row r="469" spans="1:5" x14ac:dyDescent="0.2">
      <c r="A469" t="s">
        <v>15</v>
      </c>
      <c r="B469" t="s">
        <v>14</v>
      </c>
      <c r="C469">
        <v>2001</v>
      </c>
      <c r="D469">
        <v>16</v>
      </c>
      <c r="E469" s="25">
        <f t="shared" si="11"/>
        <v>22330</v>
      </c>
    </row>
    <row r="470" spans="1:5" x14ac:dyDescent="0.2">
      <c r="A470" t="s">
        <v>15</v>
      </c>
      <c r="B470" t="s">
        <v>14</v>
      </c>
      <c r="C470">
        <v>2001</v>
      </c>
      <c r="D470">
        <v>17</v>
      </c>
      <c r="E470" s="25">
        <f t="shared" si="11"/>
        <v>10078</v>
      </c>
    </row>
    <row r="471" spans="1:5" x14ac:dyDescent="0.2">
      <c r="A471" t="s">
        <v>15</v>
      </c>
      <c r="B471" t="s">
        <v>14</v>
      </c>
      <c r="C471">
        <v>2001</v>
      </c>
      <c r="D471">
        <v>18</v>
      </c>
      <c r="E471" s="25">
        <f t="shared" si="11"/>
        <v>11048</v>
      </c>
    </row>
    <row r="472" spans="1:5" x14ac:dyDescent="0.2">
      <c r="A472" t="s">
        <v>15</v>
      </c>
      <c r="B472" t="s">
        <v>14</v>
      </c>
      <c r="C472">
        <v>2001</v>
      </c>
      <c r="D472">
        <v>19</v>
      </c>
      <c r="E472" s="25">
        <f t="shared" si="11"/>
        <v>3107.9999999999995</v>
      </c>
    </row>
    <row r="473" spans="1:5" x14ac:dyDescent="0.2">
      <c r="A473" t="s">
        <v>15</v>
      </c>
      <c r="B473" t="s">
        <v>14</v>
      </c>
      <c r="C473">
        <v>2001</v>
      </c>
      <c r="D473">
        <v>20</v>
      </c>
      <c r="E473" s="25">
        <f t="shared" si="11"/>
        <v>1698</v>
      </c>
    </row>
    <row r="474" spans="1:5" x14ac:dyDescent="0.2">
      <c r="A474" t="s">
        <v>15</v>
      </c>
      <c r="B474" t="s">
        <v>14</v>
      </c>
      <c r="C474">
        <v>2001</v>
      </c>
      <c r="D474">
        <v>21</v>
      </c>
      <c r="E474" s="25">
        <f t="shared" si="11"/>
        <v>1326</v>
      </c>
    </row>
    <row r="475" spans="1:5" x14ac:dyDescent="0.2">
      <c r="A475" t="s">
        <v>15</v>
      </c>
      <c r="B475" t="s">
        <v>14</v>
      </c>
      <c r="C475">
        <v>2001</v>
      </c>
      <c r="D475">
        <v>22</v>
      </c>
      <c r="E475" s="25">
        <f t="shared" si="11"/>
        <v>1368.0000000000002</v>
      </c>
    </row>
    <row r="476" spans="1:5" x14ac:dyDescent="0.2">
      <c r="A476" t="s">
        <v>15</v>
      </c>
      <c r="B476" t="s">
        <v>14</v>
      </c>
      <c r="C476">
        <v>2001</v>
      </c>
      <c r="D476">
        <v>23</v>
      </c>
      <c r="E476" s="25">
        <f t="shared" si="11"/>
        <v>652</v>
      </c>
    </row>
    <row r="477" spans="1:5" x14ac:dyDescent="0.2">
      <c r="A477" t="s">
        <v>15</v>
      </c>
      <c r="B477" t="s">
        <v>14</v>
      </c>
      <c r="C477">
        <v>2001</v>
      </c>
      <c r="D477">
        <v>24</v>
      </c>
      <c r="E477" s="25">
        <f t="shared" si="11"/>
        <v>291.99999999999994</v>
      </c>
    </row>
    <row r="478" spans="1:5" x14ac:dyDescent="0.2">
      <c r="A478" t="s">
        <v>15</v>
      </c>
      <c r="B478" t="s">
        <v>14</v>
      </c>
      <c r="C478">
        <v>2001</v>
      </c>
      <c r="D478">
        <v>25</v>
      </c>
      <c r="E478" s="25">
        <f t="shared" si="11"/>
        <v>61</v>
      </c>
    </row>
    <row r="479" spans="1:5" x14ac:dyDescent="0.2">
      <c r="A479" t="s">
        <v>15</v>
      </c>
      <c r="B479" t="s">
        <v>14</v>
      </c>
      <c r="C479">
        <v>2001</v>
      </c>
      <c r="D479">
        <v>26</v>
      </c>
      <c r="E479" s="25">
        <f t="shared" si="11"/>
        <v>30</v>
      </c>
    </row>
    <row r="480" spans="1:5" x14ac:dyDescent="0.2">
      <c r="A480" t="s">
        <v>15</v>
      </c>
      <c r="B480" t="s">
        <v>14</v>
      </c>
      <c r="C480">
        <v>2001</v>
      </c>
      <c r="D480">
        <v>27</v>
      </c>
      <c r="E480" s="25">
        <f t="shared" si="11"/>
        <v>111</v>
      </c>
    </row>
    <row r="481" spans="1:5" x14ac:dyDescent="0.2">
      <c r="A481" t="s">
        <v>15</v>
      </c>
      <c r="B481" t="s">
        <v>14</v>
      </c>
      <c r="C481">
        <v>2001</v>
      </c>
      <c r="D481">
        <v>28</v>
      </c>
      <c r="E481" s="25">
        <f t="shared" si="11"/>
        <v>51</v>
      </c>
    </row>
    <row r="482" spans="1:5" x14ac:dyDescent="0.2">
      <c r="A482" t="s">
        <v>15</v>
      </c>
      <c r="B482" t="s">
        <v>14</v>
      </c>
      <c r="C482">
        <v>2001</v>
      </c>
      <c r="D482">
        <v>29</v>
      </c>
      <c r="E482" s="25">
        <f t="shared" si="11"/>
        <v>471.99999999999994</v>
      </c>
    </row>
    <row r="483" spans="1:5" x14ac:dyDescent="0.2">
      <c r="A483" t="s">
        <v>15</v>
      </c>
      <c r="B483" t="s">
        <v>14</v>
      </c>
      <c r="C483">
        <v>2001</v>
      </c>
      <c r="D483">
        <v>30</v>
      </c>
      <c r="E483" s="25">
        <f t="shared" si="11"/>
        <v>1</v>
      </c>
    </row>
    <row r="484" spans="1:5" x14ac:dyDescent="0.2">
      <c r="A484" t="s">
        <v>15</v>
      </c>
      <c r="B484" t="s">
        <v>14</v>
      </c>
      <c r="C484">
        <v>2001</v>
      </c>
      <c r="D484">
        <v>31</v>
      </c>
      <c r="E484" s="25">
        <f t="shared" si="11"/>
        <v>0</v>
      </c>
    </row>
    <row r="485" spans="1:5" x14ac:dyDescent="0.2">
      <c r="A485" t="s">
        <v>15</v>
      </c>
      <c r="B485" t="s">
        <v>14</v>
      </c>
      <c r="C485">
        <v>2001</v>
      </c>
      <c r="D485">
        <v>32</v>
      </c>
      <c r="E485" s="25">
        <f t="shared" si="11"/>
        <v>0</v>
      </c>
    </row>
    <row r="486" spans="1:5" x14ac:dyDescent="0.2">
      <c r="A486" t="s">
        <v>15</v>
      </c>
      <c r="B486" t="s">
        <v>14</v>
      </c>
      <c r="C486">
        <v>2001</v>
      </c>
      <c r="D486">
        <v>33</v>
      </c>
      <c r="E486" s="25">
        <f t="shared" si="11"/>
        <v>0</v>
      </c>
    </row>
    <row r="487" spans="1:5" x14ac:dyDescent="0.2">
      <c r="A487" t="s">
        <v>15</v>
      </c>
      <c r="B487" t="s">
        <v>14</v>
      </c>
      <c r="C487">
        <v>2001</v>
      </c>
      <c r="D487">
        <v>34</v>
      </c>
      <c r="E487" s="25">
        <f t="shared" si="11"/>
        <v>0</v>
      </c>
    </row>
    <row r="488" spans="1:5" x14ac:dyDescent="0.2">
      <c r="A488" t="s">
        <v>15</v>
      </c>
      <c r="B488" t="s">
        <v>14</v>
      </c>
      <c r="C488">
        <v>2001</v>
      </c>
      <c r="D488">
        <v>35</v>
      </c>
      <c r="E488" s="25">
        <f t="shared" si="11"/>
        <v>0</v>
      </c>
    </row>
    <row r="489" spans="1:5" x14ac:dyDescent="0.2">
      <c r="A489" t="s">
        <v>15</v>
      </c>
      <c r="B489" t="s">
        <v>14</v>
      </c>
      <c r="C489">
        <v>2001</v>
      </c>
      <c r="D489">
        <v>36</v>
      </c>
      <c r="E489" s="25">
        <f t="shared" si="11"/>
        <v>0</v>
      </c>
    </row>
    <row r="490" spans="1:5" x14ac:dyDescent="0.2">
      <c r="A490" t="s">
        <v>15</v>
      </c>
      <c r="B490" t="s">
        <v>14</v>
      </c>
      <c r="C490">
        <v>2001</v>
      </c>
      <c r="D490">
        <v>37</v>
      </c>
      <c r="E490" s="25">
        <f t="shared" si="11"/>
        <v>0</v>
      </c>
    </row>
    <row r="491" spans="1:5" x14ac:dyDescent="0.2">
      <c r="A491" t="s">
        <v>15</v>
      </c>
      <c r="B491" t="s">
        <v>14</v>
      </c>
      <c r="C491">
        <v>2001</v>
      </c>
      <c r="D491">
        <v>38</v>
      </c>
      <c r="E491" s="25">
        <f t="shared" si="11"/>
        <v>0</v>
      </c>
    </row>
    <row r="492" spans="1:5" x14ac:dyDescent="0.2">
      <c r="A492" t="s">
        <v>15</v>
      </c>
      <c r="B492" t="s">
        <v>14</v>
      </c>
      <c r="C492">
        <v>2001</v>
      </c>
      <c r="D492">
        <v>39</v>
      </c>
      <c r="E492" s="25">
        <f t="shared" si="11"/>
        <v>0</v>
      </c>
    </row>
    <row r="493" spans="1:5" x14ac:dyDescent="0.2">
      <c r="A493" t="s">
        <v>15</v>
      </c>
      <c r="B493" t="s">
        <v>14</v>
      </c>
      <c r="C493">
        <v>2001</v>
      </c>
      <c r="D493">
        <v>40</v>
      </c>
      <c r="E493" s="25">
        <f t="shared" si="11"/>
        <v>0</v>
      </c>
    </row>
    <row r="494" spans="1:5" x14ac:dyDescent="0.2">
      <c r="A494" t="s">
        <v>15</v>
      </c>
      <c r="B494" t="s">
        <v>14</v>
      </c>
      <c r="C494">
        <v>2002</v>
      </c>
      <c r="D494">
        <v>0</v>
      </c>
      <c r="E494" s="25">
        <f>T3</f>
        <v>43577</v>
      </c>
    </row>
    <row r="495" spans="1:5" x14ac:dyDescent="0.2">
      <c r="A495" t="s">
        <v>15</v>
      </c>
      <c r="B495" t="s">
        <v>14</v>
      </c>
      <c r="C495">
        <v>2002</v>
      </c>
      <c r="D495">
        <v>1</v>
      </c>
      <c r="E495" s="25">
        <f t="shared" ref="E495:E534" si="12">T4</f>
        <v>34504</v>
      </c>
    </row>
    <row r="496" spans="1:5" x14ac:dyDescent="0.2">
      <c r="A496" t="s">
        <v>15</v>
      </c>
      <c r="B496" t="s">
        <v>14</v>
      </c>
      <c r="C496">
        <v>2002</v>
      </c>
      <c r="D496">
        <v>2</v>
      </c>
      <c r="E496" s="25">
        <f t="shared" si="12"/>
        <v>22717</v>
      </c>
    </row>
    <row r="497" spans="1:5" x14ac:dyDescent="0.2">
      <c r="A497" t="s">
        <v>15</v>
      </c>
      <c r="B497" t="s">
        <v>14</v>
      </c>
      <c r="C497">
        <v>2002</v>
      </c>
      <c r="D497">
        <v>3</v>
      </c>
      <c r="E497" s="25">
        <f t="shared" si="12"/>
        <v>13037</v>
      </c>
    </row>
    <row r="498" spans="1:5" x14ac:dyDescent="0.2">
      <c r="A498" t="s">
        <v>15</v>
      </c>
      <c r="B498" t="s">
        <v>14</v>
      </c>
      <c r="C498">
        <v>2002</v>
      </c>
      <c r="D498">
        <v>4</v>
      </c>
      <c r="E498" s="25">
        <f t="shared" si="12"/>
        <v>6768.9999999999991</v>
      </c>
    </row>
    <row r="499" spans="1:5" x14ac:dyDescent="0.2">
      <c r="A499" t="s">
        <v>15</v>
      </c>
      <c r="B499" t="s">
        <v>14</v>
      </c>
      <c r="C499">
        <v>2002</v>
      </c>
      <c r="D499">
        <v>5</v>
      </c>
      <c r="E499" s="25">
        <f t="shared" si="12"/>
        <v>8569</v>
      </c>
    </row>
    <row r="500" spans="1:5" x14ac:dyDescent="0.2">
      <c r="A500" t="s">
        <v>15</v>
      </c>
      <c r="B500" t="s">
        <v>14</v>
      </c>
      <c r="C500">
        <v>2002</v>
      </c>
      <c r="D500">
        <v>6</v>
      </c>
      <c r="E500" s="25">
        <f t="shared" si="12"/>
        <v>5779</v>
      </c>
    </row>
    <row r="501" spans="1:5" x14ac:dyDescent="0.2">
      <c r="A501" t="s">
        <v>15</v>
      </c>
      <c r="B501" t="s">
        <v>14</v>
      </c>
      <c r="C501">
        <v>2002</v>
      </c>
      <c r="D501">
        <v>7</v>
      </c>
      <c r="E501" s="25">
        <f t="shared" si="12"/>
        <v>5070</v>
      </c>
    </row>
    <row r="502" spans="1:5" x14ac:dyDescent="0.2">
      <c r="A502" t="s">
        <v>15</v>
      </c>
      <c r="B502" t="s">
        <v>14</v>
      </c>
      <c r="C502">
        <v>2002</v>
      </c>
      <c r="D502">
        <v>8</v>
      </c>
      <c r="E502" s="25">
        <f t="shared" si="12"/>
        <v>3374</v>
      </c>
    </row>
    <row r="503" spans="1:5" x14ac:dyDescent="0.2">
      <c r="A503" t="s">
        <v>15</v>
      </c>
      <c r="B503" t="s">
        <v>14</v>
      </c>
      <c r="C503">
        <v>2002</v>
      </c>
      <c r="D503">
        <v>9</v>
      </c>
      <c r="E503" s="25">
        <f t="shared" si="12"/>
        <v>3546</v>
      </c>
    </row>
    <row r="504" spans="1:5" x14ac:dyDescent="0.2">
      <c r="A504" t="s">
        <v>15</v>
      </c>
      <c r="B504" t="s">
        <v>14</v>
      </c>
      <c r="C504">
        <v>2002</v>
      </c>
      <c r="D504">
        <v>10</v>
      </c>
      <c r="E504" s="25">
        <f t="shared" si="12"/>
        <v>3663</v>
      </c>
    </row>
    <row r="505" spans="1:5" x14ac:dyDescent="0.2">
      <c r="A505" t="s">
        <v>15</v>
      </c>
      <c r="B505" t="s">
        <v>14</v>
      </c>
      <c r="C505">
        <v>2002</v>
      </c>
      <c r="D505">
        <v>11</v>
      </c>
      <c r="E505" s="25">
        <f t="shared" si="12"/>
        <v>4450</v>
      </c>
    </row>
    <row r="506" spans="1:5" x14ac:dyDescent="0.2">
      <c r="A506" t="s">
        <v>15</v>
      </c>
      <c r="B506" t="s">
        <v>14</v>
      </c>
      <c r="C506">
        <v>2002</v>
      </c>
      <c r="D506">
        <v>12</v>
      </c>
      <c r="E506" s="25">
        <f t="shared" si="12"/>
        <v>3995</v>
      </c>
    </row>
    <row r="507" spans="1:5" x14ac:dyDescent="0.2">
      <c r="A507" t="s">
        <v>15</v>
      </c>
      <c r="B507" t="s">
        <v>14</v>
      </c>
      <c r="C507">
        <v>2002</v>
      </c>
      <c r="D507">
        <v>13</v>
      </c>
      <c r="E507" s="25">
        <f t="shared" si="12"/>
        <v>7811.9999999999991</v>
      </c>
    </row>
    <row r="508" spans="1:5" x14ac:dyDescent="0.2">
      <c r="A508" t="s">
        <v>15</v>
      </c>
      <c r="B508" t="s">
        <v>14</v>
      </c>
      <c r="C508">
        <v>2002</v>
      </c>
      <c r="D508">
        <v>14</v>
      </c>
      <c r="E508" s="25">
        <f t="shared" si="12"/>
        <v>7346</v>
      </c>
    </row>
    <row r="509" spans="1:5" x14ac:dyDescent="0.2">
      <c r="A509" t="s">
        <v>15</v>
      </c>
      <c r="B509" t="s">
        <v>14</v>
      </c>
      <c r="C509">
        <v>2002</v>
      </c>
      <c r="D509">
        <v>15</v>
      </c>
      <c r="E509" s="25">
        <f t="shared" si="12"/>
        <v>12373</v>
      </c>
    </row>
    <row r="510" spans="1:5" x14ac:dyDescent="0.2">
      <c r="A510" t="s">
        <v>15</v>
      </c>
      <c r="B510" t="s">
        <v>14</v>
      </c>
      <c r="C510">
        <v>2002</v>
      </c>
      <c r="D510">
        <v>16</v>
      </c>
      <c r="E510" s="25">
        <f t="shared" si="12"/>
        <v>15854</v>
      </c>
    </row>
    <row r="511" spans="1:5" x14ac:dyDescent="0.2">
      <c r="A511" t="s">
        <v>15</v>
      </c>
      <c r="B511" t="s">
        <v>14</v>
      </c>
      <c r="C511">
        <v>2002</v>
      </c>
      <c r="D511">
        <v>17</v>
      </c>
      <c r="E511" s="25">
        <f t="shared" si="12"/>
        <v>22411</v>
      </c>
    </row>
    <row r="512" spans="1:5" x14ac:dyDescent="0.2">
      <c r="A512" t="s">
        <v>15</v>
      </c>
      <c r="B512" t="s">
        <v>14</v>
      </c>
      <c r="C512">
        <v>2002</v>
      </c>
      <c r="D512">
        <v>18</v>
      </c>
      <c r="E512" s="25">
        <f t="shared" si="12"/>
        <v>9663</v>
      </c>
    </row>
    <row r="513" spans="1:5" x14ac:dyDescent="0.2">
      <c r="A513" t="s">
        <v>15</v>
      </c>
      <c r="B513" t="s">
        <v>14</v>
      </c>
      <c r="C513">
        <v>2002</v>
      </c>
      <c r="D513">
        <v>19</v>
      </c>
      <c r="E513" s="25">
        <f t="shared" si="12"/>
        <v>10857.999999999998</v>
      </c>
    </row>
    <row r="514" spans="1:5" x14ac:dyDescent="0.2">
      <c r="A514" t="s">
        <v>15</v>
      </c>
      <c r="B514" t="s">
        <v>14</v>
      </c>
      <c r="C514">
        <v>2002</v>
      </c>
      <c r="D514">
        <v>20</v>
      </c>
      <c r="E514" s="25">
        <f t="shared" si="12"/>
        <v>3011.9999999999995</v>
      </c>
    </row>
    <row r="515" spans="1:5" x14ac:dyDescent="0.2">
      <c r="A515" t="s">
        <v>15</v>
      </c>
      <c r="B515" t="s">
        <v>14</v>
      </c>
      <c r="C515">
        <v>2002</v>
      </c>
      <c r="D515">
        <v>21</v>
      </c>
      <c r="E515" s="25">
        <f t="shared" si="12"/>
        <v>1775.9999999999998</v>
      </c>
    </row>
    <row r="516" spans="1:5" x14ac:dyDescent="0.2">
      <c r="A516" t="s">
        <v>15</v>
      </c>
      <c r="B516" t="s">
        <v>14</v>
      </c>
      <c r="C516">
        <v>2002</v>
      </c>
      <c r="D516">
        <v>22</v>
      </c>
      <c r="E516" s="25">
        <f t="shared" si="12"/>
        <v>1223</v>
      </c>
    </row>
    <row r="517" spans="1:5" x14ac:dyDescent="0.2">
      <c r="A517" t="s">
        <v>15</v>
      </c>
      <c r="B517" t="s">
        <v>14</v>
      </c>
      <c r="C517">
        <v>2002</v>
      </c>
      <c r="D517">
        <v>23</v>
      </c>
      <c r="E517" s="25">
        <f t="shared" si="12"/>
        <v>1361.0000000000002</v>
      </c>
    </row>
    <row r="518" spans="1:5" x14ac:dyDescent="0.2">
      <c r="A518" t="s">
        <v>15</v>
      </c>
      <c r="B518" t="s">
        <v>14</v>
      </c>
      <c r="C518">
        <v>2002</v>
      </c>
      <c r="D518">
        <v>24</v>
      </c>
      <c r="E518" s="25">
        <f t="shared" si="12"/>
        <v>604</v>
      </c>
    </row>
    <row r="519" spans="1:5" x14ac:dyDescent="0.2">
      <c r="A519" t="s">
        <v>15</v>
      </c>
      <c r="B519" t="s">
        <v>14</v>
      </c>
      <c r="C519">
        <v>2002</v>
      </c>
      <c r="D519">
        <v>25</v>
      </c>
      <c r="E519" s="25">
        <f t="shared" si="12"/>
        <v>294</v>
      </c>
    </row>
    <row r="520" spans="1:5" x14ac:dyDescent="0.2">
      <c r="A520" t="s">
        <v>15</v>
      </c>
      <c r="B520" t="s">
        <v>14</v>
      </c>
      <c r="C520">
        <v>2002</v>
      </c>
      <c r="D520">
        <v>26</v>
      </c>
      <c r="E520" s="25">
        <f t="shared" si="12"/>
        <v>57.000000000000007</v>
      </c>
    </row>
    <row r="521" spans="1:5" x14ac:dyDescent="0.2">
      <c r="A521" t="s">
        <v>15</v>
      </c>
      <c r="B521" t="s">
        <v>14</v>
      </c>
      <c r="C521">
        <v>2002</v>
      </c>
      <c r="D521">
        <v>27</v>
      </c>
      <c r="E521" s="25">
        <f t="shared" si="12"/>
        <v>30</v>
      </c>
    </row>
    <row r="522" spans="1:5" x14ac:dyDescent="0.2">
      <c r="A522" t="s">
        <v>15</v>
      </c>
      <c r="B522" t="s">
        <v>14</v>
      </c>
      <c r="C522">
        <v>2002</v>
      </c>
      <c r="D522">
        <v>28</v>
      </c>
      <c r="E522" s="25">
        <f t="shared" si="12"/>
        <v>109.00000000000001</v>
      </c>
    </row>
    <row r="523" spans="1:5" x14ac:dyDescent="0.2">
      <c r="A523" t="s">
        <v>15</v>
      </c>
      <c r="B523" t="s">
        <v>14</v>
      </c>
      <c r="C523">
        <v>2002</v>
      </c>
      <c r="D523">
        <v>29</v>
      </c>
      <c r="E523" s="25">
        <f t="shared" si="12"/>
        <v>48.000000000000007</v>
      </c>
    </row>
    <row r="524" spans="1:5" x14ac:dyDescent="0.2">
      <c r="A524" t="s">
        <v>15</v>
      </c>
      <c r="B524" t="s">
        <v>14</v>
      </c>
      <c r="C524">
        <v>2002</v>
      </c>
      <c r="D524">
        <v>30</v>
      </c>
      <c r="E524" s="25">
        <f t="shared" si="12"/>
        <v>498</v>
      </c>
    </row>
    <row r="525" spans="1:5" x14ac:dyDescent="0.2">
      <c r="A525" t="s">
        <v>15</v>
      </c>
      <c r="B525" t="s">
        <v>14</v>
      </c>
      <c r="C525">
        <v>2002</v>
      </c>
      <c r="D525">
        <v>31</v>
      </c>
      <c r="E525" s="25">
        <f t="shared" si="12"/>
        <v>2</v>
      </c>
    </row>
    <row r="526" spans="1:5" x14ac:dyDescent="0.2">
      <c r="A526" t="s">
        <v>15</v>
      </c>
      <c r="B526" t="s">
        <v>14</v>
      </c>
      <c r="C526">
        <v>2002</v>
      </c>
      <c r="D526">
        <v>32</v>
      </c>
      <c r="E526" s="25">
        <f t="shared" si="12"/>
        <v>0</v>
      </c>
    </row>
    <row r="527" spans="1:5" x14ac:dyDescent="0.2">
      <c r="A527" t="s">
        <v>15</v>
      </c>
      <c r="B527" t="s">
        <v>14</v>
      </c>
      <c r="C527">
        <v>2002</v>
      </c>
      <c r="D527">
        <v>33</v>
      </c>
      <c r="E527" s="25">
        <f t="shared" si="12"/>
        <v>0</v>
      </c>
    </row>
    <row r="528" spans="1:5" x14ac:dyDescent="0.2">
      <c r="A528" t="s">
        <v>15</v>
      </c>
      <c r="B528" t="s">
        <v>14</v>
      </c>
      <c r="C528">
        <v>2002</v>
      </c>
      <c r="D528">
        <v>34</v>
      </c>
      <c r="E528" s="25">
        <f t="shared" si="12"/>
        <v>0</v>
      </c>
    </row>
    <row r="529" spans="1:5" x14ac:dyDescent="0.2">
      <c r="A529" t="s">
        <v>15</v>
      </c>
      <c r="B529" t="s">
        <v>14</v>
      </c>
      <c r="C529">
        <v>2002</v>
      </c>
      <c r="D529">
        <v>35</v>
      </c>
      <c r="E529" s="25">
        <f t="shared" si="12"/>
        <v>0</v>
      </c>
    </row>
    <row r="530" spans="1:5" x14ac:dyDescent="0.2">
      <c r="A530" t="s">
        <v>15</v>
      </c>
      <c r="B530" t="s">
        <v>14</v>
      </c>
      <c r="C530">
        <v>2002</v>
      </c>
      <c r="D530">
        <v>36</v>
      </c>
      <c r="E530" s="25">
        <f t="shared" si="12"/>
        <v>0</v>
      </c>
    </row>
    <row r="531" spans="1:5" x14ac:dyDescent="0.2">
      <c r="A531" t="s">
        <v>15</v>
      </c>
      <c r="B531" t="s">
        <v>14</v>
      </c>
      <c r="C531">
        <v>2002</v>
      </c>
      <c r="D531">
        <v>37</v>
      </c>
      <c r="E531" s="25">
        <f t="shared" si="12"/>
        <v>0</v>
      </c>
    </row>
    <row r="532" spans="1:5" x14ac:dyDescent="0.2">
      <c r="A532" t="s">
        <v>15</v>
      </c>
      <c r="B532" t="s">
        <v>14</v>
      </c>
      <c r="C532">
        <v>2002</v>
      </c>
      <c r="D532">
        <v>38</v>
      </c>
      <c r="E532" s="25">
        <f t="shared" si="12"/>
        <v>0</v>
      </c>
    </row>
    <row r="533" spans="1:5" x14ac:dyDescent="0.2">
      <c r="A533" t="s">
        <v>15</v>
      </c>
      <c r="B533" t="s">
        <v>14</v>
      </c>
      <c r="C533">
        <v>2002</v>
      </c>
      <c r="D533">
        <v>39</v>
      </c>
      <c r="E533" s="25">
        <f t="shared" si="12"/>
        <v>0</v>
      </c>
    </row>
    <row r="534" spans="1:5" x14ac:dyDescent="0.2">
      <c r="A534" t="s">
        <v>15</v>
      </c>
      <c r="B534" t="s">
        <v>14</v>
      </c>
      <c r="C534">
        <v>2002</v>
      </c>
      <c r="D534">
        <v>40</v>
      </c>
      <c r="E534" s="25">
        <f t="shared" si="12"/>
        <v>0</v>
      </c>
    </row>
    <row r="535" spans="1:5" x14ac:dyDescent="0.2">
      <c r="A535" t="s">
        <v>15</v>
      </c>
      <c r="B535" t="s">
        <v>14</v>
      </c>
      <c r="C535">
        <v>2003</v>
      </c>
      <c r="D535">
        <v>0</v>
      </c>
      <c r="E535" s="25">
        <f>U3</f>
        <v>53201</v>
      </c>
    </row>
    <row r="536" spans="1:5" x14ac:dyDescent="0.2">
      <c r="A536" t="s">
        <v>15</v>
      </c>
      <c r="B536" t="s">
        <v>14</v>
      </c>
      <c r="C536">
        <v>2003</v>
      </c>
      <c r="D536">
        <v>1</v>
      </c>
      <c r="E536" s="25">
        <f t="shared" ref="E536:E575" si="13">U4</f>
        <v>40106</v>
      </c>
    </row>
    <row r="537" spans="1:5" x14ac:dyDescent="0.2">
      <c r="A537" t="s">
        <v>15</v>
      </c>
      <c r="B537" t="s">
        <v>14</v>
      </c>
      <c r="C537">
        <v>2003</v>
      </c>
      <c r="D537">
        <v>2</v>
      </c>
      <c r="E537" s="25">
        <f t="shared" si="13"/>
        <v>31893.999999999996</v>
      </c>
    </row>
    <row r="538" spans="1:5" x14ac:dyDescent="0.2">
      <c r="A538" t="s">
        <v>15</v>
      </c>
      <c r="B538" t="s">
        <v>14</v>
      </c>
      <c r="C538">
        <v>2003</v>
      </c>
      <c r="D538">
        <v>3</v>
      </c>
      <c r="E538" s="25">
        <f t="shared" si="13"/>
        <v>22788</v>
      </c>
    </row>
    <row r="539" spans="1:5" x14ac:dyDescent="0.2">
      <c r="A539" t="s">
        <v>15</v>
      </c>
      <c r="B539" t="s">
        <v>14</v>
      </c>
      <c r="C539">
        <v>2003</v>
      </c>
      <c r="D539">
        <v>4</v>
      </c>
      <c r="E539" s="25">
        <f t="shared" si="13"/>
        <v>12101</v>
      </c>
    </row>
    <row r="540" spans="1:5" x14ac:dyDescent="0.2">
      <c r="A540" t="s">
        <v>15</v>
      </c>
      <c r="B540" t="s">
        <v>14</v>
      </c>
      <c r="C540">
        <v>2003</v>
      </c>
      <c r="D540">
        <v>5</v>
      </c>
      <c r="E540" s="25">
        <f t="shared" si="13"/>
        <v>6796.0000000000009</v>
      </c>
    </row>
    <row r="541" spans="1:5" x14ac:dyDescent="0.2">
      <c r="A541" t="s">
        <v>15</v>
      </c>
      <c r="B541" t="s">
        <v>14</v>
      </c>
      <c r="C541">
        <v>2003</v>
      </c>
      <c r="D541">
        <v>6</v>
      </c>
      <c r="E541" s="25">
        <f t="shared" si="13"/>
        <v>7909</v>
      </c>
    </row>
    <row r="542" spans="1:5" x14ac:dyDescent="0.2">
      <c r="A542" t="s">
        <v>15</v>
      </c>
      <c r="B542" t="s">
        <v>14</v>
      </c>
      <c r="C542">
        <v>2003</v>
      </c>
      <c r="D542">
        <v>7</v>
      </c>
      <c r="E542" s="25">
        <f t="shared" si="13"/>
        <v>5786</v>
      </c>
    </row>
    <row r="543" spans="1:5" x14ac:dyDescent="0.2">
      <c r="A543" t="s">
        <v>15</v>
      </c>
      <c r="B543" t="s">
        <v>14</v>
      </c>
      <c r="C543">
        <v>2003</v>
      </c>
      <c r="D543">
        <v>8</v>
      </c>
      <c r="E543" s="25">
        <f t="shared" si="13"/>
        <v>4732</v>
      </c>
    </row>
    <row r="544" spans="1:5" x14ac:dyDescent="0.2">
      <c r="A544" t="s">
        <v>15</v>
      </c>
      <c r="B544" t="s">
        <v>14</v>
      </c>
      <c r="C544">
        <v>2003</v>
      </c>
      <c r="D544">
        <v>9</v>
      </c>
      <c r="E544" s="25">
        <f t="shared" si="13"/>
        <v>3372</v>
      </c>
    </row>
    <row r="545" spans="1:5" x14ac:dyDescent="0.2">
      <c r="A545" t="s">
        <v>15</v>
      </c>
      <c r="B545" t="s">
        <v>14</v>
      </c>
      <c r="C545">
        <v>2003</v>
      </c>
      <c r="D545">
        <v>10</v>
      </c>
      <c r="E545" s="25">
        <f t="shared" si="13"/>
        <v>3280</v>
      </c>
    </row>
    <row r="546" spans="1:5" x14ac:dyDescent="0.2">
      <c r="A546" t="s">
        <v>15</v>
      </c>
      <c r="B546" t="s">
        <v>14</v>
      </c>
      <c r="C546">
        <v>2003</v>
      </c>
      <c r="D546">
        <v>11</v>
      </c>
      <c r="E546" s="25">
        <f t="shared" si="13"/>
        <v>3715</v>
      </c>
    </row>
    <row r="547" spans="1:5" x14ac:dyDescent="0.2">
      <c r="A547" t="s">
        <v>15</v>
      </c>
      <c r="B547" t="s">
        <v>14</v>
      </c>
      <c r="C547">
        <v>2003</v>
      </c>
      <c r="D547">
        <v>12</v>
      </c>
      <c r="E547" s="25">
        <f t="shared" si="13"/>
        <v>4090.9999999999995</v>
      </c>
    </row>
    <row r="548" spans="1:5" x14ac:dyDescent="0.2">
      <c r="A548" t="s">
        <v>15</v>
      </c>
      <c r="B548" t="s">
        <v>14</v>
      </c>
      <c r="C548">
        <v>2003</v>
      </c>
      <c r="D548">
        <v>13</v>
      </c>
      <c r="E548" s="25">
        <f t="shared" si="13"/>
        <v>4037</v>
      </c>
    </row>
    <row r="549" spans="1:5" x14ac:dyDescent="0.2">
      <c r="A549" t="s">
        <v>15</v>
      </c>
      <c r="B549" t="s">
        <v>14</v>
      </c>
      <c r="C549">
        <v>2003</v>
      </c>
      <c r="D549">
        <v>14</v>
      </c>
      <c r="E549" s="25">
        <f t="shared" si="13"/>
        <v>7351.0000000000009</v>
      </c>
    </row>
    <row r="550" spans="1:5" x14ac:dyDescent="0.2">
      <c r="A550" t="s">
        <v>15</v>
      </c>
      <c r="B550" t="s">
        <v>14</v>
      </c>
      <c r="C550">
        <v>2003</v>
      </c>
      <c r="D550">
        <v>15</v>
      </c>
      <c r="E550" s="25">
        <f t="shared" si="13"/>
        <v>7387.0000000000009</v>
      </c>
    </row>
    <row r="551" spans="1:5" x14ac:dyDescent="0.2">
      <c r="A551" t="s">
        <v>15</v>
      </c>
      <c r="B551" t="s">
        <v>14</v>
      </c>
      <c r="C551">
        <v>2003</v>
      </c>
      <c r="D551">
        <v>16</v>
      </c>
      <c r="E551" s="25">
        <f t="shared" si="13"/>
        <v>11692</v>
      </c>
    </row>
    <row r="552" spans="1:5" x14ac:dyDescent="0.2">
      <c r="A552" t="s">
        <v>15</v>
      </c>
      <c r="B552" t="s">
        <v>14</v>
      </c>
      <c r="C552">
        <v>2003</v>
      </c>
      <c r="D552">
        <v>17</v>
      </c>
      <c r="E552" s="25">
        <f t="shared" si="13"/>
        <v>15777</v>
      </c>
    </row>
    <row r="553" spans="1:5" x14ac:dyDescent="0.2">
      <c r="A553" t="s">
        <v>15</v>
      </c>
      <c r="B553" t="s">
        <v>14</v>
      </c>
      <c r="C553">
        <v>2003</v>
      </c>
      <c r="D553">
        <v>18</v>
      </c>
      <c r="E553" s="25">
        <f t="shared" si="13"/>
        <v>21198</v>
      </c>
    </row>
    <row r="554" spans="1:5" x14ac:dyDescent="0.2">
      <c r="A554" t="s">
        <v>15</v>
      </c>
      <c r="B554" t="s">
        <v>14</v>
      </c>
      <c r="C554">
        <v>2003</v>
      </c>
      <c r="D554">
        <v>19</v>
      </c>
      <c r="E554" s="25">
        <f t="shared" si="13"/>
        <v>9368</v>
      </c>
    </row>
    <row r="555" spans="1:5" x14ac:dyDescent="0.2">
      <c r="A555" t="s">
        <v>15</v>
      </c>
      <c r="B555" t="s">
        <v>14</v>
      </c>
      <c r="C555">
        <v>2003</v>
      </c>
      <c r="D555">
        <v>20</v>
      </c>
      <c r="E555" s="25">
        <f t="shared" si="13"/>
        <v>10036.999999999998</v>
      </c>
    </row>
    <row r="556" spans="1:5" x14ac:dyDescent="0.2">
      <c r="A556" t="s">
        <v>15</v>
      </c>
      <c r="B556" t="s">
        <v>14</v>
      </c>
      <c r="C556">
        <v>2003</v>
      </c>
      <c r="D556">
        <v>21</v>
      </c>
      <c r="E556" s="25">
        <f t="shared" si="13"/>
        <v>2889</v>
      </c>
    </row>
    <row r="557" spans="1:5" x14ac:dyDescent="0.2">
      <c r="A557" t="s">
        <v>15</v>
      </c>
      <c r="B557" t="s">
        <v>14</v>
      </c>
      <c r="C557">
        <v>2003</v>
      </c>
      <c r="D557">
        <v>22</v>
      </c>
      <c r="E557" s="25">
        <f t="shared" si="13"/>
        <v>1553</v>
      </c>
    </row>
    <row r="558" spans="1:5" x14ac:dyDescent="0.2">
      <c r="A558" t="s">
        <v>15</v>
      </c>
      <c r="B558" t="s">
        <v>14</v>
      </c>
      <c r="C558">
        <v>2003</v>
      </c>
      <c r="D558">
        <v>23</v>
      </c>
      <c r="E558" s="25">
        <f t="shared" si="13"/>
        <v>1160</v>
      </c>
    </row>
    <row r="559" spans="1:5" x14ac:dyDescent="0.2">
      <c r="A559" t="s">
        <v>15</v>
      </c>
      <c r="B559" t="s">
        <v>14</v>
      </c>
      <c r="C559">
        <v>2003</v>
      </c>
      <c r="D559">
        <v>24</v>
      </c>
      <c r="E559" s="25">
        <f t="shared" si="13"/>
        <v>1236.0000000000002</v>
      </c>
    </row>
    <row r="560" spans="1:5" x14ac:dyDescent="0.2">
      <c r="A560" t="s">
        <v>15</v>
      </c>
      <c r="B560" t="s">
        <v>14</v>
      </c>
      <c r="C560">
        <v>2003</v>
      </c>
      <c r="D560">
        <v>25</v>
      </c>
      <c r="E560" s="25">
        <f t="shared" si="13"/>
        <v>578</v>
      </c>
    </row>
    <row r="561" spans="1:5" x14ac:dyDescent="0.2">
      <c r="A561" t="s">
        <v>15</v>
      </c>
      <c r="B561" t="s">
        <v>14</v>
      </c>
      <c r="C561">
        <v>2003</v>
      </c>
      <c r="D561">
        <v>26</v>
      </c>
      <c r="E561" s="25">
        <f t="shared" si="13"/>
        <v>259</v>
      </c>
    </row>
    <row r="562" spans="1:5" x14ac:dyDescent="0.2">
      <c r="A562" t="s">
        <v>15</v>
      </c>
      <c r="B562" t="s">
        <v>14</v>
      </c>
      <c r="C562">
        <v>2003</v>
      </c>
      <c r="D562">
        <v>27</v>
      </c>
      <c r="E562" s="25">
        <f t="shared" si="13"/>
        <v>56</v>
      </c>
    </row>
    <row r="563" spans="1:5" x14ac:dyDescent="0.2">
      <c r="A563" t="s">
        <v>15</v>
      </c>
      <c r="B563" t="s">
        <v>14</v>
      </c>
      <c r="C563">
        <v>2003</v>
      </c>
      <c r="D563">
        <v>28</v>
      </c>
      <c r="E563" s="25">
        <f t="shared" si="13"/>
        <v>25</v>
      </c>
    </row>
    <row r="564" spans="1:5" x14ac:dyDescent="0.2">
      <c r="A564" t="s">
        <v>15</v>
      </c>
      <c r="B564" t="s">
        <v>14</v>
      </c>
      <c r="C564">
        <v>2003</v>
      </c>
      <c r="D564">
        <v>29</v>
      </c>
      <c r="E564" s="25">
        <f t="shared" si="13"/>
        <v>107</v>
      </c>
    </row>
    <row r="565" spans="1:5" x14ac:dyDescent="0.2">
      <c r="A565" t="s">
        <v>15</v>
      </c>
      <c r="B565" t="s">
        <v>14</v>
      </c>
      <c r="C565">
        <v>2003</v>
      </c>
      <c r="D565">
        <v>30</v>
      </c>
      <c r="E565" s="25">
        <f t="shared" si="13"/>
        <v>51</v>
      </c>
    </row>
    <row r="566" spans="1:5" x14ac:dyDescent="0.2">
      <c r="A566" t="s">
        <v>15</v>
      </c>
      <c r="B566" t="s">
        <v>14</v>
      </c>
      <c r="C566">
        <v>2003</v>
      </c>
      <c r="D566">
        <v>31</v>
      </c>
      <c r="E566" s="25">
        <f t="shared" si="13"/>
        <v>434</v>
      </c>
    </row>
    <row r="567" spans="1:5" x14ac:dyDescent="0.2">
      <c r="A567" t="s">
        <v>15</v>
      </c>
      <c r="B567" t="s">
        <v>14</v>
      </c>
      <c r="C567">
        <v>2003</v>
      </c>
      <c r="D567">
        <v>32</v>
      </c>
      <c r="E567" s="25">
        <f t="shared" si="13"/>
        <v>2</v>
      </c>
    </row>
    <row r="568" spans="1:5" x14ac:dyDescent="0.2">
      <c r="A568" t="s">
        <v>15</v>
      </c>
      <c r="B568" t="s">
        <v>14</v>
      </c>
      <c r="C568">
        <v>2003</v>
      </c>
      <c r="D568">
        <v>33</v>
      </c>
      <c r="E568" s="25">
        <f t="shared" si="13"/>
        <v>0</v>
      </c>
    </row>
    <row r="569" spans="1:5" x14ac:dyDescent="0.2">
      <c r="A569" t="s">
        <v>15</v>
      </c>
      <c r="B569" t="s">
        <v>14</v>
      </c>
      <c r="C569">
        <v>2003</v>
      </c>
      <c r="D569">
        <v>34</v>
      </c>
      <c r="E569" s="25">
        <f t="shared" si="13"/>
        <v>0</v>
      </c>
    </row>
    <row r="570" spans="1:5" x14ac:dyDescent="0.2">
      <c r="A570" t="s">
        <v>15</v>
      </c>
      <c r="B570" t="s">
        <v>14</v>
      </c>
      <c r="C570">
        <v>2003</v>
      </c>
      <c r="D570">
        <v>35</v>
      </c>
      <c r="E570" s="25">
        <f t="shared" si="13"/>
        <v>0</v>
      </c>
    </row>
    <row r="571" spans="1:5" x14ac:dyDescent="0.2">
      <c r="A571" t="s">
        <v>15</v>
      </c>
      <c r="B571" t="s">
        <v>14</v>
      </c>
      <c r="C571">
        <v>2003</v>
      </c>
      <c r="D571">
        <v>36</v>
      </c>
      <c r="E571" s="25">
        <f t="shared" si="13"/>
        <v>0</v>
      </c>
    </row>
    <row r="572" spans="1:5" x14ac:dyDescent="0.2">
      <c r="A572" t="s">
        <v>15</v>
      </c>
      <c r="B572" t="s">
        <v>14</v>
      </c>
      <c r="C572">
        <v>2003</v>
      </c>
      <c r="D572">
        <v>37</v>
      </c>
      <c r="E572" s="25">
        <f t="shared" si="13"/>
        <v>0</v>
      </c>
    </row>
    <row r="573" spans="1:5" x14ac:dyDescent="0.2">
      <c r="A573" t="s">
        <v>15</v>
      </c>
      <c r="B573" t="s">
        <v>14</v>
      </c>
      <c r="C573">
        <v>2003</v>
      </c>
      <c r="D573">
        <v>38</v>
      </c>
      <c r="E573" s="25">
        <f t="shared" si="13"/>
        <v>0</v>
      </c>
    </row>
    <row r="574" spans="1:5" x14ac:dyDescent="0.2">
      <c r="A574" t="s">
        <v>15</v>
      </c>
      <c r="B574" t="s">
        <v>14</v>
      </c>
      <c r="C574">
        <v>2003</v>
      </c>
      <c r="D574">
        <v>39</v>
      </c>
      <c r="E574" s="25">
        <f t="shared" si="13"/>
        <v>0</v>
      </c>
    </row>
    <row r="575" spans="1:5" x14ac:dyDescent="0.2">
      <c r="A575" t="s">
        <v>15</v>
      </c>
      <c r="B575" t="s">
        <v>14</v>
      </c>
      <c r="C575">
        <v>2003</v>
      </c>
      <c r="D575">
        <v>40</v>
      </c>
      <c r="E575" s="25">
        <f t="shared" si="13"/>
        <v>0</v>
      </c>
    </row>
    <row r="576" spans="1:5" x14ac:dyDescent="0.2">
      <c r="A576" t="s">
        <v>15</v>
      </c>
      <c r="B576" t="s">
        <v>14</v>
      </c>
      <c r="C576">
        <v>2004</v>
      </c>
      <c r="D576">
        <v>0</v>
      </c>
      <c r="E576" s="25">
        <f>V3</f>
        <v>53983</v>
      </c>
    </row>
    <row r="577" spans="1:5" x14ac:dyDescent="0.2">
      <c r="A577" t="s">
        <v>15</v>
      </c>
      <c r="B577" t="s">
        <v>14</v>
      </c>
      <c r="C577">
        <v>2004</v>
      </c>
      <c r="D577">
        <v>1</v>
      </c>
      <c r="E577" s="25">
        <f t="shared" ref="E577:E616" si="14">V4</f>
        <v>54365.5</v>
      </c>
    </row>
    <row r="578" spans="1:5" x14ac:dyDescent="0.2">
      <c r="A578" t="s">
        <v>15</v>
      </c>
      <c r="B578" t="s">
        <v>14</v>
      </c>
      <c r="C578">
        <v>2004</v>
      </c>
      <c r="D578">
        <v>2</v>
      </c>
      <c r="E578" s="25">
        <f t="shared" si="14"/>
        <v>42413.5</v>
      </c>
    </row>
    <row r="579" spans="1:5" x14ac:dyDescent="0.2">
      <c r="A579" t="s">
        <v>15</v>
      </c>
      <c r="B579" t="s">
        <v>14</v>
      </c>
      <c r="C579">
        <v>2004</v>
      </c>
      <c r="D579">
        <v>3</v>
      </c>
      <c r="E579" s="25">
        <f t="shared" si="14"/>
        <v>34649.5</v>
      </c>
    </row>
    <row r="580" spans="1:5" x14ac:dyDescent="0.2">
      <c r="A580" t="s">
        <v>15</v>
      </c>
      <c r="B580" t="s">
        <v>14</v>
      </c>
      <c r="C580">
        <v>2004</v>
      </c>
      <c r="D580">
        <v>4</v>
      </c>
      <c r="E580" s="25">
        <f t="shared" si="14"/>
        <v>23698</v>
      </c>
    </row>
    <row r="581" spans="1:5" x14ac:dyDescent="0.2">
      <c r="A581" t="s">
        <v>15</v>
      </c>
      <c r="B581" t="s">
        <v>14</v>
      </c>
      <c r="C581">
        <v>2004</v>
      </c>
      <c r="D581">
        <v>5</v>
      </c>
      <c r="E581" s="25">
        <f t="shared" si="14"/>
        <v>12411</v>
      </c>
    </row>
    <row r="582" spans="1:5" x14ac:dyDescent="0.2">
      <c r="A582" t="s">
        <v>15</v>
      </c>
      <c r="B582" t="s">
        <v>14</v>
      </c>
      <c r="C582">
        <v>2004</v>
      </c>
      <c r="D582">
        <v>6</v>
      </c>
      <c r="E582" s="25">
        <f t="shared" si="14"/>
        <v>6752.0000000000009</v>
      </c>
    </row>
    <row r="583" spans="1:5" x14ac:dyDescent="0.2">
      <c r="A583" t="s">
        <v>15</v>
      </c>
      <c r="B583" t="s">
        <v>14</v>
      </c>
      <c r="C583">
        <v>2004</v>
      </c>
      <c r="D583">
        <v>7</v>
      </c>
      <c r="E583" s="25">
        <f t="shared" si="14"/>
        <v>8074</v>
      </c>
    </row>
    <row r="584" spans="1:5" x14ac:dyDescent="0.2">
      <c r="A584" t="s">
        <v>15</v>
      </c>
      <c r="B584" t="s">
        <v>14</v>
      </c>
      <c r="C584">
        <v>2004</v>
      </c>
      <c r="D584">
        <v>8</v>
      </c>
      <c r="E584" s="25">
        <f t="shared" si="14"/>
        <v>5815</v>
      </c>
    </row>
    <row r="585" spans="1:5" x14ac:dyDescent="0.2">
      <c r="A585" t="s">
        <v>15</v>
      </c>
      <c r="B585" t="s">
        <v>14</v>
      </c>
      <c r="C585">
        <v>2004</v>
      </c>
      <c r="D585">
        <v>9</v>
      </c>
      <c r="E585" s="25">
        <f t="shared" si="14"/>
        <v>4826</v>
      </c>
    </row>
    <row r="586" spans="1:5" x14ac:dyDescent="0.2">
      <c r="A586" t="s">
        <v>15</v>
      </c>
      <c r="B586" t="s">
        <v>14</v>
      </c>
      <c r="C586">
        <v>2004</v>
      </c>
      <c r="D586">
        <v>10</v>
      </c>
      <c r="E586" s="25">
        <f t="shared" si="14"/>
        <v>3386.4999999999995</v>
      </c>
    </row>
    <row r="587" spans="1:5" x14ac:dyDescent="0.2">
      <c r="A587" t="s">
        <v>15</v>
      </c>
      <c r="B587" t="s">
        <v>14</v>
      </c>
      <c r="C587">
        <v>2004</v>
      </c>
      <c r="D587">
        <v>11</v>
      </c>
      <c r="E587" s="25">
        <f t="shared" si="14"/>
        <v>3357.5</v>
      </c>
    </row>
    <row r="588" spans="1:5" x14ac:dyDescent="0.2">
      <c r="A588" t="s">
        <v>15</v>
      </c>
      <c r="B588" t="s">
        <v>14</v>
      </c>
      <c r="C588">
        <v>2004</v>
      </c>
      <c r="D588">
        <v>12</v>
      </c>
      <c r="E588" s="25">
        <f t="shared" si="14"/>
        <v>3757</v>
      </c>
    </row>
    <row r="589" spans="1:5" x14ac:dyDescent="0.2">
      <c r="A589" t="s">
        <v>15</v>
      </c>
      <c r="B589" t="s">
        <v>14</v>
      </c>
      <c r="C589">
        <v>2004</v>
      </c>
      <c r="D589">
        <v>13</v>
      </c>
      <c r="E589" s="25">
        <f t="shared" si="14"/>
        <v>4211</v>
      </c>
    </row>
    <row r="590" spans="1:5" x14ac:dyDescent="0.2">
      <c r="A590" t="s">
        <v>15</v>
      </c>
      <c r="B590" t="s">
        <v>14</v>
      </c>
      <c r="C590">
        <v>2004</v>
      </c>
      <c r="D590">
        <v>14</v>
      </c>
      <c r="E590" s="25">
        <f t="shared" si="14"/>
        <v>4039.5</v>
      </c>
    </row>
    <row r="591" spans="1:5" x14ac:dyDescent="0.2">
      <c r="A591" t="s">
        <v>15</v>
      </c>
      <c r="B591" t="s">
        <v>14</v>
      </c>
      <c r="C591">
        <v>2004</v>
      </c>
      <c r="D591">
        <v>15</v>
      </c>
      <c r="E591" s="25">
        <f t="shared" si="14"/>
        <v>7606.5</v>
      </c>
    </row>
    <row r="592" spans="1:5" x14ac:dyDescent="0.2">
      <c r="A592" t="s">
        <v>15</v>
      </c>
      <c r="B592" t="s">
        <v>14</v>
      </c>
      <c r="C592">
        <v>2004</v>
      </c>
      <c r="D592">
        <v>16</v>
      </c>
      <c r="E592" s="25">
        <f t="shared" si="14"/>
        <v>7455.5</v>
      </c>
    </row>
    <row r="593" spans="1:5" x14ac:dyDescent="0.2">
      <c r="A593" t="s">
        <v>15</v>
      </c>
      <c r="B593" t="s">
        <v>14</v>
      </c>
      <c r="C593">
        <v>2004</v>
      </c>
      <c r="D593">
        <v>17</v>
      </c>
      <c r="E593" s="25">
        <f t="shared" si="14"/>
        <v>12080.5</v>
      </c>
    </row>
    <row r="594" spans="1:5" x14ac:dyDescent="0.2">
      <c r="A594" t="s">
        <v>15</v>
      </c>
      <c r="B594" t="s">
        <v>14</v>
      </c>
      <c r="C594">
        <v>2004</v>
      </c>
      <c r="D594">
        <v>18</v>
      </c>
      <c r="E594" s="25">
        <f t="shared" si="14"/>
        <v>16119.499999999998</v>
      </c>
    </row>
    <row r="595" spans="1:5" x14ac:dyDescent="0.2">
      <c r="A595" t="s">
        <v>15</v>
      </c>
      <c r="B595" t="s">
        <v>14</v>
      </c>
      <c r="C595">
        <v>2004</v>
      </c>
      <c r="D595">
        <v>19</v>
      </c>
      <c r="E595" s="25">
        <f t="shared" si="14"/>
        <v>21647</v>
      </c>
    </row>
    <row r="596" spans="1:5" x14ac:dyDescent="0.2">
      <c r="A596" t="s">
        <v>15</v>
      </c>
      <c r="B596" t="s">
        <v>14</v>
      </c>
      <c r="C596">
        <v>2004</v>
      </c>
      <c r="D596">
        <v>20</v>
      </c>
      <c r="E596" s="25">
        <f t="shared" si="14"/>
        <v>9369</v>
      </c>
    </row>
    <row r="597" spans="1:5" x14ac:dyDescent="0.2">
      <c r="A597" t="s">
        <v>15</v>
      </c>
      <c r="B597" t="s">
        <v>14</v>
      </c>
      <c r="C597">
        <v>2004</v>
      </c>
      <c r="D597">
        <v>21</v>
      </c>
      <c r="E597" s="25">
        <f t="shared" si="14"/>
        <v>10124</v>
      </c>
    </row>
    <row r="598" spans="1:5" x14ac:dyDescent="0.2">
      <c r="A598" t="s">
        <v>15</v>
      </c>
      <c r="B598" t="s">
        <v>14</v>
      </c>
      <c r="C598">
        <v>2004</v>
      </c>
      <c r="D598">
        <v>22</v>
      </c>
      <c r="E598" s="25">
        <f t="shared" si="14"/>
        <v>2897.5</v>
      </c>
    </row>
    <row r="599" spans="1:5" x14ac:dyDescent="0.2">
      <c r="A599" t="s">
        <v>15</v>
      </c>
      <c r="B599" t="s">
        <v>14</v>
      </c>
      <c r="C599">
        <v>2004</v>
      </c>
      <c r="D599">
        <v>23</v>
      </c>
      <c r="E599" s="25">
        <f t="shared" si="14"/>
        <v>1568.4999999999998</v>
      </c>
    </row>
    <row r="600" spans="1:5" x14ac:dyDescent="0.2">
      <c r="A600" t="s">
        <v>15</v>
      </c>
      <c r="B600" t="s">
        <v>14</v>
      </c>
      <c r="C600">
        <v>2004</v>
      </c>
      <c r="D600">
        <v>24</v>
      </c>
      <c r="E600" s="25">
        <f t="shared" si="14"/>
        <v>1166</v>
      </c>
    </row>
    <row r="601" spans="1:5" x14ac:dyDescent="0.2">
      <c r="A601" t="s">
        <v>15</v>
      </c>
      <c r="B601" t="s">
        <v>14</v>
      </c>
      <c r="C601">
        <v>2004</v>
      </c>
      <c r="D601">
        <v>25</v>
      </c>
      <c r="E601" s="25">
        <f t="shared" si="14"/>
        <v>1244.5</v>
      </c>
    </row>
    <row r="602" spans="1:5" x14ac:dyDescent="0.2">
      <c r="A602" t="s">
        <v>15</v>
      </c>
      <c r="B602" t="s">
        <v>14</v>
      </c>
      <c r="C602">
        <v>2004</v>
      </c>
      <c r="D602">
        <v>26</v>
      </c>
      <c r="E602" s="25">
        <f t="shared" si="14"/>
        <v>568.99999999999989</v>
      </c>
    </row>
    <row r="603" spans="1:5" x14ac:dyDescent="0.2">
      <c r="A603" t="s">
        <v>15</v>
      </c>
      <c r="B603" t="s">
        <v>14</v>
      </c>
      <c r="C603">
        <v>2004</v>
      </c>
      <c r="D603">
        <v>27</v>
      </c>
      <c r="E603" s="25">
        <f t="shared" si="14"/>
        <v>250.00000000000003</v>
      </c>
    </row>
    <row r="604" spans="1:5" x14ac:dyDescent="0.2">
      <c r="A604" t="s">
        <v>15</v>
      </c>
      <c r="B604" t="s">
        <v>14</v>
      </c>
      <c r="C604">
        <v>2004</v>
      </c>
      <c r="D604">
        <v>28</v>
      </c>
      <c r="E604" s="25">
        <f t="shared" si="14"/>
        <v>58.500000000000007</v>
      </c>
    </row>
    <row r="605" spans="1:5" x14ac:dyDescent="0.2">
      <c r="A605" t="s">
        <v>15</v>
      </c>
      <c r="B605" t="s">
        <v>14</v>
      </c>
      <c r="C605">
        <v>2004</v>
      </c>
      <c r="D605">
        <v>29</v>
      </c>
      <c r="E605" s="25">
        <f t="shared" si="14"/>
        <v>23</v>
      </c>
    </row>
    <row r="606" spans="1:5" x14ac:dyDescent="0.2">
      <c r="A606" t="s">
        <v>15</v>
      </c>
      <c r="B606" t="s">
        <v>14</v>
      </c>
      <c r="C606">
        <v>2004</v>
      </c>
      <c r="D606">
        <v>30</v>
      </c>
      <c r="E606" s="25">
        <f t="shared" si="14"/>
        <v>105</v>
      </c>
    </row>
    <row r="607" spans="1:5" x14ac:dyDescent="0.2">
      <c r="A607" t="s">
        <v>15</v>
      </c>
      <c r="B607" t="s">
        <v>14</v>
      </c>
      <c r="C607">
        <v>2004</v>
      </c>
      <c r="D607">
        <v>31</v>
      </c>
      <c r="E607" s="25">
        <f t="shared" si="14"/>
        <v>50.5</v>
      </c>
    </row>
    <row r="608" spans="1:5" x14ac:dyDescent="0.2">
      <c r="A608" t="s">
        <v>15</v>
      </c>
      <c r="B608" t="s">
        <v>14</v>
      </c>
      <c r="C608">
        <v>2004</v>
      </c>
      <c r="D608">
        <v>32</v>
      </c>
      <c r="E608" s="25">
        <f t="shared" si="14"/>
        <v>453.99999999999994</v>
      </c>
    </row>
    <row r="609" spans="1:5" x14ac:dyDescent="0.2">
      <c r="A609" t="s">
        <v>15</v>
      </c>
      <c r="B609" t="s">
        <v>14</v>
      </c>
      <c r="C609">
        <v>2004</v>
      </c>
      <c r="D609">
        <v>33</v>
      </c>
      <c r="E609" s="25">
        <f t="shared" si="14"/>
        <v>1.5</v>
      </c>
    </row>
    <row r="610" spans="1:5" x14ac:dyDescent="0.2">
      <c r="A610" t="s">
        <v>15</v>
      </c>
      <c r="B610" t="s">
        <v>14</v>
      </c>
      <c r="C610">
        <v>2004</v>
      </c>
      <c r="D610">
        <v>34</v>
      </c>
      <c r="E610" s="25">
        <f t="shared" si="14"/>
        <v>0</v>
      </c>
    </row>
    <row r="611" spans="1:5" x14ac:dyDescent="0.2">
      <c r="A611" t="s">
        <v>15</v>
      </c>
      <c r="B611" t="s">
        <v>14</v>
      </c>
      <c r="C611">
        <v>2004</v>
      </c>
      <c r="D611">
        <v>35</v>
      </c>
      <c r="E611" s="25">
        <f t="shared" si="14"/>
        <v>0</v>
      </c>
    </row>
    <row r="612" spans="1:5" x14ac:dyDescent="0.2">
      <c r="A612" t="s">
        <v>15</v>
      </c>
      <c r="B612" t="s">
        <v>14</v>
      </c>
      <c r="C612">
        <v>2004</v>
      </c>
      <c r="D612">
        <v>36</v>
      </c>
      <c r="E612" s="25">
        <f t="shared" si="14"/>
        <v>0</v>
      </c>
    </row>
    <row r="613" spans="1:5" x14ac:dyDescent="0.2">
      <c r="A613" t="s">
        <v>15</v>
      </c>
      <c r="B613" t="s">
        <v>14</v>
      </c>
      <c r="C613">
        <v>2004</v>
      </c>
      <c r="D613">
        <v>37</v>
      </c>
      <c r="E613" s="25">
        <f t="shared" si="14"/>
        <v>0</v>
      </c>
    </row>
    <row r="614" spans="1:5" x14ac:dyDescent="0.2">
      <c r="A614" t="s">
        <v>15</v>
      </c>
      <c r="B614" t="s">
        <v>14</v>
      </c>
      <c r="C614">
        <v>2004</v>
      </c>
      <c r="D614">
        <v>38</v>
      </c>
      <c r="E614" s="25">
        <f t="shared" si="14"/>
        <v>0</v>
      </c>
    </row>
    <row r="615" spans="1:5" x14ac:dyDescent="0.2">
      <c r="A615" t="s">
        <v>15</v>
      </c>
      <c r="B615" t="s">
        <v>14</v>
      </c>
      <c r="C615">
        <v>2004</v>
      </c>
      <c r="D615">
        <v>39</v>
      </c>
      <c r="E615" s="25">
        <f t="shared" si="14"/>
        <v>0</v>
      </c>
    </row>
    <row r="616" spans="1:5" x14ac:dyDescent="0.2">
      <c r="A616" t="s">
        <v>15</v>
      </c>
      <c r="B616" t="s">
        <v>14</v>
      </c>
      <c r="C616">
        <v>2004</v>
      </c>
      <c r="D616">
        <v>40</v>
      </c>
      <c r="E616" s="25">
        <f t="shared" si="14"/>
        <v>0</v>
      </c>
    </row>
    <row r="617" spans="1:5" x14ac:dyDescent="0.2">
      <c r="A617" t="s">
        <v>15</v>
      </c>
      <c r="B617" t="s">
        <v>14</v>
      </c>
      <c r="C617">
        <v>2005</v>
      </c>
      <c r="D617">
        <v>0</v>
      </c>
      <c r="E617" s="25">
        <f>W3</f>
        <v>56576</v>
      </c>
    </row>
    <row r="618" spans="1:5" x14ac:dyDescent="0.2">
      <c r="A618" t="s">
        <v>15</v>
      </c>
      <c r="B618" t="s">
        <v>14</v>
      </c>
      <c r="C618">
        <v>2005</v>
      </c>
      <c r="D618">
        <v>1</v>
      </c>
      <c r="E618" s="25">
        <f t="shared" ref="E618:E657" si="15">W4</f>
        <v>60301</v>
      </c>
    </row>
    <row r="619" spans="1:5" x14ac:dyDescent="0.2">
      <c r="A619" t="s">
        <v>15</v>
      </c>
      <c r="B619" t="s">
        <v>14</v>
      </c>
      <c r="C619">
        <v>2005</v>
      </c>
      <c r="D619">
        <v>2</v>
      </c>
      <c r="E619" s="25">
        <f t="shared" si="15"/>
        <v>44516</v>
      </c>
    </row>
    <row r="620" spans="1:5" x14ac:dyDescent="0.2">
      <c r="A620" t="s">
        <v>15</v>
      </c>
      <c r="B620" t="s">
        <v>14</v>
      </c>
      <c r="C620">
        <v>2005</v>
      </c>
      <c r="D620">
        <v>3</v>
      </c>
      <c r="E620" s="25">
        <f t="shared" si="15"/>
        <v>37828</v>
      </c>
    </row>
    <row r="621" spans="1:5" x14ac:dyDescent="0.2">
      <c r="A621" t="s">
        <v>15</v>
      </c>
      <c r="B621" t="s">
        <v>14</v>
      </c>
      <c r="C621">
        <v>2005</v>
      </c>
      <c r="D621">
        <v>4</v>
      </c>
      <c r="E621" s="25">
        <f t="shared" si="15"/>
        <v>30096</v>
      </c>
    </row>
    <row r="622" spans="1:5" x14ac:dyDescent="0.2">
      <c r="A622" t="s">
        <v>15</v>
      </c>
      <c r="B622" t="s">
        <v>14</v>
      </c>
      <c r="C622">
        <v>2005</v>
      </c>
      <c r="D622">
        <v>5</v>
      </c>
      <c r="E622" s="25">
        <f t="shared" si="15"/>
        <v>21459</v>
      </c>
    </row>
    <row r="623" spans="1:5" x14ac:dyDescent="0.2">
      <c r="A623" t="s">
        <v>15</v>
      </c>
      <c r="B623" t="s">
        <v>14</v>
      </c>
      <c r="C623">
        <v>2005</v>
      </c>
      <c r="D623">
        <v>6</v>
      </c>
      <c r="E623" s="25">
        <f t="shared" si="15"/>
        <v>11380</v>
      </c>
    </row>
    <row r="624" spans="1:5" x14ac:dyDescent="0.2">
      <c r="A624" t="s">
        <v>15</v>
      </c>
      <c r="B624" t="s">
        <v>14</v>
      </c>
      <c r="C624">
        <v>2005</v>
      </c>
      <c r="D624">
        <v>7</v>
      </c>
      <c r="E624" s="25">
        <f t="shared" si="15"/>
        <v>6475</v>
      </c>
    </row>
    <row r="625" spans="1:5" x14ac:dyDescent="0.2">
      <c r="A625" t="s">
        <v>15</v>
      </c>
      <c r="B625" t="s">
        <v>14</v>
      </c>
      <c r="C625">
        <v>2005</v>
      </c>
      <c r="D625">
        <v>8</v>
      </c>
      <c r="E625" s="25">
        <f t="shared" si="15"/>
        <v>7408</v>
      </c>
    </row>
    <row r="626" spans="1:5" x14ac:dyDescent="0.2">
      <c r="A626" t="s">
        <v>15</v>
      </c>
      <c r="B626" t="s">
        <v>14</v>
      </c>
      <c r="C626">
        <v>2005</v>
      </c>
      <c r="D626">
        <v>9</v>
      </c>
      <c r="E626" s="25">
        <f t="shared" si="15"/>
        <v>5458</v>
      </c>
    </row>
    <row r="627" spans="1:5" x14ac:dyDescent="0.2">
      <c r="A627" t="s">
        <v>15</v>
      </c>
      <c r="B627" t="s">
        <v>14</v>
      </c>
      <c r="C627">
        <v>2005</v>
      </c>
      <c r="D627">
        <v>10</v>
      </c>
      <c r="E627" s="25">
        <f t="shared" si="15"/>
        <v>4404</v>
      </c>
    </row>
    <row r="628" spans="1:5" x14ac:dyDescent="0.2">
      <c r="A628" t="s">
        <v>15</v>
      </c>
      <c r="B628" t="s">
        <v>14</v>
      </c>
      <c r="C628">
        <v>2005</v>
      </c>
      <c r="D628">
        <v>11</v>
      </c>
      <c r="E628" s="25">
        <f t="shared" si="15"/>
        <v>3212</v>
      </c>
    </row>
    <row r="629" spans="1:5" x14ac:dyDescent="0.2">
      <c r="A629" t="s">
        <v>15</v>
      </c>
      <c r="B629" t="s">
        <v>14</v>
      </c>
      <c r="C629">
        <v>2005</v>
      </c>
      <c r="D629">
        <v>12</v>
      </c>
      <c r="E629" s="25">
        <f t="shared" si="15"/>
        <v>3059</v>
      </c>
    </row>
    <row r="630" spans="1:5" x14ac:dyDescent="0.2">
      <c r="A630" t="s">
        <v>15</v>
      </c>
      <c r="B630" t="s">
        <v>14</v>
      </c>
      <c r="C630">
        <v>2005</v>
      </c>
      <c r="D630">
        <v>13</v>
      </c>
      <c r="E630" s="25">
        <f t="shared" si="15"/>
        <v>3522</v>
      </c>
    </row>
    <row r="631" spans="1:5" x14ac:dyDescent="0.2">
      <c r="A631" t="s">
        <v>15</v>
      </c>
      <c r="B631" t="s">
        <v>14</v>
      </c>
      <c r="C631">
        <v>2005</v>
      </c>
      <c r="D631">
        <v>14</v>
      </c>
      <c r="E631" s="25">
        <f t="shared" si="15"/>
        <v>3845.0000000000005</v>
      </c>
    </row>
    <row r="632" spans="1:5" x14ac:dyDescent="0.2">
      <c r="A632" t="s">
        <v>15</v>
      </c>
      <c r="B632" t="s">
        <v>14</v>
      </c>
      <c r="C632">
        <v>2005</v>
      </c>
      <c r="D632">
        <v>15</v>
      </c>
      <c r="E632" s="25">
        <f t="shared" si="15"/>
        <v>3769</v>
      </c>
    </row>
    <row r="633" spans="1:5" x14ac:dyDescent="0.2">
      <c r="A633" t="s">
        <v>15</v>
      </c>
      <c r="B633" t="s">
        <v>14</v>
      </c>
      <c r="C633">
        <v>2005</v>
      </c>
      <c r="D633">
        <v>16</v>
      </c>
      <c r="E633" s="25">
        <f t="shared" si="15"/>
        <v>6946</v>
      </c>
    </row>
    <row r="634" spans="1:5" x14ac:dyDescent="0.2">
      <c r="A634" t="s">
        <v>15</v>
      </c>
      <c r="B634" t="s">
        <v>14</v>
      </c>
      <c r="C634">
        <v>2005</v>
      </c>
      <c r="D634">
        <v>17</v>
      </c>
      <c r="E634" s="25">
        <f t="shared" si="15"/>
        <v>6938</v>
      </c>
    </row>
    <row r="635" spans="1:5" x14ac:dyDescent="0.2">
      <c r="A635" t="s">
        <v>15</v>
      </c>
      <c r="B635" t="s">
        <v>14</v>
      </c>
      <c r="C635">
        <v>2005</v>
      </c>
      <c r="D635">
        <v>18</v>
      </c>
      <c r="E635" s="25">
        <f t="shared" si="15"/>
        <v>10954</v>
      </c>
    </row>
    <row r="636" spans="1:5" x14ac:dyDescent="0.2">
      <c r="A636" t="s">
        <v>15</v>
      </c>
      <c r="B636" t="s">
        <v>14</v>
      </c>
      <c r="C636">
        <v>2005</v>
      </c>
      <c r="D636">
        <v>19</v>
      </c>
      <c r="E636" s="25">
        <f t="shared" si="15"/>
        <v>14900</v>
      </c>
    </row>
    <row r="637" spans="1:5" x14ac:dyDescent="0.2">
      <c r="A637" t="s">
        <v>15</v>
      </c>
      <c r="B637" t="s">
        <v>14</v>
      </c>
      <c r="C637">
        <v>2005</v>
      </c>
      <c r="D637">
        <v>20</v>
      </c>
      <c r="E637" s="25">
        <f t="shared" si="15"/>
        <v>19716</v>
      </c>
    </row>
    <row r="638" spans="1:5" x14ac:dyDescent="0.2">
      <c r="A638" t="s">
        <v>15</v>
      </c>
      <c r="B638" t="s">
        <v>14</v>
      </c>
      <c r="C638">
        <v>2005</v>
      </c>
      <c r="D638">
        <v>21</v>
      </c>
      <c r="E638" s="25">
        <f t="shared" si="15"/>
        <v>8437</v>
      </c>
    </row>
    <row r="639" spans="1:5" x14ac:dyDescent="0.2">
      <c r="A639" t="s">
        <v>15</v>
      </c>
      <c r="B639" t="s">
        <v>14</v>
      </c>
      <c r="C639">
        <v>2005</v>
      </c>
      <c r="D639">
        <v>22</v>
      </c>
      <c r="E639" s="25">
        <f t="shared" si="15"/>
        <v>8941</v>
      </c>
    </row>
    <row r="640" spans="1:5" x14ac:dyDescent="0.2">
      <c r="A640" t="s">
        <v>15</v>
      </c>
      <c r="B640" t="s">
        <v>14</v>
      </c>
      <c r="C640">
        <v>2005</v>
      </c>
      <c r="D640">
        <v>23</v>
      </c>
      <c r="E640" s="25">
        <f t="shared" si="15"/>
        <v>2642</v>
      </c>
    </row>
    <row r="641" spans="1:5" x14ac:dyDescent="0.2">
      <c r="A641" t="s">
        <v>15</v>
      </c>
      <c r="B641" t="s">
        <v>14</v>
      </c>
      <c r="C641">
        <v>2005</v>
      </c>
      <c r="D641">
        <v>24</v>
      </c>
      <c r="E641" s="25">
        <f t="shared" si="15"/>
        <v>1379</v>
      </c>
    </row>
    <row r="642" spans="1:5" x14ac:dyDescent="0.2">
      <c r="A642" t="s">
        <v>15</v>
      </c>
      <c r="B642" t="s">
        <v>14</v>
      </c>
      <c r="C642">
        <v>2005</v>
      </c>
      <c r="D642">
        <v>25</v>
      </c>
      <c r="E642" s="25">
        <f t="shared" si="15"/>
        <v>1072</v>
      </c>
    </row>
    <row r="643" spans="1:5" x14ac:dyDescent="0.2">
      <c r="A643" t="s">
        <v>15</v>
      </c>
      <c r="B643" t="s">
        <v>14</v>
      </c>
      <c r="C643">
        <v>2005</v>
      </c>
      <c r="D643">
        <v>26</v>
      </c>
      <c r="E643" s="25">
        <f t="shared" si="15"/>
        <v>1102</v>
      </c>
    </row>
    <row r="644" spans="1:5" x14ac:dyDescent="0.2">
      <c r="A644" t="s">
        <v>15</v>
      </c>
      <c r="B644" t="s">
        <v>14</v>
      </c>
      <c r="C644">
        <v>2005</v>
      </c>
      <c r="D644">
        <v>27</v>
      </c>
      <c r="E644" s="25">
        <f t="shared" si="15"/>
        <v>549</v>
      </c>
    </row>
    <row r="645" spans="1:5" x14ac:dyDescent="0.2">
      <c r="A645" t="s">
        <v>15</v>
      </c>
      <c r="B645" t="s">
        <v>14</v>
      </c>
      <c r="C645">
        <v>2005</v>
      </c>
      <c r="D645">
        <v>28</v>
      </c>
      <c r="E645" s="25">
        <f t="shared" si="15"/>
        <v>227</v>
      </c>
    </row>
    <row r="646" spans="1:5" x14ac:dyDescent="0.2">
      <c r="A646" t="s">
        <v>15</v>
      </c>
      <c r="B646" t="s">
        <v>14</v>
      </c>
      <c r="C646">
        <v>2005</v>
      </c>
      <c r="D646">
        <v>29</v>
      </c>
      <c r="E646" s="25">
        <f t="shared" si="15"/>
        <v>53.000000000000007</v>
      </c>
    </row>
    <row r="647" spans="1:5" x14ac:dyDescent="0.2">
      <c r="A647" t="s">
        <v>15</v>
      </c>
      <c r="B647" t="s">
        <v>14</v>
      </c>
      <c r="C647">
        <v>2005</v>
      </c>
      <c r="D647">
        <v>30</v>
      </c>
      <c r="E647" s="25">
        <f t="shared" si="15"/>
        <v>20</v>
      </c>
    </row>
    <row r="648" spans="1:5" x14ac:dyDescent="0.2">
      <c r="A648" t="s">
        <v>15</v>
      </c>
      <c r="B648" t="s">
        <v>14</v>
      </c>
      <c r="C648">
        <v>2005</v>
      </c>
      <c r="D648">
        <v>31</v>
      </c>
      <c r="E648" s="25">
        <f t="shared" si="15"/>
        <v>95</v>
      </c>
    </row>
    <row r="649" spans="1:5" x14ac:dyDescent="0.2">
      <c r="A649" t="s">
        <v>15</v>
      </c>
      <c r="B649" t="s">
        <v>14</v>
      </c>
      <c r="C649">
        <v>2005</v>
      </c>
      <c r="D649">
        <v>32</v>
      </c>
      <c r="E649" s="25">
        <f t="shared" si="15"/>
        <v>53</v>
      </c>
    </row>
    <row r="650" spans="1:5" x14ac:dyDescent="0.2">
      <c r="A650" t="s">
        <v>15</v>
      </c>
      <c r="B650" t="s">
        <v>14</v>
      </c>
      <c r="C650">
        <v>2005</v>
      </c>
      <c r="D650">
        <v>33</v>
      </c>
      <c r="E650" s="25">
        <f t="shared" si="15"/>
        <v>394</v>
      </c>
    </row>
    <row r="651" spans="1:5" x14ac:dyDescent="0.2">
      <c r="A651" t="s">
        <v>15</v>
      </c>
      <c r="B651" t="s">
        <v>14</v>
      </c>
      <c r="C651">
        <v>2005</v>
      </c>
      <c r="D651">
        <v>34</v>
      </c>
      <c r="E651" s="25">
        <f t="shared" si="15"/>
        <v>1</v>
      </c>
    </row>
    <row r="652" spans="1:5" x14ac:dyDescent="0.2">
      <c r="A652" t="s">
        <v>15</v>
      </c>
      <c r="B652" t="s">
        <v>14</v>
      </c>
      <c r="C652">
        <v>2005</v>
      </c>
      <c r="D652">
        <v>35</v>
      </c>
      <c r="E652" s="25">
        <f t="shared" si="15"/>
        <v>0</v>
      </c>
    </row>
    <row r="653" spans="1:5" x14ac:dyDescent="0.2">
      <c r="A653" t="s">
        <v>15</v>
      </c>
      <c r="B653" t="s">
        <v>14</v>
      </c>
      <c r="C653">
        <v>2005</v>
      </c>
      <c r="D653">
        <v>36</v>
      </c>
      <c r="E653" s="25">
        <f t="shared" si="15"/>
        <v>0</v>
      </c>
    </row>
    <row r="654" spans="1:5" x14ac:dyDescent="0.2">
      <c r="A654" t="s">
        <v>15</v>
      </c>
      <c r="B654" t="s">
        <v>14</v>
      </c>
      <c r="C654">
        <v>2005</v>
      </c>
      <c r="D654">
        <v>37</v>
      </c>
      <c r="E654" s="25">
        <f t="shared" si="15"/>
        <v>0</v>
      </c>
    </row>
    <row r="655" spans="1:5" x14ac:dyDescent="0.2">
      <c r="A655" t="s">
        <v>15</v>
      </c>
      <c r="B655" t="s">
        <v>14</v>
      </c>
      <c r="C655">
        <v>2005</v>
      </c>
      <c r="D655">
        <v>38</v>
      </c>
      <c r="E655" s="25">
        <f t="shared" si="15"/>
        <v>0</v>
      </c>
    </row>
    <row r="656" spans="1:5" x14ac:dyDescent="0.2">
      <c r="A656" t="s">
        <v>15</v>
      </c>
      <c r="B656" t="s">
        <v>14</v>
      </c>
      <c r="C656">
        <v>2005</v>
      </c>
      <c r="D656">
        <v>39</v>
      </c>
      <c r="E656" s="25">
        <f t="shared" si="15"/>
        <v>0</v>
      </c>
    </row>
    <row r="657" spans="1:5" x14ac:dyDescent="0.2">
      <c r="A657" t="s">
        <v>15</v>
      </c>
      <c r="B657" t="s">
        <v>14</v>
      </c>
      <c r="C657">
        <v>2005</v>
      </c>
      <c r="D657">
        <v>40</v>
      </c>
      <c r="E657" s="25">
        <f t="shared" si="15"/>
        <v>0</v>
      </c>
    </row>
    <row r="658" spans="1:5" x14ac:dyDescent="0.2">
      <c r="A658" t="s">
        <v>15</v>
      </c>
      <c r="B658" t="s">
        <v>14</v>
      </c>
      <c r="C658">
        <v>2006</v>
      </c>
      <c r="D658">
        <v>0</v>
      </c>
      <c r="E658" s="25">
        <f>X3</f>
        <v>57698</v>
      </c>
    </row>
    <row r="659" spans="1:5" x14ac:dyDescent="0.2">
      <c r="A659" t="s">
        <v>15</v>
      </c>
      <c r="B659" t="s">
        <v>14</v>
      </c>
      <c r="C659">
        <v>2006</v>
      </c>
      <c r="D659">
        <v>1</v>
      </c>
      <c r="E659" s="25">
        <f t="shared" ref="E659:E698" si="16">X4</f>
        <v>67133</v>
      </c>
    </row>
    <row r="660" spans="1:5" x14ac:dyDescent="0.2">
      <c r="A660" t="s">
        <v>15</v>
      </c>
      <c r="B660" t="s">
        <v>14</v>
      </c>
      <c r="C660">
        <v>2006</v>
      </c>
      <c r="D660">
        <v>2</v>
      </c>
      <c r="E660" s="25">
        <f t="shared" si="16"/>
        <v>55014</v>
      </c>
    </row>
    <row r="661" spans="1:5" x14ac:dyDescent="0.2">
      <c r="A661" t="s">
        <v>15</v>
      </c>
      <c r="B661" t="s">
        <v>14</v>
      </c>
      <c r="C661">
        <v>2006</v>
      </c>
      <c r="D661">
        <v>3</v>
      </c>
      <c r="E661" s="25">
        <f t="shared" si="16"/>
        <v>41160</v>
      </c>
    </row>
    <row r="662" spans="1:5" x14ac:dyDescent="0.2">
      <c r="A662" t="s">
        <v>15</v>
      </c>
      <c r="B662" t="s">
        <v>14</v>
      </c>
      <c r="C662">
        <v>2006</v>
      </c>
      <c r="D662">
        <v>4</v>
      </c>
      <c r="E662" s="25">
        <f t="shared" si="16"/>
        <v>34790</v>
      </c>
    </row>
    <row r="663" spans="1:5" x14ac:dyDescent="0.2">
      <c r="A663" t="s">
        <v>15</v>
      </c>
      <c r="B663" t="s">
        <v>14</v>
      </c>
      <c r="C663">
        <v>2006</v>
      </c>
      <c r="D663">
        <v>5</v>
      </c>
      <c r="E663" s="25">
        <f t="shared" si="16"/>
        <v>30205</v>
      </c>
    </row>
    <row r="664" spans="1:5" x14ac:dyDescent="0.2">
      <c r="A664" t="s">
        <v>15</v>
      </c>
      <c r="B664" t="s">
        <v>14</v>
      </c>
      <c r="C664">
        <v>2006</v>
      </c>
      <c r="D664">
        <v>6</v>
      </c>
      <c r="E664" s="25">
        <f t="shared" si="16"/>
        <v>19499</v>
      </c>
    </row>
    <row r="665" spans="1:5" x14ac:dyDescent="0.2">
      <c r="A665" t="s">
        <v>15</v>
      </c>
      <c r="B665" t="s">
        <v>14</v>
      </c>
      <c r="C665">
        <v>2006</v>
      </c>
      <c r="D665">
        <v>7</v>
      </c>
      <c r="E665" s="25">
        <f t="shared" si="16"/>
        <v>11471</v>
      </c>
    </row>
    <row r="666" spans="1:5" x14ac:dyDescent="0.2">
      <c r="A666" t="s">
        <v>15</v>
      </c>
      <c r="B666" t="s">
        <v>14</v>
      </c>
      <c r="C666">
        <v>2006</v>
      </c>
      <c r="D666">
        <v>8</v>
      </c>
      <c r="E666" s="25">
        <f t="shared" si="16"/>
        <v>5880</v>
      </c>
    </row>
    <row r="667" spans="1:5" x14ac:dyDescent="0.2">
      <c r="A667" t="s">
        <v>15</v>
      </c>
      <c r="B667" t="s">
        <v>14</v>
      </c>
      <c r="C667">
        <v>2006</v>
      </c>
      <c r="D667">
        <v>9</v>
      </c>
      <c r="E667" s="25">
        <f t="shared" si="16"/>
        <v>7346</v>
      </c>
    </row>
    <row r="668" spans="1:5" x14ac:dyDescent="0.2">
      <c r="A668" t="s">
        <v>15</v>
      </c>
      <c r="B668" t="s">
        <v>14</v>
      </c>
      <c r="C668">
        <v>2006</v>
      </c>
      <c r="D668">
        <v>10</v>
      </c>
      <c r="E668" s="25">
        <f t="shared" si="16"/>
        <v>4968</v>
      </c>
    </row>
    <row r="669" spans="1:5" x14ac:dyDescent="0.2">
      <c r="A669" t="s">
        <v>15</v>
      </c>
      <c r="B669" t="s">
        <v>14</v>
      </c>
      <c r="C669">
        <v>2006</v>
      </c>
      <c r="D669">
        <v>11</v>
      </c>
      <c r="E669" s="25">
        <f t="shared" si="16"/>
        <v>4345</v>
      </c>
    </row>
    <row r="670" spans="1:5" x14ac:dyDescent="0.2">
      <c r="A670" t="s">
        <v>15</v>
      </c>
      <c r="B670" t="s">
        <v>14</v>
      </c>
      <c r="C670">
        <v>2006</v>
      </c>
      <c r="D670">
        <v>12</v>
      </c>
      <c r="E670" s="25">
        <f t="shared" si="16"/>
        <v>2927</v>
      </c>
    </row>
    <row r="671" spans="1:5" x14ac:dyDescent="0.2">
      <c r="A671" t="s">
        <v>15</v>
      </c>
      <c r="B671" t="s">
        <v>14</v>
      </c>
      <c r="C671">
        <v>2006</v>
      </c>
      <c r="D671">
        <v>13</v>
      </c>
      <c r="E671" s="25">
        <f t="shared" si="16"/>
        <v>3069</v>
      </c>
    </row>
    <row r="672" spans="1:5" x14ac:dyDescent="0.2">
      <c r="A672" t="s">
        <v>15</v>
      </c>
      <c r="B672" t="s">
        <v>14</v>
      </c>
      <c r="C672">
        <v>2006</v>
      </c>
      <c r="D672">
        <v>14</v>
      </c>
      <c r="E672" s="25">
        <f t="shared" si="16"/>
        <v>3197</v>
      </c>
    </row>
    <row r="673" spans="1:5" x14ac:dyDescent="0.2">
      <c r="A673" t="s">
        <v>15</v>
      </c>
      <c r="B673" t="s">
        <v>14</v>
      </c>
      <c r="C673">
        <v>2006</v>
      </c>
      <c r="D673">
        <v>15</v>
      </c>
      <c r="E673" s="25">
        <f t="shared" si="16"/>
        <v>3830</v>
      </c>
    </row>
    <row r="674" spans="1:5" x14ac:dyDescent="0.2">
      <c r="A674" t="s">
        <v>15</v>
      </c>
      <c r="B674" t="s">
        <v>14</v>
      </c>
      <c r="C674">
        <v>2006</v>
      </c>
      <c r="D674">
        <v>16</v>
      </c>
      <c r="E674" s="25">
        <f t="shared" si="16"/>
        <v>3456</v>
      </c>
    </row>
    <row r="675" spans="1:5" x14ac:dyDescent="0.2">
      <c r="A675" t="s">
        <v>15</v>
      </c>
      <c r="B675" t="s">
        <v>14</v>
      </c>
      <c r="C675">
        <v>2006</v>
      </c>
      <c r="D675">
        <v>17</v>
      </c>
      <c r="E675" s="25">
        <f t="shared" si="16"/>
        <v>6881</v>
      </c>
    </row>
    <row r="676" spans="1:5" x14ac:dyDescent="0.2">
      <c r="A676" t="s">
        <v>15</v>
      </c>
      <c r="B676" t="s">
        <v>14</v>
      </c>
      <c r="C676">
        <v>2006</v>
      </c>
      <c r="D676">
        <v>18</v>
      </c>
      <c r="E676" s="25">
        <f t="shared" si="16"/>
        <v>6250.9999999999991</v>
      </c>
    </row>
    <row r="677" spans="1:5" x14ac:dyDescent="0.2">
      <c r="A677" t="s">
        <v>15</v>
      </c>
      <c r="B677" t="s">
        <v>14</v>
      </c>
      <c r="C677">
        <v>2006</v>
      </c>
      <c r="D677">
        <v>19</v>
      </c>
      <c r="E677" s="25">
        <f t="shared" si="16"/>
        <v>10658</v>
      </c>
    </row>
    <row r="678" spans="1:5" x14ac:dyDescent="0.2">
      <c r="A678" t="s">
        <v>15</v>
      </c>
      <c r="B678" t="s">
        <v>14</v>
      </c>
      <c r="C678">
        <v>2006</v>
      </c>
      <c r="D678">
        <v>20</v>
      </c>
      <c r="E678" s="25">
        <f t="shared" si="16"/>
        <v>13760</v>
      </c>
    </row>
    <row r="679" spans="1:5" x14ac:dyDescent="0.2">
      <c r="A679" t="s">
        <v>15</v>
      </c>
      <c r="B679" t="s">
        <v>14</v>
      </c>
      <c r="C679">
        <v>2006</v>
      </c>
      <c r="D679">
        <v>21</v>
      </c>
      <c r="E679" s="25">
        <f t="shared" si="16"/>
        <v>19008</v>
      </c>
    </row>
    <row r="680" spans="1:5" x14ac:dyDescent="0.2">
      <c r="A680" t="s">
        <v>15</v>
      </c>
      <c r="B680" t="s">
        <v>14</v>
      </c>
      <c r="C680">
        <v>2006</v>
      </c>
      <c r="D680">
        <v>22</v>
      </c>
      <c r="E680" s="25">
        <f t="shared" si="16"/>
        <v>7700.0000000000009</v>
      </c>
    </row>
    <row r="681" spans="1:5" x14ac:dyDescent="0.2">
      <c r="A681" t="s">
        <v>15</v>
      </c>
      <c r="B681" t="s">
        <v>14</v>
      </c>
      <c r="C681">
        <v>2006</v>
      </c>
      <c r="D681">
        <v>23</v>
      </c>
      <c r="E681" s="25">
        <f t="shared" si="16"/>
        <v>8414</v>
      </c>
    </row>
    <row r="682" spans="1:5" x14ac:dyDescent="0.2">
      <c r="A682" t="s">
        <v>15</v>
      </c>
      <c r="B682" t="s">
        <v>14</v>
      </c>
      <c r="C682">
        <v>2006</v>
      </c>
      <c r="D682">
        <v>24</v>
      </c>
      <c r="E682" s="25">
        <f t="shared" si="16"/>
        <v>2457</v>
      </c>
    </row>
    <row r="683" spans="1:5" x14ac:dyDescent="0.2">
      <c r="A683" t="s">
        <v>15</v>
      </c>
      <c r="B683" t="s">
        <v>14</v>
      </c>
      <c r="C683">
        <v>2006</v>
      </c>
      <c r="D683">
        <v>25</v>
      </c>
      <c r="E683" s="25">
        <f t="shared" si="16"/>
        <v>1378</v>
      </c>
    </row>
    <row r="684" spans="1:5" x14ac:dyDescent="0.2">
      <c r="A684" t="s">
        <v>15</v>
      </c>
      <c r="B684" t="s">
        <v>14</v>
      </c>
      <c r="C684">
        <v>2006</v>
      </c>
      <c r="D684">
        <v>26</v>
      </c>
      <c r="E684" s="25">
        <f t="shared" si="16"/>
        <v>1003</v>
      </c>
    </row>
    <row r="685" spans="1:5" x14ac:dyDescent="0.2">
      <c r="A685" t="s">
        <v>15</v>
      </c>
      <c r="B685" t="s">
        <v>14</v>
      </c>
      <c r="C685">
        <v>2006</v>
      </c>
      <c r="D685">
        <v>27</v>
      </c>
      <c r="E685" s="25">
        <f t="shared" si="16"/>
        <v>1118</v>
      </c>
    </row>
    <row r="686" spans="1:5" x14ac:dyDescent="0.2">
      <c r="A686" t="s">
        <v>15</v>
      </c>
      <c r="B686" t="s">
        <v>14</v>
      </c>
      <c r="C686">
        <v>2006</v>
      </c>
      <c r="D686">
        <v>28</v>
      </c>
      <c r="E686" s="25">
        <f t="shared" si="16"/>
        <v>460</v>
      </c>
    </row>
    <row r="687" spans="1:5" x14ac:dyDescent="0.2">
      <c r="A687" t="s">
        <v>15</v>
      </c>
      <c r="B687" t="s">
        <v>14</v>
      </c>
      <c r="C687">
        <v>2006</v>
      </c>
      <c r="D687">
        <v>29</v>
      </c>
      <c r="E687" s="25">
        <f t="shared" si="16"/>
        <v>230.00000000000003</v>
      </c>
    </row>
    <row r="688" spans="1:5" x14ac:dyDescent="0.2">
      <c r="A688" t="s">
        <v>15</v>
      </c>
      <c r="B688" t="s">
        <v>14</v>
      </c>
      <c r="C688">
        <v>2006</v>
      </c>
      <c r="D688">
        <v>30</v>
      </c>
      <c r="E688" s="25">
        <f t="shared" si="16"/>
        <v>47.000000000000007</v>
      </c>
    </row>
    <row r="689" spans="1:5" x14ac:dyDescent="0.2">
      <c r="A689" t="s">
        <v>15</v>
      </c>
      <c r="B689" t="s">
        <v>14</v>
      </c>
      <c r="C689">
        <v>2006</v>
      </c>
      <c r="D689">
        <v>31</v>
      </c>
      <c r="E689" s="25">
        <f t="shared" si="16"/>
        <v>18</v>
      </c>
    </row>
    <row r="690" spans="1:5" x14ac:dyDescent="0.2">
      <c r="A690" t="s">
        <v>15</v>
      </c>
      <c r="B690" t="s">
        <v>14</v>
      </c>
      <c r="C690">
        <v>2006</v>
      </c>
      <c r="D690">
        <v>32</v>
      </c>
      <c r="E690" s="25">
        <f t="shared" si="16"/>
        <v>90.999999999999986</v>
      </c>
    </row>
    <row r="691" spans="1:5" x14ac:dyDescent="0.2">
      <c r="A691" t="s">
        <v>15</v>
      </c>
      <c r="B691" t="s">
        <v>14</v>
      </c>
      <c r="C691">
        <v>2006</v>
      </c>
      <c r="D691">
        <v>33</v>
      </c>
      <c r="E691" s="25">
        <f t="shared" si="16"/>
        <v>48</v>
      </c>
    </row>
    <row r="692" spans="1:5" x14ac:dyDescent="0.2">
      <c r="A692" t="s">
        <v>15</v>
      </c>
      <c r="B692" t="s">
        <v>14</v>
      </c>
      <c r="C692">
        <v>2006</v>
      </c>
      <c r="D692">
        <v>34</v>
      </c>
      <c r="E692" s="25">
        <f t="shared" si="16"/>
        <v>409.00000000000006</v>
      </c>
    </row>
    <row r="693" spans="1:5" x14ac:dyDescent="0.2">
      <c r="A693" t="s">
        <v>15</v>
      </c>
      <c r="B693" t="s">
        <v>14</v>
      </c>
      <c r="C693">
        <v>2006</v>
      </c>
      <c r="D693">
        <v>35</v>
      </c>
      <c r="E693" s="25">
        <f t="shared" si="16"/>
        <v>1</v>
      </c>
    </row>
    <row r="694" spans="1:5" x14ac:dyDescent="0.2">
      <c r="A694" t="s">
        <v>15</v>
      </c>
      <c r="B694" t="s">
        <v>14</v>
      </c>
      <c r="C694">
        <v>2006</v>
      </c>
      <c r="D694">
        <v>36</v>
      </c>
      <c r="E694" s="25">
        <f t="shared" si="16"/>
        <v>0</v>
      </c>
    </row>
    <row r="695" spans="1:5" x14ac:dyDescent="0.2">
      <c r="A695" t="s">
        <v>15</v>
      </c>
      <c r="B695" t="s">
        <v>14</v>
      </c>
      <c r="C695">
        <v>2006</v>
      </c>
      <c r="D695">
        <v>37</v>
      </c>
      <c r="E695" s="25">
        <f t="shared" si="16"/>
        <v>0</v>
      </c>
    </row>
    <row r="696" spans="1:5" x14ac:dyDescent="0.2">
      <c r="A696" t="s">
        <v>15</v>
      </c>
      <c r="B696" t="s">
        <v>14</v>
      </c>
      <c r="C696">
        <v>2006</v>
      </c>
      <c r="D696">
        <v>38</v>
      </c>
      <c r="E696" s="25">
        <f t="shared" si="16"/>
        <v>0</v>
      </c>
    </row>
    <row r="697" spans="1:5" x14ac:dyDescent="0.2">
      <c r="A697" t="s">
        <v>15</v>
      </c>
      <c r="B697" t="s">
        <v>14</v>
      </c>
      <c r="C697">
        <v>2006</v>
      </c>
      <c r="D697">
        <v>39</v>
      </c>
      <c r="E697" s="25">
        <f t="shared" si="16"/>
        <v>0</v>
      </c>
    </row>
    <row r="698" spans="1:5" x14ac:dyDescent="0.2">
      <c r="A698" t="s">
        <v>15</v>
      </c>
      <c r="B698" t="s">
        <v>14</v>
      </c>
      <c r="C698">
        <v>2006</v>
      </c>
      <c r="D698">
        <v>40</v>
      </c>
      <c r="E698" s="25">
        <f t="shared" si="16"/>
        <v>0</v>
      </c>
    </row>
    <row r="699" spans="1:5" x14ac:dyDescent="0.2">
      <c r="A699" t="s">
        <v>15</v>
      </c>
      <c r="B699" t="s">
        <v>14</v>
      </c>
      <c r="C699">
        <v>2007</v>
      </c>
      <c r="D699">
        <v>0</v>
      </c>
      <c r="E699" s="25">
        <f>Y3</f>
        <v>45387</v>
      </c>
    </row>
    <row r="700" spans="1:5" x14ac:dyDescent="0.2">
      <c r="A700" t="s">
        <v>15</v>
      </c>
      <c r="B700" t="s">
        <v>14</v>
      </c>
      <c r="C700">
        <v>2007</v>
      </c>
      <c r="D700">
        <v>1</v>
      </c>
      <c r="E700" s="25">
        <f t="shared" ref="E700:E739" si="17">Y4</f>
        <v>75647</v>
      </c>
    </row>
    <row r="701" spans="1:5" x14ac:dyDescent="0.2">
      <c r="A701" t="s">
        <v>15</v>
      </c>
      <c r="B701" t="s">
        <v>14</v>
      </c>
      <c r="C701">
        <v>2007</v>
      </c>
      <c r="D701">
        <v>2</v>
      </c>
      <c r="E701" s="25">
        <f t="shared" si="17"/>
        <v>61850</v>
      </c>
    </row>
    <row r="702" spans="1:5" x14ac:dyDescent="0.2">
      <c r="A702" t="s">
        <v>15</v>
      </c>
      <c r="B702" t="s">
        <v>14</v>
      </c>
      <c r="C702">
        <v>2007</v>
      </c>
      <c r="D702">
        <v>3</v>
      </c>
      <c r="E702" s="25">
        <f t="shared" si="17"/>
        <v>54712.000000000007</v>
      </c>
    </row>
    <row r="703" spans="1:5" x14ac:dyDescent="0.2">
      <c r="A703" t="s">
        <v>15</v>
      </c>
      <c r="B703" t="s">
        <v>14</v>
      </c>
      <c r="C703">
        <v>2007</v>
      </c>
      <c r="D703">
        <v>4</v>
      </c>
      <c r="E703" s="25">
        <f t="shared" si="17"/>
        <v>38296</v>
      </c>
    </row>
    <row r="704" spans="1:5" x14ac:dyDescent="0.2">
      <c r="A704" t="s">
        <v>15</v>
      </c>
      <c r="B704" t="s">
        <v>14</v>
      </c>
      <c r="C704">
        <v>2007</v>
      </c>
      <c r="D704">
        <v>5</v>
      </c>
      <c r="E704" s="25">
        <f t="shared" si="17"/>
        <v>34348</v>
      </c>
    </row>
    <row r="705" spans="1:5" x14ac:dyDescent="0.2">
      <c r="A705" t="s">
        <v>15</v>
      </c>
      <c r="B705" t="s">
        <v>14</v>
      </c>
      <c r="C705">
        <v>2007</v>
      </c>
      <c r="D705">
        <v>6</v>
      </c>
      <c r="E705" s="25">
        <f t="shared" si="17"/>
        <v>27136</v>
      </c>
    </row>
    <row r="706" spans="1:5" x14ac:dyDescent="0.2">
      <c r="A706" t="s">
        <v>15</v>
      </c>
      <c r="B706" t="s">
        <v>14</v>
      </c>
      <c r="C706">
        <v>2007</v>
      </c>
      <c r="D706">
        <v>7</v>
      </c>
      <c r="E706" s="25">
        <f t="shared" si="17"/>
        <v>19352</v>
      </c>
    </row>
    <row r="707" spans="1:5" x14ac:dyDescent="0.2">
      <c r="A707" t="s">
        <v>15</v>
      </c>
      <c r="B707" t="s">
        <v>14</v>
      </c>
      <c r="C707">
        <v>2007</v>
      </c>
      <c r="D707">
        <v>8</v>
      </c>
      <c r="E707" s="25">
        <f t="shared" si="17"/>
        <v>10328</v>
      </c>
    </row>
    <row r="708" spans="1:5" x14ac:dyDescent="0.2">
      <c r="A708" t="s">
        <v>15</v>
      </c>
      <c r="B708" t="s">
        <v>14</v>
      </c>
      <c r="C708">
        <v>2007</v>
      </c>
      <c r="D708">
        <v>9</v>
      </c>
      <c r="E708" s="25">
        <f t="shared" si="17"/>
        <v>5970</v>
      </c>
    </row>
    <row r="709" spans="1:5" x14ac:dyDescent="0.2">
      <c r="A709" t="s">
        <v>15</v>
      </c>
      <c r="B709" t="s">
        <v>14</v>
      </c>
      <c r="C709">
        <v>2007</v>
      </c>
      <c r="D709">
        <v>10</v>
      </c>
      <c r="E709" s="25">
        <f t="shared" si="17"/>
        <v>6737</v>
      </c>
    </row>
    <row r="710" spans="1:5" x14ac:dyDescent="0.2">
      <c r="A710" t="s">
        <v>15</v>
      </c>
      <c r="B710" t="s">
        <v>14</v>
      </c>
      <c r="C710">
        <v>2007</v>
      </c>
      <c r="D710">
        <v>11</v>
      </c>
      <c r="E710" s="25">
        <f t="shared" si="17"/>
        <v>5045</v>
      </c>
    </row>
    <row r="711" spans="1:5" x14ac:dyDescent="0.2">
      <c r="A711" t="s">
        <v>15</v>
      </c>
      <c r="B711" t="s">
        <v>14</v>
      </c>
      <c r="C711">
        <v>2007</v>
      </c>
      <c r="D711">
        <v>12</v>
      </c>
      <c r="E711" s="25">
        <f t="shared" si="17"/>
        <v>3980</v>
      </c>
    </row>
    <row r="712" spans="1:5" x14ac:dyDescent="0.2">
      <c r="A712" t="s">
        <v>15</v>
      </c>
      <c r="B712" t="s">
        <v>14</v>
      </c>
      <c r="C712">
        <v>2007</v>
      </c>
      <c r="D712">
        <v>13</v>
      </c>
      <c r="E712" s="25">
        <f t="shared" si="17"/>
        <v>2963</v>
      </c>
    </row>
    <row r="713" spans="1:5" x14ac:dyDescent="0.2">
      <c r="A713" t="s">
        <v>15</v>
      </c>
      <c r="B713" t="s">
        <v>14</v>
      </c>
      <c r="C713">
        <v>2007</v>
      </c>
      <c r="D713">
        <v>14</v>
      </c>
      <c r="E713" s="25">
        <f t="shared" si="17"/>
        <v>2793</v>
      </c>
    </row>
    <row r="714" spans="1:5" x14ac:dyDescent="0.2">
      <c r="A714" t="s">
        <v>15</v>
      </c>
      <c r="B714" t="s">
        <v>14</v>
      </c>
      <c r="C714">
        <v>2007</v>
      </c>
      <c r="D714">
        <v>15</v>
      </c>
      <c r="E714" s="25">
        <f t="shared" si="17"/>
        <v>3180</v>
      </c>
    </row>
    <row r="715" spans="1:5" x14ac:dyDescent="0.2">
      <c r="A715" t="s">
        <v>15</v>
      </c>
      <c r="B715" t="s">
        <v>14</v>
      </c>
      <c r="C715">
        <v>2007</v>
      </c>
      <c r="D715">
        <v>16</v>
      </c>
      <c r="E715" s="25">
        <f t="shared" si="17"/>
        <v>3425.9999999999995</v>
      </c>
    </row>
    <row r="716" spans="1:5" x14ac:dyDescent="0.2">
      <c r="A716" t="s">
        <v>15</v>
      </c>
      <c r="B716" t="s">
        <v>14</v>
      </c>
      <c r="C716">
        <v>2007</v>
      </c>
      <c r="D716">
        <v>17</v>
      </c>
      <c r="E716" s="25">
        <f t="shared" si="17"/>
        <v>3478</v>
      </c>
    </row>
    <row r="717" spans="1:5" x14ac:dyDescent="0.2">
      <c r="A717" t="s">
        <v>15</v>
      </c>
      <c r="B717" t="s">
        <v>14</v>
      </c>
      <c r="C717">
        <v>2007</v>
      </c>
      <c r="D717">
        <v>18</v>
      </c>
      <c r="E717" s="25">
        <f t="shared" si="17"/>
        <v>6296</v>
      </c>
    </row>
    <row r="718" spans="1:5" x14ac:dyDescent="0.2">
      <c r="A718" t="s">
        <v>15</v>
      </c>
      <c r="B718" t="s">
        <v>14</v>
      </c>
      <c r="C718">
        <v>2007</v>
      </c>
      <c r="D718">
        <v>19</v>
      </c>
      <c r="E718" s="25">
        <f t="shared" si="17"/>
        <v>6237.0000000000009</v>
      </c>
    </row>
    <row r="719" spans="1:5" x14ac:dyDescent="0.2">
      <c r="A719" t="s">
        <v>15</v>
      </c>
      <c r="B719" t="s">
        <v>14</v>
      </c>
      <c r="C719">
        <v>2007</v>
      </c>
      <c r="D719">
        <v>20</v>
      </c>
      <c r="E719" s="25">
        <f t="shared" si="17"/>
        <v>9886</v>
      </c>
    </row>
    <row r="720" spans="1:5" x14ac:dyDescent="0.2">
      <c r="A720" t="s">
        <v>15</v>
      </c>
      <c r="B720" t="s">
        <v>14</v>
      </c>
      <c r="C720">
        <v>2007</v>
      </c>
      <c r="D720">
        <v>21</v>
      </c>
      <c r="E720" s="25">
        <f t="shared" si="17"/>
        <v>13527</v>
      </c>
    </row>
    <row r="721" spans="1:5" x14ac:dyDescent="0.2">
      <c r="A721" t="s">
        <v>15</v>
      </c>
      <c r="B721" t="s">
        <v>14</v>
      </c>
      <c r="C721">
        <v>2007</v>
      </c>
      <c r="D721">
        <v>22</v>
      </c>
      <c r="E721" s="25">
        <f t="shared" si="17"/>
        <v>17507</v>
      </c>
    </row>
    <row r="722" spans="1:5" x14ac:dyDescent="0.2">
      <c r="A722" t="s">
        <v>15</v>
      </c>
      <c r="B722" t="s">
        <v>14</v>
      </c>
      <c r="C722">
        <v>2007</v>
      </c>
      <c r="D722">
        <v>23</v>
      </c>
      <c r="E722" s="25">
        <f t="shared" si="17"/>
        <v>7268.9999999999991</v>
      </c>
    </row>
    <row r="723" spans="1:5" x14ac:dyDescent="0.2">
      <c r="A723" t="s">
        <v>15</v>
      </c>
      <c r="B723" t="s">
        <v>14</v>
      </c>
      <c r="C723">
        <v>2007</v>
      </c>
      <c r="D723">
        <v>24</v>
      </c>
      <c r="E723" s="25">
        <f t="shared" si="17"/>
        <v>7604</v>
      </c>
    </row>
    <row r="724" spans="1:5" x14ac:dyDescent="0.2">
      <c r="A724" t="s">
        <v>15</v>
      </c>
      <c r="B724" t="s">
        <v>14</v>
      </c>
      <c r="C724">
        <v>2007</v>
      </c>
      <c r="D724">
        <v>25</v>
      </c>
      <c r="E724" s="25">
        <f t="shared" si="17"/>
        <v>2267</v>
      </c>
    </row>
    <row r="725" spans="1:5" x14ac:dyDescent="0.2">
      <c r="A725" t="s">
        <v>15</v>
      </c>
      <c r="B725" t="s">
        <v>14</v>
      </c>
      <c r="C725">
        <v>2007</v>
      </c>
      <c r="D725">
        <v>26</v>
      </c>
      <c r="E725" s="25">
        <f t="shared" si="17"/>
        <v>1137</v>
      </c>
    </row>
    <row r="726" spans="1:5" x14ac:dyDescent="0.2">
      <c r="A726" t="s">
        <v>15</v>
      </c>
      <c r="B726" t="s">
        <v>14</v>
      </c>
      <c r="C726">
        <v>2007</v>
      </c>
      <c r="D726">
        <v>27</v>
      </c>
      <c r="E726" s="25">
        <f t="shared" si="17"/>
        <v>927.00000000000011</v>
      </c>
    </row>
    <row r="727" spans="1:5" x14ac:dyDescent="0.2">
      <c r="A727" t="s">
        <v>15</v>
      </c>
      <c r="B727" t="s">
        <v>14</v>
      </c>
      <c r="C727">
        <v>2007</v>
      </c>
      <c r="D727">
        <v>28</v>
      </c>
      <c r="E727" s="25">
        <f t="shared" si="17"/>
        <v>963.99999999999989</v>
      </c>
    </row>
    <row r="728" spans="1:5" x14ac:dyDescent="0.2">
      <c r="A728" t="s">
        <v>15</v>
      </c>
      <c r="B728" t="s">
        <v>14</v>
      </c>
      <c r="C728">
        <v>2007</v>
      </c>
      <c r="D728">
        <v>29</v>
      </c>
      <c r="E728" s="25">
        <f t="shared" si="17"/>
        <v>462</v>
      </c>
    </row>
    <row r="729" spans="1:5" x14ac:dyDescent="0.2">
      <c r="A729" t="s">
        <v>15</v>
      </c>
      <c r="B729" t="s">
        <v>14</v>
      </c>
      <c r="C729">
        <v>2007</v>
      </c>
      <c r="D729">
        <v>30</v>
      </c>
      <c r="E729" s="25">
        <f t="shared" si="17"/>
        <v>196</v>
      </c>
    </row>
    <row r="730" spans="1:5" x14ac:dyDescent="0.2">
      <c r="A730" t="s">
        <v>15</v>
      </c>
      <c r="B730" t="s">
        <v>14</v>
      </c>
      <c r="C730">
        <v>2007</v>
      </c>
      <c r="D730">
        <v>31</v>
      </c>
      <c r="E730" s="25">
        <f t="shared" si="17"/>
        <v>40</v>
      </c>
    </row>
    <row r="731" spans="1:5" x14ac:dyDescent="0.2">
      <c r="A731" t="s">
        <v>15</v>
      </c>
      <c r="B731" t="s">
        <v>14</v>
      </c>
      <c r="C731">
        <v>2007</v>
      </c>
      <c r="D731">
        <v>32</v>
      </c>
      <c r="E731" s="25">
        <f t="shared" si="17"/>
        <v>17</v>
      </c>
    </row>
    <row r="732" spans="1:5" x14ac:dyDescent="0.2">
      <c r="A732" t="s">
        <v>15</v>
      </c>
      <c r="B732" t="s">
        <v>14</v>
      </c>
      <c r="C732">
        <v>2007</v>
      </c>
      <c r="D732">
        <v>33</v>
      </c>
      <c r="E732" s="25">
        <f t="shared" si="17"/>
        <v>83.000000000000014</v>
      </c>
    </row>
    <row r="733" spans="1:5" x14ac:dyDescent="0.2">
      <c r="A733" t="s">
        <v>15</v>
      </c>
      <c r="B733" t="s">
        <v>14</v>
      </c>
      <c r="C733">
        <v>2007</v>
      </c>
      <c r="D733">
        <v>34</v>
      </c>
      <c r="E733" s="25">
        <f t="shared" si="17"/>
        <v>44.000000000000007</v>
      </c>
    </row>
    <row r="734" spans="1:5" x14ac:dyDescent="0.2">
      <c r="A734" t="s">
        <v>15</v>
      </c>
      <c r="B734" t="s">
        <v>14</v>
      </c>
      <c r="C734">
        <v>2007</v>
      </c>
      <c r="D734">
        <v>35</v>
      </c>
      <c r="E734" s="25">
        <f t="shared" si="17"/>
        <v>326.00000000000006</v>
      </c>
    </row>
    <row r="735" spans="1:5" x14ac:dyDescent="0.2">
      <c r="A735" t="s">
        <v>15</v>
      </c>
      <c r="B735" t="s">
        <v>14</v>
      </c>
      <c r="C735">
        <v>2007</v>
      </c>
      <c r="D735">
        <v>36</v>
      </c>
      <c r="E735" s="25">
        <f t="shared" si="17"/>
        <v>1</v>
      </c>
    </row>
    <row r="736" spans="1:5" x14ac:dyDescent="0.2">
      <c r="A736" t="s">
        <v>15</v>
      </c>
      <c r="B736" t="s">
        <v>14</v>
      </c>
      <c r="C736">
        <v>2007</v>
      </c>
      <c r="D736">
        <v>37</v>
      </c>
      <c r="E736" s="25">
        <f t="shared" si="17"/>
        <v>0</v>
      </c>
    </row>
    <row r="737" spans="1:5" x14ac:dyDescent="0.2">
      <c r="A737" t="s">
        <v>15</v>
      </c>
      <c r="B737" t="s">
        <v>14</v>
      </c>
      <c r="C737">
        <v>2007</v>
      </c>
      <c r="D737">
        <v>38</v>
      </c>
      <c r="E737" s="25">
        <f t="shared" si="17"/>
        <v>0</v>
      </c>
    </row>
    <row r="738" spans="1:5" x14ac:dyDescent="0.2">
      <c r="A738" t="s">
        <v>15</v>
      </c>
      <c r="B738" t="s">
        <v>14</v>
      </c>
      <c r="C738">
        <v>2007</v>
      </c>
      <c r="D738">
        <v>39</v>
      </c>
      <c r="E738" s="25">
        <f t="shared" si="17"/>
        <v>0</v>
      </c>
    </row>
    <row r="739" spans="1:5" x14ac:dyDescent="0.2">
      <c r="A739" t="s">
        <v>15</v>
      </c>
      <c r="B739" t="s">
        <v>14</v>
      </c>
      <c r="C739">
        <v>2007</v>
      </c>
      <c r="D739">
        <v>40</v>
      </c>
      <c r="E739" s="25">
        <f t="shared" si="17"/>
        <v>0</v>
      </c>
    </row>
    <row r="740" spans="1:5" x14ac:dyDescent="0.2">
      <c r="A740" t="s">
        <v>15</v>
      </c>
      <c r="B740" t="s">
        <v>14</v>
      </c>
      <c r="C740">
        <v>2008</v>
      </c>
      <c r="D740">
        <v>0</v>
      </c>
      <c r="E740" s="25">
        <f>Z3</f>
        <v>23896</v>
      </c>
    </row>
    <row r="741" spans="1:5" x14ac:dyDescent="0.2">
      <c r="A741" t="s">
        <v>15</v>
      </c>
      <c r="B741" t="s">
        <v>14</v>
      </c>
      <c r="C741">
        <v>2008</v>
      </c>
      <c r="D741">
        <v>1</v>
      </c>
      <c r="E741" s="25">
        <f t="shared" ref="E741:E780" si="18">Z4</f>
        <v>64071</v>
      </c>
    </row>
    <row r="742" spans="1:5" x14ac:dyDescent="0.2">
      <c r="A742" t="s">
        <v>15</v>
      </c>
      <c r="B742" t="s">
        <v>14</v>
      </c>
      <c r="C742">
        <v>2008</v>
      </c>
      <c r="D742">
        <v>2</v>
      </c>
      <c r="E742" s="25">
        <f t="shared" si="18"/>
        <v>65970</v>
      </c>
    </row>
    <row r="743" spans="1:5" x14ac:dyDescent="0.2">
      <c r="A743" t="s">
        <v>15</v>
      </c>
      <c r="B743" t="s">
        <v>14</v>
      </c>
      <c r="C743">
        <v>2008</v>
      </c>
      <c r="D743">
        <v>3</v>
      </c>
      <c r="E743" s="25">
        <f t="shared" si="18"/>
        <v>59947</v>
      </c>
    </row>
    <row r="744" spans="1:5" x14ac:dyDescent="0.2">
      <c r="A744" t="s">
        <v>15</v>
      </c>
      <c r="B744" t="s">
        <v>14</v>
      </c>
      <c r="C744">
        <v>2008</v>
      </c>
      <c r="D744">
        <v>4</v>
      </c>
      <c r="E744" s="25">
        <f t="shared" si="18"/>
        <v>48269</v>
      </c>
    </row>
    <row r="745" spans="1:5" x14ac:dyDescent="0.2">
      <c r="A745" t="s">
        <v>15</v>
      </c>
      <c r="B745" t="s">
        <v>14</v>
      </c>
      <c r="C745">
        <v>2008</v>
      </c>
      <c r="D745">
        <v>5</v>
      </c>
      <c r="E745" s="25">
        <f t="shared" si="18"/>
        <v>36853</v>
      </c>
    </row>
    <row r="746" spans="1:5" x14ac:dyDescent="0.2">
      <c r="A746" t="s">
        <v>15</v>
      </c>
      <c r="B746" t="s">
        <v>14</v>
      </c>
      <c r="C746">
        <v>2008</v>
      </c>
      <c r="D746">
        <v>6</v>
      </c>
      <c r="E746" s="25">
        <f t="shared" si="18"/>
        <v>30113</v>
      </c>
    </row>
    <row r="747" spans="1:5" x14ac:dyDescent="0.2">
      <c r="A747" t="s">
        <v>15</v>
      </c>
      <c r="B747" t="s">
        <v>14</v>
      </c>
      <c r="C747">
        <v>2008</v>
      </c>
      <c r="D747">
        <v>7</v>
      </c>
      <c r="E747" s="25">
        <f t="shared" si="18"/>
        <v>26488</v>
      </c>
    </row>
    <row r="748" spans="1:5" x14ac:dyDescent="0.2">
      <c r="A748" t="s">
        <v>15</v>
      </c>
      <c r="B748" t="s">
        <v>14</v>
      </c>
      <c r="C748">
        <v>2008</v>
      </c>
      <c r="D748">
        <v>8</v>
      </c>
      <c r="E748" s="25">
        <f t="shared" si="18"/>
        <v>16897</v>
      </c>
    </row>
    <row r="749" spans="1:5" x14ac:dyDescent="0.2">
      <c r="A749" t="s">
        <v>15</v>
      </c>
      <c r="B749" t="s">
        <v>14</v>
      </c>
      <c r="C749">
        <v>2008</v>
      </c>
      <c r="D749">
        <v>9</v>
      </c>
      <c r="E749" s="25">
        <f t="shared" si="18"/>
        <v>10226</v>
      </c>
    </row>
    <row r="750" spans="1:5" x14ac:dyDescent="0.2">
      <c r="A750" t="s">
        <v>15</v>
      </c>
      <c r="B750" t="s">
        <v>14</v>
      </c>
      <c r="C750">
        <v>2008</v>
      </c>
      <c r="D750">
        <v>10</v>
      </c>
      <c r="E750" s="25">
        <f t="shared" si="18"/>
        <v>5129</v>
      </c>
    </row>
    <row r="751" spans="1:5" x14ac:dyDescent="0.2">
      <c r="A751" t="s">
        <v>15</v>
      </c>
      <c r="B751" t="s">
        <v>14</v>
      </c>
      <c r="C751">
        <v>2008</v>
      </c>
      <c r="D751">
        <v>11</v>
      </c>
      <c r="E751" s="25">
        <f t="shared" si="18"/>
        <v>6580</v>
      </c>
    </row>
    <row r="752" spans="1:5" x14ac:dyDescent="0.2">
      <c r="A752" t="s">
        <v>15</v>
      </c>
      <c r="B752" t="s">
        <v>14</v>
      </c>
      <c r="C752">
        <v>2008</v>
      </c>
      <c r="D752">
        <v>12</v>
      </c>
      <c r="E752" s="25">
        <f t="shared" si="18"/>
        <v>4309</v>
      </c>
    </row>
    <row r="753" spans="1:5" x14ac:dyDescent="0.2">
      <c r="A753" t="s">
        <v>15</v>
      </c>
      <c r="B753" t="s">
        <v>14</v>
      </c>
      <c r="C753">
        <v>2008</v>
      </c>
      <c r="D753">
        <v>13</v>
      </c>
      <c r="E753" s="25">
        <f t="shared" si="18"/>
        <v>3820</v>
      </c>
    </row>
    <row r="754" spans="1:5" x14ac:dyDescent="0.2">
      <c r="A754" t="s">
        <v>15</v>
      </c>
      <c r="B754" t="s">
        <v>14</v>
      </c>
      <c r="C754">
        <v>2008</v>
      </c>
      <c r="D754">
        <v>14</v>
      </c>
      <c r="E754" s="25">
        <f t="shared" si="18"/>
        <v>2544</v>
      </c>
    </row>
    <row r="755" spans="1:5" x14ac:dyDescent="0.2">
      <c r="A755" t="s">
        <v>15</v>
      </c>
      <c r="B755" t="s">
        <v>14</v>
      </c>
      <c r="C755">
        <v>2008</v>
      </c>
      <c r="D755">
        <v>15</v>
      </c>
      <c r="E755" s="25">
        <f t="shared" si="18"/>
        <v>2721</v>
      </c>
    </row>
    <row r="756" spans="1:5" x14ac:dyDescent="0.2">
      <c r="A756" t="s">
        <v>15</v>
      </c>
      <c r="B756" t="s">
        <v>14</v>
      </c>
      <c r="C756">
        <v>2008</v>
      </c>
      <c r="D756">
        <v>16</v>
      </c>
      <c r="E756" s="25">
        <f t="shared" si="18"/>
        <v>2715</v>
      </c>
    </row>
    <row r="757" spans="1:5" x14ac:dyDescent="0.2">
      <c r="A757" t="s">
        <v>15</v>
      </c>
      <c r="B757" t="s">
        <v>14</v>
      </c>
      <c r="C757">
        <v>2008</v>
      </c>
      <c r="D757">
        <v>17</v>
      </c>
      <c r="E757" s="25">
        <f t="shared" si="18"/>
        <v>3300</v>
      </c>
    </row>
    <row r="758" spans="1:5" x14ac:dyDescent="0.2">
      <c r="A758" t="s">
        <v>15</v>
      </c>
      <c r="B758" t="s">
        <v>14</v>
      </c>
      <c r="C758">
        <v>2008</v>
      </c>
      <c r="D758">
        <v>18</v>
      </c>
      <c r="E758" s="25">
        <f t="shared" si="18"/>
        <v>2921</v>
      </c>
    </row>
    <row r="759" spans="1:5" x14ac:dyDescent="0.2">
      <c r="A759" t="s">
        <v>15</v>
      </c>
      <c r="B759" t="s">
        <v>14</v>
      </c>
      <c r="C759">
        <v>2008</v>
      </c>
      <c r="D759">
        <v>19</v>
      </c>
      <c r="E759" s="25">
        <f t="shared" si="18"/>
        <v>6011</v>
      </c>
    </row>
    <row r="760" spans="1:5" x14ac:dyDescent="0.2">
      <c r="A760" t="s">
        <v>15</v>
      </c>
      <c r="B760" t="s">
        <v>14</v>
      </c>
      <c r="C760">
        <v>2008</v>
      </c>
      <c r="D760">
        <v>20</v>
      </c>
      <c r="E760" s="25">
        <f t="shared" si="18"/>
        <v>5264</v>
      </c>
    </row>
    <row r="761" spans="1:5" x14ac:dyDescent="0.2">
      <c r="A761" t="s">
        <v>15</v>
      </c>
      <c r="B761" t="s">
        <v>14</v>
      </c>
      <c r="C761">
        <v>2008</v>
      </c>
      <c r="D761">
        <v>21</v>
      </c>
      <c r="E761" s="25">
        <f t="shared" si="18"/>
        <v>9270</v>
      </c>
    </row>
    <row r="762" spans="1:5" x14ac:dyDescent="0.2">
      <c r="A762" t="s">
        <v>15</v>
      </c>
      <c r="B762" t="s">
        <v>14</v>
      </c>
      <c r="C762">
        <v>2008</v>
      </c>
      <c r="D762">
        <v>22</v>
      </c>
      <c r="E762" s="25">
        <f t="shared" si="18"/>
        <v>11776.999999999998</v>
      </c>
    </row>
    <row r="763" spans="1:5" x14ac:dyDescent="0.2">
      <c r="A763" t="s">
        <v>15</v>
      </c>
      <c r="B763" t="s">
        <v>14</v>
      </c>
      <c r="C763">
        <v>2008</v>
      </c>
      <c r="D763">
        <v>23</v>
      </c>
      <c r="E763" s="25">
        <f t="shared" si="18"/>
        <v>15951.000000000002</v>
      </c>
    </row>
    <row r="764" spans="1:5" x14ac:dyDescent="0.2">
      <c r="A764" t="s">
        <v>15</v>
      </c>
      <c r="B764" t="s">
        <v>14</v>
      </c>
      <c r="C764">
        <v>2008</v>
      </c>
      <c r="D764">
        <v>24</v>
      </c>
      <c r="E764" s="25">
        <f t="shared" si="18"/>
        <v>6001</v>
      </c>
    </row>
    <row r="765" spans="1:5" x14ac:dyDescent="0.2">
      <c r="A765" t="s">
        <v>15</v>
      </c>
      <c r="B765" t="s">
        <v>14</v>
      </c>
      <c r="C765">
        <v>2008</v>
      </c>
      <c r="D765">
        <v>25</v>
      </c>
      <c r="E765" s="25">
        <f t="shared" si="18"/>
        <v>6603.0000000000009</v>
      </c>
    </row>
    <row r="766" spans="1:5" x14ac:dyDescent="0.2">
      <c r="A766" t="s">
        <v>15</v>
      </c>
      <c r="B766" t="s">
        <v>14</v>
      </c>
      <c r="C766">
        <v>2008</v>
      </c>
      <c r="D766">
        <v>26</v>
      </c>
      <c r="E766" s="25">
        <f t="shared" si="18"/>
        <v>1926</v>
      </c>
    </row>
    <row r="767" spans="1:5" x14ac:dyDescent="0.2">
      <c r="A767" t="s">
        <v>15</v>
      </c>
      <c r="B767" t="s">
        <v>14</v>
      </c>
      <c r="C767">
        <v>2008</v>
      </c>
      <c r="D767">
        <v>27</v>
      </c>
      <c r="E767" s="25">
        <f t="shared" si="18"/>
        <v>1064</v>
      </c>
    </row>
    <row r="768" spans="1:5" x14ac:dyDescent="0.2">
      <c r="A768" t="s">
        <v>15</v>
      </c>
      <c r="B768" t="s">
        <v>14</v>
      </c>
      <c r="C768">
        <v>2008</v>
      </c>
      <c r="D768">
        <v>28</v>
      </c>
      <c r="E768" s="25">
        <f t="shared" si="18"/>
        <v>780.99999999999989</v>
      </c>
    </row>
    <row r="769" spans="1:5" x14ac:dyDescent="0.2">
      <c r="A769" t="s">
        <v>15</v>
      </c>
      <c r="B769" t="s">
        <v>14</v>
      </c>
      <c r="C769">
        <v>2008</v>
      </c>
      <c r="D769">
        <v>29</v>
      </c>
      <c r="E769" s="25">
        <f t="shared" si="18"/>
        <v>838.00000000000011</v>
      </c>
    </row>
    <row r="770" spans="1:5" x14ac:dyDescent="0.2">
      <c r="A770" t="s">
        <v>15</v>
      </c>
      <c r="B770" t="s">
        <v>14</v>
      </c>
      <c r="C770">
        <v>2008</v>
      </c>
      <c r="D770">
        <v>30</v>
      </c>
      <c r="E770" s="25">
        <f t="shared" si="18"/>
        <v>365.99999999999994</v>
      </c>
    </row>
    <row r="771" spans="1:5" x14ac:dyDescent="0.2">
      <c r="A771" t="s">
        <v>15</v>
      </c>
      <c r="B771" t="s">
        <v>14</v>
      </c>
      <c r="C771">
        <v>2008</v>
      </c>
      <c r="D771">
        <v>31</v>
      </c>
      <c r="E771" s="25">
        <f t="shared" si="18"/>
        <v>165.00000000000003</v>
      </c>
    </row>
    <row r="772" spans="1:5" x14ac:dyDescent="0.2">
      <c r="A772" t="s">
        <v>15</v>
      </c>
      <c r="B772" t="s">
        <v>14</v>
      </c>
      <c r="C772">
        <v>2008</v>
      </c>
      <c r="D772">
        <v>32</v>
      </c>
      <c r="E772" s="25">
        <f t="shared" si="18"/>
        <v>39</v>
      </c>
    </row>
    <row r="773" spans="1:5" x14ac:dyDescent="0.2">
      <c r="A773" t="s">
        <v>15</v>
      </c>
      <c r="B773" t="s">
        <v>14</v>
      </c>
      <c r="C773">
        <v>2008</v>
      </c>
      <c r="D773">
        <v>33</v>
      </c>
      <c r="E773" s="25">
        <f t="shared" si="18"/>
        <v>15</v>
      </c>
    </row>
    <row r="774" spans="1:5" x14ac:dyDescent="0.2">
      <c r="A774" t="s">
        <v>15</v>
      </c>
      <c r="B774" t="s">
        <v>14</v>
      </c>
      <c r="C774">
        <v>2008</v>
      </c>
      <c r="D774">
        <v>34</v>
      </c>
      <c r="E774" s="25">
        <f t="shared" si="18"/>
        <v>77</v>
      </c>
    </row>
    <row r="775" spans="1:5" x14ac:dyDescent="0.2">
      <c r="A775" t="s">
        <v>15</v>
      </c>
      <c r="B775" t="s">
        <v>14</v>
      </c>
      <c r="C775">
        <v>2008</v>
      </c>
      <c r="D775">
        <v>35</v>
      </c>
      <c r="E775" s="25">
        <f t="shared" si="18"/>
        <v>40</v>
      </c>
    </row>
    <row r="776" spans="1:5" x14ac:dyDescent="0.2">
      <c r="A776" t="s">
        <v>15</v>
      </c>
      <c r="B776" t="s">
        <v>14</v>
      </c>
      <c r="C776">
        <v>2008</v>
      </c>
      <c r="D776">
        <v>36</v>
      </c>
      <c r="E776" s="25">
        <f t="shared" si="18"/>
        <v>320</v>
      </c>
    </row>
    <row r="777" spans="1:5" x14ac:dyDescent="0.2">
      <c r="A777" t="s">
        <v>15</v>
      </c>
      <c r="B777" t="s">
        <v>14</v>
      </c>
      <c r="C777">
        <v>2008</v>
      </c>
      <c r="D777">
        <v>37</v>
      </c>
      <c r="E777" s="25">
        <f t="shared" si="18"/>
        <v>1</v>
      </c>
    </row>
    <row r="778" spans="1:5" x14ac:dyDescent="0.2">
      <c r="A778" t="s">
        <v>15</v>
      </c>
      <c r="B778" t="s">
        <v>14</v>
      </c>
      <c r="C778">
        <v>2008</v>
      </c>
      <c r="D778">
        <v>38</v>
      </c>
      <c r="E778" s="25">
        <f t="shared" si="18"/>
        <v>0</v>
      </c>
    </row>
    <row r="779" spans="1:5" x14ac:dyDescent="0.2">
      <c r="A779" t="s">
        <v>15</v>
      </c>
      <c r="B779" t="s">
        <v>14</v>
      </c>
      <c r="C779">
        <v>2008</v>
      </c>
      <c r="D779">
        <v>39</v>
      </c>
      <c r="E779" s="25">
        <f t="shared" si="18"/>
        <v>0</v>
      </c>
    </row>
    <row r="780" spans="1:5" x14ac:dyDescent="0.2">
      <c r="A780" t="s">
        <v>15</v>
      </c>
      <c r="B780" t="s">
        <v>14</v>
      </c>
      <c r="C780">
        <v>2008</v>
      </c>
      <c r="D780">
        <v>40</v>
      </c>
      <c r="E780" s="25">
        <f t="shared" si="18"/>
        <v>0</v>
      </c>
    </row>
    <row r="781" spans="1:5" x14ac:dyDescent="0.2">
      <c r="A781" t="s">
        <v>15</v>
      </c>
      <c r="B781" t="s">
        <v>14</v>
      </c>
      <c r="C781">
        <v>2009</v>
      </c>
      <c r="D781">
        <v>0</v>
      </c>
      <c r="E781" s="25">
        <f>AA3</f>
        <v>8172</v>
      </c>
    </row>
    <row r="782" spans="1:5" x14ac:dyDescent="0.2">
      <c r="A782" t="s">
        <v>15</v>
      </c>
      <c r="B782" t="s">
        <v>14</v>
      </c>
      <c r="C782">
        <v>2009</v>
      </c>
      <c r="D782">
        <v>1</v>
      </c>
      <c r="E782" s="25">
        <f t="shared" ref="E782:E821" si="19">AA4</f>
        <v>31306</v>
      </c>
    </row>
    <row r="783" spans="1:5" x14ac:dyDescent="0.2">
      <c r="A783" t="s">
        <v>15</v>
      </c>
      <c r="B783" t="s">
        <v>14</v>
      </c>
      <c r="C783">
        <v>2009</v>
      </c>
      <c r="D783">
        <v>2</v>
      </c>
      <c r="E783" s="25">
        <f t="shared" si="19"/>
        <v>57630</v>
      </c>
    </row>
    <row r="784" spans="1:5" x14ac:dyDescent="0.2">
      <c r="A784" t="s">
        <v>15</v>
      </c>
      <c r="B784" t="s">
        <v>14</v>
      </c>
      <c r="C784">
        <v>2009</v>
      </c>
      <c r="D784">
        <v>3</v>
      </c>
      <c r="E784" s="25">
        <f t="shared" si="19"/>
        <v>65225</v>
      </c>
    </row>
    <row r="785" spans="1:5" x14ac:dyDescent="0.2">
      <c r="A785" t="s">
        <v>15</v>
      </c>
      <c r="B785" t="s">
        <v>14</v>
      </c>
      <c r="C785">
        <v>2009</v>
      </c>
      <c r="D785">
        <v>4</v>
      </c>
      <c r="E785" s="25">
        <f t="shared" si="19"/>
        <v>52941.999999999993</v>
      </c>
    </row>
    <row r="786" spans="1:5" x14ac:dyDescent="0.2">
      <c r="A786" t="s">
        <v>15</v>
      </c>
      <c r="B786" t="s">
        <v>14</v>
      </c>
      <c r="C786">
        <v>2009</v>
      </c>
      <c r="D786">
        <v>5</v>
      </c>
      <c r="E786" s="25">
        <f t="shared" si="19"/>
        <v>47992</v>
      </c>
    </row>
    <row r="787" spans="1:5" x14ac:dyDescent="0.2">
      <c r="A787" t="s">
        <v>15</v>
      </c>
      <c r="B787" t="s">
        <v>14</v>
      </c>
      <c r="C787">
        <v>2009</v>
      </c>
      <c r="D787">
        <v>6</v>
      </c>
      <c r="E787" s="25">
        <f t="shared" si="19"/>
        <v>33286</v>
      </c>
    </row>
    <row r="788" spans="1:5" x14ac:dyDescent="0.2">
      <c r="A788" t="s">
        <v>15</v>
      </c>
      <c r="B788" t="s">
        <v>14</v>
      </c>
      <c r="C788">
        <v>2009</v>
      </c>
      <c r="D788">
        <v>7</v>
      </c>
      <c r="E788" s="25">
        <f t="shared" si="19"/>
        <v>29413</v>
      </c>
    </row>
    <row r="789" spans="1:5" x14ac:dyDescent="0.2">
      <c r="A789" t="s">
        <v>15</v>
      </c>
      <c r="B789" t="s">
        <v>14</v>
      </c>
      <c r="C789">
        <v>2009</v>
      </c>
      <c r="D789">
        <v>8</v>
      </c>
      <c r="E789" s="25">
        <f t="shared" si="19"/>
        <v>22840.999999999996</v>
      </c>
    </row>
    <row r="790" spans="1:5" x14ac:dyDescent="0.2">
      <c r="A790" t="s">
        <v>15</v>
      </c>
      <c r="B790" t="s">
        <v>14</v>
      </c>
      <c r="C790">
        <v>2009</v>
      </c>
      <c r="D790">
        <v>9</v>
      </c>
      <c r="E790" s="25">
        <f t="shared" si="19"/>
        <v>16514</v>
      </c>
    </row>
    <row r="791" spans="1:5" x14ac:dyDescent="0.2">
      <c r="A791" t="s">
        <v>15</v>
      </c>
      <c r="B791" t="s">
        <v>14</v>
      </c>
      <c r="C791">
        <v>2009</v>
      </c>
      <c r="D791">
        <v>10</v>
      </c>
      <c r="E791" s="25">
        <f t="shared" si="19"/>
        <v>8768</v>
      </c>
    </row>
    <row r="792" spans="1:5" x14ac:dyDescent="0.2">
      <c r="A792" t="s">
        <v>15</v>
      </c>
      <c r="B792" t="s">
        <v>14</v>
      </c>
      <c r="C792">
        <v>2009</v>
      </c>
      <c r="D792">
        <v>11</v>
      </c>
      <c r="E792" s="25">
        <f t="shared" si="19"/>
        <v>5144</v>
      </c>
    </row>
    <row r="793" spans="1:5" x14ac:dyDescent="0.2">
      <c r="A793" t="s">
        <v>15</v>
      </c>
      <c r="B793" t="s">
        <v>14</v>
      </c>
      <c r="C793">
        <v>2009</v>
      </c>
      <c r="D793">
        <v>12</v>
      </c>
      <c r="E793" s="25">
        <f t="shared" si="19"/>
        <v>5722.9999999999991</v>
      </c>
    </row>
    <row r="794" spans="1:5" x14ac:dyDescent="0.2">
      <c r="A794" t="s">
        <v>15</v>
      </c>
      <c r="B794" t="s">
        <v>14</v>
      </c>
      <c r="C794">
        <v>2009</v>
      </c>
      <c r="D794">
        <v>13</v>
      </c>
      <c r="E794" s="25">
        <f t="shared" si="19"/>
        <v>4213</v>
      </c>
    </row>
    <row r="795" spans="1:5" x14ac:dyDescent="0.2">
      <c r="A795" t="s">
        <v>15</v>
      </c>
      <c r="B795" t="s">
        <v>14</v>
      </c>
      <c r="C795">
        <v>2009</v>
      </c>
      <c r="D795">
        <v>14</v>
      </c>
      <c r="E795" s="25">
        <f t="shared" si="19"/>
        <v>3292</v>
      </c>
    </row>
    <row r="796" spans="1:5" x14ac:dyDescent="0.2">
      <c r="A796" t="s">
        <v>15</v>
      </c>
      <c r="B796" t="s">
        <v>14</v>
      </c>
      <c r="C796">
        <v>2009</v>
      </c>
      <c r="D796">
        <v>15</v>
      </c>
      <c r="E796" s="25">
        <f t="shared" si="19"/>
        <v>2444</v>
      </c>
    </row>
    <row r="797" spans="1:5" x14ac:dyDescent="0.2">
      <c r="A797" t="s">
        <v>15</v>
      </c>
      <c r="B797" t="s">
        <v>14</v>
      </c>
      <c r="C797">
        <v>2009</v>
      </c>
      <c r="D797">
        <v>16</v>
      </c>
      <c r="E797" s="25">
        <f t="shared" si="19"/>
        <v>2332</v>
      </c>
    </row>
    <row r="798" spans="1:5" x14ac:dyDescent="0.2">
      <c r="A798" t="s">
        <v>15</v>
      </c>
      <c r="B798" t="s">
        <v>14</v>
      </c>
      <c r="C798">
        <v>2009</v>
      </c>
      <c r="D798">
        <v>17</v>
      </c>
      <c r="E798" s="25">
        <f t="shared" si="19"/>
        <v>2667.0000000000005</v>
      </c>
    </row>
    <row r="799" spans="1:5" x14ac:dyDescent="0.2">
      <c r="A799" t="s">
        <v>15</v>
      </c>
      <c r="B799" t="s">
        <v>14</v>
      </c>
      <c r="C799">
        <v>2009</v>
      </c>
      <c r="D799">
        <v>18</v>
      </c>
      <c r="E799" s="25">
        <f t="shared" si="19"/>
        <v>2781</v>
      </c>
    </row>
    <row r="800" spans="1:5" x14ac:dyDescent="0.2">
      <c r="A800" t="s">
        <v>15</v>
      </c>
      <c r="B800" t="s">
        <v>14</v>
      </c>
      <c r="C800">
        <v>2009</v>
      </c>
      <c r="D800">
        <v>19</v>
      </c>
      <c r="E800" s="25">
        <f t="shared" si="19"/>
        <v>2843</v>
      </c>
    </row>
    <row r="801" spans="1:5" x14ac:dyDescent="0.2">
      <c r="A801" t="s">
        <v>15</v>
      </c>
      <c r="B801" t="s">
        <v>14</v>
      </c>
      <c r="C801">
        <v>2009</v>
      </c>
      <c r="D801">
        <v>20</v>
      </c>
      <c r="E801" s="25">
        <f t="shared" si="19"/>
        <v>5212</v>
      </c>
    </row>
    <row r="802" spans="1:5" x14ac:dyDescent="0.2">
      <c r="A802" t="s">
        <v>15</v>
      </c>
      <c r="B802" t="s">
        <v>14</v>
      </c>
      <c r="C802">
        <v>2009</v>
      </c>
      <c r="D802">
        <v>21</v>
      </c>
      <c r="E802" s="25">
        <f t="shared" si="19"/>
        <v>5039</v>
      </c>
    </row>
    <row r="803" spans="1:5" x14ac:dyDescent="0.2">
      <c r="A803" t="s">
        <v>15</v>
      </c>
      <c r="B803" t="s">
        <v>14</v>
      </c>
      <c r="C803">
        <v>2009</v>
      </c>
      <c r="D803">
        <v>22</v>
      </c>
      <c r="E803" s="25">
        <f t="shared" si="19"/>
        <v>7989.9999999999991</v>
      </c>
    </row>
    <row r="804" spans="1:5" x14ac:dyDescent="0.2">
      <c r="A804" t="s">
        <v>15</v>
      </c>
      <c r="B804" t="s">
        <v>14</v>
      </c>
      <c r="C804">
        <v>2009</v>
      </c>
      <c r="D804">
        <v>23</v>
      </c>
      <c r="E804" s="25">
        <f t="shared" si="19"/>
        <v>11018</v>
      </c>
    </row>
    <row r="805" spans="1:5" x14ac:dyDescent="0.2">
      <c r="A805" t="s">
        <v>15</v>
      </c>
      <c r="B805" t="s">
        <v>14</v>
      </c>
      <c r="C805">
        <v>2009</v>
      </c>
      <c r="D805">
        <v>24</v>
      </c>
      <c r="E805" s="25">
        <f t="shared" si="19"/>
        <v>13495</v>
      </c>
    </row>
    <row r="806" spans="1:5" x14ac:dyDescent="0.2">
      <c r="A806" t="s">
        <v>15</v>
      </c>
      <c r="B806" t="s">
        <v>14</v>
      </c>
      <c r="C806">
        <v>2009</v>
      </c>
      <c r="D806">
        <v>25</v>
      </c>
      <c r="E806" s="25">
        <f t="shared" si="19"/>
        <v>5252</v>
      </c>
    </row>
    <row r="807" spans="1:5" x14ac:dyDescent="0.2">
      <c r="A807" t="s">
        <v>15</v>
      </c>
      <c r="B807" t="s">
        <v>14</v>
      </c>
      <c r="C807">
        <v>2009</v>
      </c>
      <c r="D807">
        <v>26</v>
      </c>
      <c r="E807" s="25">
        <f t="shared" si="19"/>
        <v>5344</v>
      </c>
    </row>
    <row r="808" spans="1:5" x14ac:dyDescent="0.2">
      <c r="A808" t="s">
        <v>15</v>
      </c>
      <c r="B808" t="s">
        <v>14</v>
      </c>
      <c r="C808">
        <v>2009</v>
      </c>
      <c r="D808">
        <v>27</v>
      </c>
      <c r="E808" s="25">
        <f t="shared" si="19"/>
        <v>1634.0000000000002</v>
      </c>
    </row>
    <row r="809" spans="1:5" x14ac:dyDescent="0.2">
      <c r="A809" t="s">
        <v>15</v>
      </c>
      <c r="B809" t="s">
        <v>14</v>
      </c>
      <c r="C809">
        <v>2009</v>
      </c>
      <c r="D809">
        <v>28</v>
      </c>
      <c r="E809" s="25">
        <f t="shared" si="19"/>
        <v>806</v>
      </c>
    </row>
    <row r="810" spans="1:5" x14ac:dyDescent="0.2">
      <c r="A810" t="s">
        <v>15</v>
      </c>
      <c r="B810" t="s">
        <v>14</v>
      </c>
      <c r="C810">
        <v>2009</v>
      </c>
      <c r="D810">
        <v>29</v>
      </c>
      <c r="E810" s="25">
        <f t="shared" si="19"/>
        <v>680</v>
      </c>
    </row>
    <row r="811" spans="1:5" x14ac:dyDescent="0.2">
      <c r="A811" t="s">
        <v>15</v>
      </c>
      <c r="B811" t="s">
        <v>14</v>
      </c>
      <c r="C811">
        <v>2009</v>
      </c>
      <c r="D811">
        <v>30</v>
      </c>
      <c r="E811" s="25">
        <f t="shared" si="19"/>
        <v>635</v>
      </c>
    </row>
    <row r="812" spans="1:5" x14ac:dyDescent="0.2">
      <c r="A812" t="s">
        <v>15</v>
      </c>
      <c r="B812" t="s">
        <v>14</v>
      </c>
      <c r="C812">
        <v>2009</v>
      </c>
      <c r="D812">
        <v>31</v>
      </c>
      <c r="E812" s="25">
        <f t="shared" si="19"/>
        <v>328</v>
      </c>
    </row>
    <row r="813" spans="1:5" x14ac:dyDescent="0.2">
      <c r="A813" t="s">
        <v>15</v>
      </c>
      <c r="B813" t="s">
        <v>14</v>
      </c>
      <c r="C813">
        <v>2009</v>
      </c>
      <c r="D813">
        <v>32</v>
      </c>
      <c r="E813" s="25">
        <f t="shared" si="19"/>
        <v>138</v>
      </c>
    </row>
    <row r="814" spans="1:5" x14ac:dyDescent="0.2">
      <c r="A814" t="s">
        <v>15</v>
      </c>
      <c r="B814" t="s">
        <v>14</v>
      </c>
      <c r="C814">
        <v>2009</v>
      </c>
      <c r="D814">
        <v>33</v>
      </c>
      <c r="E814" s="25">
        <f t="shared" si="19"/>
        <v>38</v>
      </c>
    </row>
    <row r="815" spans="1:5" x14ac:dyDescent="0.2">
      <c r="A815" t="s">
        <v>15</v>
      </c>
      <c r="B815" t="s">
        <v>14</v>
      </c>
      <c r="C815">
        <v>2009</v>
      </c>
      <c r="D815">
        <v>34</v>
      </c>
      <c r="E815" s="25">
        <f t="shared" si="19"/>
        <v>9</v>
      </c>
    </row>
    <row r="816" spans="1:5" x14ac:dyDescent="0.2">
      <c r="A816" t="s">
        <v>15</v>
      </c>
      <c r="B816" t="s">
        <v>14</v>
      </c>
      <c r="C816">
        <v>2009</v>
      </c>
      <c r="D816">
        <v>35</v>
      </c>
      <c r="E816" s="25">
        <f t="shared" si="19"/>
        <v>60</v>
      </c>
    </row>
    <row r="817" spans="1:5" x14ac:dyDescent="0.2">
      <c r="A817" t="s">
        <v>15</v>
      </c>
      <c r="B817" t="s">
        <v>14</v>
      </c>
      <c r="C817">
        <v>2009</v>
      </c>
      <c r="D817">
        <v>36</v>
      </c>
      <c r="E817" s="25">
        <f t="shared" si="19"/>
        <v>27.999999999999996</v>
      </c>
    </row>
    <row r="818" spans="1:5" x14ac:dyDescent="0.2">
      <c r="A818" t="s">
        <v>15</v>
      </c>
      <c r="B818" t="s">
        <v>14</v>
      </c>
      <c r="C818">
        <v>2009</v>
      </c>
      <c r="D818">
        <v>37</v>
      </c>
      <c r="E818" s="25">
        <f t="shared" si="19"/>
        <v>225</v>
      </c>
    </row>
    <row r="819" spans="1:5" x14ac:dyDescent="0.2">
      <c r="A819" t="s">
        <v>15</v>
      </c>
      <c r="B819" t="s">
        <v>14</v>
      </c>
      <c r="C819">
        <v>2009</v>
      </c>
      <c r="D819">
        <v>38</v>
      </c>
      <c r="E819" s="25">
        <f t="shared" si="19"/>
        <v>1</v>
      </c>
    </row>
    <row r="820" spans="1:5" x14ac:dyDescent="0.2">
      <c r="A820" t="s">
        <v>15</v>
      </c>
      <c r="B820" t="s">
        <v>14</v>
      </c>
      <c r="C820">
        <v>2009</v>
      </c>
      <c r="D820">
        <v>39</v>
      </c>
      <c r="E820" s="25">
        <f t="shared" si="19"/>
        <v>0</v>
      </c>
    </row>
    <row r="821" spans="1:5" x14ac:dyDescent="0.2">
      <c r="A821" t="s">
        <v>15</v>
      </c>
      <c r="B821" t="s">
        <v>14</v>
      </c>
      <c r="C821">
        <v>2009</v>
      </c>
      <c r="D821">
        <v>40</v>
      </c>
      <c r="E821" s="25">
        <f t="shared" si="19"/>
        <v>0</v>
      </c>
    </row>
    <row r="822" spans="1:5" x14ac:dyDescent="0.2">
      <c r="A822" t="s">
        <v>15</v>
      </c>
      <c r="B822" t="s">
        <v>14</v>
      </c>
      <c r="C822">
        <v>2010</v>
      </c>
      <c r="D822">
        <v>0</v>
      </c>
      <c r="E822" s="25">
        <f>AB3</f>
        <v>4664.9794238951272</v>
      </c>
    </row>
    <row r="823" spans="1:5" x14ac:dyDescent="0.2">
      <c r="A823" t="s">
        <v>15</v>
      </c>
      <c r="B823" t="s">
        <v>14</v>
      </c>
      <c r="C823">
        <v>2010</v>
      </c>
      <c r="D823">
        <v>1</v>
      </c>
      <c r="E823" s="25">
        <f t="shared" ref="E823:E862" si="20">AB4</f>
        <v>13408.733447260929</v>
      </c>
    </row>
    <row r="824" spans="1:5" x14ac:dyDescent="0.2">
      <c r="A824" t="s">
        <v>15</v>
      </c>
      <c r="B824" t="s">
        <v>14</v>
      </c>
      <c r="C824">
        <v>2010</v>
      </c>
      <c r="D824">
        <v>2</v>
      </c>
      <c r="E824" s="25">
        <f t="shared" si="20"/>
        <v>31834.058048010444</v>
      </c>
    </row>
    <row r="825" spans="1:5" x14ac:dyDescent="0.2">
      <c r="A825" t="s">
        <v>15</v>
      </c>
      <c r="B825" t="s">
        <v>14</v>
      </c>
      <c r="C825">
        <v>2010</v>
      </c>
      <c r="D825">
        <v>3</v>
      </c>
      <c r="E825" s="25">
        <f t="shared" si="20"/>
        <v>63300.918303160877</v>
      </c>
    </row>
    <row r="826" spans="1:5" x14ac:dyDescent="0.2">
      <c r="A826" t="s">
        <v>15</v>
      </c>
      <c r="B826" t="s">
        <v>14</v>
      </c>
      <c r="C826">
        <v>2010</v>
      </c>
      <c r="D826">
        <v>4</v>
      </c>
      <c r="E826" s="25">
        <f t="shared" si="20"/>
        <v>65172.937539038569</v>
      </c>
    </row>
    <row r="827" spans="1:5" x14ac:dyDescent="0.2">
      <c r="A827" t="s">
        <v>15</v>
      </c>
      <c r="B827" t="s">
        <v>14</v>
      </c>
      <c r="C827">
        <v>2010</v>
      </c>
      <c r="D827">
        <v>5</v>
      </c>
      <c r="E827" s="25">
        <f t="shared" si="20"/>
        <v>58329.141104587237</v>
      </c>
    </row>
    <row r="828" spans="1:5" x14ac:dyDescent="0.2">
      <c r="A828" t="s">
        <v>15</v>
      </c>
      <c r="B828" t="s">
        <v>14</v>
      </c>
      <c r="C828">
        <v>2010</v>
      </c>
      <c r="D828">
        <v>6</v>
      </c>
      <c r="E828" s="25">
        <f t="shared" si="20"/>
        <v>47008.5301356528</v>
      </c>
    </row>
    <row r="829" spans="1:5" x14ac:dyDescent="0.2">
      <c r="A829" t="s">
        <v>15</v>
      </c>
      <c r="B829" t="s">
        <v>14</v>
      </c>
      <c r="C829">
        <v>2010</v>
      </c>
      <c r="D829">
        <v>7</v>
      </c>
      <c r="E829" s="25">
        <f t="shared" si="20"/>
        <v>35181.2006160319</v>
      </c>
    </row>
    <row r="830" spans="1:5" x14ac:dyDescent="0.2">
      <c r="A830" t="s">
        <v>15</v>
      </c>
      <c r="B830" t="s">
        <v>14</v>
      </c>
      <c r="C830">
        <v>2010</v>
      </c>
      <c r="D830">
        <v>8</v>
      </c>
      <c r="E830" s="25">
        <f t="shared" si="20"/>
        <v>29767.092670253729</v>
      </c>
    </row>
    <row r="831" spans="1:5" x14ac:dyDescent="0.2">
      <c r="A831" t="s">
        <v>15</v>
      </c>
      <c r="B831" t="s">
        <v>14</v>
      </c>
      <c r="C831">
        <v>2010</v>
      </c>
      <c r="D831">
        <v>9</v>
      </c>
      <c r="E831" s="25">
        <f t="shared" si="20"/>
        <v>25954.228095634342</v>
      </c>
    </row>
    <row r="832" spans="1:5" x14ac:dyDescent="0.2">
      <c r="A832" t="s">
        <v>15</v>
      </c>
      <c r="B832" t="s">
        <v>14</v>
      </c>
      <c r="C832">
        <v>2010</v>
      </c>
      <c r="D832">
        <v>10</v>
      </c>
      <c r="E832" s="25">
        <f t="shared" si="20"/>
        <v>16759.54471170414</v>
      </c>
    </row>
    <row r="833" spans="1:5" x14ac:dyDescent="0.2">
      <c r="A833" t="s">
        <v>15</v>
      </c>
      <c r="B833" t="s">
        <v>14</v>
      </c>
      <c r="C833">
        <v>2010</v>
      </c>
      <c r="D833">
        <v>11</v>
      </c>
      <c r="E833" s="25">
        <f t="shared" si="20"/>
        <v>9725.0581665813097</v>
      </c>
    </row>
    <row r="834" spans="1:5" x14ac:dyDescent="0.2">
      <c r="A834" t="s">
        <v>15</v>
      </c>
      <c r="B834" t="s">
        <v>14</v>
      </c>
      <c r="C834">
        <v>2010</v>
      </c>
      <c r="D834">
        <v>12</v>
      </c>
      <c r="E834" s="25">
        <f t="shared" si="20"/>
        <v>5000.7712474963237</v>
      </c>
    </row>
    <row r="835" spans="1:5" x14ac:dyDescent="0.2">
      <c r="A835" t="s">
        <v>15</v>
      </c>
      <c r="B835" t="s">
        <v>14</v>
      </c>
      <c r="C835">
        <v>2010</v>
      </c>
      <c r="D835">
        <v>13</v>
      </c>
      <c r="E835" s="25">
        <f t="shared" si="20"/>
        <v>6259.8053120821351</v>
      </c>
    </row>
    <row r="836" spans="1:5" x14ac:dyDescent="0.2">
      <c r="A836" t="s">
        <v>15</v>
      </c>
      <c r="B836" t="s">
        <v>14</v>
      </c>
      <c r="C836">
        <v>2010</v>
      </c>
      <c r="D836">
        <v>14</v>
      </c>
      <c r="E836" s="25">
        <f t="shared" si="20"/>
        <v>4221.7952405504711</v>
      </c>
    </row>
    <row r="837" spans="1:5" x14ac:dyDescent="0.2">
      <c r="A837" t="s">
        <v>15</v>
      </c>
      <c r="B837" t="s">
        <v>14</v>
      </c>
      <c r="C837">
        <v>2010</v>
      </c>
      <c r="D837">
        <v>15</v>
      </c>
      <c r="E837" s="25">
        <f t="shared" si="20"/>
        <v>3621.6704976604938</v>
      </c>
    </row>
    <row r="838" spans="1:5" x14ac:dyDescent="0.2">
      <c r="A838" t="s">
        <v>15</v>
      </c>
      <c r="B838" t="s">
        <v>14</v>
      </c>
      <c r="C838">
        <v>2010</v>
      </c>
      <c r="D838">
        <v>16</v>
      </c>
      <c r="E838" s="25">
        <f t="shared" si="20"/>
        <v>2438.3716886646462</v>
      </c>
    </row>
    <row r="839" spans="1:5" x14ac:dyDescent="0.2">
      <c r="A839" t="s">
        <v>15</v>
      </c>
      <c r="B839" t="s">
        <v>14</v>
      </c>
      <c r="C839">
        <v>2010</v>
      </c>
      <c r="D839">
        <v>17</v>
      </c>
      <c r="E839" s="25">
        <f t="shared" si="20"/>
        <v>2513.8768338161572</v>
      </c>
    </row>
    <row r="840" spans="1:5" x14ac:dyDescent="0.2">
      <c r="A840" t="s">
        <v>15</v>
      </c>
      <c r="B840" t="s">
        <v>14</v>
      </c>
      <c r="C840">
        <v>2010</v>
      </c>
      <c r="D840">
        <v>18</v>
      </c>
      <c r="E840" s="25">
        <f t="shared" si="20"/>
        <v>2570.8199234932977</v>
      </c>
    </row>
    <row r="841" spans="1:5" x14ac:dyDescent="0.2">
      <c r="A841" t="s">
        <v>15</v>
      </c>
      <c r="B841" t="s">
        <v>14</v>
      </c>
      <c r="C841">
        <v>2010</v>
      </c>
      <c r="D841">
        <v>19</v>
      </c>
      <c r="E841" s="25">
        <f t="shared" si="20"/>
        <v>2956.1499480679363</v>
      </c>
    </row>
    <row r="842" spans="1:5" x14ac:dyDescent="0.2">
      <c r="A842" t="s">
        <v>15</v>
      </c>
      <c r="B842" t="s">
        <v>14</v>
      </c>
      <c r="C842">
        <v>2010</v>
      </c>
      <c r="D842">
        <v>20</v>
      </c>
      <c r="E842" s="25">
        <f t="shared" si="20"/>
        <v>2688.1405830498211</v>
      </c>
    </row>
    <row r="843" spans="1:5" x14ac:dyDescent="0.2">
      <c r="A843" t="s">
        <v>15</v>
      </c>
      <c r="B843" t="s">
        <v>14</v>
      </c>
      <c r="C843">
        <v>2010</v>
      </c>
      <c r="D843">
        <v>21</v>
      </c>
      <c r="E843" s="25">
        <f t="shared" si="20"/>
        <v>5290.4782489645077</v>
      </c>
    </row>
    <row r="844" spans="1:5" x14ac:dyDescent="0.2">
      <c r="A844" t="s">
        <v>15</v>
      </c>
      <c r="B844" t="s">
        <v>14</v>
      </c>
      <c r="C844">
        <v>2010</v>
      </c>
      <c r="D844">
        <v>22</v>
      </c>
      <c r="E844" s="25">
        <f t="shared" si="20"/>
        <v>4689.1528740879548</v>
      </c>
    </row>
    <row r="845" spans="1:5" x14ac:dyDescent="0.2">
      <c r="A845" t="s">
        <v>15</v>
      </c>
      <c r="B845" t="s">
        <v>14</v>
      </c>
      <c r="C845">
        <v>2010</v>
      </c>
      <c r="D845">
        <v>23</v>
      </c>
      <c r="E845" s="25">
        <f t="shared" si="20"/>
        <v>7784.2569894211947</v>
      </c>
    </row>
    <row r="846" spans="1:5" x14ac:dyDescent="0.2">
      <c r="A846" t="s">
        <v>15</v>
      </c>
      <c r="B846" t="s">
        <v>14</v>
      </c>
      <c r="C846">
        <v>2010</v>
      </c>
      <c r="D846">
        <v>24</v>
      </c>
      <c r="E846" s="25">
        <f t="shared" si="20"/>
        <v>9807.2175998886742</v>
      </c>
    </row>
    <row r="847" spans="1:5" x14ac:dyDescent="0.2">
      <c r="A847" t="s">
        <v>15</v>
      </c>
      <c r="B847" t="s">
        <v>14</v>
      </c>
      <c r="C847">
        <v>2010</v>
      </c>
      <c r="D847">
        <v>25</v>
      </c>
      <c r="E847" s="25">
        <f t="shared" si="20"/>
        <v>13523.324283570055</v>
      </c>
    </row>
    <row r="848" spans="1:5" x14ac:dyDescent="0.2">
      <c r="A848" t="s">
        <v>15</v>
      </c>
      <c r="B848" t="s">
        <v>14</v>
      </c>
      <c r="C848">
        <v>2010</v>
      </c>
      <c r="D848">
        <v>26</v>
      </c>
      <c r="E848" s="25">
        <f t="shared" si="20"/>
        <v>5420.6659671166526</v>
      </c>
    </row>
    <row r="849" spans="1:5" x14ac:dyDescent="0.2">
      <c r="A849" t="s">
        <v>15</v>
      </c>
      <c r="B849" t="s">
        <v>14</v>
      </c>
      <c r="C849">
        <v>2010</v>
      </c>
      <c r="D849">
        <v>27</v>
      </c>
      <c r="E849" s="25">
        <f t="shared" si="20"/>
        <v>6163.2289261031383</v>
      </c>
    </row>
    <row r="850" spans="1:5" x14ac:dyDescent="0.2">
      <c r="A850" t="s">
        <v>15</v>
      </c>
      <c r="B850" t="s">
        <v>14</v>
      </c>
      <c r="C850">
        <v>2010</v>
      </c>
      <c r="D850">
        <v>28</v>
      </c>
      <c r="E850" s="25">
        <f t="shared" si="20"/>
        <v>1786.1469326158287</v>
      </c>
    </row>
    <row r="851" spans="1:5" x14ac:dyDescent="0.2">
      <c r="A851" t="s">
        <v>15</v>
      </c>
      <c r="B851" t="s">
        <v>14</v>
      </c>
      <c r="C851">
        <v>2010</v>
      </c>
      <c r="D851">
        <v>29</v>
      </c>
      <c r="E851" s="25">
        <f t="shared" si="20"/>
        <v>1030.4761103242417</v>
      </c>
    </row>
    <row r="852" spans="1:5" x14ac:dyDescent="0.2">
      <c r="A852" t="s">
        <v>15</v>
      </c>
      <c r="B852" t="s">
        <v>14</v>
      </c>
      <c r="C852">
        <v>2010</v>
      </c>
      <c r="D852">
        <v>30</v>
      </c>
      <c r="E852" s="25">
        <f t="shared" si="20"/>
        <v>778.98859736911629</v>
      </c>
    </row>
    <row r="853" spans="1:5" x14ac:dyDescent="0.2">
      <c r="A853" t="s">
        <v>15</v>
      </c>
      <c r="B853" t="s">
        <v>14</v>
      </c>
      <c r="C853">
        <v>2010</v>
      </c>
      <c r="D853">
        <v>31</v>
      </c>
      <c r="E853" s="25">
        <f t="shared" si="20"/>
        <v>886.50263274507972</v>
      </c>
    </row>
    <row r="854" spans="1:5" x14ac:dyDescent="0.2">
      <c r="A854" t="s">
        <v>15</v>
      </c>
      <c r="B854" t="s">
        <v>14</v>
      </c>
      <c r="C854">
        <v>2010</v>
      </c>
      <c r="D854">
        <v>32</v>
      </c>
      <c r="E854" s="25">
        <f t="shared" si="20"/>
        <v>427.17377289301919</v>
      </c>
    </row>
    <row r="855" spans="1:5" x14ac:dyDescent="0.2">
      <c r="A855" t="s">
        <v>15</v>
      </c>
      <c r="B855" t="s">
        <v>14</v>
      </c>
      <c r="C855">
        <v>2010</v>
      </c>
      <c r="D855">
        <v>33</v>
      </c>
      <c r="E855" s="25">
        <f t="shared" si="20"/>
        <v>215.05371771315691</v>
      </c>
    </row>
    <row r="856" spans="1:5" x14ac:dyDescent="0.2">
      <c r="A856" t="s">
        <v>15</v>
      </c>
      <c r="B856" t="s">
        <v>14</v>
      </c>
      <c r="C856">
        <v>2010</v>
      </c>
      <c r="D856">
        <v>34</v>
      </c>
      <c r="E856" s="25">
        <f t="shared" si="20"/>
        <v>45.635609243697481</v>
      </c>
    </row>
    <row r="857" spans="1:5" x14ac:dyDescent="0.2">
      <c r="A857" t="s">
        <v>15</v>
      </c>
      <c r="B857" t="s">
        <v>14</v>
      </c>
      <c r="C857">
        <v>2010</v>
      </c>
      <c r="D857">
        <v>35</v>
      </c>
      <c r="E857" s="25">
        <f t="shared" si="20"/>
        <v>18.54395771680489</v>
      </c>
    </row>
    <row r="858" spans="1:5" x14ac:dyDescent="0.2">
      <c r="A858" t="s">
        <v>15</v>
      </c>
      <c r="B858" t="s">
        <v>14</v>
      </c>
      <c r="C858">
        <v>2010</v>
      </c>
      <c r="D858">
        <v>36</v>
      </c>
      <c r="E858" s="25">
        <f t="shared" si="20"/>
        <v>89.012824643938913</v>
      </c>
    </row>
    <row r="859" spans="1:5" x14ac:dyDescent="0.2">
      <c r="A859" t="s">
        <v>15</v>
      </c>
      <c r="B859" t="s">
        <v>14</v>
      </c>
      <c r="C859">
        <v>2010</v>
      </c>
      <c r="D859">
        <v>37</v>
      </c>
      <c r="E859" s="25">
        <f t="shared" si="20"/>
        <v>52.201965065502186</v>
      </c>
    </row>
    <row r="860" spans="1:5" x14ac:dyDescent="0.2">
      <c r="A860" t="s">
        <v>15</v>
      </c>
      <c r="B860" t="s">
        <v>14</v>
      </c>
      <c r="C860">
        <v>2010</v>
      </c>
      <c r="D860">
        <v>38</v>
      </c>
      <c r="E860" s="25">
        <f t="shared" si="20"/>
        <v>435</v>
      </c>
    </row>
    <row r="861" spans="1:5" x14ac:dyDescent="0.2">
      <c r="A861" t="s">
        <v>15</v>
      </c>
      <c r="B861" t="s">
        <v>14</v>
      </c>
      <c r="C861">
        <v>2010</v>
      </c>
      <c r="D861">
        <v>39</v>
      </c>
      <c r="E861" s="25">
        <f t="shared" si="20"/>
        <v>1</v>
      </c>
    </row>
    <row r="862" spans="1:5" x14ac:dyDescent="0.2">
      <c r="A862" t="s">
        <v>15</v>
      </c>
      <c r="B862" t="s">
        <v>14</v>
      </c>
      <c r="C862">
        <v>2010</v>
      </c>
      <c r="D862">
        <v>40</v>
      </c>
      <c r="E862" s="25">
        <f t="shared" si="20"/>
        <v>0</v>
      </c>
    </row>
    <row r="863" spans="1:5" x14ac:dyDescent="0.2">
      <c r="A863" t="s">
        <v>15</v>
      </c>
      <c r="B863" t="s">
        <v>14</v>
      </c>
      <c r="C863">
        <v>2011</v>
      </c>
      <c r="D863">
        <v>0</v>
      </c>
      <c r="E863" s="25">
        <f>AC3</f>
        <v>8473.5328325891605</v>
      </c>
    </row>
    <row r="864" spans="1:5" x14ac:dyDescent="0.2">
      <c r="A864" t="s">
        <v>15</v>
      </c>
      <c r="B864" t="s">
        <v>14</v>
      </c>
      <c r="C864">
        <v>2011</v>
      </c>
      <c r="D864">
        <v>1</v>
      </c>
      <c r="E864" s="25">
        <f t="shared" ref="E864:E903" si="21">AC4</f>
        <v>6723.7612791704951</v>
      </c>
    </row>
    <row r="865" spans="1:5" x14ac:dyDescent="0.2">
      <c r="A865" t="s">
        <v>15</v>
      </c>
      <c r="B865" t="s">
        <v>14</v>
      </c>
      <c r="C865">
        <v>2011</v>
      </c>
      <c r="D865">
        <v>2</v>
      </c>
      <c r="E865" s="25">
        <f t="shared" si="21"/>
        <v>13254.194914932756</v>
      </c>
    </row>
    <row r="866" spans="1:5" x14ac:dyDescent="0.2">
      <c r="A866" t="s">
        <v>15</v>
      </c>
      <c r="B866" t="s">
        <v>14</v>
      </c>
      <c r="C866">
        <v>2011</v>
      </c>
      <c r="D866">
        <v>3</v>
      </c>
      <c r="E866" s="25">
        <f t="shared" si="21"/>
        <v>32959.60833680677</v>
      </c>
    </row>
    <row r="867" spans="1:5" x14ac:dyDescent="0.2">
      <c r="A867" t="s">
        <v>15</v>
      </c>
      <c r="B867" t="s">
        <v>14</v>
      </c>
      <c r="C867">
        <v>2011</v>
      </c>
      <c r="D867">
        <v>4</v>
      </c>
      <c r="E867" s="25">
        <f t="shared" si="21"/>
        <v>59082.270107518532</v>
      </c>
    </row>
    <row r="868" spans="1:5" x14ac:dyDescent="0.2">
      <c r="A868" t="s">
        <v>15</v>
      </c>
      <c r="B868" t="s">
        <v>14</v>
      </c>
      <c r="C868">
        <v>2011</v>
      </c>
      <c r="D868">
        <v>5</v>
      </c>
      <c r="E868" s="25">
        <f t="shared" si="21"/>
        <v>65154.413966709842</v>
      </c>
    </row>
    <row r="869" spans="1:5" x14ac:dyDescent="0.2">
      <c r="A869" t="s">
        <v>15</v>
      </c>
      <c r="B869" t="s">
        <v>14</v>
      </c>
      <c r="C869">
        <v>2011</v>
      </c>
      <c r="D869">
        <v>6</v>
      </c>
      <c r="E869" s="25">
        <f t="shared" si="21"/>
        <v>53621.298975522543</v>
      </c>
    </row>
    <row r="870" spans="1:5" x14ac:dyDescent="0.2">
      <c r="A870" t="s">
        <v>15</v>
      </c>
      <c r="B870" t="s">
        <v>14</v>
      </c>
      <c r="C870">
        <v>2011</v>
      </c>
      <c r="D870">
        <v>7</v>
      </c>
      <c r="E870" s="25">
        <f t="shared" si="21"/>
        <v>46896.076087841117</v>
      </c>
    </row>
    <row r="871" spans="1:5" x14ac:dyDescent="0.2">
      <c r="A871" t="s">
        <v>15</v>
      </c>
      <c r="B871" t="s">
        <v>14</v>
      </c>
      <c r="C871">
        <v>2011</v>
      </c>
      <c r="D871">
        <v>8</v>
      </c>
      <c r="E871" s="25">
        <f t="shared" si="21"/>
        <v>32672.713562876263</v>
      </c>
    </row>
    <row r="872" spans="1:5" x14ac:dyDescent="0.2">
      <c r="A872" t="s">
        <v>15</v>
      </c>
      <c r="B872" t="s">
        <v>14</v>
      </c>
      <c r="C872">
        <v>2011</v>
      </c>
      <c r="D872">
        <v>9</v>
      </c>
      <c r="E872" s="25">
        <f t="shared" si="21"/>
        <v>29681.585999996551</v>
      </c>
    </row>
    <row r="873" spans="1:5" x14ac:dyDescent="0.2">
      <c r="A873" t="s">
        <v>15</v>
      </c>
      <c r="B873" t="s">
        <v>14</v>
      </c>
      <c r="C873">
        <v>2011</v>
      </c>
      <c r="D873">
        <v>10</v>
      </c>
      <c r="E873" s="25">
        <f t="shared" si="21"/>
        <v>23630.312937436396</v>
      </c>
    </row>
    <row r="874" spans="1:5" x14ac:dyDescent="0.2">
      <c r="A874" t="s">
        <v>15</v>
      </c>
      <c r="B874" t="s">
        <v>14</v>
      </c>
      <c r="C874">
        <v>2011</v>
      </c>
      <c r="D874">
        <v>11</v>
      </c>
      <c r="E874" s="25">
        <f t="shared" si="21"/>
        <v>16729.635204398615</v>
      </c>
    </row>
    <row r="875" spans="1:5" x14ac:dyDescent="0.2">
      <c r="A875" t="s">
        <v>15</v>
      </c>
      <c r="B875" t="s">
        <v>14</v>
      </c>
      <c r="C875">
        <v>2011</v>
      </c>
      <c r="D875">
        <v>12</v>
      </c>
      <c r="E875" s="25">
        <f t="shared" si="21"/>
        <v>8840.6767909264581</v>
      </c>
    </row>
    <row r="876" spans="1:5" x14ac:dyDescent="0.2">
      <c r="A876" t="s">
        <v>15</v>
      </c>
      <c r="B876" t="s">
        <v>14</v>
      </c>
      <c r="C876">
        <v>2011</v>
      </c>
      <c r="D876">
        <v>13</v>
      </c>
      <c r="E876" s="25">
        <f t="shared" si="21"/>
        <v>5008.0030070918328</v>
      </c>
    </row>
    <row r="877" spans="1:5" x14ac:dyDescent="0.2">
      <c r="A877" t="s">
        <v>15</v>
      </c>
      <c r="B877" t="s">
        <v>14</v>
      </c>
      <c r="C877">
        <v>2011</v>
      </c>
      <c r="D877">
        <v>14</v>
      </c>
      <c r="E877" s="25">
        <f t="shared" si="21"/>
        <v>5739.7959336008598</v>
      </c>
    </row>
    <row r="878" spans="1:5" x14ac:dyDescent="0.2">
      <c r="A878" t="s">
        <v>15</v>
      </c>
      <c r="B878" t="s">
        <v>14</v>
      </c>
      <c r="C878">
        <v>2011</v>
      </c>
      <c r="D878">
        <v>15</v>
      </c>
      <c r="E878" s="25">
        <f t="shared" si="21"/>
        <v>4183.2487301048222</v>
      </c>
    </row>
    <row r="879" spans="1:5" x14ac:dyDescent="0.2">
      <c r="A879" t="s">
        <v>15</v>
      </c>
      <c r="B879" t="s">
        <v>14</v>
      </c>
      <c r="C879">
        <v>2011</v>
      </c>
      <c r="D879">
        <v>16</v>
      </c>
      <c r="E879" s="25">
        <f t="shared" si="21"/>
        <v>3271.7011810310846</v>
      </c>
    </row>
    <row r="880" spans="1:5" x14ac:dyDescent="0.2">
      <c r="A880" t="s">
        <v>15</v>
      </c>
      <c r="B880" t="s">
        <v>14</v>
      </c>
      <c r="C880">
        <v>2011</v>
      </c>
      <c r="D880">
        <v>17</v>
      </c>
      <c r="E880" s="25">
        <f t="shared" si="21"/>
        <v>2386.3998316787852</v>
      </c>
    </row>
    <row r="881" spans="1:5" x14ac:dyDescent="0.2">
      <c r="A881" t="s">
        <v>15</v>
      </c>
      <c r="B881" t="s">
        <v>14</v>
      </c>
      <c r="C881">
        <v>2011</v>
      </c>
      <c r="D881">
        <v>18</v>
      </c>
      <c r="E881" s="25">
        <f t="shared" si="21"/>
        <v>2256.3665260716598</v>
      </c>
    </row>
    <row r="882" spans="1:5" x14ac:dyDescent="0.2">
      <c r="A882" t="s">
        <v>15</v>
      </c>
      <c r="B882" t="s">
        <v>14</v>
      </c>
      <c r="C882">
        <v>2011</v>
      </c>
      <c r="D882">
        <v>19</v>
      </c>
      <c r="E882" s="25">
        <f t="shared" si="21"/>
        <v>2484.0984038717752</v>
      </c>
    </row>
    <row r="883" spans="1:5" x14ac:dyDescent="0.2">
      <c r="A883" t="s">
        <v>15</v>
      </c>
      <c r="B883" t="s">
        <v>14</v>
      </c>
      <c r="C883">
        <v>2011</v>
      </c>
      <c r="D883">
        <v>20</v>
      </c>
      <c r="E883" s="25">
        <f t="shared" si="21"/>
        <v>2640.5380935583139</v>
      </c>
    </row>
    <row r="884" spans="1:5" x14ac:dyDescent="0.2">
      <c r="A884" t="s">
        <v>15</v>
      </c>
      <c r="B884" t="s">
        <v>14</v>
      </c>
      <c r="C884">
        <v>2011</v>
      </c>
      <c r="D884">
        <v>21</v>
      </c>
      <c r="E884" s="25">
        <f t="shared" si="21"/>
        <v>2590.5825280028857</v>
      </c>
    </row>
    <row r="885" spans="1:5" x14ac:dyDescent="0.2">
      <c r="A885" t="s">
        <v>15</v>
      </c>
      <c r="B885" t="s">
        <v>14</v>
      </c>
      <c r="C885">
        <v>2011</v>
      </c>
      <c r="D885">
        <v>22</v>
      </c>
      <c r="E885" s="25">
        <f t="shared" si="21"/>
        <v>4773.3051689369913</v>
      </c>
    </row>
    <row r="886" spans="1:5" x14ac:dyDescent="0.2">
      <c r="A886" t="s">
        <v>15</v>
      </c>
      <c r="B886" t="s">
        <v>14</v>
      </c>
      <c r="C886">
        <v>2011</v>
      </c>
      <c r="D886">
        <v>23</v>
      </c>
      <c r="E886" s="25">
        <f t="shared" si="21"/>
        <v>4458.6663734361555</v>
      </c>
    </row>
    <row r="887" spans="1:5" x14ac:dyDescent="0.2">
      <c r="A887" t="s">
        <v>15</v>
      </c>
      <c r="B887" t="s">
        <v>14</v>
      </c>
      <c r="C887">
        <v>2011</v>
      </c>
      <c r="D887">
        <v>24</v>
      </c>
      <c r="E887" s="25">
        <f t="shared" si="21"/>
        <v>7015.4978194631994</v>
      </c>
    </row>
    <row r="888" spans="1:5" x14ac:dyDescent="0.2">
      <c r="A888" t="s">
        <v>15</v>
      </c>
      <c r="B888" t="s">
        <v>14</v>
      </c>
      <c r="C888">
        <v>2011</v>
      </c>
      <c r="D888">
        <v>25</v>
      </c>
      <c r="E888" s="25">
        <f t="shared" si="21"/>
        <v>9580.5004374225118</v>
      </c>
    </row>
    <row r="889" spans="1:5" x14ac:dyDescent="0.2">
      <c r="A889" t="s">
        <v>15</v>
      </c>
      <c r="B889" t="s">
        <v>14</v>
      </c>
      <c r="C889">
        <v>2011</v>
      </c>
      <c r="D889">
        <v>26</v>
      </c>
      <c r="E889" s="25">
        <f t="shared" si="21"/>
        <v>12288.432619596932</v>
      </c>
    </row>
    <row r="890" spans="1:5" x14ac:dyDescent="0.2">
      <c r="A890" t="s">
        <v>15</v>
      </c>
      <c r="B890" t="s">
        <v>14</v>
      </c>
      <c r="C890">
        <v>2011</v>
      </c>
      <c r="D890">
        <v>27</v>
      </c>
      <c r="E890" s="25">
        <f t="shared" si="21"/>
        <v>5193.4334051554288</v>
      </c>
    </row>
    <row r="891" spans="1:5" x14ac:dyDescent="0.2">
      <c r="A891" t="s">
        <v>15</v>
      </c>
      <c r="B891" t="s">
        <v>14</v>
      </c>
      <c r="C891">
        <v>2011</v>
      </c>
      <c r="D891">
        <v>28</v>
      </c>
      <c r="E891" s="25">
        <f t="shared" si="21"/>
        <v>5556.2593002731155</v>
      </c>
    </row>
    <row r="892" spans="1:5" x14ac:dyDescent="0.2">
      <c r="A892" t="s">
        <v>15</v>
      </c>
      <c r="B892" t="s">
        <v>14</v>
      </c>
      <c r="C892">
        <v>2011</v>
      </c>
      <c r="D892">
        <v>29</v>
      </c>
      <c r="E892" s="25">
        <f t="shared" si="21"/>
        <v>1763.7788697405579</v>
      </c>
    </row>
    <row r="893" spans="1:5" x14ac:dyDescent="0.2">
      <c r="A893" t="s">
        <v>15</v>
      </c>
      <c r="B893" t="s">
        <v>14</v>
      </c>
      <c r="C893">
        <v>2011</v>
      </c>
      <c r="D893">
        <v>30</v>
      </c>
      <c r="E893" s="25">
        <f t="shared" si="21"/>
        <v>941.04096981451642</v>
      </c>
    </row>
    <row r="894" spans="1:5" x14ac:dyDescent="0.2">
      <c r="A894" t="s">
        <v>15</v>
      </c>
      <c r="B894" t="s">
        <v>14</v>
      </c>
      <c r="C894">
        <v>2011</v>
      </c>
      <c r="D894">
        <v>31</v>
      </c>
      <c r="E894" s="25">
        <f t="shared" si="21"/>
        <v>746.1823479247538</v>
      </c>
    </row>
    <row r="895" spans="1:5" x14ac:dyDescent="0.2">
      <c r="A895" t="s">
        <v>15</v>
      </c>
      <c r="B895" t="s">
        <v>14</v>
      </c>
      <c r="C895">
        <v>2011</v>
      </c>
      <c r="D895">
        <v>32</v>
      </c>
      <c r="E895" s="25">
        <f t="shared" si="21"/>
        <v>844.02550294661592</v>
      </c>
    </row>
    <row r="896" spans="1:5" x14ac:dyDescent="0.2">
      <c r="A896" t="s">
        <v>15</v>
      </c>
      <c r="B896" t="s">
        <v>14</v>
      </c>
      <c r="C896">
        <v>2011</v>
      </c>
      <c r="D896">
        <v>33</v>
      </c>
      <c r="E896" s="25">
        <f t="shared" si="21"/>
        <v>418.52761985714386</v>
      </c>
    </row>
    <row r="897" spans="1:5" x14ac:dyDescent="0.2">
      <c r="A897" t="s">
        <v>15</v>
      </c>
      <c r="B897" t="s">
        <v>14</v>
      </c>
      <c r="C897">
        <v>2011</v>
      </c>
      <c r="D897">
        <v>34</v>
      </c>
      <c r="E897" s="25">
        <f t="shared" si="21"/>
        <v>197.75430672268908</v>
      </c>
    </row>
    <row r="898" spans="1:5" x14ac:dyDescent="0.2">
      <c r="A898" t="s">
        <v>15</v>
      </c>
      <c r="B898" t="s">
        <v>14</v>
      </c>
      <c r="C898">
        <v>2011</v>
      </c>
      <c r="D898">
        <v>35</v>
      </c>
      <c r="E898" s="25">
        <f t="shared" si="21"/>
        <v>41.503143461420471</v>
      </c>
    </row>
    <row r="899" spans="1:5" x14ac:dyDescent="0.2">
      <c r="A899" t="s">
        <v>15</v>
      </c>
      <c r="B899" t="s">
        <v>14</v>
      </c>
      <c r="C899">
        <v>2011</v>
      </c>
      <c r="D899">
        <v>36</v>
      </c>
      <c r="E899" s="25">
        <f t="shared" si="21"/>
        <v>17.257588451375909</v>
      </c>
    </row>
    <row r="900" spans="1:5" x14ac:dyDescent="0.2">
      <c r="A900" t="s">
        <v>15</v>
      </c>
      <c r="B900" t="s">
        <v>14</v>
      </c>
      <c r="C900">
        <v>2011</v>
      </c>
      <c r="D900">
        <v>37</v>
      </c>
      <c r="E900" s="25">
        <f t="shared" si="21"/>
        <v>86.370524017467247</v>
      </c>
    </row>
    <row r="901" spans="1:5" x14ac:dyDescent="0.2">
      <c r="A901" t="s">
        <v>15</v>
      </c>
      <c r="B901" t="s">
        <v>14</v>
      </c>
      <c r="C901">
        <v>2011</v>
      </c>
      <c r="D901">
        <v>38</v>
      </c>
      <c r="E901" s="25">
        <f t="shared" si="21"/>
        <v>50</v>
      </c>
    </row>
    <row r="902" spans="1:5" x14ac:dyDescent="0.2">
      <c r="A902" t="s">
        <v>15</v>
      </c>
      <c r="B902" t="s">
        <v>14</v>
      </c>
      <c r="C902">
        <v>2011</v>
      </c>
      <c r="D902">
        <v>39</v>
      </c>
      <c r="E902" s="25">
        <f t="shared" si="21"/>
        <v>380</v>
      </c>
    </row>
    <row r="903" spans="1:5" x14ac:dyDescent="0.2">
      <c r="A903" t="s">
        <v>15</v>
      </c>
      <c r="B903" t="s">
        <v>14</v>
      </c>
      <c r="C903">
        <v>2011</v>
      </c>
      <c r="D903">
        <v>40</v>
      </c>
      <c r="E903" s="25">
        <f t="shared" si="21"/>
        <v>1</v>
      </c>
    </row>
    <row r="904" spans="1:5" x14ac:dyDescent="0.2">
      <c r="A904" t="s">
        <v>15</v>
      </c>
      <c r="B904" t="s">
        <v>14</v>
      </c>
      <c r="C904">
        <v>2012</v>
      </c>
      <c r="D904">
        <v>0</v>
      </c>
      <c r="E904" s="25">
        <f>AD3</f>
        <v>10454.578807216136</v>
      </c>
    </row>
    <row r="905" spans="1:5" x14ac:dyDescent="0.2">
      <c r="A905" t="s">
        <v>15</v>
      </c>
      <c r="B905" t="s">
        <v>14</v>
      </c>
      <c r="C905">
        <v>2012</v>
      </c>
      <c r="D905">
        <v>1</v>
      </c>
      <c r="E905" s="25">
        <f t="shared" ref="E905:E944" si="22">AD4</f>
        <v>10601.726311296548</v>
      </c>
    </row>
    <row r="906" spans="1:5" x14ac:dyDescent="0.2">
      <c r="A906" t="s">
        <v>15</v>
      </c>
      <c r="B906" t="s">
        <v>14</v>
      </c>
      <c r="C906">
        <v>2012</v>
      </c>
      <c r="D906">
        <v>2</v>
      </c>
      <c r="E906" s="25">
        <f t="shared" si="22"/>
        <v>6479.0457264059614</v>
      </c>
    </row>
    <row r="907" spans="1:5" x14ac:dyDescent="0.2">
      <c r="A907" t="s">
        <v>15</v>
      </c>
      <c r="B907" t="s">
        <v>14</v>
      </c>
      <c r="C907">
        <v>2012</v>
      </c>
      <c r="D907">
        <v>3</v>
      </c>
      <c r="E907" s="25">
        <f t="shared" si="22"/>
        <v>13523.971167766173</v>
      </c>
    </row>
    <row r="908" spans="1:5" x14ac:dyDescent="0.2">
      <c r="A908" t="s">
        <v>15</v>
      </c>
      <c r="B908" t="s">
        <v>14</v>
      </c>
      <c r="C908">
        <v>2012</v>
      </c>
      <c r="D908">
        <v>4</v>
      </c>
      <c r="E908" s="25">
        <f t="shared" si="22"/>
        <v>30889.82722346528</v>
      </c>
    </row>
    <row r="909" spans="1:5" x14ac:dyDescent="0.2">
      <c r="A909" t="s">
        <v>15</v>
      </c>
      <c r="B909" t="s">
        <v>14</v>
      </c>
      <c r="C909">
        <v>2012</v>
      </c>
      <c r="D909">
        <v>5</v>
      </c>
      <c r="E909" s="25">
        <f t="shared" si="22"/>
        <v>58979.842326206963</v>
      </c>
    </row>
    <row r="910" spans="1:5" x14ac:dyDescent="0.2">
      <c r="A910" t="s">
        <v>15</v>
      </c>
      <c r="B910" t="s">
        <v>14</v>
      </c>
      <c r="C910">
        <v>2012</v>
      </c>
      <c r="D910">
        <v>6</v>
      </c>
      <c r="E910" s="25">
        <f t="shared" si="22"/>
        <v>59199.327673704385</v>
      </c>
    </row>
    <row r="911" spans="1:5" x14ac:dyDescent="0.2">
      <c r="A911" t="s">
        <v>15</v>
      </c>
      <c r="B911" t="s">
        <v>14</v>
      </c>
      <c r="C911">
        <v>2012</v>
      </c>
      <c r="D911">
        <v>7</v>
      </c>
      <c r="E911" s="25">
        <f t="shared" si="22"/>
        <v>52883.9087998131</v>
      </c>
    </row>
    <row r="912" spans="1:5" x14ac:dyDescent="0.2">
      <c r="A912" t="s">
        <v>15</v>
      </c>
      <c r="B912" t="s">
        <v>14</v>
      </c>
      <c r="C912">
        <v>2012</v>
      </c>
      <c r="D912">
        <v>8</v>
      </c>
      <c r="E912" s="25">
        <f t="shared" si="22"/>
        <v>42998.377552284066</v>
      </c>
    </row>
    <row r="913" spans="1:5" x14ac:dyDescent="0.2">
      <c r="A913" t="s">
        <v>15</v>
      </c>
      <c r="B913" t="s">
        <v>14</v>
      </c>
      <c r="C913">
        <v>2012</v>
      </c>
      <c r="D913">
        <v>9</v>
      </c>
      <c r="E913" s="25">
        <f t="shared" si="22"/>
        <v>32502.593037672366</v>
      </c>
    </row>
    <row r="914" spans="1:5" x14ac:dyDescent="0.2">
      <c r="A914" t="s">
        <v>15</v>
      </c>
      <c r="B914" t="s">
        <v>14</v>
      </c>
      <c r="C914">
        <v>2012</v>
      </c>
      <c r="D914">
        <v>10</v>
      </c>
      <c r="E914" s="25">
        <f t="shared" si="22"/>
        <v>26805.322915051358</v>
      </c>
    </row>
    <row r="915" spans="1:5" x14ac:dyDescent="0.2">
      <c r="A915" t="s">
        <v>15</v>
      </c>
      <c r="B915" t="s">
        <v>14</v>
      </c>
      <c r="C915">
        <v>2012</v>
      </c>
      <c r="D915">
        <v>11</v>
      </c>
      <c r="E915" s="25">
        <f t="shared" si="22"/>
        <v>23360.356681613146</v>
      </c>
    </row>
    <row r="916" spans="1:5" x14ac:dyDescent="0.2">
      <c r="A916" t="s">
        <v>15</v>
      </c>
      <c r="B916" t="s">
        <v>14</v>
      </c>
      <c r="C916">
        <v>2012</v>
      </c>
      <c r="D916">
        <v>12</v>
      </c>
      <c r="E916" s="25">
        <f t="shared" si="22"/>
        <v>14955.136655248441</v>
      </c>
    </row>
    <row r="917" spans="1:5" x14ac:dyDescent="0.2">
      <c r="A917" t="s">
        <v>15</v>
      </c>
      <c r="B917" t="s">
        <v>14</v>
      </c>
      <c r="C917">
        <v>2012</v>
      </c>
      <c r="D917">
        <v>13</v>
      </c>
      <c r="E917" s="25">
        <f t="shared" si="22"/>
        <v>8750.7093279727942</v>
      </c>
    </row>
    <row r="918" spans="1:5" x14ac:dyDescent="0.2">
      <c r="A918" t="s">
        <v>15</v>
      </c>
      <c r="B918" t="s">
        <v>14</v>
      </c>
      <c r="C918">
        <v>2012</v>
      </c>
      <c r="D918">
        <v>14</v>
      </c>
      <c r="E918" s="25">
        <f t="shared" si="22"/>
        <v>4460.9534044505072</v>
      </c>
    </row>
    <row r="919" spans="1:5" x14ac:dyDescent="0.2">
      <c r="A919" t="s">
        <v>15</v>
      </c>
      <c r="B919" t="s">
        <v>14</v>
      </c>
      <c r="C919">
        <v>2012</v>
      </c>
      <c r="D919">
        <v>15</v>
      </c>
      <c r="E919" s="25">
        <f t="shared" si="22"/>
        <v>5608.733225291262</v>
      </c>
    </row>
    <row r="920" spans="1:5" x14ac:dyDescent="0.2">
      <c r="A920" t="s">
        <v>15</v>
      </c>
      <c r="B920" t="s">
        <v>14</v>
      </c>
      <c r="C920">
        <v>2012</v>
      </c>
      <c r="D920">
        <v>16</v>
      </c>
      <c r="E920" s="25">
        <f t="shared" si="22"/>
        <v>3697.7587303293449</v>
      </c>
    </row>
    <row r="921" spans="1:5" x14ac:dyDescent="0.2">
      <c r="A921" t="s">
        <v>15</v>
      </c>
      <c r="B921" t="s">
        <v>14</v>
      </c>
      <c r="C921">
        <v>2012</v>
      </c>
      <c r="D921">
        <v>17</v>
      </c>
      <c r="E921" s="25">
        <f t="shared" si="22"/>
        <v>3121.6689690068433</v>
      </c>
    </row>
    <row r="922" spans="1:5" x14ac:dyDescent="0.2">
      <c r="A922" t="s">
        <v>15</v>
      </c>
      <c r="B922" t="s">
        <v>14</v>
      </c>
      <c r="C922">
        <v>2012</v>
      </c>
      <c r="D922">
        <v>18</v>
      </c>
      <c r="E922" s="25">
        <f t="shared" si="22"/>
        <v>2083.5260905373648</v>
      </c>
    </row>
    <row r="923" spans="1:5" x14ac:dyDescent="0.2">
      <c r="A923" t="s">
        <v>15</v>
      </c>
      <c r="B923" t="s">
        <v>14</v>
      </c>
      <c r="C923">
        <v>2012</v>
      </c>
      <c r="D923">
        <v>19</v>
      </c>
      <c r="E923" s="25">
        <f t="shared" si="22"/>
        <v>2150.4570346714017</v>
      </c>
    </row>
    <row r="924" spans="1:5" x14ac:dyDescent="0.2">
      <c r="A924" t="s">
        <v>15</v>
      </c>
      <c r="B924" t="s">
        <v>14</v>
      </c>
      <c r="C924">
        <v>2012</v>
      </c>
      <c r="D924">
        <v>20</v>
      </c>
      <c r="E924" s="25">
        <f t="shared" si="22"/>
        <v>2180.6140406771337</v>
      </c>
    </row>
    <row r="925" spans="1:5" x14ac:dyDescent="0.2">
      <c r="A925" t="s">
        <v>15</v>
      </c>
      <c r="B925" t="s">
        <v>14</v>
      </c>
      <c r="C925">
        <v>2012</v>
      </c>
      <c r="D925">
        <v>21</v>
      </c>
      <c r="E925" s="25">
        <f t="shared" si="22"/>
        <v>2521.9114196057303</v>
      </c>
    </row>
    <row r="926" spans="1:5" x14ac:dyDescent="0.2">
      <c r="A926" t="s">
        <v>15</v>
      </c>
      <c r="B926" t="s">
        <v>14</v>
      </c>
      <c r="C926">
        <v>2012</v>
      </c>
      <c r="D926">
        <v>22</v>
      </c>
      <c r="E926" s="25">
        <f t="shared" si="22"/>
        <v>2238.7181931267378</v>
      </c>
    </row>
    <row r="927" spans="1:5" x14ac:dyDescent="0.2">
      <c r="A927" t="s">
        <v>15</v>
      </c>
      <c r="B927" t="s">
        <v>14</v>
      </c>
      <c r="C927">
        <v>2012</v>
      </c>
      <c r="D927">
        <v>23</v>
      </c>
      <c r="E927" s="25">
        <f t="shared" si="22"/>
        <v>4499.1333647736956</v>
      </c>
    </row>
    <row r="928" spans="1:5" x14ac:dyDescent="0.2">
      <c r="A928" t="s">
        <v>15</v>
      </c>
      <c r="B928" t="s">
        <v>14</v>
      </c>
      <c r="C928">
        <v>2012</v>
      </c>
      <c r="D928">
        <v>24</v>
      </c>
      <c r="E928" s="25">
        <f t="shared" si="22"/>
        <v>3819.8804547905443</v>
      </c>
    </row>
    <row r="929" spans="1:5" x14ac:dyDescent="0.2">
      <c r="A929" t="s">
        <v>15</v>
      </c>
      <c r="B929" t="s">
        <v>14</v>
      </c>
      <c r="C929">
        <v>2012</v>
      </c>
      <c r="D929">
        <v>25</v>
      </c>
      <c r="E929" s="25">
        <f t="shared" si="22"/>
        <v>6675.4995974306812</v>
      </c>
    </row>
    <row r="930" spans="1:5" x14ac:dyDescent="0.2">
      <c r="A930" t="s">
        <v>15</v>
      </c>
      <c r="B930" t="s">
        <v>14</v>
      </c>
      <c r="C930">
        <v>2012</v>
      </c>
      <c r="D930">
        <v>26</v>
      </c>
      <c r="E930" s="25">
        <f t="shared" si="22"/>
        <v>8538.8981030975101</v>
      </c>
    </row>
    <row r="931" spans="1:5" x14ac:dyDescent="0.2">
      <c r="A931" t="s">
        <v>15</v>
      </c>
      <c r="B931" t="s">
        <v>14</v>
      </c>
      <c r="C931">
        <v>2012</v>
      </c>
      <c r="D931">
        <v>27</v>
      </c>
      <c r="E931" s="25">
        <f t="shared" si="22"/>
        <v>11697.874668394685</v>
      </c>
    </row>
    <row r="932" spans="1:5" x14ac:dyDescent="0.2">
      <c r="A932" t="s">
        <v>15</v>
      </c>
      <c r="B932" t="s">
        <v>14</v>
      </c>
      <c r="C932">
        <v>2012</v>
      </c>
      <c r="D932">
        <v>28</v>
      </c>
      <c r="E932" s="25">
        <f t="shared" si="22"/>
        <v>4448.3472331165876</v>
      </c>
    </row>
    <row r="933" spans="1:5" x14ac:dyDescent="0.2">
      <c r="A933" t="s">
        <v>15</v>
      </c>
      <c r="B933" t="s">
        <v>14</v>
      </c>
      <c r="C933">
        <v>2012</v>
      </c>
      <c r="D933">
        <v>29</v>
      </c>
      <c r="E933" s="25">
        <f t="shared" si="22"/>
        <v>5206.0368510906956</v>
      </c>
    </row>
    <row r="934" spans="1:5" x14ac:dyDescent="0.2">
      <c r="A934" t="s">
        <v>15</v>
      </c>
      <c r="B934" t="s">
        <v>14</v>
      </c>
      <c r="C934">
        <v>2012</v>
      </c>
      <c r="D934">
        <v>30</v>
      </c>
      <c r="E934" s="25">
        <f t="shared" si="22"/>
        <v>1589.9612156156143</v>
      </c>
    </row>
    <row r="935" spans="1:5" x14ac:dyDescent="0.2">
      <c r="A935" t="s">
        <v>15</v>
      </c>
      <c r="B935" t="s">
        <v>14</v>
      </c>
      <c r="C935">
        <v>2012</v>
      </c>
      <c r="D935">
        <v>31</v>
      </c>
      <c r="E935" s="25">
        <f t="shared" si="22"/>
        <v>876.27094531026432</v>
      </c>
    </row>
    <row r="936" spans="1:5" x14ac:dyDescent="0.2">
      <c r="A936" t="s">
        <v>15</v>
      </c>
      <c r="B936" t="s">
        <v>14</v>
      </c>
      <c r="C936">
        <v>2012</v>
      </c>
      <c r="D936">
        <v>32</v>
      </c>
      <c r="E936" s="25">
        <f t="shared" si="22"/>
        <v>704.28092296674345</v>
      </c>
    </row>
    <row r="937" spans="1:5" x14ac:dyDescent="0.2">
      <c r="A937" t="s">
        <v>15</v>
      </c>
      <c r="B937" t="s">
        <v>14</v>
      </c>
      <c r="C937">
        <v>2012</v>
      </c>
      <c r="D937">
        <v>33</v>
      </c>
      <c r="E937" s="25">
        <f t="shared" si="22"/>
        <v>764.26782756521925</v>
      </c>
    </row>
    <row r="938" spans="1:5" x14ac:dyDescent="0.2">
      <c r="A938" t="s">
        <v>15</v>
      </c>
      <c r="B938" t="s">
        <v>14</v>
      </c>
      <c r="C938">
        <v>2012</v>
      </c>
      <c r="D938">
        <v>34</v>
      </c>
      <c r="E938" s="25">
        <f t="shared" si="22"/>
        <v>362.54956232492998</v>
      </c>
    </row>
    <row r="939" spans="1:5" x14ac:dyDescent="0.2">
      <c r="A939" t="s">
        <v>15</v>
      </c>
      <c r="B939" t="s">
        <v>14</v>
      </c>
      <c r="C939">
        <v>2012</v>
      </c>
      <c r="D939">
        <v>35</v>
      </c>
      <c r="E939" s="25">
        <f t="shared" si="22"/>
        <v>188.97175959029744</v>
      </c>
    </row>
    <row r="940" spans="1:5" x14ac:dyDescent="0.2">
      <c r="A940" t="s">
        <v>15</v>
      </c>
      <c r="B940" t="s">
        <v>14</v>
      </c>
      <c r="C940">
        <v>2012</v>
      </c>
      <c r="D940">
        <v>36</v>
      </c>
      <c r="E940" s="25">
        <f t="shared" si="22"/>
        <v>40.873235805890317</v>
      </c>
    </row>
    <row r="941" spans="1:5" x14ac:dyDescent="0.2">
      <c r="A941" t="s">
        <v>15</v>
      </c>
      <c r="B941" t="s">
        <v>14</v>
      </c>
      <c r="C941">
        <v>2012</v>
      </c>
      <c r="D941">
        <v>37</v>
      </c>
      <c r="E941" s="25">
        <f t="shared" si="22"/>
        <v>14.236899563318778</v>
      </c>
    </row>
    <row r="942" spans="1:5" x14ac:dyDescent="0.2">
      <c r="A942" t="s">
        <v>15</v>
      </c>
      <c r="B942" t="s">
        <v>14</v>
      </c>
      <c r="C942">
        <v>2012</v>
      </c>
      <c r="D942">
        <v>38</v>
      </c>
      <c r="E942" s="25">
        <f t="shared" si="22"/>
        <v>84</v>
      </c>
    </row>
    <row r="943" spans="1:5" x14ac:dyDescent="0.2">
      <c r="A943" t="s">
        <v>15</v>
      </c>
      <c r="B943" t="s">
        <v>14</v>
      </c>
      <c r="C943">
        <v>2012</v>
      </c>
      <c r="D943">
        <v>39</v>
      </c>
      <c r="E943" s="25">
        <f t="shared" si="22"/>
        <v>44</v>
      </c>
    </row>
    <row r="944" spans="1:5" x14ac:dyDescent="0.2">
      <c r="A944" t="s">
        <v>15</v>
      </c>
      <c r="B944" t="s">
        <v>14</v>
      </c>
      <c r="C944">
        <v>2012</v>
      </c>
      <c r="D944">
        <v>40</v>
      </c>
      <c r="E944" s="25">
        <f t="shared" si="22"/>
        <v>359</v>
      </c>
    </row>
    <row r="945" spans="1:5" x14ac:dyDescent="0.2">
      <c r="A945" t="s">
        <v>15</v>
      </c>
      <c r="B945" t="s">
        <v>14</v>
      </c>
      <c r="C945">
        <v>2013</v>
      </c>
      <c r="D945">
        <v>0</v>
      </c>
      <c r="E945" s="25">
        <f>AE3</f>
        <v>10779.601951518298</v>
      </c>
    </row>
    <row r="946" spans="1:5" x14ac:dyDescent="0.2">
      <c r="A946" t="s">
        <v>15</v>
      </c>
      <c r="B946" t="s">
        <v>14</v>
      </c>
      <c r="C946">
        <v>2013</v>
      </c>
      <c r="D946">
        <v>1</v>
      </c>
      <c r="E946" s="25">
        <f t="shared" ref="E946:E985" si="23">AE4</f>
        <v>13430.493192500962</v>
      </c>
    </row>
    <row r="947" spans="1:5" x14ac:dyDescent="0.2">
      <c r="A947" t="s">
        <v>15</v>
      </c>
      <c r="B947" t="s">
        <v>14</v>
      </c>
      <c r="C947">
        <v>2013</v>
      </c>
      <c r="D947">
        <v>2</v>
      </c>
      <c r="E947" s="25">
        <f t="shared" si="23"/>
        <v>9993.7015515795738</v>
      </c>
    </row>
    <row r="948" spans="1:5" x14ac:dyDescent="0.2">
      <c r="A948" t="s">
        <v>15</v>
      </c>
      <c r="B948" t="s">
        <v>14</v>
      </c>
      <c r="C948">
        <v>2013</v>
      </c>
      <c r="D948">
        <v>3</v>
      </c>
      <c r="E948" s="25">
        <f t="shared" si="23"/>
        <v>6561.639750105639</v>
      </c>
    </row>
    <row r="949" spans="1:5" x14ac:dyDescent="0.2">
      <c r="A949" t="s">
        <v>15</v>
      </c>
      <c r="B949" t="s">
        <v>14</v>
      </c>
      <c r="C949">
        <v>2013</v>
      </c>
      <c r="D949">
        <v>4</v>
      </c>
      <c r="E949" s="25">
        <f t="shared" si="23"/>
        <v>12614.718238044932</v>
      </c>
    </row>
    <row r="950" spans="1:5" x14ac:dyDescent="0.2">
      <c r="A950" t="s">
        <v>15</v>
      </c>
      <c r="B950" t="s">
        <v>14</v>
      </c>
      <c r="C950">
        <v>2013</v>
      </c>
      <c r="D950">
        <v>5</v>
      </c>
      <c r="E950" s="25">
        <f t="shared" si="23"/>
        <v>30635.738265822471</v>
      </c>
    </row>
    <row r="951" spans="1:5" x14ac:dyDescent="0.2">
      <c r="A951" t="s">
        <v>15</v>
      </c>
      <c r="B951" t="s">
        <v>14</v>
      </c>
      <c r="C951">
        <v>2013</v>
      </c>
      <c r="D951">
        <v>6</v>
      </c>
      <c r="E951" s="25">
        <f t="shared" si="23"/>
        <v>52615.108710972934</v>
      </c>
    </row>
    <row r="952" spans="1:5" x14ac:dyDescent="0.2">
      <c r="A952" t="s">
        <v>15</v>
      </c>
      <c r="B952" t="s">
        <v>14</v>
      </c>
      <c r="C952">
        <v>2013</v>
      </c>
      <c r="D952">
        <v>7</v>
      </c>
      <c r="E952" s="25">
        <f t="shared" si="23"/>
        <v>58010.657614949909</v>
      </c>
    </row>
    <row r="953" spans="1:5" x14ac:dyDescent="0.2">
      <c r="A953" t="s">
        <v>15</v>
      </c>
      <c r="B953" t="s">
        <v>14</v>
      </c>
      <c r="C953">
        <v>2013</v>
      </c>
      <c r="D953">
        <v>8</v>
      </c>
      <c r="E953" s="25">
        <f t="shared" si="23"/>
        <v>48031.993233253554</v>
      </c>
    </row>
    <row r="954" spans="1:5" x14ac:dyDescent="0.2">
      <c r="A954" t="s">
        <v>15</v>
      </c>
      <c r="B954" t="s">
        <v>14</v>
      </c>
      <c r="C954">
        <v>2013</v>
      </c>
      <c r="D954">
        <v>9</v>
      </c>
      <c r="E954" s="25">
        <f t="shared" si="23"/>
        <v>42828.08891660985</v>
      </c>
    </row>
    <row r="955" spans="1:5" x14ac:dyDescent="0.2">
      <c r="A955" t="s">
        <v>15</v>
      </c>
      <c r="B955" t="s">
        <v>14</v>
      </c>
      <c r="C955">
        <v>2013</v>
      </c>
      <c r="D955">
        <v>10</v>
      </c>
      <c r="E955" s="25">
        <f t="shared" si="23"/>
        <v>29545.080606873325</v>
      </c>
    </row>
    <row r="956" spans="1:5" x14ac:dyDescent="0.2">
      <c r="A956" t="s">
        <v>15</v>
      </c>
      <c r="B956" t="s">
        <v>14</v>
      </c>
      <c r="C956">
        <v>2013</v>
      </c>
      <c r="D956">
        <v>11</v>
      </c>
      <c r="E956" s="25">
        <f t="shared" si="23"/>
        <v>26398.534810374356</v>
      </c>
    </row>
    <row r="957" spans="1:5" x14ac:dyDescent="0.2">
      <c r="A957" t="s">
        <v>15</v>
      </c>
      <c r="B957" t="s">
        <v>14</v>
      </c>
      <c r="C957">
        <v>2013</v>
      </c>
      <c r="D957">
        <v>12</v>
      </c>
      <c r="E957" s="25">
        <f t="shared" si="23"/>
        <v>20614.840334366614</v>
      </c>
    </row>
    <row r="958" spans="1:5" x14ac:dyDescent="0.2">
      <c r="A958" t="s">
        <v>15</v>
      </c>
      <c r="B958" t="s">
        <v>14</v>
      </c>
      <c r="C958">
        <v>2013</v>
      </c>
      <c r="D958">
        <v>13</v>
      </c>
      <c r="E958" s="25">
        <f t="shared" si="23"/>
        <v>14575.519292474281</v>
      </c>
    </row>
    <row r="959" spans="1:5" x14ac:dyDescent="0.2">
      <c r="A959" t="s">
        <v>15</v>
      </c>
      <c r="B959" t="s">
        <v>14</v>
      </c>
      <c r="C959">
        <v>2013</v>
      </c>
      <c r="D959">
        <v>14</v>
      </c>
      <c r="E959" s="25">
        <f t="shared" si="23"/>
        <v>7754.5688899291354</v>
      </c>
    </row>
    <row r="960" spans="1:5" x14ac:dyDescent="0.2">
      <c r="A960" t="s">
        <v>15</v>
      </c>
      <c r="B960" t="s">
        <v>14</v>
      </c>
      <c r="C960">
        <v>2013</v>
      </c>
      <c r="D960">
        <v>15</v>
      </c>
      <c r="E960" s="25">
        <f t="shared" si="23"/>
        <v>4345.3780106013019</v>
      </c>
    </row>
    <row r="961" spans="1:5" x14ac:dyDescent="0.2">
      <c r="A961" t="s">
        <v>15</v>
      </c>
      <c r="B961" t="s">
        <v>14</v>
      </c>
      <c r="C961">
        <v>2013</v>
      </c>
      <c r="D961">
        <v>16</v>
      </c>
      <c r="E961" s="25">
        <f t="shared" si="23"/>
        <v>4926.3373777767083</v>
      </c>
    </row>
    <row r="962" spans="1:5" x14ac:dyDescent="0.2">
      <c r="A962" t="s">
        <v>15</v>
      </c>
      <c r="B962" t="s">
        <v>14</v>
      </c>
      <c r="C962">
        <v>2013</v>
      </c>
      <c r="D962">
        <v>17</v>
      </c>
      <c r="E962" s="25">
        <f t="shared" si="23"/>
        <v>3541.2807677090268</v>
      </c>
    </row>
    <row r="963" spans="1:5" x14ac:dyDescent="0.2">
      <c r="A963" t="s">
        <v>15</v>
      </c>
      <c r="B963" t="s">
        <v>14</v>
      </c>
      <c r="C963">
        <v>2013</v>
      </c>
      <c r="D963">
        <v>18</v>
      </c>
      <c r="E963" s="25">
        <f t="shared" si="23"/>
        <v>2725.5048510933179</v>
      </c>
    </row>
    <row r="964" spans="1:5" x14ac:dyDescent="0.2">
      <c r="A964" t="s">
        <v>15</v>
      </c>
      <c r="B964" t="s">
        <v>14</v>
      </c>
      <c r="C964">
        <v>2013</v>
      </c>
      <c r="D964">
        <v>19</v>
      </c>
      <c r="E964" s="25">
        <f t="shared" si="23"/>
        <v>1963.9675357297083</v>
      </c>
    </row>
    <row r="965" spans="1:5" x14ac:dyDescent="0.2">
      <c r="A965" t="s">
        <v>15</v>
      </c>
      <c r="B965" t="s">
        <v>14</v>
      </c>
      <c r="C965">
        <v>2013</v>
      </c>
      <c r="D965">
        <v>20</v>
      </c>
      <c r="E965" s="25">
        <f t="shared" si="23"/>
        <v>1869.0977491518288</v>
      </c>
    </row>
    <row r="966" spans="1:5" x14ac:dyDescent="0.2">
      <c r="A966" t="s">
        <v>15</v>
      </c>
      <c r="B966" t="s">
        <v>14</v>
      </c>
      <c r="C966">
        <v>2013</v>
      </c>
      <c r="D966">
        <v>21</v>
      </c>
      <c r="E966" s="25">
        <f t="shared" si="23"/>
        <v>2040.5129352297547</v>
      </c>
    </row>
    <row r="967" spans="1:5" x14ac:dyDescent="0.2">
      <c r="A967" t="s">
        <v>15</v>
      </c>
      <c r="B967" t="s">
        <v>14</v>
      </c>
      <c r="C967">
        <v>2013</v>
      </c>
      <c r="D967">
        <v>22</v>
      </c>
      <c r="E967" s="25">
        <f t="shared" si="23"/>
        <v>2139.2047650909726</v>
      </c>
    </row>
    <row r="968" spans="1:5" x14ac:dyDescent="0.2">
      <c r="A968" t="s">
        <v>15</v>
      </c>
      <c r="B968" t="s">
        <v>14</v>
      </c>
      <c r="C968">
        <v>2013</v>
      </c>
      <c r="D968">
        <v>23</v>
      </c>
      <c r="E968" s="25">
        <f t="shared" si="23"/>
        <v>2093.6692567422269</v>
      </c>
    </row>
    <row r="969" spans="1:5" x14ac:dyDescent="0.2">
      <c r="A969" t="s">
        <v>15</v>
      </c>
      <c r="B969" t="s">
        <v>14</v>
      </c>
      <c r="C969">
        <v>2013</v>
      </c>
      <c r="D969">
        <v>24</v>
      </c>
      <c r="E969" s="25">
        <f t="shared" si="23"/>
        <v>3888.4668370211975</v>
      </c>
    </row>
    <row r="970" spans="1:5" x14ac:dyDescent="0.2">
      <c r="A970" t="s">
        <v>15</v>
      </c>
      <c r="B970" t="s">
        <v>14</v>
      </c>
      <c r="C970">
        <v>2013</v>
      </c>
      <c r="D970">
        <v>25</v>
      </c>
      <c r="E970" s="25">
        <f t="shared" si="23"/>
        <v>3608.5002658063368</v>
      </c>
    </row>
    <row r="971" spans="1:5" x14ac:dyDescent="0.2">
      <c r="A971" t="s">
        <v>15</v>
      </c>
      <c r="B971" t="s">
        <v>14</v>
      </c>
      <c r="C971">
        <v>2013</v>
      </c>
      <c r="D971">
        <v>26</v>
      </c>
      <c r="E971" s="25">
        <f t="shared" si="23"/>
        <v>5844.8810856360851</v>
      </c>
    </row>
    <row r="972" spans="1:5" x14ac:dyDescent="0.2">
      <c r="A972" t="s">
        <v>15</v>
      </c>
      <c r="B972" t="s">
        <v>14</v>
      </c>
      <c r="C972">
        <v>2013</v>
      </c>
      <c r="D972">
        <v>27</v>
      </c>
      <c r="E972" s="25">
        <f t="shared" si="23"/>
        <v>8143.0389126800019</v>
      </c>
    </row>
    <row r="973" spans="1:5" x14ac:dyDescent="0.2">
      <c r="A973" t="s">
        <v>15</v>
      </c>
      <c r="B973" t="s">
        <v>14</v>
      </c>
      <c r="C973">
        <v>2013</v>
      </c>
      <c r="D973">
        <v>28</v>
      </c>
      <c r="E973" s="25">
        <f t="shared" si="23"/>
        <v>10142.051856503615</v>
      </c>
    </row>
    <row r="974" spans="1:5" x14ac:dyDescent="0.2">
      <c r="A974" t="s">
        <v>15</v>
      </c>
      <c r="B974" t="s">
        <v>14</v>
      </c>
      <c r="C974">
        <v>2013</v>
      </c>
      <c r="D974">
        <v>29</v>
      </c>
      <c r="E974" s="25">
        <f t="shared" si="23"/>
        <v>4154.9237025089587</v>
      </c>
    </row>
    <row r="975" spans="1:5" x14ac:dyDescent="0.2">
      <c r="A975" t="s">
        <v>15</v>
      </c>
      <c r="B975" t="s">
        <v>14</v>
      </c>
      <c r="C975">
        <v>2013</v>
      </c>
      <c r="D975">
        <v>30</v>
      </c>
      <c r="E975" s="25">
        <f t="shared" si="23"/>
        <v>4491.9780432233711</v>
      </c>
    </row>
    <row r="976" spans="1:5" x14ac:dyDescent="0.2">
      <c r="A976" t="s">
        <v>15</v>
      </c>
      <c r="B976" t="s">
        <v>14</v>
      </c>
      <c r="C976">
        <v>2013</v>
      </c>
      <c r="D976">
        <v>31</v>
      </c>
      <c r="E976" s="25">
        <f t="shared" si="23"/>
        <v>1422.9353882561172</v>
      </c>
    </row>
    <row r="977" spans="1:5" x14ac:dyDescent="0.2">
      <c r="A977" t="s">
        <v>15</v>
      </c>
      <c r="B977" t="s">
        <v>14</v>
      </c>
      <c r="C977">
        <v>2013</v>
      </c>
      <c r="D977">
        <v>32</v>
      </c>
      <c r="E977" s="25">
        <f t="shared" si="23"/>
        <v>756.68514045919562</v>
      </c>
    </row>
    <row r="978" spans="1:5" x14ac:dyDescent="0.2">
      <c r="A978" t="s">
        <v>15</v>
      </c>
      <c r="B978" t="s">
        <v>14</v>
      </c>
      <c r="C978">
        <v>2013</v>
      </c>
      <c r="D978">
        <v>33</v>
      </c>
      <c r="E978" s="25">
        <f t="shared" si="23"/>
        <v>640.1983750383979</v>
      </c>
    </row>
    <row r="979" spans="1:5" x14ac:dyDescent="0.2">
      <c r="A979" t="s">
        <v>15</v>
      </c>
      <c r="B979" t="s">
        <v>14</v>
      </c>
      <c r="C979">
        <v>2013</v>
      </c>
      <c r="D979">
        <v>34</v>
      </c>
      <c r="E979" s="25">
        <f t="shared" si="23"/>
        <v>631.29259453781515</v>
      </c>
    </row>
    <row r="980" spans="1:5" x14ac:dyDescent="0.2">
      <c r="A980" t="s">
        <v>15</v>
      </c>
      <c r="B980" t="s">
        <v>14</v>
      </c>
      <c r="C980">
        <v>2013</v>
      </c>
      <c r="D980">
        <v>35</v>
      </c>
      <c r="E980" s="25">
        <f t="shared" si="23"/>
        <v>329.37601087467732</v>
      </c>
    </row>
    <row r="981" spans="1:5" x14ac:dyDescent="0.2">
      <c r="A981" t="s">
        <v>15</v>
      </c>
      <c r="B981" t="s">
        <v>14</v>
      </c>
      <c r="C981">
        <v>2013</v>
      </c>
      <c r="D981">
        <v>36</v>
      </c>
      <c r="E981" s="25">
        <f t="shared" si="23"/>
        <v>161.67635496552168</v>
      </c>
    </row>
    <row r="982" spans="1:5" x14ac:dyDescent="0.2">
      <c r="A982" t="s">
        <v>15</v>
      </c>
      <c r="B982" t="s">
        <v>14</v>
      </c>
      <c r="C982">
        <v>2013</v>
      </c>
      <c r="D982">
        <v>37</v>
      </c>
      <c r="E982" s="25">
        <f t="shared" si="23"/>
        <v>38.914192139737992</v>
      </c>
    </row>
    <row r="983" spans="1:5" x14ac:dyDescent="0.2">
      <c r="A983" t="s">
        <v>15</v>
      </c>
      <c r="B983" t="s">
        <v>14</v>
      </c>
      <c r="C983">
        <v>2013</v>
      </c>
      <c r="D983">
        <v>38</v>
      </c>
      <c r="E983" s="25">
        <f t="shared" si="23"/>
        <v>12</v>
      </c>
    </row>
    <row r="984" spans="1:5" x14ac:dyDescent="0.2">
      <c r="A984" t="s">
        <v>15</v>
      </c>
      <c r="B984" t="s">
        <v>14</v>
      </c>
      <c r="C984">
        <v>2013</v>
      </c>
      <c r="D984">
        <v>39</v>
      </c>
      <c r="E984" s="25">
        <f t="shared" si="23"/>
        <v>69</v>
      </c>
    </row>
    <row r="985" spans="1:5" x14ac:dyDescent="0.2">
      <c r="A985" t="s">
        <v>15</v>
      </c>
      <c r="B985" t="s">
        <v>14</v>
      </c>
      <c r="C985">
        <v>2013</v>
      </c>
      <c r="D985">
        <v>40</v>
      </c>
      <c r="E985" s="25">
        <f t="shared" si="23"/>
        <v>35</v>
      </c>
    </row>
    <row r="986" spans="1:5" x14ac:dyDescent="0.2">
      <c r="A986" t="s">
        <v>15</v>
      </c>
      <c r="B986" t="s">
        <v>14</v>
      </c>
      <c r="C986">
        <v>2014</v>
      </c>
      <c r="D986">
        <v>0</v>
      </c>
      <c r="E986" s="25">
        <f>AF3</f>
        <v>9748.7003220445713</v>
      </c>
    </row>
    <row r="987" spans="1:5" x14ac:dyDescent="0.2">
      <c r="A987" t="s">
        <v>15</v>
      </c>
      <c r="B987" t="s">
        <v>14</v>
      </c>
      <c r="C987">
        <v>2014</v>
      </c>
      <c r="D987">
        <v>1</v>
      </c>
      <c r="E987" s="25">
        <f t="shared" ref="E987:E1026" si="24">AF4</f>
        <v>15280.07153790385</v>
      </c>
    </row>
    <row r="988" spans="1:5" x14ac:dyDescent="0.2">
      <c r="A988" t="s">
        <v>15</v>
      </c>
      <c r="B988" t="s">
        <v>14</v>
      </c>
      <c r="C988">
        <v>2014</v>
      </c>
      <c r="D988">
        <v>2</v>
      </c>
      <c r="E988" s="25">
        <f t="shared" si="24"/>
        <v>12858.27187209697</v>
      </c>
    </row>
    <row r="989" spans="1:5" x14ac:dyDescent="0.2">
      <c r="A989" t="s">
        <v>15</v>
      </c>
      <c r="B989" t="s">
        <v>14</v>
      </c>
      <c r="C989">
        <v>2014</v>
      </c>
      <c r="D989">
        <v>3</v>
      </c>
      <c r="E989" s="25">
        <f t="shared" si="24"/>
        <v>10147.788348869391</v>
      </c>
    </row>
    <row r="990" spans="1:5" x14ac:dyDescent="0.2">
      <c r="A990" t="s">
        <v>15</v>
      </c>
      <c r="B990" t="s">
        <v>14</v>
      </c>
      <c r="C990">
        <v>2014</v>
      </c>
      <c r="D990">
        <v>4</v>
      </c>
      <c r="E990" s="25">
        <f t="shared" si="24"/>
        <v>6118.6276492622819</v>
      </c>
    </row>
    <row r="991" spans="1:5" x14ac:dyDescent="0.2">
      <c r="A991" t="s">
        <v>15</v>
      </c>
      <c r="B991" t="s">
        <v>14</v>
      </c>
      <c r="C991">
        <v>2014</v>
      </c>
      <c r="D991">
        <v>5</v>
      </c>
      <c r="E991" s="25">
        <f t="shared" si="24"/>
        <v>12503.546960712136</v>
      </c>
    </row>
    <row r="992" spans="1:5" x14ac:dyDescent="0.2">
      <c r="A992" t="s">
        <v>15</v>
      </c>
      <c r="B992" t="s">
        <v>14</v>
      </c>
      <c r="C992">
        <v>2014</v>
      </c>
      <c r="D992">
        <v>6</v>
      </c>
      <c r="E992" s="25">
        <f t="shared" si="24"/>
        <v>28157.895041368338</v>
      </c>
    </row>
    <row r="993" spans="1:5" x14ac:dyDescent="0.2">
      <c r="A993" t="s">
        <v>15</v>
      </c>
      <c r="B993" t="s">
        <v>14</v>
      </c>
      <c r="C993">
        <v>2014</v>
      </c>
      <c r="D993">
        <v>7</v>
      </c>
      <c r="E993" s="25">
        <f t="shared" si="24"/>
        <v>51343.816917846598</v>
      </c>
    </row>
    <row r="994" spans="1:5" x14ac:dyDescent="0.2">
      <c r="A994" t="s">
        <v>15</v>
      </c>
      <c r="B994" t="s">
        <v>14</v>
      </c>
      <c r="C994">
        <v>2014</v>
      </c>
      <c r="D994">
        <v>8</v>
      </c>
      <c r="E994" s="25">
        <f t="shared" si="24"/>
        <v>52625.574980965306</v>
      </c>
    </row>
    <row r="995" spans="1:5" x14ac:dyDescent="0.2">
      <c r="A995" t="s">
        <v>15</v>
      </c>
      <c r="B995" t="s">
        <v>14</v>
      </c>
      <c r="C995">
        <v>2014</v>
      </c>
      <c r="D995">
        <v>9</v>
      </c>
      <c r="E995" s="25">
        <f t="shared" si="24"/>
        <v>47858.376366261713</v>
      </c>
    </row>
    <row r="996" spans="1:5" x14ac:dyDescent="0.2">
      <c r="A996" t="s">
        <v>15</v>
      </c>
      <c r="B996" t="s">
        <v>14</v>
      </c>
      <c r="C996">
        <v>2014</v>
      </c>
      <c r="D996">
        <v>10</v>
      </c>
      <c r="E996" s="25">
        <f t="shared" si="24"/>
        <v>38990.832444805914</v>
      </c>
    </row>
    <row r="997" spans="1:5" x14ac:dyDescent="0.2">
      <c r="A997" t="s">
        <v>15</v>
      </c>
      <c r="B997" t="s">
        <v>14</v>
      </c>
      <c r="C997">
        <v>2014</v>
      </c>
      <c r="D997">
        <v>11</v>
      </c>
      <c r="E997" s="25">
        <f t="shared" si="24"/>
        <v>29281.875764894507</v>
      </c>
    </row>
    <row r="998" spans="1:5" x14ac:dyDescent="0.2">
      <c r="A998" t="s">
        <v>15</v>
      </c>
      <c r="B998" t="s">
        <v>14</v>
      </c>
      <c r="C998">
        <v>2014</v>
      </c>
      <c r="D998">
        <v>12</v>
      </c>
      <c r="E998" s="25">
        <f t="shared" si="24"/>
        <v>23738.582225588027</v>
      </c>
    </row>
    <row r="999" spans="1:5" x14ac:dyDescent="0.2">
      <c r="A999" t="s">
        <v>15</v>
      </c>
      <c r="B999" t="s">
        <v>14</v>
      </c>
      <c r="C999">
        <v>2014</v>
      </c>
      <c r="D999">
        <v>13</v>
      </c>
      <c r="E999" s="25">
        <f t="shared" si="24"/>
        <v>20299.518291386819</v>
      </c>
    </row>
    <row r="1000" spans="1:5" x14ac:dyDescent="0.2">
      <c r="A1000" t="s">
        <v>15</v>
      </c>
      <c r="B1000" t="s">
        <v>14</v>
      </c>
      <c r="C1000">
        <v>2014</v>
      </c>
      <c r="D1000">
        <v>14</v>
      </c>
      <c r="E1000" s="25">
        <f t="shared" si="24"/>
        <v>13054.498361308708</v>
      </c>
    </row>
    <row r="1001" spans="1:5" x14ac:dyDescent="0.2">
      <c r="A1001" t="s">
        <v>15</v>
      </c>
      <c r="B1001" t="s">
        <v>14</v>
      </c>
      <c r="C1001">
        <v>2014</v>
      </c>
      <c r="D1001">
        <v>15</v>
      </c>
      <c r="E1001" s="25">
        <f t="shared" si="24"/>
        <v>7598.9288858784839</v>
      </c>
    </row>
    <row r="1002" spans="1:5" x14ac:dyDescent="0.2">
      <c r="A1002" t="s">
        <v>15</v>
      </c>
      <c r="B1002" t="s">
        <v>14</v>
      </c>
      <c r="C1002">
        <v>2014</v>
      </c>
      <c r="D1002">
        <v>16</v>
      </c>
      <c r="E1002" s="25">
        <f t="shared" si="24"/>
        <v>3859.3149439080498</v>
      </c>
    </row>
    <row r="1003" spans="1:5" x14ac:dyDescent="0.2">
      <c r="A1003" t="s">
        <v>15</v>
      </c>
      <c r="B1003" t="s">
        <v>14</v>
      </c>
      <c r="C1003">
        <v>2014</v>
      </c>
      <c r="D1003">
        <v>17</v>
      </c>
      <c r="E1003" s="25">
        <f t="shared" si="24"/>
        <v>4785.6991219071851</v>
      </c>
    </row>
    <row r="1004" spans="1:5" x14ac:dyDescent="0.2">
      <c r="A1004" t="s">
        <v>15</v>
      </c>
      <c r="B1004" t="s">
        <v>14</v>
      </c>
      <c r="C1004">
        <v>2014</v>
      </c>
      <c r="D1004">
        <v>18</v>
      </c>
      <c r="E1004" s="25">
        <f t="shared" si="24"/>
        <v>3109.6753989825706</v>
      </c>
    </row>
    <row r="1005" spans="1:5" x14ac:dyDescent="0.2">
      <c r="A1005" t="s">
        <v>15</v>
      </c>
      <c r="B1005" t="s">
        <v>14</v>
      </c>
      <c r="C1005">
        <v>2014</v>
      </c>
      <c r="D1005">
        <v>19</v>
      </c>
      <c r="E1005" s="25">
        <f t="shared" si="24"/>
        <v>2613.03840899943</v>
      </c>
    </row>
    <row r="1006" spans="1:5" x14ac:dyDescent="0.2">
      <c r="A1006" t="s">
        <v>15</v>
      </c>
      <c r="B1006" t="s">
        <v>14</v>
      </c>
      <c r="C1006">
        <v>2014</v>
      </c>
      <c r="D1006">
        <v>20</v>
      </c>
      <c r="E1006" s="25">
        <f t="shared" si="24"/>
        <v>1705.9892189823995</v>
      </c>
    </row>
    <row r="1007" spans="1:5" x14ac:dyDescent="0.2">
      <c r="A1007" t="s">
        <v>15</v>
      </c>
      <c r="B1007" t="s">
        <v>14</v>
      </c>
      <c r="C1007">
        <v>2014</v>
      </c>
      <c r="D1007">
        <v>21</v>
      </c>
      <c r="E1007" s="25">
        <f t="shared" si="24"/>
        <v>1778.4415623671418</v>
      </c>
    </row>
    <row r="1008" spans="1:5" x14ac:dyDescent="0.2">
      <c r="A1008" t="s">
        <v>15</v>
      </c>
      <c r="B1008" t="s">
        <v>14</v>
      </c>
      <c r="C1008">
        <v>2014</v>
      </c>
      <c r="D1008">
        <v>22</v>
      </c>
      <c r="E1008" s="25">
        <f t="shared" si="24"/>
        <v>1775.2126961010945</v>
      </c>
    </row>
    <row r="1009" spans="1:5" x14ac:dyDescent="0.2">
      <c r="A1009" t="s">
        <v>15</v>
      </c>
      <c r="B1009" t="s">
        <v>14</v>
      </c>
      <c r="C1009">
        <v>2014</v>
      </c>
      <c r="D1009">
        <v>23</v>
      </c>
      <c r="E1009" s="25">
        <f t="shared" si="24"/>
        <v>2028.6567132819171</v>
      </c>
    </row>
    <row r="1010" spans="1:5" x14ac:dyDescent="0.2">
      <c r="A1010" t="s">
        <v>15</v>
      </c>
      <c r="B1010" t="s">
        <v>14</v>
      </c>
      <c r="C1010">
        <v>2014</v>
      </c>
      <c r="D1010">
        <v>24</v>
      </c>
      <c r="E1010" s="25">
        <f t="shared" si="24"/>
        <v>1835.3207837647005</v>
      </c>
    </row>
    <row r="1011" spans="1:5" x14ac:dyDescent="0.2">
      <c r="A1011" t="s">
        <v>15</v>
      </c>
      <c r="B1011" t="s">
        <v>14</v>
      </c>
      <c r="C1011">
        <v>2014</v>
      </c>
      <c r="D1011">
        <v>25</v>
      </c>
      <c r="E1011" s="25">
        <f t="shared" si="24"/>
        <v>3754.3634495073261</v>
      </c>
    </row>
    <row r="1012" spans="1:5" x14ac:dyDescent="0.2">
      <c r="A1012" t="s">
        <v>15</v>
      </c>
      <c r="B1012" t="s">
        <v>14</v>
      </c>
      <c r="C1012">
        <v>2014</v>
      </c>
      <c r="D1012">
        <v>26</v>
      </c>
      <c r="E1012" s="25">
        <f t="shared" si="24"/>
        <v>3191.653983416913</v>
      </c>
    </row>
    <row r="1013" spans="1:5" x14ac:dyDescent="0.2">
      <c r="A1013" t="s">
        <v>15</v>
      </c>
      <c r="B1013" t="s">
        <v>14</v>
      </c>
      <c r="C1013">
        <v>2014</v>
      </c>
      <c r="D1013">
        <v>27</v>
      </c>
      <c r="E1013" s="25">
        <f t="shared" si="24"/>
        <v>5659.8434249289421</v>
      </c>
    </row>
    <row r="1014" spans="1:5" x14ac:dyDescent="0.2">
      <c r="A1014" t="s">
        <v>15</v>
      </c>
      <c r="B1014" t="s">
        <v>14</v>
      </c>
      <c r="C1014">
        <v>2014</v>
      </c>
      <c r="D1014">
        <v>28</v>
      </c>
      <c r="E1014" s="25">
        <f t="shared" si="24"/>
        <v>7414.3402337709913</v>
      </c>
    </row>
    <row r="1015" spans="1:5" x14ac:dyDescent="0.2">
      <c r="A1015" t="s">
        <v>15</v>
      </c>
      <c r="B1015" t="s">
        <v>14</v>
      </c>
      <c r="C1015">
        <v>2014</v>
      </c>
      <c r="D1015">
        <v>29</v>
      </c>
      <c r="E1015" s="25">
        <f t="shared" si="24"/>
        <v>10007.587752334492</v>
      </c>
    </row>
    <row r="1016" spans="1:5" x14ac:dyDescent="0.2">
      <c r="A1016" t="s">
        <v>15</v>
      </c>
      <c r="B1016" t="s">
        <v>14</v>
      </c>
      <c r="C1016">
        <v>2014</v>
      </c>
      <c r="D1016">
        <v>30</v>
      </c>
      <c r="E1016" s="25">
        <f t="shared" si="24"/>
        <v>3774.1144635310288</v>
      </c>
    </row>
    <row r="1017" spans="1:5" x14ac:dyDescent="0.2">
      <c r="A1017" t="s">
        <v>15</v>
      </c>
      <c r="B1017" t="s">
        <v>14</v>
      </c>
      <c r="C1017">
        <v>2014</v>
      </c>
      <c r="D1017">
        <v>31</v>
      </c>
      <c r="E1017" s="25">
        <f t="shared" si="24"/>
        <v>4151.1417592679745</v>
      </c>
    </row>
    <row r="1018" spans="1:5" x14ac:dyDescent="0.2">
      <c r="A1018" t="s">
        <v>15</v>
      </c>
      <c r="B1018" t="s">
        <v>14</v>
      </c>
      <c r="C1018">
        <v>2014</v>
      </c>
      <c r="D1018">
        <v>32</v>
      </c>
      <c r="E1018" s="25">
        <f t="shared" si="24"/>
        <v>1383.1537404826011</v>
      </c>
    </row>
    <row r="1019" spans="1:5" x14ac:dyDescent="0.2">
      <c r="A1019" t="s">
        <v>15</v>
      </c>
      <c r="B1019" t="s">
        <v>14</v>
      </c>
      <c r="C1019">
        <v>2014</v>
      </c>
      <c r="D1019">
        <v>33</v>
      </c>
      <c r="E1019" s="25">
        <f t="shared" si="24"/>
        <v>714.64004655449071</v>
      </c>
    </row>
    <row r="1020" spans="1:5" x14ac:dyDescent="0.2">
      <c r="A1020" t="s">
        <v>15</v>
      </c>
      <c r="B1020" t="s">
        <v>14</v>
      </c>
      <c r="C1020">
        <v>2014</v>
      </c>
      <c r="D1020">
        <v>34</v>
      </c>
      <c r="E1020" s="25">
        <f t="shared" si="24"/>
        <v>547.62731092436979</v>
      </c>
    </row>
    <row r="1021" spans="1:5" x14ac:dyDescent="0.2">
      <c r="A1021" t="s">
        <v>15</v>
      </c>
      <c r="B1021" t="s">
        <v>14</v>
      </c>
      <c r="C1021">
        <v>2014</v>
      </c>
      <c r="D1021">
        <v>35</v>
      </c>
      <c r="E1021" s="25">
        <f t="shared" si="24"/>
        <v>592.5236013321944</v>
      </c>
    </row>
    <row r="1022" spans="1:5" x14ac:dyDescent="0.2">
      <c r="A1022" t="s">
        <v>15</v>
      </c>
      <c r="B1022" t="s">
        <v>14</v>
      </c>
      <c r="C1022">
        <v>2014</v>
      </c>
      <c r="D1022">
        <v>36</v>
      </c>
      <c r="E1022" s="25">
        <f t="shared" si="24"/>
        <v>303.37023909260813</v>
      </c>
    </row>
    <row r="1023" spans="1:5" x14ac:dyDescent="0.2">
      <c r="A1023" t="s">
        <v>15</v>
      </c>
      <c r="B1023" t="s">
        <v>14</v>
      </c>
      <c r="C1023">
        <v>2014</v>
      </c>
      <c r="D1023">
        <v>37</v>
      </c>
      <c r="E1023" s="25">
        <f t="shared" si="24"/>
        <v>149.96200873362446</v>
      </c>
    </row>
    <row r="1024" spans="1:5" x14ac:dyDescent="0.2">
      <c r="A1024" t="s">
        <v>15</v>
      </c>
      <c r="B1024" t="s">
        <v>14</v>
      </c>
      <c r="C1024">
        <v>2014</v>
      </c>
      <c r="D1024">
        <v>38</v>
      </c>
      <c r="E1024" s="25">
        <f t="shared" si="24"/>
        <v>37</v>
      </c>
    </row>
    <row r="1025" spans="1:5" x14ac:dyDescent="0.2">
      <c r="A1025" t="s">
        <v>15</v>
      </c>
      <c r="B1025" t="s">
        <v>14</v>
      </c>
      <c r="C1025">
        <v>2014</v>
      </c>
      <c r="D1025">
        <v>39</v>
      </c>
      <c r="E1025" s="25">
        <f t="shared" si="24"/>
        <v>12</v>
      </c>
    </row>
    <row r="1026" spans="1:5" x14ac:dyDescent="0.2">
      <c r="A1026" t="s">
        <v>15</v>
      </c>
      <c r="B1026" t="s">
        <v>14</v>
      </c>
      <c r="C1026">
        <v>2014</v>
      </c>
      <c r="D1026">
        <v>40</v>
      </c>
      <c r="E1026" s="25">
        <f t="shared" si="24"/>
        <v>61</v>
      </c>
    </row>
    <row r="1027" spans="1:5" x14ac:dyDescent="0.2">
      <c r="A1027" t="s">
        <v>15</v>
      </c>
      <c r="B1027" t="s">
        <v>14</v>
      </c>
      <c r="C1027">
        <v>2015</v>
      </c>
      <c r="D1027">
        <v>0</v>
      </c>
      <c r="E1027" s="25">
        <f>AG3</f>
        <v>13262.140691740326</v>
      </c>
    </row>
    <row r="1028" spans="1:5" x14ac:dyDescent="0.2">
      <c r="A1028" t="s">
        <v>15</v>
      </c>
      <c r="B1028" t="s">
        <v>14</v>
      </c>
      <c r="C1028">
        <v>2015</v>
      </c>
      <c r="D1028">
        <v>1</v>
      </c>
      <c r="E1028" s="25">
        <f t="shared" ref="E1028:E1067" si="25">AG4</f>
        <v>14492.936405742621</v>
      </c>
    </row>
    <row r="1029" spans="1:5" x14ac:dyDescent="0.2">
      <c r="A1029" t="s">
        <v>15</v>
      </c>
      <c r="B1029" t="s">
        <v>14</v>
      </c>
      <c r="C1029">
        <v>2015</v>
      </c>
      <c r="D1029">
        <v>2</v>
      </c>
      <c r="E1029" s="25">
        <f t="shared" si="25"/>
        <v>14178.574561553596</v>
      </c>
    </row>
    <row r="1030" spans="1:5" x14ac:dyDescent="0.2">
      <c r="A1030" t="s">
        <v>15</v>
      </c>
      <c r="B1030" t="s">
        <v>14</v>
      </c>
      <c r="C1030">
        <v>2015</v>
      </c>
      <c r="D1030">
        <v>3</v>
      </c>
      <c r="E1030" s="25">
        <f t="shared" si="25"/>
        <v>12791.182230859935</v>
      </c>
    </row>
    <row r="1031" spans="1:5" x14ac:dyDescent="0.2">
      <c r="A1031" t="s">
        <v>15</v>
      </c>
      <c r="B1031" t="s">
        <v>14</v>
      </c>
      <c r="C1031">
        <v>2015</v>
      </c>
      <c r="D1031">
        <v>4</v>
      </c>
      <c r="E1031" s="25">
        <f t="shared" si="25"/>
        <v>9431.9134517188559</v>
      </c>
    </row>
    <row r="1032" spans="1:5" x14ac:dyDescent="0.2">
      <c r="A1032" t="s">
        <v>15</v>
      </c>
      <c r="B1032" t="s">
        <v>14</v>
      </c>
      <c r="C1032">
        <v>2015</v>
      </c>
      <c r="D1032">
        <v>5</v>
      </c>
      <c r="E1032" s="25">
        <f t="shared" si="25"/>
        <v>6017.8046391683465</v>
      </c>
    </row>
    <row r="1033" spans="1:5" x14ac:dyDescent="0.2">
      <c r="A1033" t="s">
        <v>15</v>
      </c>
      <c r="B1033" t="s">
        <v>14</v>
      </c>
      <c r="C1033">
        <v>2015</v>
      </c>
      <c r="D1033">
        <v>6</v>
      </c>
      <c r="E1033" s="25">
        <f t="shared" si="25"/>
        <v>11424.580565123853</v>
      </c>
    </row>
    <row r="1034" spans="1:5" x14ac:dyDescent="0.2">
      <c r="A1034" t="s">
        <v>15</v>
      </c>
      <c r="B1034" t="s">
        <v>14</v>
      </c>
      <c r="C1034">
        <v>2015</v>
      </c>
      <c r="D1034">
        <v>7</v>
      </c>
      <c r="E1034" s="25">
        <f t="shared" si="25"/>
        <v>27689.055131380199</v>
      </c>
    </row>
    <row r="1035" spans="1:5" x14ac:dyDescent="0.2">
      <c r="A1035" t="s">
        <v>15</v>
      </c>
      <c r="B1035" t="s">
        <v>14</v>
      </c>
      <c r="C1035">
        <v>2015</v>
      </c>
      <c r="D1035">
        <v>8</v>
      </c>
      <c r="E1035" s="25">
        <f t="shared" si="25"/>
        <v>46162.431072375439</v>
      </c>
    </row>
    <row r="1036" spans="1:5" x14ac:dyDescent="0.2">
      <c r="A1036" t="s">
        <v>15</v>
      </c>
      <c r="B1036" t="s">
        <v>14</v>
      </c>
      <c r="C1036">
        <v>2015</v>
      </c>
      <c r="D1036">
        <v>9</v>
      </c>
      <c r="E1036" s="25">
        <f t="shared" si="25"/>
        <v>52460.776294262694</v>
      </c>
    </row>
    <row r="1037" spans="1:5" x14ac:dyDescent="0.2">
      <c r="A1037" t="s">
        <v>15</v>
      </c>
      <c r="B1037" t="s">
        <v>14</v>
      </c>
      <c r="C1037">
        <v>2015</v>
      </c>
      <c r="D1037">
        <v>10</v>
      </c>
      <c r="E1037" s="25">
        <f t="shared" si="25"/>
        <v>43749.072611992895</v>
      </c>
    </row>
    <row r="1038" spans="1:5" x14ac:dyDescent="0.2">
      <c r="A1038" t="s">
        <v>15</v>
      </c>
      <c r="B1038" t="s">
        <v>14</v>
      </c>
      <c r="C1038">
        <v>2015</v>
      </c>
      <c r="D1038">
        <v>11</v>
      </c>
      <c r="E1038" s="25">
        <f t="shared" si="25"/>
        <v>39025.3860299605</v>
      </c>
    </row>
    <row r="1039" spans="1:5" x14ac:dyDescent="0.2">
      <c r="A1039" t="s">
        <v>15</v>
      </c>
      <c r="B1039" t="s">
        <v>14</v>
      </c>
      <c r="C1039">
        <v>2015</v>
      </c>
      <c r="D1039">
        <v>12</v>
      </c>
      <c r="E1039" s="25">
        <f t="shared" si="25"/>
        <v>26720.792855087842</v>
      </c>
    </row>
    <row r="1040" spans="1:5" x14ac:dyDescent="0.2">
      <c r="A1040" t="s">
        <v>15</v>
      </c>
      <c r="B1040" t="s">
        <v>14</v>
      </c>
      <c r="C1040">
        <v>2015</v>
      </c>
      <c r="D1040">
        <v>13</v>
      </c>
      <c r="E1040" s="25">
        <f t="shared" si="25"/>
        <v>23454.028348477157</v>
      </c>
    </row>
    <row r="1041" spans="1:5" x14ac:dyDescent="0.2">
      <c r="A1041" t="s">
        <v>15</v>
      </c>
      <c r="B1041" t="s">
        <v>14</v>
      </c>
      <c r="C1041">
        <v>2015</v>
      </c>
      <c r="D1041">
        <v>14</v>
      </c>
      <c r="E1041" s="25">
        <f t="shared" si="25"/>
        <v>18369.807778919792</v>
      </c>
    </row>
    <row r="1042" spans="1:5" x14ac:dyDescent="0.2">
      <c r="A1042" t="s">
        <v>15</v>
      </c>
      <c r="B1042" t="s">
        <v>14</v>
      </c>
      <c r="C1042">
        <v>2015</v>
      </c>
      <c r="D1042">
        <v>15</v>
      </c>
      <c r="E1042" s="25">
        <f t="shared" si="25"/>
        <v>12846.591587938456</v>
      </c>
    </row>
    <row r="1043" spans="1:5" x14ac:dyDescent="0.2">
      <c r="A1043" t="s">
        <v>15</v>
      </c>
      <c r="B1043" t="s">
        <v>14</v>
      </c>
      <c r="C1043">
        <v>2015</v>
      </c>
      <c r="D1043">
        <v>16</v>
      </c>
      <c r="E1043" s="25">
        <f t="shared" si="25"/>
        <v>6773.3381823183727</v>
      </c>
    </row>
    <row r="1044" spans="1:5" x14ac:dyDescent="0.2">
      <c r="A1044" t="s">
        <v>15</v>
      </c>
      <c r="B1044" t="s">
        <v>14</v>
      </c>
      <c r="C1044">
        <v>2015</v>
      </c>
      <c r="D1044">
        <v>17</v>
      </c>
      <c r="E1044" s="25">
        <f t="shared" si="25"/>
        <v>3789.4056468692693</v>
      </c>
    </row>
    <row r="1045" spans="1:5" x14ac:dyDescent="0.2">
      <c r="A1045" t="s">
        <v>15</v>
      </c>
      <c r="B1045" t="s">
        <v>14</v>
      </c>
      <c r="C1045">
        <v>2015</v>
      </c>
      <c r="D1045">
        <v>18</v>
      </c>
      <c r="E1045" s="25">
        <f t="shared" si="25"/>
        <v>4286.8785334409422</v>
      </c>
    </row>
    <row r="1046" spans="1:5" x14ac:dyDescent="0.2">
      <c r="A1046" t="s">
        <v>15</v>
      </c>
      <c r="B1046" t="s">
        <v>14</v>
      </c>
      <c r="C1046">
        <v>2015</v>
      </c>
      <c r="D1046">
        <v>19</v>
      </c>
      <c r="E1046" s="25">
        <f t="shared" si="25"/>
        <v>3004.2292720138416</v>
      </c>
    </row>
    <row r="1047" spans="1:5" x14ac:dyDescent="0.2">
      <c r="A1047" t="s">
        <v>15</v>
      </c>
      <c r="B1047" t="s">
        <v>14</v>
      </c>
      <c r="C1047">
        <v>2015</v>
      </c>
      <c r="D1047">
        <v>20</v>
      </c>
      <c r="E1047" s="25">
        <f t="shared" si="25"/>
        <v>2319.921326100809</v>
      </c>
    </row>
    <row r="1048" spans="1:5" x14ac:dyDescent="0.2">
      <c r="A1048" t="s">
        <v>15</v>
      </c>
      <c r="B1048" t="s">
        <v>14</v>
      </c>
      <c r="C1048">
        <v>2015</v>
      </c>
      <c r="D1048">
        <v>21</v>
      </c>
      <c r="E1048" s="25">
        <f t="shared" si="25"/>
        <v>1634.092089613938</v>
      </c>
    </row>
    <row r="1049" spans="1:5" x14ac:dyDescent="0.2">
      <c r="A1049" t="s">
        <v>15</v>
      </c>
      <c r="B1049" t="s">
        <v>14</v>
      </c>
      <c r="C1049">
        <v>2015</v>
      </c>
      <c r="D1049">
        <v>22</v>
      </c>
      <c r="E1049" s="25">
        <f t="shared" si="25"/>
        <v>1555.4817039952779</v>
      </c>
    </row>
    <row r="1050" spans="1:5" x14ac:dyDescent="0.2">
      <c r="A1050" t="s">
        <v>15</v>
      </c>
      <c r="B1050" t="s">
        <v>14</v>
      </c>
      <c r="C1050">
        <v>2015</v>
      </c>
      <c r="D1050">
        <v>23</v>
      </c>
      <c r="E1050" s="25">
        <f t="shared" si="25"/>
        <v>1671.7511175508278</v>
      </c>
    </row>
    <row r="1051" spans="1:5" x14ac:dyDescent="0.2">
      <c r="A1051" t="s">
        <v>15</v>
      </c>
      <c r="B1051" t="s">
        <v>14</v>
      </c>
      <c r="C1051">
        <v>2015</v>
      </c>
      <c r="D1051">
        <v>24</v>
      </c>
      <c r="E1051" s="25">
        <f t="shared" si="25"/>
        <v>1808.6483017861131</v>
      </c>
    </row>
    <row r="1052" spans="1:5" x14ac:dyDescent="0.2">
      <c r="A1052" t="s">
        <v>15</v>
      </c>
      <c r="B1052" t="s">
        <v>14</v>
      </c>
      <c r="C1052">
        <v>2015</v>
      </c>
      <c r="D1052">
        <v>25</v>
      </c>
      <c r="E1052" s="25">
        <f t="shared" si="25"/>
        <v>1794.8916543028836</v>
      </c>
    </row>
    <row r="1053" spans="1:5" x14ac:dyDescent="0.2">
      <c r="A1053" t="s">
        <v>15</v>
      </c>
      <c r="B1053" t="s">
        <v>14</v>
      </c>
      <c r="C1053">
        <v>2015</v>
      </c>
      <c r="D1053">
        <v>26</v>
      </c>
      <c r="E1053" s="25">
        <f t="shared" si="25"/>
        <v>3359.8339416465105</v>
      </c>
    </row>
    <row r="1054" spans="1:5" x14ac:dyDescent="0.2">
      <c r="A1054" t="s">
        <v>15</v>
      </c>
      <c r="B1054" t="s">
        <v>14</v>
      </c>
      <c r="C1054">
        <v>2015</v>
      </c>
      <c r="D1054">
        <v>27</v>
      </c>
      <c r="E1054" s="25">
        <f t="shared" si="25"/>
        <v>3126.6986026541549</v>
      </c>
    </row>
    <row r="1055" spans="1:5" x14ac:dyDescent="0.2">
      <c r="A1055" t="s">
        <v>15</v>
      </c>
      <c r="B1055" t="s">
        <v>14</v>
      </c>
      <c r="C1055">
        <v>2015</v>
      </c>
      <c r="D1055">
        <v>28</v>
      </c>
      <c r="E1055" s="25">
        <f t="shared" si="25"/>
        <v>5581.3077470088283</v>
      </c>
    </row>
    <row r="1056" spans="1:5" x14ac:dyDescent="0.2">
      <c r="A1056" t="s">
        <v>15</v>
      </c>
      <c r="B1056" t="s">
        <v>14</v>
      </c>
      <c r="C1056">
        <v>2015</v>
      </c>
      <c r="D1056">
        <v>29</v>
      </c>
      <c r="E1056" s="25">
        <f t="shared" si="25"/>
        <v>7548.3406933163578</v>
      </c>
    </row>
    <row r="1057" spans="1:5" x14ac:dyDescent="0.2">
      <c r="A1057" t="s">
        <v>15</v>
      </c>
      <c r="B1057" t="s">
        <v>14</v>
      </c>
      <c r="C1057">
        <v>2015</v>
      </c>
      <c r="D1057">
        <v>30</v>
      </c>
      <c r="E1057" s="25">
        <f t="shared" si="25"/>
        <v>9455.8980833929963</v>
      </c>
    </row>
    <row r="1058" spans="1:5" x14ac:dyDescent="0.2">
      <c r="A1058" t="s">
        <v>15</v>
      </c>
      <c r="B1058" t="s">
        <v>14</v>
      </c>
      <c r="C1058">
        <v>2015</v>
      </c>
      <c r="D1058">
        <v>31</v>
      </c>
      <c r="E1058" s="25">
        <f t="shared" si="25"/>
        <v>3578.1672629183104</v>
      </c>
    </row>
    <row r="1059" spans="1:5" x14ac:dyDescent="0.2">
      <c r="A1059" t="s">
        <v>15</v>
      </c>
      <c r="B1059" t="s">
        <v>14</v>
      </c>
      <c r="C1059">
        <v>2015</v>
      </c>
      <c r="D1059">
        <v>32</v>
      </c>
      <c r="E1059" s="25">
        <f t="shared" si="25"/>
        <v>4075.6189149811662</v>
      </c>
    </row>
    <row r="1060" spans="1:5" x14ac:dyDescent="0.2">
      <c r="A1060" t="s">
        <v>15</v>
      </c>
      <c r="B1060" t="s">
        <v>14</v>
      </c>
      <c r="C1060">
        <v>2015</v>
      </c>
      <c r="D1060">
        <v>33</v>
      </c>
      <c r="E1060" s="25">
        <f t="shared" si="25"/>
        <v>1354.0112919093765</v>
      </c>
    </row>
    <row r="1061" spans="1:5" x14ac:dyDescent="0.2">
      <c r="A1061" t="s">
        <v>15</v>
      </c>
      <c r="B1061" t="s">
        <v>14</v>
      </c>
      <c r="C1061">
        <v>2015</v>
      </c>
      <c r="D1061">
        <v>34</v>
      </c>
      <c r="E1061" s="25">
        <f t="shared" si="25"/>
        <v>625.37686741363211</v>
      </c>
    </row>
    <row r="1062" spans="1:5" x14ac:dyDescent="0.2">
      <c r="A1062" t="s">
        <v>15</v>
      </c>
      <c r="B1062" t="s">
        <v>14</v>
      </c>
      <c r="C1062">
        <v>2015</v>
      </c>
      <c r="D1062">
        <v>35</v>
      </c>
      <c r="E1062" s="25">
        <f t="shared" si="25"/>
        <v>504.2190407759806</v>
      </c>
    </row>
    <row r="1063" spans="1:5" x14ac:dyDescent="0.2">
      <c r="A1063" t="s">
        <v>15</v>
      </c>
      <c r="B1063" t="s">
        <v>14</v>
      </c>
      <c r="C1063">
        <v>2015</v>
      </c>
      <c r="D1063">
        <v>36</v>
      </c>
      <c r="E1063" s="25">
        <f t="shared" si="25"/>
        <v>526.81059483147521</v>
      </c>
    </row>
    <row r="1064" spans="1:5" x14ac:dyDescent="0.2">
      <c r="A1064" t="s">
        <v>15</v>
      </c>
      <c r="B1064" t="s">
        <v>14</v>
      </c>
      <c r="C1064">
        <v>2015</v>
      </c>
      <c r="D1064">
        <v>37</v>
      </c>
      <c r="E1064" s="25">
        <f t="shared" si="25"/>
        <v>282.83973799126636</v>
      </c>
    </row>
    <row r="1065" spans="1:5" x14ac:dyDescent="0.2">
      <c r="A1065" t="s">
        <v>15</v>
      </c>
      <c r="B1065" t="s">
        <v>14</v>
      </c>
      <c r="C1065">
        <v>2015</v>
      </c>
      <c r="D1065">
        <v>38</v>
      </c>
      <c r="E1065" s="25">
        <f t="shared" si="25"/>
        <v>130</v>
      </c>
    </row>
    <row r="1066" spans="1:5" x14ac:dyDescent="0.2">
      <c r="A1066" t="s">
        <v>15</v>
      </c>
      <c r="B1066" t="s">
        <v>14</v>
      </c>
      <c r="C1066">
        <v>2015</v>
      </c>
      <c r="D1066">
        <v>39</v>
      </c>
      <c r="E1066" s="25">
        <f t="shared" si="25"/>
        <v>34</v>
      </c>
    </row>
    <row r="1067" spans="1:5" x14ac:dyDescent="0.2">
      <c r="A1067" t="s">
        <v>15</v>
      </c>
      <c r="B1067" t="s">
        <v>14</v>
      </c>
      <c r="C1067">
        <v>2015</v>
      </c>
      <c r="D1067">
        <v>40</v>
      </c>
      <c r="E1067" s="25">
        <f t="shared" si="25"/>
        <v>9</v>
      </c>
    </row>
    <row r="1068" spans="1:5" x14ac:dyDescent="0.2">
      <c r="A1068" t="s">
        <v>15</v>
      </c>
      <c r="B1068" t="s">
        <v>14</v>
      </c>
      <c r="C1068">
        <v>2016</v>
      </c>
      <c r="D1068">
        <v>0</v>
      </c>
      <c r="E1068" s="25">
        <f>AH3</f>
        <v>19703.780370685916</v>
      </c>
    </row>
    <row r="1069" spans="1:5" x14ac:dyDescent="0.2">
      <c r="A1069" t="s">
        <v>15</v>
      </c>
      <c r="B1069" t="s">
        <v>14</v>
      </c>
      <c r="C1069">
        <v>2016</v>
      </c>
      <c r="D1069">
        <v>1</v>
      </c>
      <c r="E1069" s="25">
        <f t="shared" ref="E1069:E1108" si="26">AH4</f>
        <v>17054.90988878662</v>
      </c>
    </row>
    <row r="1070" spans="1:5" x14ac:dyDescent="0.2">
      <c r="A1070" t="s">
        <v>15</v>
      </c>
      <c r="B1070" t="s">
        <v>14</v>
      </c>
      <c r="C1070">
        <v>2016</v>
      </c>
      <c r="D1070">
        <v>2</v>
      </c>
      <c r="E1070" s="25">
        <f t="shared" si="26"/>
        <v>14344.660922743184</v>
      </c>
    </row>
    <row r="1071" spans="1:5" x14ac:dyDescent="0.2">
      <c r="A1071" t="s">
        <v>15</v>
      </c>
      <c r="B1071" t="s">
        <v>14</v>
      </c>
      <c r="C1071">
        <v>2016</v>
      </c>
      <c r="D1071">
        <v>3</v>
      </c>
      <c r="E1071" s="25">
        <f t="shared" si="26"/>
        <v>14764.525954788951</v>
      </c>
    </row>
    <row r="1072" spans="1:5" x14ac:dyDescent="0.2">
      <c r="A1072" t="s">
        <v>15</v>
      </c>
      <c r="B1072" t="s">
        <v>14</v>
      </c>
      <c r="C1072">
        <v>2016</v>
      </c>
      <c r="D1072">
        <v>4</v>
      </c>
      <c r="E1072" s="25">
        <f t="shared" si="26"/>
        <v>12046.970483334253</v>
      </c>
    </row>
    <row r="1073" spans="1:5" x14ac:dyDescent="0.2">
      <c r="A1073" t="s">
        <v>15</v>
      </c>
      <c r="B1073" t="s">
        <v>14</v>
      </c>
      <c r="C1073">
        <v>2016</v>
      </c>
      <c r="D1073">
        <v>5</v>
      </c>
      <c r="E1073" s="25">
        <f t="shared" si="26"/>
        <v>9434.379939609913</v>
      </c>
    </row>
    <row r="1074" spans="1:5" x14ac:dyDescent="0.2">
      <c r="A1074" t="s">
        <v>15</v>
      </c>
      <c r="B1074" t="s">
        <v>14</v>
      </c>
      <c r="C1074">
        <v>2016</v>
      </c>
      <c r="D1074">
        <v>6</v>
      </c>
      <c r="E1074" s="25">
        <f t="shared" si="26"/>
        <v>5446.853587005895</v>
      </c>
    </row>
    <row r="1075" spans="1:5" x14ac:dyDescent="0.2">
      <c r="A1075" t="s">
        <v>15</v>
      </c>
      <c r="B1075" t="s">
        <v>14</v>
      </c>
      <c r="C1075">
        <v>2016</v>
      </c>
      <c r="D1075">
        <v>7</v>
      </c>
      <c r="E1075" s="25">
        <f t="shared" si="26"/>
        <v>11896.156292195565</v>
      </c>
    </row>
    <row r="1076" spans="1:5" x14ac:dyDescent="0.2">
      <c r="A1076" t="s">
        <v>15</v>
      </c>
      <c r="B1076" t="s">
        <v>14</v>
      </c>
      <c r="C1076">
        <v>2016</v>
      </c>
      <c r="D1076">
        <v>8</v>
      </c>
      <c r="E1076" s="25">
        <f t="shared" si="26"/>
        <v>27697.30342863399</v>
      </c>
    </row>
    <row r="1077" spans="1:5" x14ac:dyDescent="0.2">
      <c r="A1077" t="s">
        <v>15</v>
      </c>
      <c r="B1077" t="s">
        <v>14</v>
      </c>
      <c r="C1077">
        <v>2016</v>
      </c>
      <c r="D1077">
        <v>9</v>
      </c>
      <c r="E1077" s="25">
        <f t="shared" si="26"/>
        <v>49421.410146100876</v>
      </c>
    </row>
    <row r="1078" spans="1:5" x14ac:dyDescent="0.2">
      <c r="A1078" t="s">
        <v>15</v>
      </c>
      <c r="B1078" t="s">
        <v>14</v>
      </c>
      <c r="C1078">
        <v>2016</v>
      </c>
      <c r="D1078">
        <v>10</v>
      </c>
      <c r="E1078" s="25">
        <f t="shared" si="26"/>
        <v>50479.938317291686</v>
      </c>
    </row>
    <row r="1079" spans="1:5" x14ac:dyDescent="0.2">
      <c r="A1079" t="s">
        <v>15</v>
      </c>
      <c r="B1079" t="s">
        <v>14</v>
      </c>
      <c r="C1079">
        <v>2016</v>
      </c>
      <c r="D1079">
        <v>11</v>
      </c>
      <c r="E1079" s="25">
        <f t="shared" si="26"/>
        <v>44178.335098097094</v>
      </c>
    </row>
    <row r="1080" spans="1:5" x14ac:dyDescent="0.2">
      <c r="A1080" t="s">
        <v>15</v>
      </c>
      <c r="B1080" t="s">
        <v>14</v>
      </c>
      <c r="C1080">
        <v>2016</v>
      </c>
      <c r="D1080">
        <v>12</v>
      </c>
      <c r="E1080" s="25">
        <f t="shared" si="26"/>
        <v>35775.700025778679</v>
      </c>
    </row>
    <row r="1081" spans="1:5" x14ac:dyDescent="0.2">
      <c r="A1081" t="s">
        <v>15</v>
      </c>
      <c r="B1081" t="s">
        <v>14</v>
      </c>
      <c r="C1081">
        <v>2016</v>
      </c>
      <c r="D1081">
        <v>13</v>
      </c>
      <c r="E1081" s="25">
        <f t="shared" si="26"/>
        <v>26418.029494218306</v>
      </c>
    </row>
    <row r="1082" spans="1:5" x14ac:dyDescent="0.2">
      <c r="A1082" t="s">
        <v>15</v>
      </c>
      <c r="B1082" t="s">
        <v>14</v>
      </c>
      <c r="C1082">
        <v>2016</v>
      </c>
      <c r="D1082">
        <v>14</v>
      </c>
      <c r="E1082" s="25">
        <f t="shared" si="26"/>
        <v>21350.441358587119</v>
      </c>
    </row>
    <row r="1083" spans="1:5" x14ac:dyDescent="0.2">
      <c r="A1083" t="s">
        <v>15</v>
      </c>
      <c r="B1083" t="s">
        <v>14</v>
      </c>
      <c r="C1083">
        <v>2016</v>
      </c>
      <c r="D1083">
        <v>15</v>
      </c>
      <c r="E1083" s="25">
        <f t="shared" si="26"/>
        <v>18073.106992542365</v>
      </c>
    </row>
    <row r="1084" spans="1:5" x14ac:dyDescent="0.2">
      <c r="A1084" t="s">
        <v>15</v>
      </c>
      <c r="B1084" t="s">
        <v>14</v>
      </c>
      <c r="C1084">
        <v>2016</v>
      </c>
      <c r="D1084">
        <v>16</v>
      </c>
      <c r="E1084" s="25">
        <f t="shared" si="26"/>
        <v>11541.876467762393</v>
      </c>
    </row>
    <row r="1085" spans="1:5" x14ac:dyDescent="0.2">
      <c r="A1085" t="s">
        <v>15</v>
      </c>
      <c r="B1085" t="s">
        <v>14</v>
      </c>
      <c r="C1085">
        <v>2016</v>
      </c>
      <c r="D1085">
        <v>17</v>
      </c>
      <c r="E1085" s="25">
        <f t="shared" si="26"/>
        <v>6612.1106941967992</v>
      </c>
    </row>
    <row r="1086" spans="1:5" x14ac:dyDescent="0.2">
      <c r="A1086" t="s">
        <v>15</v>
      </c>
      <c r="B1086" t="s">
        <v>14</v>
      </c>
      <c r="C1086">
        <v>2016</v>
      </c>
      <c r="D1086">
        <v>18</v>
      </c>
      <c r="E1086" s="25">
        <f t="shared" si="26"/>
        <v>3371.8409335534975</v>
      </c>
    </row>
    <row r="1087" spans="1:5" x14ac:dyDescent="0.2">
      <c r="A1087" t="s">
        <v>15</v>
      </c>
      <c r="B1087" t="s">
        <v>14</v>
      </c>
      <c r="C1087">
        <v>2016</v>
      </c>
      <c r="D1087">
        <v>19</v>
      </c>
      <c r="E1087" s="25">
        <f t="shared" si="26"/>
        <v>4152.3052498736415</v>
      </c>
    </row>
    <row r="1088" spans="1:5" x14ac:dyDescent="0.2">
      <c r="A1088" t="s">
        <v>15</v>
      </c>
      <c r="B1088" t="s">
        <v>14</v>
      </c>
      <c r="C1088">
        <v>2016</v>
      </c>
      <c r="D1088">
        <v>20</v>
      </c>
      <c r="E1088" s="25">
        <f t="shared" si="26"/>
        <v>2681.8402535582982</v>
      </c>
    </row>
    <row r="1089" spans="1:5" x14ac:dyDescent="0.2">
      <c r="A1089" t="s">
        <v>15</v>
      </c>
      <c r="B1089" t="s">
        <v>14</v>
      </c>
      <c r="C1089">
        <v>2016</v>
      </c>
      <c r="D1089">
        <v>21</v>
      </c>
      <c r="E1089" s="25">
        <f t="shared" si="26"/>
        <v>2229.7088461198759</v>
      </c>
    </row>
    <row r="1090" spans="1:5" x14ac:dyDescent="0.2">
      <c r="A1090" t="s">
        <v>15</v>
      </c>
      <c r="B1090" t="s">
        <v>14</v>
      </c>
      <c r="C1090">
        <v>2016</v>
      </c>
      <c r="D1090">
        <v>22</v>
      </c>
      <c r="E1090" s="25">
        <f t="shared" si="26"/>
        <v>1459.3076527392368</v>
      </c>
    </row>
    <row r="1091" spans="1:5" x14ac:dyDescent="0.2">
      <c r="A1091" t="s">
        <v>15</v>
      </c>
      <c r="B1091" t="s">
        <v>14</v>
      </c>
      <c r="C1091">
        <v>2016</v>
      </c>
      <c r="D1091">
        <v>23</v>
      </c>
      <c r="E1091" s="25">
        <f t="shared" si="26"/>
        <v>1492.6349263846676</v>
      </c>
    </row>
    <row r="1092" spans="1:5" x14ac:dyDescent="0.2">
      <c r="A1092" t="s">
        <v>15</v>
      </c>
      <c r="B1092" t="s">
        <v>14</v>
      </c>
      <c r="C1092">
        <v>2016</v>
      </c>
      <c r="D1092">
        <v>24</v>
      </c>
      <c r="E1092" s="25">
        <f t="shared" si="26"/>
        <v>1444.7594405068144</v>
      </c>
    </row>
    <row r="1093" spans="1:5" x14ac:dyDescent="0.2">
      <c r="A1093" t="s">
        <v>15</v>
      </c>
      <c r="B1093" t="s">
        <v>14</v>
      </c>
      <c r="C1093">
        <v>2016</v>
      </c>
      <c r="D1093">
        <v>25</v>
      </c>
      <c r="E1093" s="25">
        <f t="shared" si="26"/>
        <v>1762.6210384398328</v>
      </c>
    </row>
    <row r="1094" spans="1:5" x14ac:dyDescent="0.2">
      <c r="A1094" t="s">
        <v>15</v>
      </c>
      <c r="B1094" t="s">
        <v>14</v>
      </c>
      <c r="C1094">
        <v>2016</v>
      </c>
      <c r="D1094">
        <v>26</v>
      </c>
      <c r="E1094" s="25">
        <f t="shared" si="26"/>
        <v>1595.8269917084565</v>
      </c>
    </row>
    <row r="1095" spans="1:5" x14ac:dyDescent="0.2">
      <c r="A1095" t="s">
        <v>15</v>
      </c>
      <c r="B1095" t="s">
        <v>14</v>
      </c>
      <c r="C1095">
        <v>2016</v>
      </c>
      <c r="D1095">
        <v>27</v>
      </c>
      <c r="E1095" s="25">
        <f t="shared" si="26"/>
        <v>3331.6854819982864</v>
      </c>
    </row>
    <row r="1096" spans="1:5" x14ac:dyDescent="0.2">
      <c r="A1096" t="s">
        <v>15</v>
      </c>
      <c r="B1096" t="s">
        <v>14</v>
      </c>
      <c r="C1096">
        <v>2016</v>
      </c>
      <c r="D1096">
        <v>28</v>
      </c>
      <c r="E1096" s="25">
        <f t="shared" si="26"/>
        <v>2846.5311777610045</v>
      </c>
    </row>
    <row r="1097" spans="1:5" x14ac:dyDescent="0.2">
      <c r="A1097" t="s">
        <v>15</v>
      </c>
      <c r="B1097" t="s">
        <v>14</v>
      </c>
      <c r="C1097">
        <v>2016</v>
      </c>
      <c r="D1097">
        <v>29</v>
      </c>
      <c r="E1097" s="25">
        <f t="shared" si="26"/>
        <v>5678.6250271873269</v>
      </c>
    </row>
    <row r="1098" spans="1:5" x14ac:dyDescent="0.2">
      <c r="A1098" t="s">
        <v>15</v>
      </c>
      <c r="B1098" t="s">
        <v>14</v>
      </c>
      <c r="C1098">
        <v>2016</v>
      </c>
      <c r="D1098">
        <v>30</v>
      </c>
      <c r="E1098" s="25">
        <f t="shared" si="26"/>
        <v>7229.099474307739</v>
      </c>
    </row>
    <row r="1099" spans="1:5" x14ac:dyDescent="0.2">
      <c r="A1099" t="s">
        <v>15</v>
      </c>
      <c r="B1099" t="s">
        <v>14</v>
      </c>
      <c r="C1099">
        <v>2016</v>
      </c>
      <c r="D1099">
        <v>31</v>
      </c>
      <c r="E1099" s="25">
        <f t="shared" si="26"/>
        <v>9074.7759198645144</v>
      </c>
    </row>
    <row r="1100" spans="1:5" x14ac:dyDescent="0.2">
      <c r="A1100" t="s">
        <v>15</v>
      </c>
      <c r="B1100" t="s">
        <v>14</v>
      </c>
      <c r="C1100">
        <v>2016</v>
      </c>
      <c r="D1100">
        <v>32</v>
      </c>
      <c r="E1100" s="25">
        <f t="shared" si="26"/>
        <v>3527.756641196439</v>
      </c>
    </row>
    <row r="1101" spans="1:5" x14ac:dyDescent="0.2">
      <c r="A1101" t="s">
        <v>15</v>
      </c>
      <c r="B1101" t="s">
        <v>14</v>
      </c>
      <c r="C1101">
        <v>2016</v>
      </c>
      <c r="D1101">
        <v>33</v>
      </c>
      <c r="E1101" s="25">
        <f t="shared" si="26"/>
        <v>3910.6691436454075</v>
      </c>
    </row>
    <row r="1102" spans="1:5" x14ac:dyDescent="0.2">
      <c r="A1102" t="s">
        <v>15</v>
      </c>
      <c r="B1102" t="s">
        <v>14</v>
      </c>
      <c r="C1102">
        <v>2016</v>
      </c>
      <c r="D1102">
        <v>34</v>
      </c>
      <c r="E1102" s="25">
        <f t="shared" si="26"/>
        <v>1269.3460200746965</v>
      </c>
    </row>
    <row r="1103" spans="1:5" x14ac:dyDescent="0.2">
      <c r="A1103" t="s">
        <v>15</v>
      </c>
      <c r="B1103" t="s">
        <v>14</v>
      </c>
      <c r="C1103">
        <v>2016</v>
      </c>
      <c r="D1103">
        <v>35</v>
      </c>
      <c r="E1103" s="25">
        <f t="shared" si="26"/>
        <v>616.36583268237212</v>
      </c>
    </row>
    <row r="1104" spans="1:5" x14ac:dyDescent="0.2">
      <c r="A1104" t="s">
        <v>15</v>
      </c>
      <c r="B1104" t="s">
        <v>14</v>
      </c>
      <c r="C1104">
        <v>2016</v>
      </c>
      <c r="D1104">
        <v>36</v>
      </c>
      <c r="E1104" s="25">
        <f t="shared" si="26"/>
        <v>468.67977057420893</v>
      </c>
    </row>
    <row r="1105" spans="1:5" x14ac:dyDescent="0.2">
      <c r="A1105" t="s">
        <v>15</v>
      </c>
      <c r="B1105" t="s">
        <v>14</v>
      </c>
      <c r="C1105">
        <v>2016</v>
      </c>
      <c r="D1105">
        <v>37</v>
      </c>
      <c r="E1105" s="25">
        <f t="shared" si="26"/>
        <v>518.22314410480351</v>
      </c>
    </row>
    <row r="1106" spans="1:5" x14ac:dyDescent="0.2">
      <c r="A1106" t="s">
        <v>15</v>
      </c>
      <c r="B1106" t="s">
        <v>14</v>
      </c>
      <c r="C1106">
        <v>2016</v>
      </c>
      <c r="D1106">
        <v>38</v>
      </c>
      <c r="E1106" s="25">
        <f t="shared" si="26"/>
        <v>281</v>
      </c>
    </row>
    <row r="1107" spans="1:5" x14ac:dyDescent="0.2">
      <c r="A1107" t="s">
        <v>15</v>
      </c>
      <c r="B1107" t="s">
        <v>14</v>
      </c>
      <c r="C1107">
        <v>2016</v>
      </c>
      <c r="D1107">
        <v>39</v>
      </c>
      <c r="E1107" s="25">
        <f t="shared" si="26"/>
        <v>117</v>
      </c>
    </row>
    <row r="1108" spans="1:5" x14ac:dyDescent="0.2">
      <c r="A1108" t="s">
        <v>15</v>
      </c>
      <c r="B1108" t="s">
        <v>14</v>
      </c>
      <c r="C1108">
        <v>2016</v>
      </c>
      <c r="D1108">
        <v>40</v>
      </c>
      <c r="E1108" s="25">
        <f t="shared" si="26"/>
        <v>29</v>
      </c>
    </row>
    <row r="1109" spans="1:5" x14ac:dyDescent="0.2">
      <c r="A1109" t="s">
        <v>15</v>
      </c>
      <c r="B1109" t="s">
        <v>14</v>
      </c>
      <c r="C1109">
        <v>2017</v>
      </c>
      <c r="D1109">
        <v>0</v>
      </c>
      <c r="E1109" s="25">
        <f>AI3</f>
        <v>19502.38566163979</v>
      </c>
    </row>
    <row r="1110" spans="1:5" x14ac:dyDescent="0.2">
      <c r="A1110" t="s">
        <v>15</v>
      </c>
      <c r="B1110" t="s">
        <v>14</v>
      </c>
      <c r="C1110">
        <v>2017</v>
      </c>
      <c r="D1110">
        <v>1</v>
      </c>
      <c r="E1110" s="25">
        <f t="shared" ref="E1110:E1149" si="27">AI4</f>
        <v>23234.677536956267</v>
      </c>
    </row>
    <row r="1111" spans="1:5" x14ac:dyDescent="0.2">
      <c r="A1111" t="s">
        <v>15</v>
      </c>
      <c r="B1111" t="s">
        <v>14</v>
      </c>
      <c r="C1111">
        <v>2017</v>
      </c>
      <c r="D1111">
        <v>2</v>
      </c>
      <c r="E1111" s="25">
        <f t="shared" si="27"/>
        <v>15182.642108745198</v>
      </c>
    </row>
    <row r="1112" spans="1:5" x14ac:dyDescent="0.2">
      <c r="A1112" t="s">
        <v>15</v>
      </c>
      <c r="B1112" t="s">
        <v>14</v>
      </c>
      <c r="C1112">
        <v>2017</v>
      </c>
      <c r="D1112">
        <v>3</v>
      </c>
      <c r="E1112" s="25">
        <f t="shared" si="27"/>
        <v>13797.51224352912</v>
      </c>
    </row>
    <row r="1113" spans="1:5" x14ac:dyDescent="0.2">
      <c r="A1113" t="s">
        <v>15</v>
      </c>
      <c r="B1113" t="s">
        <v>14</v>
      </c>
      <c r="C1113">
        <v>2017</v>
      </c>
      <c r="D1113">
        <v>4</v>
      </c>
      <c r="E1113" s="25">
        <f t="shared" si="27"/>
        <v>13367.314098940484</v>
      </c>
    </row>
    <row r="1114" spans="1:5" x14ac:dyDescent="0.2">
      <c r="A1114" t="s">
        <v>15</v>
      </c>
      <c r="B1114" t="s">
        <v>14</v>
      </c>
      <c r="C1114">
        <v>2017</v>
      </c>
      <c r="D1114">
        <v>5</v>
      </c>
      <c r="E1114" s="25">
        <f t="shared" si="27"/>
        <v>11748.859587453426</v>
      </c>
    </row>
    <row r="1115" spans="1:5" x14ac:dyDescent="0.2">
      <c r="A1115" t="s">
        <v>15</v>
      </c>
      <c r="B1115" t="s">
        <v>14</v>
      </c>
      <c r="C1115">
        <v>2017</v>
      </c>
      <c r="D1115">
        <v>6</v>
      </c>
      <c r="E1115" s="25">
        <f t="shared" si="27"/>
        <v>8539.499737554077</v>
      </c>
    </row>
    <row r="1116" spans="1:5" x14ac:dyDescent="0.2">
      <c r="A1116" t="s">
        <v>15</v>
      </c>
      <c r="B1116" t="s">
        <v>14</v>
      </c>
      <c r="C1116">
        <v>2017</v>
      </c>
      <c r="D1116">
        <v>7</v>
      </c>
      <c r="E1116" s="25">
        <f t="shared" si="27"/>
        <v>5379.5878540967242</v>
      </c>
    </row>
    <row r="1117" spans="1:5" x14ac:dyDescent="0.2">
      <c r="A1117" t="s">
        <v>15</v>
      </c>
      <c r="B1117" t="s">
        <v>14</v>
      </c>
      <c r="C1117">
        <v>2017</v>
      </c>
      <c r="D1117">
        <v>8</v>
      </c>
      <c r="E1117" s="25">
        <f t="shared" si="27"/>
        <v>10325.663989407807</v>
      </c>
    </row>
    <row r="1118" spans="1:5" x14ac:dyDescent="0.2">
      <c r="A1118" t="s">
        <v>15</v>
      </c>
      <c r="B1118" t="s">
        <v>14</v>
      </c>
      <c r="C1118">
        <v>2017</v>
      </c>
      <c r="D1118">
        <v>9</v>
      </c>
      <c r="E1118" s="25">
        <f t="shared" si="27"/>
        <v>25507.876384493829</v>
      </c>
    </row>
    <row r="1119" spans="1:5" x14ac:dyDescent="0.2">
      <c r="A1119" t="s">
        <v>15</v>
      </c>
      <c r="B1119" t="s">
        <v>14</v>
      </c>
      <c r="C1119">
        <v>2017</v>
      </c>
      <c r="D1119">
        <v>10</v>
      </c>
      <c r="E1119" s="25">
        <f t="shared" si="27"/>
        <v>41408.037103406292</v>
      </c>
    </row>
    <row r="1120" spans="1:5" x14ac:dyDescent="0.2">
      <c r="A1120" t="s">
        <v>15</v>
      </c>
      <c r="B1120" t="s">
        <v>14</v>
      </c>
      <c r="C1120">
        <v>2017</v>
      </c>
      <c r="D1120">
        <v>11</v>
      </c>
      <c r="E1120" s="25">
        <f t="shared" si="27"/>
        <v>47635.295635945535</v>
      </c>
    </row>
    <row r="1121" spans="1:5" x14ac:dyDescent="0.2">
      <c r="A1121" t="s">
        <v>15</v>
      </c>
      <c r="B1121" t="s">
        <v>14</v>
      </c>
      <c r="C1121">
        <v>2017</v>
      </c>
      <c r="D1121">
        <v>12</v>
      </c>
      <c r="E1121" s="25">
        <f t="shared" si="27"/>
        <v>39615.605569208819</v>
      </c>
    </row>
    <row r="1122" spans="1:5" x14ac:dyDescent="0.2">
      <c r="A1122" t="s">
        <v>15</v>
      </c>
      <c r="B1122" t="s">
        <v>14</v>
      </c>
      <c r="C1122">
        <v>2017</v>
      </c>
      <c r="D1122">
        <v>13</v>
      </c>
      <c r="E1122" s="25">
        <f t="shared" si="27"/>
        <v>35338.60926814413</v>
      </c>
    </row>
    <row r="1123" spans="1:5" x14ac:dyDescent="0.2">
      <c r="A1123" t="s">
        <v>15</v>
      </c>
      <c r="B1123" t="s">
        <v>14</v>
      </c>
      <c r="C1123">
        <v>2017</v>
      </c>
      <c r="D1123">
        <v>14</v>
      </c>
      <c r="E1123" s="25">
        <f t="shared" si="27"/>
        <v>24273.400139886271</v>
      </c>
    </row>
    <row r="1124" spans="1:5" x14ac:dyDescent="0.2">
      <c r="A1124" t="s">
        <v>15</v>
      </c>
      <c r="B1124" t="s">
        <v>14</v>
      </c>
      <c r="C1124">
        <v>2017</v>
      </c>
      <c r="D1124">
        <v>15</v>
      </c>
      <c r="E1124" s="25">
        <f t="shared" si="27"/>
        <v>21017.280738369744</v>
      </c>
    </row>
    <row r="1125" spans="1:5" x14ac:dyDescent="0.2">
      <c r="A1125" t="s">
        <v>15</v>
      </c>
      <c r="B1125" t="s">
        <v>14</v>
      </c>
      <c r="C1125">
        <v>2017</v>
      </c>
      <c r="D1125">
        <v>16</v>
      </c>
      <c r="E1125" s="25">
        <f t="shared" si="27"/>
        <v>16305.154783461989</v>
      </c>
    </row>
    <row r="1126" spans="1:5" x14ac:dyDescent="0.2">
      <c r="A1126" t="s">
        <v>15</v>
      </c>
      <c r="B1126" t="s">
        <v>14</v>
      </c>
      <c r="C1126">
        <v>2017</v>
      </c>
      <c r="D1126">
        <v>17</v>
      </c>
      <c r="E1126" s="25">
        <f t="shared" si="27"/>
        <v>11236.187188394102</v>
      </c>
    </row>
    <row r="1127" spans="1:5" x14ac:dyDescent="0.2">
      <c r="A1127" t="s">
        <v>15</v>
      </c>
      <c r="B1127" t="s">
        <v>14</v>
      </c>
      <c r="C1127">
        <v>2017</v>
      </c>
      <c r="D1127">
        <v>18</v>
      </c>
      <c r="E1127" s="25">
        <f t="shared" si="27"/>
        <v>5952.8279414899889</v>
      </c>
    </row>
    <row r="1128" spans="1:5" x14ac:dyDescent="0.2">
      <c r="A1128" t="s">
        <v>15</v>
      </c>
      <c r="B1128" t="s">
        <v>14</v>
      </c>
      <c r="C1128">
        <v>2017</v>
      </c>
      <c r="D1128">
        <v>19</v>
      </c>
      <c r="E1128" s="25">
        <f t="shared" si="27"/>
        <v>3279.5926727949359</v>
      </c>
    </row>
    <row r="1129" spans="1:5" x14ac:dyDescent="0.2">
      <c r="A1129" t="s">
        <v>15</v>
      </c>
      <c r="B1129" t="s">
        <v>14</v>
      </c>
      <c r="C1129">
        <v>2017</v>
      </c>
      <c r="D1129">
        <v>20</v>
      </c>
      <c r="E1129" s="25">
        <f t="shared" si="27"/>
        <v>3751.4961938968727</v>
      </c>
    </row>
    <row r="1130" spans="1:5" x14ac:dyDescent="0.2">
      <c r="A1130" t="s">
        <v>15</v>
      </c>
      <c r="B1130" t="s">
        <v>14</v>
      </c>
      <c r="C1130">
        <v>2017</v>
      </c>
      <c r="D1130">
        <v>21</v>
      </c>
      <c r="E1130" s="25">
        <f t="shared" si="27"/>
        <v>2606.6992167083404</v>
      </c>
    </row>
    <row r="1131" spans="1:5" x14ac:dyDescent="0.2">
      <c r="A1131" t="s">
        <v>15</v>
      </c>
      <c r="B1131" t="s">
        <v>14</v>
      </c>
      <c r="C1131">
        <v>2017</v>
      </c>
      <c r="D1131">
        <v>22</v>
      </c>
      <c r="E1131" s="25">
        <f t="shared" si="27"/>
        <v>1985.5934332236848</v>
      </c>
    </row>
    <row r="1132" spans="1:5" x14ac:dyDescent="0.2">
      <c r="A1132" t="s">
        <v>15</v>
      </c>
      <c r="B1132" t="s">
        <v>14</v>
      </c>
      <c r="C1132">
        <v>2017</v>
      </c>
      <c r="D1132">
        <v>23</v>
      </c>
      <c r="E1132" s="25">
        <f t="shared" si="27"/>
        <v>1407.0571906052799</v>
      </c>
    </row>
    <row r="1133" spans="1:5" x14ac:dyDescent="0.2">
      <c r="A1133" t="s">
        <v>15</v>
      </c>
      <c r="B1133" t="s">
        <v>14</v>
      </c>
      <c r="C1133">
        <v>2017</v>
      </c>
      <c r="D1133">
        <v>24</v>
      </c>
      <c r="E1133" s="25">
        <f t="shared" si="27"/>
        <v>1333.6240989293672</v>
      </c>
    </row>
    <row r="1134" spans="1:5" x14ac:dyDescent="0.2">
      <c r="A1134" t="s">
        <v>15</v>
      </c>
      <c r="B1134" t="s">
        <v>14</v>
      </c>
      <c r="C1134">
        <v>2017</v>
      </c>
      <c r="D1134">
        <v>25</v>
      </c>
      <c r="E1134" s="25">
        <f t="shared" si="27"/>
        <v>1414.0983871188846</v>
      </c>
    </row>
    <row r="1135" spans="1:5" x14ac:dyDescent="0.2">
      <c r="A1135" t="s">
        <v>15</v>
      </c>
      <c r="B1135" t="s">
        <v>14</v>
      </c>
      <c r="C1135">
        <v>2017</v>
      </c>
      <c r="D1135">
        <v>26</v>
      </c>
      <c r="E1135" s="25">
        <f t="shared" si="27"/>
        <v>1597.7096031811759</v>
      </c>
    </row>
    <row r="1136" spans="1:5" x14ac:dyDescent="0.2">
      <c r="A1136" t="s">
        <v>15</v>
      </c>
      <c r="B1136" t="s">
        <v>14</v>
      </c>
      <c r="C1136">
        <v>2017</v>
      </c>
      <c r="D1136">
        <v>27</v>
      </c>
      <c r="E1136" s="25">
        <f t="shared" si="27"/>
        <v>1573.0796911693621</v>
      </c>
    </row>
    <row r="1137" spans="1:5" x14ac:dyDescent="0.2">
      <c r="A1137" t="s">
        <v>15</v>
      </c>
      <c r="B1137" t="s">
        <v>14</v>
      </c>
      <c r="C1137">
        <v>2017</v>
      </c>
      <c r="D1137">
        <v>28</v>
      </c>
      <c r="E1137" s="25">
        <f t="shared" si="27"/>
        <v>3081.6012163576938</v>
      </c>
    </row>
    <row r="1138" spans="1:5" x14ac:dyDescent="0.2">
      <c r="A1138" t="s">
        <v>15</v>
      </c>
      <c r="B1138" t="s">
        <v>14</v>
      </c>
      <c r="C1138">
        <v>2017</v>
      </c>
      <c r="D1138">
        <v>29</v>
      </c>
      <c r="E1138" s="25">
        <f t="shared" si="27"/>
        <v>2896.7522700770241</v>
      </c>
    </row>
    <row r="1139" spans="1:5" x14ac:dyDescent="0.2">
      <c r="A1139" t="s">
        <v>15</v>
      </c>
      <c r="B1139" t="s">
        <v>14</v>
      </c>
      <c r="C1139">
        <v>2017</v>
      </c>
      <c r="D1139">
        <v>30</v>
      </c>
      <c r="E1139" s="25">
        <f t="shared" si="27"/>
        <v>5439.4158172133639</v>
      </c>
    </row>
    <row r="1140" spans="1:5" x14ac:dyDescent="0.2">
      <c r="A1140" t="s">
        <v>15</v>
      </c>
      <c r="B1140" t="s">
        <v>14</v>
      </c>
      <c r="C1140">
        <v>2017</v>
      </c>
      <c r="D1140">
        <v>31</v>
      </c>
      <c r="E1140" s="25">
        <f t="shared" si="27"/>
        <v>7047.4401381375137</v>
      </c>
    </row>
    <row r="1141" spans="1:5" x14ac:dyDescent="0.2">
      <c r="A1141" t="s">
        <v>15</v>
      </c>
      <c r="B1141" t="s">
        <v>14</v>
      </c>
      <c r="C1141">
        <v>2017</v>
      </c>
      <c r="D1141">
        <v>32</v>
      </c>
      <c r="E1141" s="25">
        <f t="shared" si="27"/>
        <v>9019.8774350644944</v>
      </c>
    </row>
    <row r="1142" spans="1:5" x14ac:dyDescent="0.2">
      <c r="A1142" t="s">
        <v>15</v>
      </c>
      <c r="B1142" t="s">
        <v>14</v>
      </c>
      <c r="C1142">
        <v>2017</v>
      </c>
      <c r="D1142">
        <v>33</v>
      </c>
      <c r="E1142" s="25">
        <f t="shared" si="27"/>
        <v>3426.7982787908045</v>
      </c>
    </row>
    <row r="1143" spans="1:5" x14ac:dyDescent="0.2">
      <c r="A1143" t="s">
        <v>15</v>
      </c>
      <c r="B1143" t="s">
        <v>14</v>
      </c>
      <c r="C1143">
        <v>2017</v>
      </c>
      <c r="D1143">
        <v>34</v>
      </c>
      <c r="E1143" s="25">
        <f t="shared" si="27"/>
        <v>3628.0309348739497</v>
      </c>
    </row>
    <row r="1144" spans="1:5" x14ac:dyDescent="0.2">
      <c r="A1144" t="s">
        <v>15</v>
      </c>
      <c r="B1144" t="s">
        <v>14</v>
      </c>
      <c r="C1144">
        <v>2017</v>
      </c>
      <c r="D1144">
        <v>35</v>
      </c>
      <c r="E1144" s="25">
        <f t="shared" si="27"/>
        <v>1238.912984603679</v>
      </c>
    </row>
    <row r="1145" spans="1:5" x14ac:dyDescent="0.2">
      <c r="A1145" t="s">
        <v>15</v>
      </c>
      <c r="B1145" t="s">
        <v>14</v>
      </c>
      <c r="C1145">
        <v>2017</v>
      </c>
      <c r="D1145">
        <v>36</v>
      </c>
      <c r="E1145" s="25">
        <f t="shared" si="27"/>
        <v>571.31700715344459</v>
      </c>
    </row>
    <row r="1146" spans="1:5" x14ac:dyDescent="0.2">
      <c r="A1146" t="s">
        <v>15</v>
      </c>
      <c r="B1146" t="s">
        <v>14</v>
      </c>
      <c r="C1146">
        <v>2017</v>
      </c>
      <c r="D1146">
        <v>37</v>
      </c>
      <c r="E1146" s="25">
        <f t="shared" si="27"/>
        <v>436.59825327510919</v>
      </c>
    </row>
    <row r="1147" spans="1:5" x14ac:dyDescent="0.2">
      <c r="A1147" t="s">
        <v>15</v>
      </c>
      <c r="B1147" t="s">
        <v>14</v>
      </c>
      <c r="C1147">
        <v>2017</v>
      </c>
      <c r="D1147">
        <v>38</v>
      </c>
      <c r="E1147" s="25">
        <f t="shared" si="27"/>
        <v>491</v>
      </c>
    </row>
    <row r="1148" spans="1:5" x14ac:dyDescent="0.2">
      <c r="A1148" t="s">
        <v>15</v>
      </c>
      <c r="B1148" t="s">
        <v>14</v>
      </c>
      <c r="C1148">
        <v>2017</v>
      </c>
      <c r="D1148">
        <v>39</v>
      </c>
      <c r="E1148" s="25">
        <f t="shared" si="27"/>
        <v>258</v>
      </c>
    </row>
    <row r="1149" spans="1:5" x14ac:dyDescent="0.2">
      <c r="A1149" t="s">
        <v>15</v>
      </c>
      <c r="B1149" t="s">
        <v>14</v>
      </c>
      <c r="C1149">
        <v>2017</v>
      </c>
      <c r="D1149">
        <v>40</v>
      </c>
      <c r="E1149" s="25">
        <f t="shared" si="27"/>
        <v>105</v>
      </c>
    </row>
    <row r="1150" spans="1:5" x14ac:dyDescent="0.2">
      <c r="A1150" t="s">
        <v>15</v>
      </c>
      <c r="B1150" t="s">
        <v>14</v>
      </c>
      <c r="C1150">
        <v>2018</v>
      </c>
      <c r="D1150">
        <v>0</v>
      </c>
      <c r="E1150" s="25">
        <f>AJ3</f>
        <v>21852.334429782743</v>
      </c>
    </row>
    <row r="1151" spans="1:5" x14ac:dyDescent="0.2">
      <c r="A1151" t="s">
        <v>15</v>
      </c>
      <c r="B1151" t="s">
        <v>14</v>
      </c>
      <c r="C1151">
        <v>2018</v>
      </c>
      <c r="D1151">
        <v>1</v>
      </c>
      <c r="E1151" s="25">
        <f t="shared" ref="E1151:E1190" si="28">AJ4</f>
        <v>24668.327537666428</v>
      </c>
    </row>
    <row r="1152" spans="1:5" x14ac:dyDescent="0.2">
      <c r="A1152" t="s">
        <v>15</v>
      </c>
      <c r="B1152" t="s">
        <v>14</v>
      </c>
      <c r="C1152">
        <v>2018</v>
      </c>
      <c r="D1152">
        <v>2</v>
      </c>
      <c r="E1152" s="25">
        <f t="shared" si="28"/>
        <v>21863.663306317329</v>
      </c>
    </row>
    <row r="1153" spans="1:5" x14ac:dyDescent="0.2">
      <c r="A1153" t="s">
        <v>15</v>
      </c>
      <c r="B1153" t="s">
        <v>14</v>
      </c>
      <c r="C1153">
        <v>2018</v>
      </c>
      <c r="D1153">
        <v>3</v>
      </c>
      <c r="E1153" s="25">
        <f t="shared" si="28"/>
        <v>15295.502102170623</v>
      </c>
    </row>
    <row r="1154" spans="1:5" x14ac:dyDescent="0.2">
      <c r="A1154" t="s">
        <v>15</v>
      </c>
      <c r="B1154" t="s">
        <v>14</v>
      </c>
      <c r="C1154">
        <v>2018</v>
      </c>
      <c r="D1154">
        <v>4</v>
      </c>
      <c r="E1154" s="25">
        <f t="shared" si="28"/>
        <v>12887.070781772649</v>
      </c>
    </row>
    <row r="1155" spans="1:5" x14ac:dyDescent="0.2">
      <c r="A1155" t="s">
        <v>15</v>
      </c>
      <c r="B1155" t="s">
        <v>14</v>
      </c>
      <c r="C1155">
        <v>2018</v>
      </c>
      <c r="D1155">
        <v>5</v>
      </c>
      <c r="E1155" s="25">
        <f t="shared" si="28"/>
        <v>13305.858066305824</v>
      </c>
    </row>
    <row r="1156" spans="1:5" x14ac:dyDescent="0.2">
      <c r="A1156" t="s">
        <v>15</v>
      </c>
      <c r="B1156" t="s">
        <v>14</v>
      </c>
      <c r="C1156">
        <v>2018</v>
      </c>
      <c r="D1156">
        <v>6</v>
      </c>
      <c r="E1156" s="25">
        <f t="shared" si="28"/>
        <v>10823.838250290662</v>
      </c>
    </row>
    <row r="1157" spans="1:5" x14ac:dyDescent="0.2">
      <c r="A1157" t="s">
        <v>15</v>
      </c>
      <c r="B1157" t="s">
        <v>14</v>
      </c>
      <c r="C1157">
        <v>2018</v>
      </c>
      <c r="D1157">
        <v>7</v>
      </c>
      <c r="E1157" s="25">
        <f t="shared" si="28"/>
        <v>8516.9691711494361</v>
      </c>
    </row>
    <row r="1158" spans="1:5" x14ac:dyDescent="0.2">
      <c r="A1158" t="s">
        <v>15</v>
      </c>
      <c r="B1158" t="s">
        <v>14</v>
      </c>
      <c r="C1158">
        <v>2018</v>
      </c>
      <c r="D1158">
        <v>8</v>
      </c>
      <c r="E1158" s="25">
        <f t="shared" si="28"/>
        <v>5000.2031894132506</v>
      </c>
    </row>
    <row r="1159" spans="1:5" x14ac:dyDescent="0.2">
      <c r="A1159" t="s">
        <v>15</v>
      </c>
      <c r="B1159" t="s">
        <v>14</v>
      </c>
      <c r="C1159">
        <v>2018</v>
      </c>
      <c r="D1159">
        <v>9</v>
      </c>
      <c r="E1159" s="25">
        <f t="shared" si="28"/>
        <v>10419.737956192517</v>
      </c>
    </row>
    <row r="1160" spans="1:5" x14ac:dyDescent="0.2">
      <c r="A1160" t="s">
        <v>15</v>
      </c>
      <c r="B1160" t="s">
        <v>14</v>
      </c>
      <c r="C1160">
        <v>2018</v>
      </c>
      <c r="D1160">
        <v>10</v>
      </c>
      <c r="E1160" s="25">
        <f t="shared" si="28"/>
        <v>23550.217979042667</v>
      </c>
    </row>
    <row r="1161" spans="1:5" x14ac:dyDescent="0.2">
      <c r="A1161" t="s">
        <v>15</v>
      </c>
      <c r="B1161" t="s">
        <v>14</v>
      </c>
      <c r="C1161">
        <v>2018</v>
      </c>
      <c r="D1161">
        <v>11</v>
      </c>
      <c r="E1161" s="25">
        <f t="shared" si="28"/>
        <v>41594.067152724463</v>
      </c>
    </row>
    <row r="1162" spans="1:5" x14ac:dyDescent="0.2">
      <c r="A1162" t="s">
        <v>15</v>
      </c>
      <c r="B1162" t="s">
        <v>14</v>
      </c>
      <c r="C1162">
        <v>2018</v>
      </c>
      <c r="D1162">
        <v>12</v>
      </c>
      <c r="E1162" s="25">
        <f t="shared" si="28"/>
        <v>43674.256696294076</v>
      </c>
    </row>
    <row r="1163" spans="1:5" x14ac:dyDescent="0.2">
      <c r="A1163" t="s">
        <v>15</v>
      </c>
      <c r="B1163" t="s">
        <v>14</v>
      </c>
      <c r="C1163">
        <v>2018</v>
      </c>
      <c r="D1163">
        <v>13</v>
      </c>
      <c r="E1163" s="25">
        <f t="shared" si="28"/>
        <v>39505.789889201791</v>
      </c>
    </row>
    <row r="1164" spans="1:5" x14ac:dyDescent="0.2">
      <c r="A1164" t="s">
        <v>15</v>
      </c>
      <c r="B1164" t="s">
        <v>14</v>
      </c>
      <c r="C1164">
        <v>2018</v>
      </c>
      <c r="D1164">
        <v>14</v>
      </c>
      <c r="E1164" s="25">
        <f t="shared" si="28"/>
        <v>32467.819685419112</v>
      </c>
    </row>
    <row r="1165" spans="1:5" x14ac:dyDescent="0.2">
      <c r="A1165" t="s">
        <v>15</v>
      </c>
      <c r="B1165" t="s">
        <v>14</v>
      </c>
      <c r="C1165">
        <v>2018</v>
      </c>
      <c r="D1165">
        <v>15</v>
      </c>
      <c r="E1165" s="25">
        <f t="shared" si="28"/>
        <v>24022.778609569777</v>
      </c>
    </row>
    <row r="1166" spans="1:5" x14ac:dyDescent="0.2">
      <c r="A1166" t="s">
        <v>15</v>
      </c>
      <c r="B1166" t="s">
        <v>14</v>
      </c>
      <c r="C1166">
        <v>2018</v>
      </c>
      <c r="D1166">
        <v>16</v>
      </c>
      <c r="E1166" s="25">
        <f t="shared" si="28"/>
        <v>19118.129575023697</v>
      </c>
    </row>
    <row r="1167" spans="1:5" x14ac:dyDescent="0.2">
      <c r="A1167" t="s">
        <v>15</v>
      </c>
      <c r="B1167" t="s">
        <v>14</v>
      </c>
      <c r="C1167">
        <v>2018</v>
      </c>
      <c r="D1167">
        <v>17</v>
      </c>
      <c r="E1167" s="25">
        <f t="shared" si="28"/>
        <v>15947.568190409667</v>
      </c>
    </row>
    <row r="1168" spans="1:5" x14ac:dyDescent="0.2">
      <c r="A1168" t="s">
        <v>15</v>
      </c>
      <c r="B1168" t="s">
        <v>14</v>
      </c>
      <c r="C1168">
        <v>2018</v>
      </c>
      <c r="D1168">
        <v>18</v>
      </c>
      <c r="E1168" s="25">
        <f t="shared" si="28"/>
        <v>10155.742204273505</v>
      </c>
    </row>
    <row r="1169" spans="1:5" x14ac:dyDescent="0.2">
      <c r="A1169" t="s">
        <v>15</v>
      </c>
      <c r="B1169" t="s">
        <v>14</v>
      </c>
      <c r="C1169">
        <v>2018</v>
      </c>
      <c r="D1169">
        <v>19</v>
      </c>
      <c r="E1169" s="25">
        <f t="shared" si="28"/>
        <v>5755.243848668907</v>
      </c>
    </row>
    <row r="1170" spans="1:5" x14ac:dyDescent="0.2">
      <c r="A1170" t="s">
        <v>15</v>
      </c>
      <c r="B1170" t="s">
        <v>14</v>
      </c>
      <c r="C1170">
        <v>2018</v>
      </c>
      <c r="D1170">
        <v>20</v>
      </c>
      <c r="E1170" s="25">
        <f t="shared" si="28"/>
        <v>2954.1500710303935</v>
      </c>
    </row>
    <row r="1171" spans="1:5" x14ac:dyDescent="0.2">
      <c r="A1171" t="s">
        <v>15</v>
      </c>
      <c r="B1171" t="s">
        <v>14</v>
      </c>
      <c r="C1171">
        <v>2018</v>
      </c>
      <c r="D1171">
        <v>21</v>
      </c>
      <c r="E1171" s="25">
        <f t="shared" si="28"/>
        <v>3604.8246276184736</v>
      </c>
    </row>
    <row r="1172" spans="1:5" x14ac:dyDescent="0.2">
      <c r="A1172" t="s">
        <v>15</v>
      </c>
      <c r="B1172" t="s">
        <v>14</v>
      </c>
      <c r="C1172">
        <v>2018</v>
      </c>
      <c r="D1172">
        <v>22</v>
      </c>
      <c r="E1172" s="25">
        <f t="shared" si="28"/>
        <v>2321.9196476825455</v>
      </c>
    </row>
    <row r="1173" spans="1:5" x14ac:dyDescent="0.2">
      <c r="A1173" t="s">
        <v>15</v>
      </c>
      <c r="B1173" t="s">
        <v>14</v>
      </c>
      <c r="C1173">
        <v>2018</v>
      </c>
      <c r="D1173">
        <v>23</v>
      </c>
      <c r="E1173" s="25">
        <f t="shared" si="28"/>
        <v>1882.2533879581424</v>
      </c>
    </row>
    <row r="1174" spans="1:5" x14ac:dyDescent="0.2">
      <c r="A1174" t="s">
        <v>15</v>
      </c>
      <c r="B1174" t="s">
        <v>14</v>
      </c>
      <c r="C1174">
        <v>2018</v>
      </c>
      <c r="D1174">
        <v>24</v>
      </c>
      <c r="E1174" s="25">
        <f t="shared" si="28"/>
        <v>1249.5343900626208</v>
      </c>
    </row>
    <row r="1175" spans="1:5" x14ac:dyDescent="0.2">
      <c r="A1175" t="s">
        <v>15</v>
      </c>
      <c r="B1175" t="s">
        <v>14</v>
      </c>
      <c r="C1175">
        <v>2018</v>
      </c>
      <c r="D1175">
        <v>25</v>
      </c>
      <c r="E1175" s="25">
        <f t="shared" si="28"/>
        <v>1283.732230638921</v>
      </c>
    </row>
    <row r="1176" spans="1:5" x14ac:dyDescent="0.2">
      <c r="A1176" t="s">
        <v>15</v>
      </c>
      <c r="B1176" t="s">
        <v>14</v>
      </c>
      <c r="C1176">
        <v>2018</v>
      </c>
      <c r="D1176">
        <v>26</v>
      </c>
      <c r="E1176" s="25">
        <f t="shared" si="28"/>
        <v>1264.0799127412931</v>
      </c>
    </row>
    <row r="1177" spans="1:5" x14ac:dyDescent="0.2">
      <c r="A1177" t="s">
        <v>15</v>
      </c>
      <c r="B1177" t="s">
        <v>14</v>
      </c>
      <c r="C1177">
        <v>2018</v>
      </c>
      <c r="D1177">
        <v>27</v>
      </c>
      <c r="E1177" s="25">
        <f t="shared" si="28"/>
        <v>1553.6863293351266</v>
      </c>
    </row>
    <row r="1178" spans="1:5" x14ac:dyDescent="0.2">
      <c r="A1178" t="s">
        <v>15</v>
      </c>
      <c r="B1178" t="s">
        <v>14</v>
      </c>
      <c r="C1178">
        <v>2018</v>
      </c>
      <c r="D1178">
        <v>28</v>
      </c>
      <c r="E1178" s="25">
        <f t="shared" si="28"/>
        <v>1431.2082100255077</v>
      </c>
    </row>
    <row r="1179" spans="1:5" x14ac:dyDescent="0.2">
      <c r="A1179" t="s">
        <v>15</v>
      </c>
      <c r="B1179" t="s">
        <v>14</v>
      </c>
      <c r="C1179">
        <v>2018</v>
      </c>
      <c r="D1179">
        <v>29</v>
      </c>
      <c r="E1179" s="25">
        <f t="shared" si="28"/>
        <v>3066.8599343864194</v>
      </c>
    </row>
    <row r="1180" spans="1:5" x14ac:dyDescent="0.2">
      <c r="A1180" t="s">
        <v>15</v>
      </c>
      <c r="B1180" t="s">
        <v>14</v>
      </c>
      <c r="C1180">
        <v>2018</v>
      </c>
      <c r="D1180">
        <v>30</v>
      </c>
      <c r="E1180" s="25">
        <f t="shared" si="28"/>
        <v>2764.5120223999675</v>
      </c>
    </row>
    <row r="1181" spans="1:5" x14ac:dyDescent="0.2">
      <c r="A1181" t="s">
        <v>15</v>
      </c>
      <c r="B1181" t="s">
        <v>14</v>
      </c>
      <c r="C1181">
        <v>2018</v>
      </c>
      <c r="D1181">
        <v>31</v>
      </c>
      <c r="E1181" s="25">
        <f t="shared" si="28"/>
        <v>5637.8146467985553</v>
      </c>
    </row>
    <row r="1182" spans="1:5" x14ac:dyDescent="0.2">
      <c r="A1182" t="s">
        <v>15</v>
      </c>
      <c r="B1182" t="s">
        <v>14</v>
      </c>
      <c r="C1182">
        <v>2018</v>
      </c>
      <c r="D1182">
        <v>32</v>
      </c>
      <c r="E1182" s="25">
        <f t="shared" si="28"/>
        <v>6943.1306319336245</v>
      </c>
    </row>
    <row r="1183" spans="1:5" x14ac:dyDescent="0.2">
      <c r="A1183" t="s">
        <v>15</v>
      </c>
      <c r="B1183" t="s">
        <v>14</v>
      </c>
      <c r="C1183">
        <v>2018</v>
      </c>
      <c r="D1183">
        <v>33</v>
      </c>
      <c r="E1183" s="25">
        <f t="shared" si="28"/>
        <v>8717.8333109942869</v>
      </c>
    </row>
    <row r="1184" spans="1:5" x14ac:dyDescent="0.2">
      <c r="A1184" t="s">
        <v>15</v>
      </c>
      <c r="B1184" t="s">
        <v>14</v>
      </c>
      <c r="C1184">
        <v>2018</v>
      </c>
      <c r="D1184">
        <v>34</v>
      </c>
      <c r="E1184" s="25">
        <f t="shared" si="28"/>
        <v>3120.5870760705334</v>
      </c>
    </row>
    <row r="1185" spans="1:5" x14ac:dyDescent="0.2">
      <c r="A1185" t="s">
        <v>15</v>
      </c>
      <c r="B1185" t="s">
        <v>14</v>
      </c>
      <c r="C1185">
        <v>2018</v>
      </c>
      <c r="D1185">
        <v>35</v>
      </c>
      <c r="E1185" s="25">
        <f t="shared" si="28"/>
        <v>3487.294225379228</v>
      </c>
    </row>
    <row r="1186" spans="1:5" x14ac:dyDescent="0.2">
      <c r="A1186" t="s">
        <v>15</v>
      </c>
      <c r="B1186" t="s">
        <v>14</v>
      </c>
      <c r="C1186">
        <v>2018</v>
      </c>
      <c r="D1186">
        <v>36</v>
      </c>
      <c r="E1186" s="25">
        <f t="shared" si="28"/>
        <v>1176.8206906729795</v>
      </c>
    </row>
    <row r="1187" spans="1:5" x14ac:dyDescent="0.2">
      <c r="A1187" t="s">
        <v>15</v>
      </c>
      <c r="B1187" t="s">
        <v>14</v>
      </c>
      <c r="C1187">
        <v>2018</v>
      </c>
      <c r="D1187">
        <v>37</v>
      </c>
      <c r="E1187" s="25">
        <f t="shared" si="28"/>
        <v>540.8373126634209</v>
      </c>
    </row>
    <row r="1188" spans="1:5" x14ac:dyDescent="0.2">
      <c r="A1188" t="s">
        <v>15</v>
      </c>
      <c r="B1188" t="s">
        <v>14</v>
      </c>
      <c r="C1188">
        <v>2018</v>
      </c>
      <c r="D1188">
        <v>38</v>
      </c>
      <c r="E1188" s="25">
        <f t="shared" si="28"/>
        <v>416.88226490693307</v>
      </c>
    </row>
    <row r="1189" spans="1:5" x14ac:dyDescent="0.2">
      <c r="A1189" t="s">
        <v>15</v>
      </c>
      <c r="B1189" t="s">
        <v>14</v>
      </c>
      <c r="C1189">
        <v>2018</v>
      </c>
      <c r="D1189">
        <v>39</v>
      </c>
      <c r="E1189" s="25">
        <f t="shared" si="28"/>
        <v>448.48716542721473</v>
      </c>
    </row>
    <row r="1190" spans="1:5" x14ac:dyDescent="0.2">
      <c r="A1190" t="s">
        <v>15</v>
      </c>
      <c r="B1190" t="s">
        <v>14</v>
      </c>
      <c r="C1190">
        <v>2018</v>
      </c>
      <c r="D1190">
        <v>40</v>
      </c>
      <c r="E1190" s="25">
        <f t="shared" si="28"/>
        <v>224.76919300693024</v>
      </c>
    </row>
    <row r="1191" spans="1:5" x14ac:dyDescent="0.2">
      <c r="A1191" t="s">
        <v>15</v>
      </c>
      <c r="B1191" t="s">
        <v>14</v>
      </c>
      <c r="C1191">
        <v>2019</v>
      </c>
      <c r="D1191">
        <v>0</v>
      </c>
      <c r="E1191" s="25">
        <f>AK3</f>
        <v>23991.714311891388</v>
      </c>
    </row>
    <row r="1192" spans="1:5" x14ac:dyDescent="0.2">
      <c r="A1192" t="s">
        <v>15</v>
      </c>
      <c r="B1192" t="s">
        <v>14</v>
      </c>
      <c r="C1192">
        <v>2019</v>
      </c>
      <c r="D1192">
        <v>1</v>
      </c>
      <c r="E1192" s="25">
        <f t="shared" ref="E1192:E1231" si="29">AK4</f>
        <v>27640.748805250565</v>
      </c>
    </row>
    <row r="1193" spans="1:5" x14ac:dyDescent="0.2">
      <c r="A1193" t="s">
        <v>15</v>
      </c>
      <c r="B1193" t="s">
        <v>14</v>
      </c>
      <c r="C1193">
        <v>2019</v>
      </c>
      <c r="D1193">
        <v>2</v>
      </c>
      <c r="E1193" s="25">
        <f t="shared" si="29"/>
        <v>23212.717575083167</v>
      </c>
    </row>
    <row r="1194" spans="1:5" x14ac:dyDescent="0.2">
      <c r="A1194" t="s">
        <v>15</v>
      </c>
      <c r="B1194" t="s">
        <v>14</v>
      </c>
      <c r="C1194">
        <v>2019</v>
      </c>
      <c r="D1194">
        <v>3</v>
      </c>
      <c r="E1194" s="25">
        <f t="shared" si="29"/>
        <v>22026.18659306367</v>
      </c>
    </row>
    <row r="1195" spans="1:5" x14ac:dyDescent="0.2">
      <c r="A1195" t="s">
        <v>15</v>
      </c>
      <c r="B1195" t="s">
        <v>14</v>
      </c>
      <c r="C1195">
        <v>2019</v>
      </c>
      <c r="D1195">
        <v>4</v>
      </c>
      <c r="E1195" s="25">
        <f t="shared" si="29"/>
        <v>14286.214409838236</v>
      </c>
    </row>
    <row r="1196" spans="1:5" x14ac:dyDescent="0.2">
      <c r="A1196" t="s">
        <v>15</v>
      </c>
      <c r="B1196" t="s">
        <v>14</v>
      </c>
      <c r="C1196">
        <v>2019</v>
      </c>
      <c r="D1196">
        <v>5</v>
      </c>
      <c r="E1196" s="25">
        <f t="shared" si="29"/>
        <v>12827.822660821219</v>
      </c>
    </row>
    <row r="1197" spans="1:5" x14ac:dyDescent="0.2">
      <c r="A1197" t="s">
        <v>15</v>
      </c>
      <c r="B1197" t="s">
        <v>14</v>
      </c>
      <c r="C1197">
        <v>2019</v>
      </c>
      <c r="D1197">
        <v>6</v>
      </c>
      <c r="E1197" s="25">
        <f t="shared" si="29"/>
        <v>12258.249783223095</v>
      </c>
    </row>
    <row r="1198" spans="1:5" x14ac:dyDescent="0.2">
      <c r="A1198" t="s">
        <v>15</v>
      </c>
      <c r="B1198" t="s">
        <v>14</v>
      </c>
      <c r="C1198">
        <v>2019</v>
      </c>
      <c r="D1198">
        <v>7</v>
      </c>
      <c r="E1198" s="25">
        <f t="shared" si="29"/>
        <v>10795.280698449676</v>
      </c>
    </row>
    <row r="1199" spans="1:5" x14ac:dyDescent="0.2">
      <c r="A1199" t="s">
        <v>15</v>
      </c>
      <c r="B1199" t="s">
        <v>14</v>
      </c>
      <c r="C1199">
        <v>2019</v>
      </c>
      <c r="D1199">
        <v>8</v>
      </c>
      <c r="E1199" s="25">
        <f t="shared" si="29"/>
        <v>7916.3269694136015</v>
      </c>
    </row>
    <row r="1200" spans="1:5" x14ac:dyDescent="0.2">
      <c r="A1200" t="s">
        <v>15</v>
      </c>
      <c r="B1200" t="s">
        <v>14</v>
      </c>
      <c r="C1200">
        <v>2019</v>
      </c>
      <c r="D1200">
        <v>9</v>
      </c>
      <c r="E1200" s="25">
        <f t="shared" si="29"/>
        <v>5045.7585114961885</v>
      </c>
    </row>
    <row r="1201" spans="1:5" x14ac:dyDescent="0.2">
      <c r="A1201" t="s">
        <v>15</v>
      </c>
      <c r="B1201" t="s">
        <v>14</v>
      </c>
      <c r="C1201">
        <v>2019</v>
      </c>
      <c r="D1201">
        <v>10</v>
      </c>
      <c r="E1201" s="25">
        <f t="shared" si="29"/>
        <v>9620.0521146483388</v>
      </c>
    </row>
    <row r="1202" spans="1:5" x14ac:dyDescent="0.2">
      <c r="A1202" t="s">
        <v>15</v>
      </c>
      <c r="B1202" t="s">
        <v>14</v>
      </c>
      <c r="C1202">
        <v>2019</v>
      </c>
      <c r="D1202">
        <v>11</v>
      </c>
      <c r="E1202" s="25">
        <f t="shared" si="29"/>
        <v>23656.019859995256</v>
      </c>
    </row>
    <row r="1203" spans="1:5" x14ac:dyDescent="0.2">
      <c r="A1203" t="s">
        <v>15</v>
      </c>
      <c r="B1203" t="s">
        <v>14</v>
      </c>
      <c r="C1203">
        <v>2019</v>
      </c>
      <c r="D1203">
        <v>12</v>
      </c>
      <c r="E1203" s="25">
        <f t="shared" si="29"/>
        <v>38135.377173983259</v>
      </c>
    </row>
    <row r="1204" spans="1:5" x14ac:dyDescent="0.2">
      <c r="A1204" t="s">
        <v>15</v>
      </c>
      <c r="B1204" t="s">
        <v>14</v>
      </c>
      <c r="C1204">
        <v>2019</v>
      </c>
      <c r="D1204">
        <v>13</v>
      </c>
      <c r="E1204" s="25">
        <f t="shared" si="29"/>
        <v>43553.190310232501</v>
      </c>
    </row>
    <row r="1205" spans="1:5" x14ac:dyDescent="0.2">
      <c r="A1205" t="s">
        <v>15</v>
      </c>
      <c r="B1205" t="s">
        <v>14</v>
      </c>
      <c r="C1205">
        <v>2019</v>
      </c>
      <c r="D1205">
        <v>14</v>
      </c>
      <c r="E1205" s="25">
        <f t="shared" si="29"/>
        <v>36296.472589511701</v>
      </c>
    </row>
    <row r="1206" spans="1:5" x14ac:dyDescent="0.2">
      <c r="A1206" t="s">
        <v>15</v>
      </c>
      <c r="B1206" t="s">
        <v>14</v>
      </c>
      <c r="C1206">
        <v>2019</v>
      </c>
      <c r="D1206">
        <v>15</v>
      </c>
      <c r="E1206" s="25">
        <f t="shared" si="29"/>
        <v>32132.591220980434</v>
      </c>
    </row>
    <row r="1207" spans="1:5" x14ac:dyDescent="0.2">
      <c r="A1207" t="s">
        <v>15</v>
      </c>
      <c r="B1207" t="s">
        <v>14</v>
      </c>
      <c r="C1207">
        <v>2019</v>
      </c>
      <c r="D1207">
        <v>16</v>
      </c>
      <c r="E1207" s="25">
        <f t="shared" si="29"/>
        <v>21852.04641490111</v>
      </c>
    </row>
    <row r="1208" spans="1:5" x14ac:dyDescent="0.2">
      <c r="A1208" t="s">
        <v>15</v>
      </c>
      <c r="B1208" t="s">
        <v>14</v>
      </c>
      <c r="C1208">
        <v>2019</v>
      </c>
      <c r="D1208">
        <v>17</v>
      </c>
      <c r="E1208" s="25">
        <f t="shared" si="29"/>
        <v>18698.851934850689</v>
      </c>
    </row>
    <row r="1209" spans="1:5" x14ac:dyDescent="0.2">
      <c r="A1209" t="s">
        <v>15</v>
      </c>
      <c r="B1209" t="s">
        <v>14</v>
      </c>
      <c r="C1209">
        <v>2019</v>
      </c>
      <c r="D1209">
        <v>18</v>
      </c>
      <c r="E1209" s="25">
        <f t="shared" si="29"/>
        <v>14414.088036390274</v>
      </c>
    </row>
    <row r="1210" spans="1:5" x14ac:dyDescent="0.2">
      <c r="A1210" t="s">
        <v>15</v>
      </c>
      <c r="B1210" t="s">
        <v>14</v>
      </c>
      <c r="C1210">
        <v>2019</v>
      </c>
      <c r="D1210">
        <v>19</v>
      </c>
      <c r="E1210" s="25">
        <f t="shared" si="29"/>
        <v>9818.6565149038415</v>
      </c>
    </row>
    <row r="1211" spans="1:5" x14ac:dyDescent="0.2">
      <c r="A1211" t="s">
        <v>15</v>
      </c>
      <c r="B1211" t="s">
        <v>14</v>
      </c>
      <c r="C1211">
        <v>2019</v>
      </c>
      <c r="D1211">
        <v>20</v>
      </c>
      <c r="E1211" s="25">
        <f t="shared" si="29"/>
        <v>5184.135873145844</v>
      </c>
    </row>
    <row r="1212" spans="1:5" x14ac:dyDescent="0.2">
      <c r="A1212" t="s">
        <v>15</v>
      </c>
      <c r="B1212" t="s">
        <v>14</v>
      </c>
      <c r="C1212">
        <v>2019</v>
      </c>
      <c r="D1212">
        <v>21</v>
      </c>
      <c r="E1212" s="25">
        <f t="shared" si="29"/>
        <v>2838.652201501865</v>
      </c>
    </row>
    <row r="1213" spans="1:5" x14ac:dyDescent="0.2">
      <c r="A1213" t="s">
        <v>15</v>
      </c>
      <c r="B1213" t="s">
        <v>14</v>
      </c>
      <c r="C1213">
        <v>2019</v>
      </c>
      <c r="D1213">
        <v>22</v>
      </c>
      <c r="E1213" s="25">
        <f t="shared" si="29"/>
        <v>3211.0007459498033</v>
      </c>
    </row>
    <row r="1214" spans="1:5" x14ac:dyDescent="0.2">
      <c r="A1214" t="s">
        <v>15</v>
      </c>
      <c r="B1214" t="s">
        <v>14</v>
      </c>
      <c r="C1214">
        <v>2019</v>
      </c>
      <c r="D1214">
        <v>23</v>
      </c>
      <c r="E1214" s="25">
        <f t="shared" si="29"/>
        <v>2201.0755325280634</v>
      </c>
    </row>
    <row r="1215" spans="1:5" x14ac:dyDescent="0.2">
      <c r="A1215" t="s">
        <v>15</v>
      </c>
      <c r="B1215" t="s">
        <v>14</v>
      </c>
      <c r="C1215">
        <v>2019</v>
      </c>
      <c r="D1215">
        <v>24</v>
      </c>
      <c r="E1215" s="25">
        <f t="shared" si="29"/>
        <v>1671.5314450394403</v>
      </c>
    </row>
    <row r="1216" spans="1:5" x14ac:dyDescent="0.2">
      <c r="A1216" t="s">
        <v>15</v>
      </c>
      <c r="B1216" t="s">
        <v>14</v>
      </c>
      <c r="C1216">
        <v>2019</v>
      </c>
      <c r="D1216">
        <v>25</v>
      </c>
      <c r="E1216" s="25">
        <f t="shared" si="29"/>
        <v>1202.7883802511342</v>
      </c>
    </row>
    <row r="1217" spans="1:5" x14ac:dyDescent="0.2">
      <c r="A1217" t="s">
        <v>15</v>
      </c>
      <c r="B1217" t="s">
        <v>14</v>
      </c>
      <c r="C1217">
        <v>2019</v>
      </c>
      <c r="D1217">
        <v>26</v>
      </c>
      <c r="E1217" s="25">
        <f t="shared" si="29"/>
        <v>1147.54400462576</v>
      </c>
    </row>
    <row r="1218" spans="1:5" x14ac:dyDescent="0.2">
      <c r="A1218" t="s">
        <v>15</v>
      </c>
      <c r="B1218" t="s">
        <v>14</v>
      </c>
      <c r="C1218">
        <v>2019</v>
      </c>
      <c r="D1218">
        <v>27</v>
      </c>
      <c r="E1218" s="25">
        <f t="shared" si="29"/>
        <v>1229.2494679276056</v>
      </c>
    </row>
    <row r="1219" spans="1:5" x14ac:dyDescent="0.2">
      <c r="A1219" t="s">
        <v>15</v>
      </c>
      <c r="B1219" t="s">
        <v>14</v>
      </c>
      <c r="C1219">
        <v>2019</v>
      </c>
      <c r="D1219">
        <v>28</v>
      </c>
      <c r="E1219" s="25">
        <f t="shared" si="29"/>
        <v>1413.5638790784085</v>
      </c>
    </row>
    <row r="1220" spans="1:5" x14ac:dyDescent="0.2">
      <c r="A1220" t="s">
        <v>15</v>
      </c>
      <c r="B1220" t="s">
        <v>14</v>
      </c>
      <c r="C1220">
        <v>2019</v>
      </c>
      <c r="D1220">
        <v>29</v>
      </c>
      <c r="E1220" s="25">
        <f t="shared" si="29"/>
        <v>1424.3618200151463</v>
      </c>
    </row>
    <row r="1221" spans="1:5" x14ac:dyDescent="0.2">
      <c r="A1221" t="s">
        <v>15</v>
      </c>
      <c r="B1221" t="s">
        <v>14</v>
      </c>
      <c r="C1221">
        <v>2019</v>
      </c>
      <c r="D1221">
        <v>30</v>
      </c>
      <c r="E1221" s="25">
        <f t="shared" si="29"/>
        <v>2926.8540659165833</v>
      </c>
    </row>
    <row r="1222" spans="1:5" x14ac:dyDescent="0.2">
      <c r="A1222" t="s">
        <v>15</v>
      </c>
      <c r="B1222" t="s">
        <v>14</v>
      </c>
      <c r="C1222">
        <v>2019</v>
      </c>
      <c r="D1222">
        <v>31</v>
      </c>
      <c r="E1222" s="25">
        <f t="shared" si="29"/>
        <v>2865.3456354292671</v>
      </c>
    </row>
    <row r="1223" spans="1:5" x14ac:dyDescent="0.2">
      <c r="A1223" t="s">
        <v>15</v>
      </c>
      <c r="B1223" t="s">
        <v>14</v>
      </c>
      <c r="C1223">
        <v>2019</v>
      </c>
      <c r="D1223">
        <v>32</v>
      </c>
      <c r="E1223" s="25">
        <f t="shared" si="29"/>
        <v>5554.369076442561</v>
      </c>
    </row>
    <row r="1224" spans="1:5" x14ac:dyDescent="0.2">
      <c r="A1224" t="s">
        <v>15</v>
      </c>
      <c r="B1224" t="s">
        <v>14</v>
      </c>
      <c r="C1224">
        <v>2019</v>
      </c>
      <c r="D1224">
        <v>33</v>
      </c>
      <c r="E1224" s="25">
        <f t="shared" si="29"/>
        <v>6710.6294893044715</v>
      </c>
    </row>
    <row r="1225" spans="1:5" x14ac:dyDescent="0.2">
      <c r="A1225" t="s">
        <v>15</v>
      </c>
      <c r="B1225" t="s">
        <v>14</v>
      </c>
      <c r="C1225">
        <v>2019</v>
      </c>
      <c r="D1225">
        <v>34</v>
      </c>
      <c r="E1225" s="25">
        <f t="shared" si="29"/>
        <v>7938.8267847576835</v>
      </c>
    </row>
    <row r="1226" spans="1:5" x14ac:dyDescent="0.2">
      <c r="A1226" t="s">
        <v>15</v>
      </c>
      <c r="B1226" t="s">
        <v>14</v>
      </c>
      <c r="C1226">
        <v>2019</v>
      </c>
      <c r="D1226">
        <v>35</v>
      </c>
      <c r="E1226" s="25">
        <f t="shared" si="29"/>
        <v>2999.5348676793778</v>
      </c>
    </row>
    <row r="1227" spans="1:5" x14ac:dyDescent="0.2">
      <c r="A1227" t="s">
        <v>15</v>
      </c>
      <c r="B1227" t="s">
        <v>14</v>
      </c>
      <c r="C1227">
        <v>2019</v>
      </c>
      <c r="D1227">
        <v>36</v>
      </c>
      <c r="E1227" s="25">
        <f t="shared" si="29"/>
        <v>3312.5167383756943</v>
      </c>
    </row>
    <row r="1228" spans="1:5" x14ac:dyDescent="0.2">
      <c r="A1228" t="s">
        <v>15</v>
      </c>
      <c r="B1228" t="s">
        <v>14</v>
      </c>
      <c r="C1228">
        <v>2019</v>
      </c>
      <c r="D1228">
        <v>37</v>
      </c>
      <c r="E1228" s="25">
        <f t="shared" si="29"/>
        <v>1114.0374465683324</v>
      </c>
    </row>
    <row r="1229" spans="1:5" x14ac:dyDescent="0.2">
      <c r="A1229" t="s">
        <v>15</v>
      </c>
      <c r="B1229" t="s">
        <v>14</v>
      </c>
      <c r="C1229">
        <v>2019</v>
      </c>
      <c r="D1229">
        <v>38</v>
      </c>
      <c r="E1229" s="25">
        <f t="shared" si="29"/>
        <v>516.41407668948182</v>
      </c>
    </row>
    <row r="1230" spans="1:5" x14ac:dyDescent="0.2">
      <c r="A1230" t="s">
        <v>15</v>
      </c>
      <c r="B1230" t="s">
        <v>14</v>
      </c>
      <c r="C1230">
        <v>2019</v>
      </c>
      <c r="D1230">
        <v>39</v>
      </c>
      <c r="E1230" s="25">
        <f t="shared" si="29"/>
        <v>380.78685398164492</v>
      </c>
    </row>
    <row r="1231" spans="1:5" x14ac:dyDescent="0.2">
      <c r="A1231" t="s">
        <v>15</v>
      </c>
      <c r="B1231" t="s">
        <v>14</v>
      </c>
      <c r="C1231">
        <v>2019</v>
      </c>
      <c r="D1231">
        <v>40</v>
      </c>
      <c r="E1231" s="25">
        <f t="shared" si="29"/>
        <v>390.72131103504142</v>
      </c>
    </row>
    <row r="1232" spans="1:5" x14ac:dyDescent="0.2">
      <c r="A1232" t="s">
        <v>15</v>
      </c>
      <c r="B1232" t="s">
        <v>14</v>
      </c>
      <c r="C1232">
        <v>2020</v>
      </c>
      <c r="D1232">
        <v>0</v>
      </c>
      <c r="E1232" s="25">
        <f>AL3</f>
        <v>23671.649605119223</v>
      </c>
    </row>
    <row r="1233" spans="1:5" x14ac:dyDescent="0.2">
      <c r="A1233" t="s">
        <v>15</v>
      </c>
      <c r="B1233" t="s">
        <v>14</v>
      </c>
      <c r="C1233">
        <v>2020</v>
      </c>
      <c r="D1233">
        <v>1</v>
      </c>
      <c r="E1233" s="25">
        <f t="shared" ref="E1233:E1272" si="30">AL4</f>
        <v>30346.824081115705</v>
      </c>
    </row>
    <row r="1234" spans="1:5" x14ac:dyDescent="0.2">
      <c r="A1234" t="s">
        <v>15</v>
      </c>
      <c r="B1234" t="s">
        <v>14</v>
      </c>
      <c r="C1234">
        <v>2020</v>
      </c>
      <c r="D1234">
        <v>2</v>
      </c>
      <c r="E1234" s="25">
        <f t="shared" si="30"/>
        <v>26009.744462830102</v>
      </c>
    </row>
    <row r="1235" spans="1:5" x14ac:dyDescent="0.2">
      <c r="A1235" t="s">
        <v>15</v>
      </c>
      <c r="B1235" t="s">
        <v>14</v>
      </c>
      <c r="C1235">
        <v>2020</v>
      </c>
      <c r="D1235">
        <v>3</v>
      </c>
      <c r="E1235" s="25">
        <f t="shared" si="30"/>
        <v>23385.26904103659</v>
      </c>
    </row>
    <row r="1236" spans="1:5" x14ac:dyDescent="0.2">
      <c r="A1236" t="s">
        <v>15</v>
      </c>
      <c r="B1236" t="s">
        <v>14</v>
      </c>
      <c r="C1236">
        <v>2020</v>
      </c>
      <c r="D1236">
        <v>4</v>
      </c>
      <c r="E1236" s="25">
        <f t="shared" si="30"/>
        <v>20572.768530099853</v>
      </c>
    </row>
    <row r="1237" spans="1:5" x14ac:dyDescent="0.2">
      <c r="A1237" t="s">
        <v>15</v>
      </c>
      <c r="B1237" t="s">
        <v>14</v>
      </c>
      <c r="C1237">
        <v>2020</v>
      </c>
      <c r="D1237">
        <v>5</v>
      </c>
      <c r="E1237" s="25">
        <f t="shared" si="30"/>
        <v>14220.533746355784</v>
      </c>
    </row>
    <row r="1238" spans="1:5" x14ac:dyDescent="0.2">
      <c r="A1238" t="s">
        <v>15</v>
      </c>
      <c r="B1238" t="s">
        <v>14</v>
      </c>
      <c r="C1238">
        <v>2020</v>
      </c>
      <c r="D1238">
        <v>6</v>
      </c>
      <c r="E1238" s="25">
        <f t="shared" si="30"/>
        <v>11817.851473211545</v>
      </c>
    </row>
    <row r="1239" spans="1:5" x14ac:dyDescent="0.2">
      <c r="A1239" t="s">
        <v>15</v>
      </c>
      <c r="B1239" t="s">
        <v>14</v>
      </c>
      <c r="C1239">
        <v>2020</v>
      </c>
      <c r="D1239">
        <v>7</v>
      </c>
      <c r="E1239" s="25">
        <f t="shared" si="30"/>
        <v>12225.907688342404</v>
      </c>
    </row>
    <row r="1240" spans="1:5" x14ac:dyDescent="0.2">
      <c r="A1240" t="s">
        <v>15</v>
      </c>
      <c r="B1240" t="s">
        <v>14</v>
      </c>
      <c r="C1240">
        <v>2020</v>
      </c>
      <c r="D1240">
        <v>8</v>
      </c>
      <c r="E1240" s="25">
        <f t="shared" si="30"/>
        <v>10033.965136918991</v>
      </c>
    </row>
    <row r="1241" spans="1:5" x14ac:dyDescent="0.2">
      <c r="A1241" t="s">
        <v>15</v>
      </c>
      <c r="B1241" t="s">
        <v>14</v>
      </c>
      <c r="C1241">
        <v>2020</v>
      </c>
      <c r="D1241">
        <v>9</v>
      </c>
      <c r="E1241" s="25">
        <f t="shared" si="30"/>
        <v>7988.4502034391762</v>
      </c>
    </row>
    <row r="1242" spans="1:5" x14ac:dyDescent="0.2">
      <c r="A1242" t="s">
        <v>15</v>
      </c>
      <c r="B1242" t="s">
        <v>14</v>
      </c>
      <c r="C1242">
        <v>2020</v>
      </c>
      <c r="D1242">
        <v>10</v>
      </c>
      <c r="E1242" s="25">
        <f t="shared" si="30"/>
        <v>4658.5106115529379</v>
      </c>
    </row>
    <row r="1243" spans="1:5" x14ac:dyDescent="0.2">
      <c r="A1243" t="s">
        <v>15</v>
      </c>
      <c r="B1243" t="s">
        <v>14</v>
      </c>
      <c r="C1243">
        <v>2020</v>
      </c>
      <c r="D1243">
        <v>11</v>
      </c>
      <c r="E1243" s="25">
        <f t="shared" si="30"/>
        <v>9663.271230900149</v>
      </c>
    </row>
    <row r="1244" spans="1:5" x14ac:dyDescent="0.2">
      <c r="A1244" t="s">
        <v>15</v>
      </c>
      <c r="B1244" t="s">
        <v>14</v>
      </c>
      <c r="C1244">
        <v>2020</v>
      </c>
      <c r="D1244">
        <v>12</v>
      </c>
      <c r="E1244" s="25">
        <f t="shared" si="30"/>
        <v>21688.940311697006</v>
      </c>
    </row>
    <row r="1245" spans="1:5" x14ac:dyDescent="0.2">
      <c r="A1245" t="s">
        <v>15</v>
      </c>
      <c r="B1245" t="s">
        <v>14</v>
      </c>
      <c r="C1245">
        <v>2020</v>
      </c>
      <c r="D1245">
        <v>13</v>
      </c>
      <c r="E1245" s="25">
        <f t="shared" si="30"/>
        <v>38029.664732723992</v>
      </c>
    </row>
    <row r="1246" spans="1:5" x14ac:dyDescent="0.2">
      <c r="A1246" t="s">
        <v>15</v>
      </c>
      <c r="B1246" t="s">
        <v>14</v>
      </c>
      <c r="C1246">
        <v>2020</v>
      </c>
      <c r="D1246">
        <v>14</v>
      </c>
      <c r="E1246" s="25">
        <f t="shared" si="30"/>
        <v>40015.075833561088</v>
      </c>
    </row>
    <row r="1247" spans="1:5" x14ac:dyDescent="0.2">
      <c r="A1247" t="s">
        <v>15</v>
      </c>
      <c r="B1247" t="s">
        <v>14</v>
      </c>
      <c r="C1247">
        <v>2020</v>
      </c>
      <c r="D1247">
        <v>15</v>
      </c>
      <c r="E1247" s="25">
        <f t="shared" si="30"/>
        <v>35921.713493008931</v>
      </c>
    </row>
    <row r="1248" spans="1:5" x14ac:dyDescent="0.2">
      <c r="A1248" t="s">
        <v>15</v>
      </c>
      <c r="B1248" t="s">
        <v>14</v>
      </c>
      <c r="C1248">
        <v>2020</v>
      </c>
      <c r="D1248">
        <v>16</v>
      </c>
      <c r="E1248" s="25">
        <f t="shared" si="30"/>
        <v>29229.04490791056</v>
      </c>
    </row>
    <row r="1249" spans="1:5" x14ac:dyDescent="0.2">
      <c r="A1249" t="s">
        <v>15</v>
      </c>
      <c r="B1249" t="s">
        <v>14</v>
      </c>
      <c r="C1249">
        <v>2020</v>
      </c>
      <c r="D1249">
        <v>17</v>
      </c>
      <c r="E1249" s="25">
        <f t="shared" si="30"/>
        <v>21372.811539029135</v>
      </c>
    </row>
    <row r="1250" spans="1:5" x14ac:dyDescent="0.2">
      <c r="A1250" t="s">
        <v>15</v>
      </c>
      <c r="B1250" t="s">
        <v>14</v>
      </c>
      <c r="C1250">
        <v>2020</v>
      </c>
      <c r="D1250">
        <v>18</v>
      </c>
      <c r="E1250" s="25">
        <f t="shared" si="30"/>
        <v>16900.814892294922</v>
      </c>
    </row>
    <row r="1251" spans="1:5" x14ac:dyDescent="0.2">
      <c r="A1251" t="s">
        <v>15</v>
      </c>
      <c r="B1251" t="s">
        <v>14</v>
      </c>
      <c r="C1251">
        <v>2020</v>
      </c>
      <c r="D1251">
        <v>19</v>
      </c>
      <c r="E1251" s="25">
        <f t="shared" si="30"/>
        <v>13935.660886049938</v>
      </c>
    </row>
    <row r="1252" spans="1:5" x14ac:dyDescent="0.2">
      <c r="A1252" t="s">
        <v>15</v>
      </c>
      <c r="B1252" t="s">
        <v>14</v>
      </c>
      <c r="C1252">
        <v>2020</v>
      </c>
      <c r="D1252">
        <v>20</v>
      </c>
      <c r="E1252" s="25">
        <f t="shared" si="30"/>
        <v>8844.3254192926634</v>
      </c>
    </row>
    <row r="1253" spans="1:5" x14ac:dyDescent="0.2">
      <c r="A1253" t="s">
        <v>15</v>
      </c>
      <c r="B1253" t="s">
        <v>14</v>
      </c>
      <c r="C1253">
        <v>2020</v>
      </c>
      <c r="D1253">
        <v>21</v>
      </c>
      <c r="E1253" s="25">
        <f t="shared" si="30"/>
        <v>4981.4526531678148</v>
      </c>
    </row>
    <row r="1254" spans="1:5" x14ac:dyDescent="0.2">
      <c r="A1254" t="s">
        <v>15</v>
      </c>
      <c r="B1254" t="s">
        <v>14</v>
      </c>
      <c r="C1254">
        <v>2020</v>
      </c>
      <c r="D1254">
        <v>22</v>
      </c>
      <c r="E1254" s="25">
        <f t="shared" si="30"/>
        <v>2528.5319753644458</v>
      </c>
    </row>
    <row r="1255" spans="1:5" x14ac:dyDescent="0.2">
      <c r="A1255" t="s">
        <v>15</v>
      </c>
      <c r="B1255" t="s">
        <v>14</v>
      </c>
      <c r="C1255">
        <v>2020</v>
      </c>
      <c r="D1255">
        <v>23</v>
      </c>
      <c r="E1255" s="25">
        <f t="shared" si="30"/>
        <v>3043.8844789024183</v>
      </c>
    </row>
    <row r="1256" spans="1:5" x14ac:dyDescent="0.2">
      <c r="A1256" t="s">
        <v>15</v>
      </c>
      <c r="B1256" t="s">
        <v>14</v>
      </c>
      <c r="C1256">
        <v>2020</v>
      </c>
      <c r="D1256">
        <v>24</v>
      </c>
      <c r="E1256" s="25">
        <f t="shared" si="30"/>
        <v>1954.6608278488629</v>
      </c>
    </row>
    <row r="1257" spans="1:5" x14ac:dyDescent="0.2">
      <c r="A1257" t="s">
        <v>15</v>
      </c>
      <c r="B1257" t="s">
        <v>14</v>
      </c>
      <c r="C1257">
        <v>2020</v>
      </c>
      <c r="D1257">
        <v>25</v>
      </c>
      <c r="E1257" s="25">
        <f t="shared" si="30"/>
        <v>1608.9982118996099</v>
      </c>
    </row>
    <row r="1258" spans="1:5" x14ac:dyDescent="0.2">
      <c r="A1258" t="s">
        <v>15</v>
      </c>
      <c r="B1258" t="s">
        <v>14</v>
      </c>
      <c r="C1258">
        <v>2020</v>
      </c>
      <c r="D1258">
        <v>26</v>
      </c>
      <c r="E1258" s="25">
        <f t="shared" si="30"/>
        <v>1075.1873028098373</v>
      </c>
    </row>
    <row r="1259" spans="1:5" x14ac:dyDescent="0.2">
      <c r="A1259" t="s">
        <v>15</v>
      </c>
      <c r="B1259" t="s">
        <v>14</v>
      </c>
      <c r="C1259">
        <v>2020</v>
      </c>
      <c r="D1259">
        <v>27</v>
      </c>
      <c r="E1259" s="25">
        <f t="shared" si="30"/>
        <v>1115.9245890164118</v>
      </c>
    </row>
    <row r="1260" spans="1:5" x14ac:dyDescent="0.2">
      <c r="A1260" t="s">
        <v>15</v>
      </c>
      <c r="B1260" t="s">
        <v>14</v>
      </c>
      <c r="C1260">
        <v>2020</v>
      </c>
      <c r="D1260">
        <v>28</v>
      </c>
      <c r="E1260" s="25">
        <f t="shared" si="30"/>
        <v>1118.3870343909132</v>
      </c>
    </row>
    <row r="1261" spans="1:5" x14ac:dyDescent="0.2">
      <c r="A1261" t="s">
        <v>15</v>
      </c>
      <c r="B1261" t="s">
        <v>14</v>
      </c>
      <c r="C1261">
        <v>2020</v>
      </c>
      <c r="D1261">
        <v>29</v>
      </c>
      <c r="E1261" s="25">
        <f t="shared" si="30"/>
        <v>1406.801893259058</v>
      </c>
    </row>
    <row r="1262" spans="1:5" x14ac:dyDescent="0.2">
      <c r="A1262" t="s">
        <v>15</v>
      </c>
      <c r="B1262" t="s">
        <v>14</v>
      </c>
      <c r="C1262">
        <v>2020</v>
      </c>
      <c r="D1262">
        <v>30</v>
      </c>
      <c r="E1262" s="25">
        <f t="shared" si="30"/>
        <v>1359.3379787270069</v>
      </c>
    </row>
    <row r="1263" spans="1:5" x14ac:dyDescent="0.2">
      <c r="A1263" t="s">
        <v>15</v>
      </c>
      <c r="B1263" t="s">
        <v>14</v>
      </c>
      <c r="C1263">
        <v>2020</v>
      </c>
      <c r="D1263">
        <v>31</v>
      </c>
      <c r="E1263" s="25">
        <f t="shared" si="30"/>
        <v>3033.6089897094835</v>
      </c>
    </row>
    <row r="1264" spans="1:5" x14ac:dyDescent="0.2">
      <c r="A1264" t="s">
        <v>15</v>
      </c>
      <c r="B1264" t="s">
        <v>14</v>
      </c>
      <c r="C1264">
        <v>2020</v>
      </c>
      <c r="D1264">
        <v>32</v>
      </c>
      <c r="E1264" s="25">
        <f t="shared" si="30"/>
        <v>2822.9355145234249</v>
      </c>
    </row>
    <row r="1265" spans="1:5" x14ac:dyDescent="0.2">
      <c r="A1265" t="s">
        <v>15</v>
      </c>
      <c r="B1265" t="s">
        <v>14</v>
      </c>
      <c r="C1265">
        <v>2020</v>
      </c>
      <c r="D1265">
        <v>33</v>
      </c>
      <c r="E1265" s="25">
        <f t="shared" si="30"/>
        <v>5368.3726973859157</v>
      </c>
    </row>
    <row r="1266" spans="1:5" x14ac:dyDescent="0.2">
      <c r="A1266" t="s">
        <v>15</v>
      </c>
      <c r="B1266" t="s">
        <v>14</v>
      </c>
      <c r="C1266">
        <v>2020</v>
      </c>
      <c r="D1266">
        <v>34</v>
      </c>
      <c r="E1266" s="25">
        <f t="shared" si="30"/>
        <v>6110.9823085386615</v>
      </c>
    </row>
    <row r="1267" spans="1:5" x14ac:dyDescent="0.2">
      <c r="A1267" t="s">
        <v>15</v>
      </c>
      <c r="B1267" t="s">
        <v>14</v>
      </c>
      <c r="C1267">
        <v>2020</v>
      </c>
      <c r="D1267">
        <v>35</v>
      </c>
      <c r="E1267" s="25">
        <f t="shared" si="30"/>
        <v>7630.867900450603</v>
      </c>
    </row>
    <row r="1268" spans="1:5" x14ac:dyDescent="0.2">
      <c r="A1268" t="s">
        <v>15</v>
      </c>
      <c r="B1268" t="s">
        <v>14</v>
      </c>
      <c r="C1268">
        <v>2020</v>
      </c>
      <c r="D1268">
        <v>36</v>
      </c>
      <c r="E1268" s="25">
        <f t="shared" si="30"/>
        <v>2849.2030824984276</v>
      </c>
    </row>
    <row r="1269" spans="1:5" x14ac:dyDescent="0.2">
      <c r="A1269" t="s">
        <v>15</v>
      </c>
      <c r="B1269" t="s">
        <v>14</v>
      </c>
      <c r="C1269">
        <v>2020</v>
      </c>
      <c r="D1269">
        <v>37</v>
      </c>
      <c r="E1269" s="25">
        <f t="shared" si="30"/>
        <v>3135.794363731482</v>
      </c>
    </row>
    <row r="1270" spans="1:5" x14ac:dyDescent="0.2">
      <c r="A1270" t="s">
        <v>15</v>
      </c>
      <c r="B1270" t="s">
        <v>14</v>
      </c>
      <c r="C1270">
        <v>2020</v>
      </c>
      <c r="D1270">
        <v>38</v>
      </c>
      <c r="E1270" s="25">
        <f t="shared" si="30"/>
        <v>1063.7295280792182</v>
      </c>
    </row>
    <row r="1271" spans="1:5" x14ac:dyDescent="0.2">
      <c r="A1271" t="s">
        <v>15</v>
      </c>
      <c r="B1271" t="s">
        <v>14</v>
      </c>
      <c r="C1271">
        <v>2020</v>
      </c>
      <c r="D1271">
        <v>39</v>
      </c>
      <c r="E1271" s="25">
        <f t="shared" si="30"/>
        <v>471.70078501258246</v>
      </c>
    </row>
    <row r="1272" spans="1:5" x14ac:dyDescent="0.2">
      <c r="A1272" t="s">
        <v>15</v>
      </c>
      <c r="B1272" t="s">
        <v>14</v>
      </c>
      <c r="C1272">
        <v>2020</v>
      </c>
      <c r="D1272">
        <v>40</v>
      </c>
      <c r="E1272" s="25">
        <f t="shared" si="30"/>
        <v>331.74090650039579</v>
      </c>
    </row>
    <row r="1273" spans="1:5" x14ac:dyDescent="0.2">
      <c r="A1273" t="s">
        <v>15</v>
      </c>
      <c r="B1273" t="s">
        <v>14</v>
      </c>
      <c r="C1273">
        <v>2021</v>
      </c>
      <c r="D1273">
        <v>0</v>
      </c>
      <c r="E1273" s="25">
        <f>AM3</f>
        <v>24092.787377187859</v>
      </c>
    </row>
    <row r="1274" spans="1:5" x14ac:dyDescent="0.2">
      <c r="A1274" t="s">
        <v>15</v>
      </c>
      <c r="B1274" t="s">
        <v>14</v>
      </c>
      <c r="C1274">
        <v>2021</v>
      </c>
      <c r="D1274">
        <v>1</v>
      </c>
      <c r="E1274" s="25">
        <f t="shared" ref="E1274:E1313" si="31">AM4</f>
        <v>29941.978173702806</v>
      </c>
    </row>
    <row r="1275" spans="1:5" x14ac:dyDescent="0.2">
      <c r="A1275" t="s">
        <v>15</v>
      </c>
      <c r="B1275" t="s">
        <v>14</v>
      </c>
      <c r="C1275">
        <v>2021</v>
      </c>
      <c r="D1275">
        <v>2</v>
      </c>
      <c r="E1275" s="25">
        <f t="shared" si="31"/>
        <v>28556.141701137363</v>
      </c>
    </row>
    <row r="1276" spans="1:5" x14ac:dyDescent="0.2">
      <c r="A1276" t="s">
        <v>15</v>
      </c>
      <c r="B1276" t="s">
        <v>14</v>
      </c>
      <c r="C1276">
        <v>2021</v>
      </c>
      <c r="D1276">
        <v>3</v>
      </c>
      <c r="E1276" s="25">
        <f t="shared" si="31"/>
        <v>26203.087595602836</v>
      </c>
    </row>
    <row r="1277" spans="1:5" x14ac:dyDescent="0.2">
      <c r="A1277" t="s">
        <v>15</v>
      </c>
      <c r="B1277" t="s">
        <v>14</v>
      </c>
      <c r="C1277">
        <v>2021</v>
      </c>
      <c r="D1277">
        <v>4</v>
      </c>
      <c r="E1277" s="25">
        <f t="shared" si="31"/>
        <v>21842.170680005973</v>
      </c>
    </row>
    <row r="1278" spans="1:5" x14ac:dyDescent="0.2">
      <c r="A1278" t="s">
        <v>15</v>
      </c>
      <c r="B1278" t="s">
        <v>14</v>
      </c>
      <c r="C1278">
        <v>2021</v>
      </c>
      <c r="D1278">
        <v>5</v>
      </c>
      <c r="E1278" s="25">
        <f t="shared" si="31"/>
        <v>20478.185525255871</v>
      </c>
    </row>
    <row r="1279" spans="1:5" x14ac:dyDescent="0.2">
      <c r="A1279" t="s">
        <v>15</v>
      </c>
      <c r="B1279" t="s">
        <v>14</v>
      </c>
      <c r="C1279">
        <v>2021</v>
      </c>
      <c r="D1279">
        <v>6</v>
      </c>
      <c r="E1279" s="25">
        <f t="shared" si="31"/>
        <v>13100.910429445121</v>
      </c>
    </row>
    <row r="1280" spans="1:5" x14ac:dyDescent="0.2">
      <c r="A1280" t="s">
        <v>15</v>
      </c>
      <c r="B1280" t="s">
        <v>14</v>
      </c>
      <c r="C1280">
        <v>2021</v>
      </c>
      <c r="D1280">
        <v>7</v>
      </c>
      <c r="E1280" s="25">
        <f t="shared" si="31"/>
        <v>11786.671322668717</v>
      </c>
    </row>
    <row r="1281" spans="1:5" x14ac:dyDescent="0.2">
      <c r="A1281" t="s">
        <v>15</v>
      </c>
      <c r="B1281" t="s">
        <v>14</v>
      </c>
      <c r="C1281">
        <v>2021</v>
      </c>
      <c r="D1281">
        <v>8</v>
      </c>
      <c r="E1281" s="25">
        <f t="shared" si="31"/>
        <v>11363.700022143466</v>
      </c>
    </row>
    <row r="1282" spans="1:5" x14ac:dyDescent="0.2">
      <c r="A1282" t="s">
        <v>15</v>
      </c>
      <c r="B1282" t="s">
        <v>14</v>
      </c>
      <c r="C1282">
        <v>2021</v>
      </c>
      <c r="D1282">
        <v>9</v>
      </c>
      <c r="E1282" s="25">
        <f t="shared" si="31"/>
        <v>10125.381524666815</v>
      </c>
    </row>
    <row r="1283" spans="1:5" x14ac:dyDescent="0.2">
      <c r="A1283" t="s">
        <v>15</v>
      </c>
      <c r="B1283" t="s">
        <v>14</v>
      </c>
      <c r="C1283">
        <v>2021</v>
      </c>
      <c r="D1283">
        <v>10</v>
      </c>
      <c r="E1283" s="25">
        <f t="shared" si="31"/>
        <v>7375.3589193369271</v>
      </c>
    </row>
    <row r="1284" spans="1:5" x14ac:dyDescent="0.2">
      <c r="A1284" t="s">
        <v>15</v>
      </c>
      <c r="B1284" t="s">
        <v>14</v>
      </c>
      <c r="C1284">
        <v>2021</v>
      </c>
      <c r="D1284">
        <v>11</v>
      </c>
      <c r="E1284" s="25">
        <f t="shared" si="31"/>
        <v>4679.4394702827603</v>
      </c>
    </row>
    <row r="1285" spans="1:5" x14ac:dyDescent="0.2">
      <c r="A1285" t="s">
        <v>15</v>
      </c>
      <c r="B1285" t="s">
        <v>14</v>
      </c>
      <c r="C1285">
        <v>2021</v>
      </c>
      <c r="D1285">
        <v>12</v>
      </c>
      <c r="E1285" s="25">
        <f t="shared" si="31"/>
        <v>8859.7369372843532</v>
      </c>
    </row>
    <row r="1286" spans="1:5" x14ac:dyDescent="0.2">
      <c r="A1286" t="s">
        <v>15</v>
      </c>
      <c r="B1286" t="s">
        <v>14</v>
      </c>
      <c r="C1286">
        <v>2021</v>
      </c>
      <c r="D1286">
        <v>13</v>
      </c>
      <c r="E1286" s="25">
        <f t="shared" si="31"/>
        <v>21628.817900471968</v>
      </c>
    </row>
    <row r="1287" spans="1:5" x14ac:dyDescent="0.2">
      <c r="A1287" t="s">
        <v>15</v>
      </c>
      <c r="B1287" t="s">
        <v>14</v>
      </c>
      <c r="C1287">
        <v>2021</v>
      </c>
      <c r="D1287">
        <v>14</v>
      </c>
      <c r="E1287" s="25">
        <f t="shared" si="31"/>
        <v>34940.262868580896</v>
      </c>
    </row>
    <row r="1288" spans="1:5" x14ac:dyDescent="0.2">
      <c r="A1288" t="s">
        <v>15</v>
      </c>
      <c r="B1288" t="s">
        <v>14</v>
      </c>
      <c r="C1288">
        <v>2021</v>
      </c>
      <c r="D1288">
        <v>15</v>
      </c>
      <c r="E1288" s="25">
        <f t="shared" si="31"/>
        <v>39601.922361721823</v>
      </c>
    </row>
    <row r="1289" spans="1:5" x14ac:dyDescent="0.2">
      <c r="A1289" t="s">
        <v>15</v>
      </c>
      <c r="B1289" t="s">
        <v>14</v>
      </c>
      <c r="C1289">
        <v>2021</v>
      </c>
      <c r="D1289">
        <v>16</v>
      </c>
      <c r="E1289" s="25">
        <f t="shared" si="31"/>
        <v>32675.776741301299</v>
      </c>
    </row>
    <row r="1290" spans="1:5" x14ac:dyDescent="0.2">
      <c r="A1290" t="s">
        <v>15</v>
      </c>
      <c r="B1290" t="s">
        <v>14</v>
      </c>
      <c r="C1290">
        <v>2021</v>
      </c>
      <c r="D1290">
        <v>17</v>
      </c>
      <c r="E1290" s="25">
        <f t="shared" si="31"/>
        <v>28588.025872789574</v>
      </c>
    </row>
    <row r="1291" spans="1:5" x14ac:dyDescent="0.2">
      <c r="A1291" t="s">
        <v>15</v>
      </c>
      <c r="B1291" t="s">
        <v>14</v>
      </c>
      <c r="C1291">
        <v>2021</v>
      </c>
      <c r="D1291">
        <v>18</v>
      </c>
      <c r="E1291" s="25">
        <f t="shared" si="31"/>
        <v>19317.652913000657</v>
      </c>
    </row>
    <row r="1292" spans="1:5" x14ac:dyDescent="0.2">
      <c r="A1292" t="s">
        <v>15</v>
      </c>
      <c r="B1292" t="s">
        <v>14</v>
      </c>
      <c r="C1292">
        <v>2021</v>
      </c>
      <c r="D1292">
        <v>19</v>
      </c>
      <c r="E1292" s="25">
        <f t="shared" si="31"/>
        <v>16339.849211570865</v>
      </c>
    </row>
    <row r="1293" spans="1:5" x14ac:dyDescent="0.2">
      <c r="A1293" t="s">
        <v>15</v>
      </c>
      <c r="B1293" t="s">
        <v>14</v>
      </c>
      <c r="C1293">
        <v>2021</v>
      </c>
      <c r="D1293">
        <v>20</v>
      </c>
      <c r="E1293" s="25">
        <f t="shared" si="31"/>
        <v>12552.788624599427</v>
      </c>
    </row>
    <row r="1294" spans="1:5" x14ac:dyDescent="0.2">
      <c r="A1294" t="s">
        <v>15</v>
      </c>
      <c r="B1294" t="s">
        <v>14</v>
      </c>
      <c r="C1294">
        <v>2021</v>
      </c>
      <c r="D1294">
        <v>21</v>
      </c>
      <c r="E1294" s="25">
        <f t="shared" si="31"/>
        <v>8498.5404324828978</v>
      </c>
    </row>
    <row r="1295" spans="1:5" x14ac:dyDescent="0.2">
      <c r="A1295" t="s">
        <v>15</v>
      </c>
      <c r="B1295" t="s">
        <v>14</v>
      </c>
      <c r="C1295">
        <v>2021</v>
      </c>
      <c r="D1295">
        <v>22</v>
      </c>
      <c r="E1295" s="25">
        <f t="shared" si="31"/>
        <v>4437.2333851377589</v>
      </c>
    </row>
    <row r="1296" spans="1:5" x14ac:dyDescent="0.2">
      <c r="A1296" t="s">
        <v>15</v>
      </c>
      <c r="B1296" t="s">
        <v>14</v>
      </c>
      <c r="C1296">
        <v>2021</v>
      </c>
      <c r="D1296">
        <v>23</v>
      </c>
      <c r="E1296" s="25">
        <f t="shared" si="31"/>
        <v>2396.9347387814732</v>
      </c>
    </row>
    <row r="1297" spans="1:5" x14ac:dyDescent="0.2">
      <c r="A1297" t="s">
        <v>15</v>
      </c>
      <c r="B1297" t="s">
        <v>14</v>
      </c>
      <c r="C1297">
        <v>2021</v>
      </c>
      <c r="D1297">
        <v>24</v>
      </c>
      <c r="E1297" s="25">
        <f t="shared" si="31"/>
        <v>2703.1156666277866</v>
      </c>
    </row>
    <row r="1298" spans="1:5" x14ac:dyDescent="0.2">
      <c r="A1298" t="s">
        <v>15</v>
      </c>
      <c r="B1298" t="s">
        <v>14</v>
      </c>
      <c r="C1298">
        <v>2021</v>
      </c>
      <c r="D1298">
        <v>25</v>
      </c>
      <c r="E1298" s="25">
        <f t="shared" si="31"/>
        <v>1881.5355141612804</v>
      </c>
    </row>
    <row r="1299" spans="1:5" x14ac:dyDescent="0.2">
      <c r="A1299" t="s">
        <v>15</v>
      </c>
      <c r="B1299" t="s">
        <v>14</v>
      </c>
      <c r="C1299">
        <v>2021</v>
      </c>
      <c r="D1299">
        <v>26</v>
      </c>
      <c r="E1299" s="25">
        <f t="shared" si="31"/>
        <v>1438.3032593954606</v>
      </c>
    </row>
    <row r="1300" spans="1:5" x14ac:dyDescent="0.2">
      <c r="A1300" t="s">
        <v>15</v>
      </c>
      <c r="B1300" t="s">
        <v>14</v>
      </c>
      <c r="C1300">
        <v>2021</v>
      </c>
      <c r="D1300">
        <v>27</v>
      </c>
      <c r="E1300" s="25">
        <f t="shared" si="31"/>
        <v>1045.5616030123597</v>
      </c>
    </row>
    <row r="1301" spans="1:5" x14ac:dyDescent="0.2">
      <c r="A1301" t="s">
        <v>15</v>
      </c>
      <c r="B1301" t="s">
        <v>14</v>
      </c>
      <c r="C1301">
        <v>2021</v>
      </c>
      <c r="D1301">
        <v>28</v>
      </c>
      <c r="E1301" s="25">
        <f t="shared" si="31"/>
        <v>1015.2825966384427</v>
      </c>
    </row>
    <row r="1302" spans="1:5" x14ac:dyDescent="0.2">
      <c r="A1302" t="s">
        <v>15</v>
      </c>
      <c r="B1302" t="s">
        <v>14</v>
      </c>
      <c r="C1302">
        <v>2021</v>
      </c>
      <c r="D1302">
        <v>29</v>
      </c>
      <c r="E1302" s="25">
        <f t="shared" si="31"/>
        <v>1113.0370693988625</v>
      </c>
    </row>
    <row r="1303" spans="1:5" x14ac:dyDescent="0.2">
      <c r="A1303" t="s">
        <v>15</v>
      </c>
      <c r="B1303" t="s">
        <v>14</v>
      </c>
      <c r="C1303">
        <v>2021</v>
      </c>
      <c r="D1303">
        <v>30</v>
      </c>
      <c r="E1303" s="25">
        <f t="shared" si="31"/>
        <v>1342.5796838838037</v>
      </c>
    </row>
    <row r="1304" spans="1:5" x14ac:dyDescent="0.2">
      <c r="A1304" t="s">
        <v>15</v>
      </c>
      <c r="B1304" t="s">
        <v>14</v>
      </c>
      <c r="C1304">
        <v>2021</v>
      </c>
      <c r="D1304">
        <v>31</v>
      </c>
      <c r="E1304" s="25">
        <f t="shared" si="31"/>
        <v>1408.9188662805348</v>
      </c>
    </row>
    <row r="1305" spans="1:5" x14ac:dyDescent="0.2">
      <c r="A1305" t="s">
        <v>15</v>
      </c>
      <c r="B1305" t="s">
        <v>14</v>
      </c>
      <c r="C1305">
        <v>2021</v>
      </c>
      <c r="D1305">
        <v>32</v>
      </c>
      <c r="E1305" s="25">
        <f t="shared" si="31"/>
        <v>2988.7083946664866</v>
      </c>
    </row>
    <row r="1306" spans="1:5" x14ac:dyDescent="0.2">
      <c r="A1306" t="s">
        <v>15</v>
      </c>
      <c r="B1306" t="s">
        <v>14</v>
      </c>
      <c r="C1306">
        <v>2021</v>
      </c>
      <c r="D1306">
        <v>33</v>
      </c>
      <c r="E1306" s="25">
        <f t="shared" si="31"/>
        <v>2728.4052849355758</v>
      </c>
    </row>
    <row r="1307" spans="1:5" x14ac:dyDescent="0.2">
      <c r="A1307" t="s">
        <v>15</v>
      </c>
      <c r="B1307" t="s">
        <v>14</v>
      </c>
      <c r="C1307">
        <v>2021</v>
      </c>
      <c r="D1307">
        <v>34</v>
      </c>
      <c r="E1307" s="25">
        <f t="shared" si="31"/>
        <v>4888.666649180107</v>
      </c>
    </row>
    <row r="1308" spans="1:5" x14ac:dyDescent="0.2">
      <c r="A1308" t="s">
        <v>15</v>
      </c>
      <c r="B1308" t="s">
        <v>14</v>
      </c>
      <c r="C1308">
        <v>2021</v>
      </c>
      <c r="D1308">
        <v>35</v>
      </c>
      <c r="E1308" s="25">
        <f t="shared" si="31"/>
        <v>5873.9282267729368</v>
      </c>
    </row>
    <row r="1309" spans="1:5" x14ac:dyDescent="0.2">
      <c r="A1309" t="s">
        <v>15</v>
      </c>
      <c r="B1309" t="s">
        <v>14</v>
      </c>
      <c r="C1309">
        <v>2021</v>
      </c>
      <c r="D1309">
        <v>36</v>
      </c>
      <c r="E1309" s="25">
        <f t="shared" si="31"/>
        <v>7248.421273036578</v>
      </c>
    </row>
    <row r="1310" spans="1:5" x14ac:dyDescent="0.2">
      <c r="A1310" t="s">
        <v>15</v>
      </c>
      <c r="B1310" t="s">
        <v>14</v>
      </c>
      <c r="C1310">
        <v>2021</v>
      </c>
      <c r="D1310">
        <v>37</v>
      </c>
      <c r="E1310" s="25">
        <f t="shared" si="31"/>
        <v>2697.1984363786219</v>
      </c>
    </row>
    <row r="1311" spans="1:5" x14ac:dyDescent="0.2">
      <c r="A1311" t="s">
        <v>15</v>
      </c>
      <c r="B1311" t="s">
        <v>14</v>
      </c>
      <c r="C1311">
        <v>2021</v>
      </c>
      <c r="D1311">
        <v>38</v>
      </c>
      <c r="E1311" s="25">
        <f t="shared" si="31"/>
        <v>2994.1875553291479</v>
      </c>
    </row>
    <row r="1312" spans="1:5" x14ac:dyDescent="0.2">
      <c r="A1312" t="s">
        <v>15</v>
      </c>
      <c r="B1312" t="s">
        <v>14</v>
      </c>
      <c r="C1312">
        <v>2021</v>
      </c>
      <c r="D1312">
        <v>39</v>
      </c>
      <c r="E1312" s="25">
        <f t="shared" si="31"/>
        <v>971.62737439812099</v>
      </c>
    </row>
    <row r="1313" spans="1:5" x14ac:dyDescent="0.2">
      <c r="A1313" t="s">
        <v>15</v>
      </c>
      <c r="B1313" t="s">
        <v>14</v>
      </c>
      <c r="C1313">
        <v>2021</v>
      </c>
      <c r="D1313">
        <v>40</v>
      </c>
      <c r="E1313" s="25">
        <f t="shared" si="31"/>
        <v>410.94497979850257</v>
      </c>
    </row>
    <row r="1314" spans="1:5" x14ac:dyDescent="0.2">
      <c r="A1314" t="s">
        <v>15</v>
      </c>
      <c r="B1314" t="s">
        <v>14</v>
      </c>
      <c r="C1314">
        <v>2022</v>
      </c>
      <c r="D1314">
        <v>0</v>
      </c>
      <c r="E1314" s="25">
        <f>AN3</f>
        <v>24381.900825714114</v>
      </c>
    </row>
    <row r="1315" spans="1:5" x14ac:dyDescent="0.2">
      <c r="A1315" t="s">
        <v>15</v>
      </c>
      <c r="B1315" t="s">
        <v>14</v>
      </c>
      <c r="C1315">
        <v>2022</v>
      </c>
      <c r="D1315">
        <v>1</v>
      </c>
      <c r="E1315" s="25">
        <f t="shared" ref="E1315:E1354" si="32">AN4</f>
        <v>30474.67015714083</v>
      </c>
    </row>
    <row r="1316" spans="1:5" x14ac:dyDescent="0.2">
      <c r="A1316" t="s">
        <v>15</v>
      </c>
      <c r="B1316" t="s">
        <v>14</v>
      </c>
      <c r="C1316">
        <v>2022</v>
      </c>
      <c r="D1316">
        <v>2</v>
      </c>
      <c r="E1316" s="25">
        <f t="shared" si="32"/>
        <v>28175.184633989036</v>
      </c>
    </row>
    <row r="1317" spans="1:5" x14ac:dyDescent="0.2">
      <c r="A1317" t="s">
        <v>15</v>
      </c>
      <c r="B1317" t="s">
        <v>14</v>
      </c>
      <c r="C1317">
        <v>2022</v>
      </c>
      <c r="D1317">
        <v>3</v>
      </c>
      <c r="E1317" s="25">
        <f t="shared" si="32"/>
        <v>28768.413448147032</v>
      </c>
    </row>
    <row r="1318" spans="1:5" x14ac:dyDescent="0.2">
      <c r="A1318" t="s">
        <v>15</v>
      </c>
      <c r="B1318" t="s">
        <v>14</v>
      </c>
      <c r="C1318">
        <v>2022</v>
      </c>
      <c r="D1318">
        <v>4</v>
      </c>
      <c r="E1318" s="25">
        <f t="shared" si="32"/>
        <v>24474.052900651805</v>
      </c>
    </row>
    <row r="1319" spans="1:5" x14ac:dyDescent="0.2">
      <c r="A1319" t="s">
        <v>15</v>
      </c>
      <c r="B1319" t="s">
        <v>14</v>
      </c>
      <c r="C1319">
        <v>2022</v>
      </c>
      <c r="D1319">
        <v>5</v>
      </c>
      <c r="E1319" s="25">
        <f t="shared" si="32"/>
        <v>21741.751617194499</v>
      </c>
    </row>
    <row r="1320" spans="1:5" x14ac:dyDescent="0.2">
      <c r="A1320" t="s">
        <v>15</v>
      </c>
      <c r="B1320" t="s">
        <v>14</v>
      </c>
      <c r="C1320">
        <v>2022</v>
      </c>
      <c r="D1320">
        <v>6</v>
      </c>
      <c r="E1320" s="25">
        <f t="shared" si="32"/>
        <v>18865.879376200497</v>
      </c>
    </row>
    <row r="1321" spans="1:5" x14ac:dyDescent="0.2">
      <c r="A1321" t="s">
        <v>15</v>
      </c>
      <c r="B1321" t="s">
        <v>14</v>
      </c>
      <c r="C1321">
        <v>2022</v>
      </c>
      <c r="D1321">
        <v>7</v>
      </c>
      <c r="E1321" s="25">
        <f t="shared" si="32"/>
        <v>13066.345063620023</v>
      </c>
    </row>
    <row r="1322" spans="1:5" x14ac:dyDescent="0.2">
      <c r="A1322" t="s">
        <v>15</v>
      </c>
      <c r="B1322" t="s">
        <v>14</v>
      </c>
      <c r="C1322">
        <v>2022</v>
      </c>
      <c r="D1322">
        <v>8</v>
      </c>
      <c r="E1322" s="25">
        <f t="shared" si="32"/>
        <v>10955.439921906358</v>
      </c>
    </row>
    <row r="1323" spans="1:5" x14ac:dyDescent="0.2">
      <c r="A1323" t="s">
        <v>15</v>
      </c>
      <c r="B1323" t="s">
        <v>14</v>
      </c>
      <c r="C1323">
        <v>2022</v>
      </c>
      <c r="D1323">
        <v>9</v>
      </c>
      <c r="E1323" s="25">
        <f t="shared" si="32"/>
        <v>11467.231217767416</v>
      </c>
    </row>
    <row r="1324" spans="1:5" x14ac:dyDescent="0.2">
      <c r="A1324" t="s">
        <v>15</v>
      </c>
      <c r="B1324" t="s">
        <v>14</v>
      </c>
      <c r="C1324">
        <v>2022</v>
      </c>
      <c r="D1324">
        <v>10</v>
      </c>
      <c r="E1324" s="25">
        <f t="shared" si="32"/>
        <v>9348.2867186792155</v>
      </c>
    </row>
    <row r="1325" spans="1:5" x14ac:dyDescent="0.2">
      <c r="A1325" t="s">
        <v>15</v>
      </c>
      <c r="B1325" t="s">
        <v>14</v>
      </c>
      <c r="C1325">
        <v>2022</v>
      </c>
      <c r="D1325">
        <v>11</v>
      </c>
      <c r="E1325" s="25">
        <f t="shared" si="32"/>
        <v>7408.493510577684</v>
      </c>
    </row>
    <row r="1326" spans="1:5" x14ac:dyDescent="0.2">
      <c r="A1326" t="s">
        <v>15</v>
      </c>
      <c r="B1326" t="s">
        <v>14</v>
      </c>
      <c r="C1326">
        <v>2022</v>
      </c>
      <c r="D1326">
        <v>12</v>
      </c>
      <c r="E1326" s="25">
        <f t="shared" si="32"/>
        <v>4290.3279572737974</v>
      </c>
    </row>
    <row r="1327" spans="1:5" x14ac:dyDescent="0.2">
      <c r="A1327" t="s">
        <v>15</v>
      </c>
      <c r="B1327" t="s">
        <v>14</v>
      </c>
      <c r="C1327">
        <v>2022</v>
      </c>
      <c r="D1327">
        <v>13</v>
      </c>
      <c r="E1327" s="25">
        <f t="shared" si="32"/>
        <v>8835.1774733440234</v>
      </c>
    </row>
    <row r="1328" spans="1:5" x14ac:dyDescent="0.2">
      <c r="A1328" t="s">
        <v>15</v>
      </c>
      <c r="B1328" t="s">
        <v>14</v>
      </c>
      <c r="C1328">
        <v>2022</v>
      </c>
      <c r="D1328">
        <v>14</v>
      </c>
      <c r="E1328" s="25">
        <f t="shared" si="32"/>
        <v>19871.765588532129</v>
      </c>
    </row>
    <row r="1329" spans="1:5" x14ac:dyDescent="0.2">
      <c r="A1329" t="s">
        <v>15</v>
      </c>
      <c r="B1329" t="s">
        <v>14</v>
      </c>
      <c r="C1329">
        <v>2022</v>
      </c>
      <c r="D1329">
        <v>15</v>
      </c>
      <c r="E1329" s="25">
        <f t="shared" si="32"/>
        <v>34579.506563352974</v>
      </c>
    </row>
    <row r="1330" spans="1:5" x14ac:dyDescent="0.2">
      <c r="A1330" t="s">
        <v>15</v>
      </c>
      <c r="B1330" t="s">
        <v>14</v>
      </c>
      <c r="C1330">
        <v>2022</v>
      </c>
      <c r="D1330">
        <v>16</v>
      </c>
      <c r="E1330" s="25">
        <f t="shared" si="32"/>
        <v>36023.436740282792</v>
      </c>
    </row>
    <row r="1331" spans="1:5" x14ac:dyDescent="0.2">
      <c r="A1331" t="s">
        <v>15</v>
      </c>
      <c r="B1331" t="s">
        <v>14</v>
      </c>
      <c r="C1331">
        <v>2022</v>
      </c>
      <c r="D1331">
        <v>17</v>
      </c>
      <c r="E1331" s="25">
        <f t="shared" si="32"/>
        <v>31959.167801647956</v>
      </c>
    </row>
    <row r="1332" spans="1:5" x14ac:dyDescent="0.2">
      <c r="A1332" t="s">
        <v>15</v>
      </c>
      <c r="B1332" t="s">
        <v>14</v>
      </c>
      <c r="C1332">
        <v>2022</v>
      </c>
      <c r="D1332">
        <v>18</v>
      </c>
      <c r="E1332" s="25">
        <f t="shared" si="32"/>
        <v>25839.069430334661</v>
      </c>
    </row>
    <row r="1333" spans="1:5" x14ac:dyDescent="0.2">
      <c r="A1333" t="s">
        <v>15</v>
      </c>
      <c r="B1333" t="s">
        <v>14</v>
      </c>
      <c r="C1333">
        <v>2022</v>
      </c>
      <c r="D1333">
        <v>19</v>
      </c>
      <c r="E1333" s="25">
        <f t="shared" si="32"/>
        <v>18676.468426608059</v>
      </c>
    </row>
    <row r="1334" spans="1:5" x14ac:dyDescent="0.2">
      <c r="A1334" t="s">
        <v>15</v>
      </c>
      <c r="B1334" t="s">
        <v>14</v>
      </c>
      <c r="C1334">
        <v>2022</v>
      </c>
      <c r="D1334">
        <v>20</v>
      </c>
      <c r="E1334" s="25">
        <f t="shared" si="32"/>
        <v>14718.403022851919</v>
      </c>
    </row>
    <row r="1335" spans="1:5" x14ac:dyDescent="0.2">
      <c r="A1335" t="s">
        <v>15</v>
      </c>
      <c r="B1335" t="s">
        <v>14</v>
      </c>
      <c r="C1335">
        <v>2022</v>
      </c>
      <c r="D1335">
        <v>21</v>
      </c>
      <c r="E1335" s="25">
        <f t="shared" si="32"/>
        <v>12062.014524461216</v>
      </c>
    </row>
    <row r="1336" spans="1:5" x14ac:dyDescent="0.2">
      <c r="A1336" t="s">
        <v>15</v>
      </c>
      <c r="B1336" t="s">
        <v>14</v>
      </c>
      <c r="C1336">
        <v>2022</v>
      </c>
      <c r="D1336">
        <v>22</v>
      </c>
      <c r="E1336" s="25">
        <f t="shared" si="32"/>
        <v>7570.0824553608045</v>
      </c>
    </row>
    <row r="1337" spans="1:5" x14ac:dyDescent="0.2">
      <c r="A1337" t="s">
        <v>15</v>
      </c>
      <c r="B1337" t="s">
        <v>14</v>
      </c>
      <c r="C1337">
        <v>2022</v>
      </c>
      <c r="D1337">
        <v>23</v>
      </c>
      <c r="E1337" s="25">
        <f t="shared" si="32"/>
        <v>4206.2979422613953</v>
      </c>
    </row>
    <row r="1338" spans="1:5" x14ac:dyDescent="0.2">
      <c r="A1338" t="s">
        <v>15</v>
      </c>
      <c r="B1338" t="s">
        <v>14</v>
      </c>
      <c r="C1338">
        <v>2022</v>
      </c>
      <c r="D1338">
        <v>24</v>
      </c>
      <c r="E1338" s="25">
        <f t="shared" si="32"/>
        <v>2128.5932134391928</v>
      </c>
    </row>
    <row r="1339" spans="1:5" x14ac:dyDescent="0.2">
      <c r="A1339" t="s">
        <v>15</v>
      </c>
      <c r="B1339" t="s">
        <v>14</v>
      </c>
      <c r="C1339">
        <v>2022</v>
      </c>
      <c r="D1339">
        <v>25</v>
      </c>
      <c r="E1339" s="25">
        <f t="shared" si="32"/>
        <v>2601.9901013942977</v>
      </c>
    </row>
    <row r="1340" spans="1:5" x14ac:dyDescent="0.2">
      <c r="A1340" t="s">
        <v>15</v>
      </c>
      <c r="B1340" t="s">
        <v>14</v>
      </c>
      <c r="C1340">
        <v>2022</v>
      </c>
      <c r="D1340">
        <v>26</v>
      </c>
      <c r="E1340" s="25">
        <f t="shared" si="32"/>
        <v>1681.9277005233441</v>
      </c>
    </row>
    <row r="1341" spans="1:5" x14ac:dyDescent="0.2">
      <c r="A1341" t="s">
        <v>15</v>
      </c>
      <c r="B1341" t="s">
        <v>14</v>
      </c>
      <c r="C1341">
        <v>2022</v>
      </c>
      <c r="D1341">
        <v>27</v>
      </c>
      <c r="E1341" s="25">
        <f t="shared" si="32"/>
        <v>1398.6722662938614</v>
      </c>
    </row>
    <row r="1342" spans="1:5" x14ac:dyDescent="0.2">
      <c r="A1342" t="s">
        <v>15</v>
      </c>
      <c r="B1342" t="s">
        <v>14</v>
      </c>
      <c r="C1342">
        <v>2022</v>
      </c>
      <c r="D1342">
        <v>28</v>
      </c>
      <c r="E1342" s="25">
        <f t="shared" si="32"/>
        <v>951.26544365107532</v>
      </c>
    </row>
    <row r="1343" spans="1:5" x14ac:dyDescent="0.2">
      <c r="A1343" t="s">
        <v>15</v>
      </c>
      <c r="B1343" t="s">
        <v>14</v>
      </c>
      <c r="C1343">
        <v>2022</v>
      </c>
      <c r="D1343">
        <v>29</v>
      </c>
      <c r="E1343" s="25">
        <f t="shared" si="32"/>
        <v>1010.4258465313457</v>
      </c>
    </row>
    <row r="1344" spans="1:5" x14ac:dyDescent="0.2">
      <c r="A1344" t="s">
        <v>15</v>
      </c>
      <c r="B1344" t="s">
        <v>14</v>
      </c>
      <c r="C1344">
        <v>2022</v>
      </c>
      <c r="D1344">
        <v>30</v>
      </c>
      <c r="E1344" s="25">
        <f t="shared" si="32"/>
        <v>1062.2255798381286</v>
      </c>
    </row>
    <row r="1345" spans="1:5" x14ac:dyDescent="0.2">
      <c r="A1345" t="s">
        <v>15</v>
      </c>
      <c r="B1345" t="s">
        <v>14</v>
      </c>
      <c r="C1345">
        <v>2022</v>
      </c>
      <c r="D1345">
        <v>31</v>
      </c>
      <c r="E1345" s="25">
        <f t="shared" si="32"/>
        <v>1391.5493245324319</v>
      </c>
    </row>
    <row r="1346" spans="1:5" x14ac:dyDescent="0.2">
      <c r="A1346" t="s">
        <v>15</v>
      </c>
      <c r="B1346" t="s">
        <v>14</v>
      </c>
      <c r="C1346">
        <v>2022</v>
      </c>
      <c r="D1346">
        <v>32</v>
      </c>
      <c r="E1346" s="25">
        <f t="shared" si="32"/>
        <v>1388.0653892246935</v>
      </c>
    </row>
    <row r="1347" spans="1:5" x14ac:dyDescent="0.2">
      <c r="A1347" t="s">
        <v>15</v>
      </c>
      <c r="B1347" t="s">
        <v>14</v>
      </c>
      <c r="C1347">
        <v>2022</v>
      </c>
      <c r="D1347">
        <v>33</v>
      </c>
      <c r="E1347" s="25">
        <f t="shared" si="32"/>
        <v>2888.6270115582183</v>
      </c>
    </row>
    <row r="1348" spans="1:5" x14ac:dyDescent="0.2">
      <c r="A1348" t="s">
        <v>15</v>
      </c>
      <c r="B1348" t="s">
        <v>14</v>
      </c>
      <c r="C1348">
        <v>2022</v>
      </c>
      <c r="D1348">
        <v>34</v>
      </c>
      <c r="E1348" s="25">
        <f t="shared" si="32"/>
        <v>2484.6009533589672</v>
      </c>
    </row>
    <row r="1349" spans="1:5" x14ac:dyDescent="0.2">
      <c r="A1349" t="s">
        <v>15</v>
      </c>
      <c r="B1349" t="s">
        <v>14</v>
      </c>
      <c r="C1349">
        <v>2022</v>
      </c>
      <c r="D1349">
        <v>35</v>
      </c>
      <c r="E1349" s="25">
        <f t="shared" si="32"/>
        <v>4699.0280076214731</v>
      </c>
    </row>
    <row r="1350" spans="1:5" x14ac:dyDescent="0.2">
      <c r="A1350" t="s">
        <v>15</v>
      </c>
      <c r="B1350" t="s">
        <v>14</v>
      </c>
      <c r="C1350">
        <v>2022</v>
      </c>
      <c r="D1350">
        <v>36</v>
      </c>
      <c r="E1350" s="25">
        <f t="shared" si="32"/>
        <v>5579.5365442922721</v>
      </c>
    </row>
    <row r="1351" spans="1:5" x14ac:dyDescent="0.2">
      <c r="A1351" t="s">
        <v>15</v>
      </c>
      <c r="B1351" t="s">
        <v>14</v>
      </c>
      <c r="C1351">
        <v>2022</v>
      </c>
      <c r="D1351">
        <v>37</v>
      </c>
      <c r="E1351" s="25">
        <f t="shared" si="32"/>
        <v>6861.71885884115</v>
      </c>
    </row>
    <row r="1352" spans="1:5" x14ac:dyDescent="0.2">
      <c r="A1352" t="s">
        <v>15</v>
      </c>
      <c r="B1352" t="s">
        <v>14</v>
      </c>
      <c r="C1352">
        <v>2022</v>
      </c>
      <c r="D1352">
        <v>38</v>
      </c>
      <c r="E1352" s="25">
        <f t="shared" si="32"/>
        <v>2575.3978276968573</v>
      </c>
    </row>
    <row r="1353" spans="1:5" x14ac:dyDescent="0.2">
      <c r="A1353" t="s">
        <v>15</v>
      </c>
      <c r="B1353" t="s">
        <v>14</v>
      </c>
      <c r="C1353">
        <v>2022</v>
      </c>
      <c r="D1353">
        <v>39</v>
      </c>
      <c r="E1353" s="25">
        <f t="shared" si="32"/>
        <v>2734.9382677128538</v>
      </c>
    </row>
    <row r="1354" spans="1:5" x14ac:dyDescent="0.2">
      <c r="A1354" t="s">
        <v>15</v>
      </c>
      <c r="B1354" t="s">
        <v>14</v>
      </c>
      <c r="C1354">
        <v>2022</v>
      </c>
      <c r="D1354">
        <v>40</v>
      </c>
      <c r="E1354" s="25">
        <f t="shared" si="32"/>
        <v>846.48023584072916</v>
      </c>
    </row>
    <row r="1355" spans="1:5" x14ac:dyDescent="0.2">
      <c r="A1355" t="s">
        <v>15</v>
      </c>
      <c r="B1355" t="s">
        <v>14</v>
      </c>
      <c r="C1355">
        <v>2023</v>
      </c>
      <c r="D1355">
        <v>0</v>
      </c>
      <c r="E1355" s="25">
        <f>AO3</f>
        <v>24674.483635622684</v>
      </c>
    </row>
    <row r="1356" spans="1:5" x14ac:dyDescent="0.2">
      <c r="A1356" t="s">
        <v>15</v>
      </c>
      <c r="B1356" t="s">
        <v>14</v>
      </c>
      <c r="C1356">
        <v>2023</v>
      </c>
      <c r="D1356">
        <v>1</v>
      </c>
      <c r="E1356" s="25">
        <f t="shared" ref="E1356:E1395" si="33">AO4</f>
        <v>30840.366199026525</v>
      </c>
    </row>
    <row r="1357" spans="1:5" x14ac:dyDescent="0.2">
      <c r="A1357" t="s">
        <v>15</v>
      </c>
      <c r="B1357" t="s">
        <v>14</v>
      </c>
      <c r="C1357">
        <v>2023</v>
      </c>
      <c r="D1357">
        <v>2</v>
      </c>
      <c r="E1357" s="25">
        <f t="shared" si="33"/>
        <v>28676.443932868417</v>
      </c>
    </row>
    <row r="1358" spans="1:5" x14ac:dyDescent="0.2">
      <c r="A1358" t="s">
        <v>15</v>
      </c>
      <c r="B1358" t="s">
        <v>14</v>
      </c>
      <c r="C1358">
        <v>2023</v>
      </c>
      <c r="D1358">
        <v>3</v>
      </c>
      <c r="E1358" s="25">
        <f t="shared" si="33"/>
        <v>28384.624541073492</v>
      </c>
    </row>
    <row r="1359" spans="1:5" x14ac:dyDescent="0.2">
      <c r="A1359" t="s">
        <v>15</v>
      </c>
      <c r="B1359" t="s">
        <v>14</v>
      </c>
      <c r="C1359">
        <v>2023</v>
      </c>
      <c r="D1359">
        <v>4</v>
      </c>
      <c r="E1359" s="25">
        <f t="shared" si="33"/>
        <v>26870.103381096415</v>
      </c>
    </row>
    <row r="1360" spans="1:5" x14ac:dyDescent="0.2">
      <c r="A1360" t="s">
        <v>15</v>
      </c>
      <c r="B1360" t="s">
        <v>14</v>
      </c>
      <c r="C1360">
        <v>2023</v>
      </c>
      <c r="D1360">
        <v>5</v>
      </c>
      <c r="E1360" s="25">
        <f t="shared" si="33"/>
        <v>24361.533797514694</v>
      </c>
    </row>
    <row r="1361" spans="1:5" x14ac:dyDescent="0.2">
      <c r="A1361" t="s">
        <v>15</v>
      </c>
      <c r="B1361" t="s">
        <v>14</v>
      </c>
      <c r="C1361">
        <v>2023</v>
      </c>
      <c r="D1361">
        <v>6</v>
      </c>
      <c r="E1361" s="25">
        <f t="shared" si="33"/>
        <v>20029.961293759614</v>
      </c>
    </row>
    <row r="1362" spans="1:5" x14ac:dyDescent="0.2">
      <c r="A1362" t="s">
        <v>15</v>
      </c>
      <c r="B1362" t="s">
        <v>14</v>
      </c>
      <c r="C1362">
        <v>2023</v>
      </c>
      <c r="D1362">
        <v>7</v>
      </c>
      <c r="E1362" s="25">
        <f t="shared" si="33"/>
        <v>18816.103749860446</v>
      </c>
    </row>
    <row r="1363" spans="1:5" x14ac:dyDescent="0.2">
      <c r="A1363" t="s">
        <v>15</v>
      </c>
      <c r="B1363" t="s">
        <v>14</v>
      </c>
      <c r="C1363">
        <v>2023</v>
      </c>
      <c r="D1363">
        <v>8</v>
      </c>
      <c r="E1363" s="25">
        <f t="shared" si="33"/>
        <v>12144.867233896506</v>
      </c>
    </row>
    <row r="1364" spans="1:5" x14ac:dyDescent="0.2">
      <c r="A1364" t="s">
        <v>15</v>
      </c>
      <c r="B1364" t="s">
        <v>14</v>
      </c>
      <c r="C1364">
        <v>2023</v>
      </c>
      <c r="D1364">
        <v>9</v>
      </c>
      <c r="E1364" s="25">
        <f t="shared" si="33"/>
        <v>11055.251584612266</v>
      </c>
    </row>
    <row r="1365" spans="1:5" x14ac:dyDescent="0.2">
      <c r="A1365" t="s">
        <v>15</v>
      </c>
      <c r="B1365" t="s">
        <v>14</v>
      </c>
      <c r="C1365">
        <v>2023</v>
      </c>
      <c r="D1365">
        <v>10</v>
      </c>
      <c r="E1365" s="25">
        <f t="shared" si="33"/>
        <v>10587.153188443068</v>
      </c>
    </row>
    <row r="1366" spans="1:5" x14ac:dyDescent="0.2">
      <c r="A1366" t="s">
        <v>15</v>
      </c>
      <c r="B1366" t="s">
        <v>14</v>
      </c>
      <c r="C1366">
        <v>2023</v>
      </c>
      <c r="D1366">
        <v>11</v>
      </c>
      <c r="E1366" s="25">
        <f t="shared" si="33"/>
        <v>9390.2848997321689</v>
      </c>
    </row>
    <row r="1367" spans="1:5" x14ac:dyDescent="0.2">
      <c r="A1367" t="s">
        <v>15</v>
      </c>
      <c r="B1367" t="s">
        <v>14</v>
      </c>
      <c r="C1367">
        <v>2023</v>
      </c>
      <c r="D1367">
        <v>12</v>
      </c>
      <c r="E1367" s="25">
        <f t="shared" si="33"/>
        <v>6792.4517523019267</v>
      </c>
    </row>
    <row r="1368" spans="1:5" x14ac:dyDescent="0.2">
      <c r="A1368" t="s">
        <v>15</v>
      </c>
      <c r="B1368" t="s">
        <v>14</v>
      </c>
      <c r="C1368">
        <v>2023</v>
      </c>
      <c r="D1368">
        <v>13</v>
      </c>
      <c r="E1368" s="25">
        <f t="shared" si="33"/>
        <v>4278.4350359032514</v>
      </c>
    </row>
    <row r="1369" spans="1:5" x14ac:dyDescent="0.2">
      <c r="A1369" t="s">
        <v>15</v>
      </c>
      <c r="B1369" t="s">
        <v>14</v>
      </c>
      <c r="C1369">
        <v>2023</v>
      </c>
      <c r="D1369">
        <v>14</v>
      </c>
      <c r="E1369" s="25">
        <f t="shared" si="33"/>
        <v>8117.4374157332404</v>
      </c>
    </row>
    <row r="1370" spans="1:5" x14ac:dyDescent="0.2">
      <c r="A1370" t="s">
        <v>15</v>
      </c>
      <c r="B1370" t="s">
        <v>14</v>
      </c>
      <c r="C1370">
        <v>2023</v>
      </c>
      <c r="D1370">
        <v>15</v>
      </c>
      <c r="E1370" s="25">
        <f t="shared" si="33"/>
        <v>19666.590694484017</v>
      </c>
    </row>
    <row r="1371" spans="1:5" x14ac:dyDescent="0.2">
      <c r="A1371" t="s">
        <v>15</v>
      </c>
      <c r="B1371" t="s">
        <v>14</v>
      </c>
      <c r="C1371">
        <v>2023</v>
      </c>
      <c r="D1371">
        <v>16</v>
      </c>
      <c r="E1371" s="25">
        <f t="shared" si="33"/>
        <v>31454.853524968621</v>
      </c>
    </row>
    <row r="1372" spans="1:5" x14ac:dyDescent="0.2">
      <c r="A1372" t="s">
        <v>15</v>
      </c>
      <c r="B1372" t="s">
        <v>14</v>
      </c>
      <c r="C1372">
        <v>2023</v>
      </c>
      <c r="D1372">
        <v>17</v>
      </c>
      <c r="E1372" s="25">
        <f t="shared" si="33"/>
        <v>35233.410629824823</v>
      </c>
    </row>
    <row r="1373" spans="1:5" x14ac:dyDescent="0.2">
      <c r="A1373" t="s">
        <v>15</v>
      </c>
      <c r="B1373" t="s">
        <v>14</v>
      </c>
      <c r="C1373">
        <v>2023</v>
      </c>
      <c r="D1373">
        <v>18</v>
      </c>
      <c r="E1373" s="25">
        <f t="shared" si="33"/>
        <v>28886.050384769635</v>
      </c>
    </row>
    <row r="1374" spans="1:5" x14ac:dyDescent="0.2">
      <c r="A1374" t="s">
        <v>15</v>
      </c>
      <c r="B1374" t="s">
        <v>14</v>
      </c>
      <c r="C1374">
        <v>2023</v>
      </c>
      <c r="D1374">
        <v>19</v>
      </c>
      <c r="E1374" s="25">
        <f t="shared" si="33"/>
        <v>24981.428466592013</v>
      </c>
    </row>
    <row r="1375" spans="1:5" x14ac:dyDescent="0.2">
      <c r="A1375" t="s">
        <v>15</v>
      </c>
      <c r="B1375" t="s">
        <v>14</v>
      </c>
      <c r="C1375">
        <v>2023</v>
      </c>
      <c r="D1375">
        <v>20</v>
      </c>
      <c r="E1375" s="25">
        <f t="shared" si="33"/>
        <v>16823.153371068325</v>
      </c>
    </row>
    <row r="1376" spans="1:5" x14ac:dyDescent="0.2">
      <c r="A1376" t="s">
        <v>15</v>
      </c>
      <c r="B1376" t="s">
        <v>14</v>
      </c>
      <c r="C1376">
        <v>2023</v>
      </c>
      <c r="D1376">
        <v>21</v>
      </c>
      <c r="E1376" s="25">
        <f t="shared" si="33"/>
        <v>14142.960289365899</v>
      </c>
    </row>
    <row r="1377" spans="1:5" x14ac:dyDescent="0.2">
      <c r="A1377" t="s">
        <v>15</v>
      </c>
      <c r="B1377" t="s">
        <v>14</v>
      </c>
      <c r="C1377">
        <v>2023</v>
      </c>
      <c r="D1377">
        <v>22</v>
      </c>
      <c r="E1377" s="25">
        <f t="shared" si="33"/>
        <v>10744.250174880226</v>
      </c>
    </row>
    <row r="1378" spans="1:5" x14ac:dyDescent="0.2">
      <c r="A1378" t="s">
        <v>15</v>
      </c>
      <c r="B1378" t="s">
        <v>14</v>
      </c>
      <c r="C1378">
        <v>2023</v>
      </c>
      <c r="D1378">
        <v>23</v>
      </c>
      <c r="E1378" s="25">
        <f t="shared" si="33"/>
        <v>7176.0981429072763</v>
      </c>
    </row>
    <row r="1379" spans="1:5" x14ac:dyDescent="0.2">
      <c r="A1379" t="s">
        <v>15</v>
      </c>
      <c r="B1379" t="s">
        <v>14</v>
      </c>
      <c r="C1379">
        <v>2023</v>
      </c>
      <c r="D1379">
        <v>24</v>
      </c>
      <c r="E1379" s="25">
        <f t="shared" si="33"/>
        <v>3735.394672510994</v>
      </c>
    </row>
    <row r="1380" spans="1:5" x14ac:dyDescent="0.2">
      <c r="A1380" t="s">
        <v>15</v>
      </c>
      <c r="B1380" t="s">
        <v>14</v>
      </c>
      <c r="C1380">
        <v>2023</v>
      </c>
      <c r="D1380">
        <v>25</v>
      </c>
      <c r="E1380" s="25">
        <f t="shared" si="33"/>
        <v>2048.9609599922865</v>
      </c>
    </row>
    <row r="1381" spans="1:5" x14ac:dyDescent="0.2">
      <c r="A1381" t="s">
        <v>15</v>
      </c>
      <c r="B1381" t="s">
        <v>14</v>
      </c>
      <c r="C1381">
        <v>2023</v>
      </c>
      <c r="D1381">
        <v>26</v>
      </c>
      <c r="E1381" s="25">
        <f t="shared" si="33"/>
        <v>2325.9509029110377</v>
      </c>
    </row>
    <row r="1382" spans="1:5" x14ac:dyDescent="0.2">
      <c r="A1382" t="s">
        <v>15</v>
      </c>
      <c r="B1382" t="s">
        <v>14</v>
      </c>
      <c r="C1382">
        <v>2023</v>
      </c>
      <c r="D1382">
        <v>27</v>
      </c>
      <c r="E1382" s="25">
        <f t="shared" si="33"/>
        <v>1635.5838820960355</v>
      </c>
    </row>
    <row r="1383" spans="1:5" x14ac:dyDescent="0.2">
      <c r="A1383" t="s">
        <v>15</v>
      </c>
      <c r="B1383" t="s">
        <v>14</v>
      </c>
      <c r="C1383">
        <v>2023</v>
      </c>
      <c r="D1383">
        <v>28</v>
      </c>
      <c r="E1383" s="25">
        <f t="shared" si="33"/>
        <v>1272.5300834357026</v>
      </c>
    </row>
    <row r="1384" spans="1:5" x14ac:dyDescent="0.2">
      <c r="A1384" t="s">
        <v>15</v>
      </c>
      <c r="B1384" t="s">
        <v>14</v>
      </c>
      <c r="C1384">
        <v>2023</v>
      </c>
      <c r="D1384">
        <v>29</v>
      </c>
      <c r="E1384" s="25">
        <f t="shared" si="33"/>
        <v>946.71492878888148</v>
      </c>
    </row>
    <row r="1385" spans="1:5" x14ac:dyDescent="0.2">
      <c r="A1385" t="s">
        <v>15</v>
      </c>
      <c r="B1385" t="s">
        <v>14</v>
      </c>
      <c r="C1385">
        <v>2023</v>
      </c>
      <c r="D1385">
        <v>30</v>
      </c>
      <c r="E1385" s="25">
        <f t="shared" si="33"/>
        <v>964.29868350644131</v>
      </c>
    </row>
    <row r="1386" spans="1:5" x14ac:dyDescent="0.2">
      <c r="A1386" t="s">
        <v>15</v>
      </c>
      <c r="B1386" t="s">
        <v>14</v>
      </c>
      <c r="C1386">
        <v>2023</v>
      </c>
      <c r="D1386">
        <v>31</v>
      </c>
      <c r="E1386" s="25">
        <f t="shared" si="33"/>
        <v>1100.9695036117851</v>
      </c>
    </row>
    <row r="1387" spans="1:5" x14ac:dyDescent="0.2">
      <c r="A1387" t="s">
        <v>15</v>
      </c>
      <c r="B1387" t="s">
        <v>14</v>
      </c>
      <c r="C1387">
        <v>2023</v>
      </c>
      <c r="D1387">
        <v>32</v>
      </c>
      <c r="E1387" s="25">
        <f t="shared" si="33"/>
        <v>1370.9529349136201</v>
      </c>
    </row>
    <row r="1388" spans="1:5" x14ac:dyDescent="0.2">
      <c r="A1388" t="s">
        <v>15</v>
      </c>
      <c r="B1388" t="s">
        <v>14</v>
      </c>
      <c r="C1388">
        <v>2023</v>
      </c>
      <c r="D1388">
        <v>33</v>
      </c>
      <c r="E1388" s="25">
        <f t="shared" si="33"/>
        <v>1341.5839378237361</v>
      </c>
    </row>
    <row r="1389" spans="1:5" x14ac:dyDescent="0.2">
      <c r="A1389" t="s">
        <v>15</v>
      </c>
      <c r="B1389" t="s">
        <v>14</v>
      </c>
      <c r="C1389">
        <v>2023</v>
      </c>
      <c r="D1389">
        <v>34</v>
      </c>
      <c r="E1389" s="25">
        <f t="shared" si="33"/>
        <v>2630.505616758282</v>
      </c>
    </row>
    <row r="1390" spans="1:5" x14ac:dyDescent="0.2">
      <c r="A1390" t="s">
        <v>15</v>
      </c>
      <c r="B1390" t="s">
        <v>14</v>
      </c>
      <c r="C1390">
        <v>2023</v>
      </c>
      <c r="D1390">
        <v>35</v>
      </c>
      <c r="E1390" s="25">
        <f t="shared" si="33"/>
        <v>2388.2195914411323</v>
      </c>
    </row>
    <row r="1391" spans="1:5" x14ac:dyDescent="0.2">
      <c r="A1391" t="s">
        <v>15</v>
      </c>
      <c r="B1391" t="s">
        <v>14</v>
      </c>
      <c r="C1391">
        <v>2023</v>
      </c>
      <c r="D1391">
        <v>36</v>
      </c>
      <c r="E1391" s="25">
        <f t="shared" si="33"/>
        <v>4463.520403888384</v>
      </c>
    </row>
    <row r="1392" spans="1:5" x14ac:dyDescent="0.2">
      <c r="A1392" t="s">
        <v>15</v>
      </c>
      <c r="B1392" t="s">
        <v>14</v>
      </c>
      <c r="C1392">
        <v>2023</v>
      </c>
      <c r="D1392">
        <v>37</v>
      </c>
      <c r="E1392" s="25">
        <f t="shared" si="33"/>
        <v>5281.8689322019573</v>
      </c>
    </row>
    <row r="1393" spans="1:5" x14ac:dyDescent="0.2">
      <c r="A1393" t="s">
        <v>15</v>
      </c>
      <c r="B1393" t="s">
        <v>14</v>
      </c>
      <c r="C1393">
        <v>2023</v>
      </c>
      <c r="D1393">
        <v>38</v>
      </c>
      <c r="E1393" s="25">
        <f t="shared" si="33"/>
        <v>6551.8560314208107</v>
      </c>
    </row>
    <row r="1394" spans="1:5" x14ac:dyDescent="0.2">
      <c r="A1394" t="s">
        <v>15</v>
      </c>
      <c r="B1394" t="s">
        <v>14</v>
      </c>
      <c r="C1394">
        <v>2023</v>
      </c>
      <c r="D1394">
        <v>39</v>
      </c>
      <c r="E1394" s="25">
        <f t="shared" si="33"/>
        <v>2352.4091071103257</v>
      </c>
    </row>
    <row r="1395" spans="1:5" x14ac:dyDescent="0.2">
      <c r="A1395" t="s">
        <v>15</v>
      </c>
      <c r="B1395" t="s">
        <v>14</v>
      </c>
      <c r="C1395">
        <v>2023</v>
      </c>
      <c r="D1395">
        <v>40</v>
      </c>
      <c r="E1395" s="25">
        <f t="shared" si="33"/>
        <v>2382.6739044867827</v>
      </c>
    </row>
    <row r="1396" spans="1:5" x14ac:dyDescent="0.2">
      <c r="A1396" t="s">
        <v>15</v>
      </c>
      <c r="B1396" t="s">
        <v>14</v>
      </c>
      <c r="C1396">
        <v>2024</v>
      </c>
      <c r="D1396">
        <v>0</v>
      </c>
      <c r="E1396" s="25">
        <f>AP3</f>
        <v>24970.577439250155</v>
      </c>
    </row>
    <row r="1397" spans="1:5" x14ac:dyDescent="0.2">
      <c r="A1397" t="s">
        <v>15</v>
      </c>
      <c r="B1397" t="s">
        <v>14</v>
      </c>
      <c r="C1397">
        <v>2024</v>
      </c>
      <c r="D1397">
        <v>1</v>
      </c>
      <c r="E1397" s="25">
        <f t="shared" ref="E1397:E1436" si="34">AP4</f>
        <v>31210.450593414836</v>
      </c>
    </row>
    <row r="1398" spans="1:5" x14ac:dyDescent="0.2">
      <c r="A1398" t="s">
        <v>15</v>
      </c>
      <c r="B1398" t="s">
        <v>14</v>
      </c>
      <c r="C1398">
        <v>2024</v>
      </c>
      <c r="D1398">
        <v>2</v>
      </c>
      <c r="E1398" s="25">
        <f t="shared" si="34"/>
        <v>29020.561260062841</v>
      </c>
    </row>
    <row r="1399" spans="1:5" x14ac:dyDescent="0.2">
      <c r="A1399" t="s">
        <v>15</v>
      </c>
      <c r="B1399" t="s">
        <v>14</v>
      </c>
      <c r="C1399">
        <v>2024</v>
      </c>
      <c r="D1399">
        <v>3</v>
      </c>
      <c r="E1399" s="25">
        <f t="shared" si="34"/>
        <v>28889.609945117623</v>
      </c>
    </row>
    <row r="1400" spans="1:5" x14ac:dyDescent="0.2">
      <c r="A1400" t="s">
        <v>15</v>
      </c>
      <c r="B1400" t="s">
        <v>14</v>
      </c>
      <c r="C1400">
        <v>2024</v>
      </c>
      <c r="D1400">
        <v>4</v>
      </c>
      <c r="E1400" s="25">
        <f t="shared" si="34"/>
        <v>26511.639135990528</v>
      </c>
    </row>
    <row r="1401" spans="1:5" x14ac:dyDescent="0.2">
      <c r="A1401" t="s">
        <v>15</v>
      </c>
      <c r="B1401" t="s">
        <v>14</v>
      </c>
      <c r="C1401">
        <v>2024</v>
      </c>
      <c r="D1401">
        <v>5</v>
      </c>
      <c r="E1401" s="25">
        <f t="shared" si="34"/>
        <v>26746.568470637761</v>
      </c>
    </row>
    <row r="1402" spans="1:5" x14ac:dyDescent="0.2">
      <c r="A1402" t="s">
        <v>15</v>
      </c>
      <c r="B1402" t="s">
        <v>14</v>
      </c>
      <c r="C1402">
        <v>2024</v>
      </c>
      <c r="D1402">
        <v>6</v>
      </c>
      <c r="E1402" s="25">
        <f t="shared" si="34"/>
        <v>22443.48052596331</v>
      </c>
    </row>
    <row r="1403" spans="1:5" x14ac:dyDescent="0.2">
      <c r="A1403" t="s">
        <v>15</v>
      </c>
      <c r="B1403" t="s">
        <v>14</v>
      </c>
      <c r="C1403">
        <v>2024</v>
      </c>
      <c r="D1403">
        <v>7</v>
      </c>
      <c r="E1403" s="25">
        <f t="shared" si="34"/>
        <v>19977.114360463645</v>
      </c>
    </row>
    <row r="1404" spans="1:5" x14ac:dyDescent="0.2">
      <c r="A1404" t="s">
        <v>15</v>
      </c>
      <c r="B1404" t="s">
        <v>14</v>
      </c>
      <c r="C1404">
        <v>2024</v>
      </c>
      <c r="D1404">
        <v>8</v>
      </c>
      <c r="E1404" s="25">
        <f t="shared" si="34"/>
        <v>17489.135698515394</v>
      </c>
    </row>
    <row r="1405" spans="1:5" x14ac:dyDescent="0.2">
      <c r="A1405" t="s">
        <v>15</v>
      </c>
      <c r="B1405" t="s">
        <v>14</v>
      </c>
      <c r="C1405">
        <v>2024</v>
      </c>
      <c r="D1405">
        <v>9</v>
      </c>
      <c r="E1405" s="25">
        <f t="shared" si="34"/>
        <v>12255.515405088045</v>
      </c>
    </row>
    <row r="1406" spans="1:5" x14ac:dyDescent="0.2">
      <c r="A1406" t="s">
        <v>15</v>
      </c>
      <c r="B1406" t="s">
        <v>14</v>
      </c>
      <c r="C1406">
        <v>2024</v>
      </c>
      <c r="D1406">
        <v>10</v>
      </c>
      <c r="E1406" s="25">
        <f t="shared" si="34"/>
        <v>10206.791843677114</v>
      </c>
    </row>
    <row r="1407" spans="1:5" x14ac:dyDescent="0.2">
      <c r="A1407" t="s">
        <v>15</v>
      </c>
      <c r="B1407" t="s">
        <v>14</v>
      </c>
      <c r="C1407">
        <v>2024</v>
      </c>
      <c r="D1407">
        <v>11</v>
      </c>
      <c r="E1407" s="25">
        <f t="shared" si="34"/>
        <v>10634.717110028307</v>
      </c>
    </row>
    <row r="1408" spans="1:5" x14ac:dyDescent="0.2">
      <c r="A1408" t="s">
        <v>15</v>
      </c>
      <c r="B1408" t="s">
        <v>14</v>
      </c>
      <c r="C1408">
        <v>2024</v>
      </c>
      <c r="D1408">
        <v>12</v>
      </c>
      <c r="E1408" s="25">
        <f t="shared" si="34"/>
        <v>8609.4503600134158</v>
      </c>
    </row>
    <row r="1409" spans="1:5" x14ac:dyDescent="0.2">
      <c r="A1409" t="s">
        <v>15</v>
      </c>
      <c r="B1409" t="s">
        <v>14</v>
      </c>
      <c r="C1409">
        <v>2024</v>
      </c>
      <c r="D1409">
        <v>13</v>
      </c>
      <c r="E1409" s="25">
        <f t="shared" si="34"/>
        <v>6773.6228666298202</v>
      </c>
    </row>
    <row r="1410" spans="1:5" x14ac:dyDescent="0.2">
      <c r="A1410" t="s">
        <v>15</v>
      </c>
      <c r="B1410" t="s">
        <v>14</v>
      </c>
      <c r="C1410">
        <v>2024</v>
      </c>
      <c r="D1410">
        <v>14</v>
      </c>
      <c r="E1410" s="25">
        <f t="shared" si="34"/>
        <v>3930.8693850243762</v>
      </c>
    </row>
    <row r="1411" spans="1:5" x14ac:dyDescent="0.2">
      <c r="A1411" t="s">
        <v>15</v>
      </c>
      <c r="B1411" t="s">
        <v>14</v>
      </c>
      <c r="C1411">
        <v>2024</v>
      </c>
      <c r="D1411">
        <v>15</v>
      </c>
      <c r="E1411" s="25">
        <f t="shared" si="34"/>
        <v>8033.6253178954721</v>
      </c>
    </row>
    <row r="1412" spans="1:5" x14ac:dyDescent="0.2">
      <c r="A1412" t="s">
        <v>15</v>
      </c>
      <c r="B1412" t="s">
        <v>14</v>
      </c>
      <c r="C1412">
        <v>2024</v>
      </c>
      <c r="D1412">
        <v>16</v>
      </c>
      <c r="E1412" s="25">
        <f t="shared" si="34"/>
        <v>17889.489790640975</v>
      </c>
    </row>
    <row r="1413" spans="1:5" x14ac:dyDescent="0.2">
      <c r="A1413" t="s">
        <v>15</v>
      </c>
      <c r="B1413" t="s">
        <v>14</v>
      </c>
      <c r="C1413">
        <v>2024</v>
      </c>
      <c r="D1413">
        <v>17</v>
      </c>
      <c r="E1413" s="25">
        <f t="shared" si="34"/>
        <v>30765.020520846396</v>
      </c>
    </row>
    <row r="1414" spans="1:5" x14ac:dyDescent="0.2">
      <c r="A1414" t="s">
        <v>15</v>
      </c>
      <c r="B1414" t="s">
        <v>14</v>
      </c>
      <c r="C1414">
        <v>2024</v>
      </c>
      <c r="D1414">
        <v>18</v>
      </c>
      <c r="E1414" s="25">
        <f t="shared" si="34"/>
        <v>31845.449825133361</v>
      </c>
    </row>
    <row r="1415" spans="1:5" x14ac:dyDescent="0.2">
      <c r="A1415" t="s">
        <v>15</v>
      </c>
      <c r="B1415" t="s">
        <v>14</v>
      </c>
      <c r="C1415">
        <v>2024</v>
      </c>
      <c r="D1415">
        <v>19</v>
      </c>
      <c r="E1415" s="25">
        <f t="shared" si="34"/>
        <v>27927.275141044011</v>
      </c>
    </row>
    <row r="1416" spans="1:5" x14ac:dyDescent="0.2">
      <c r="A1416" t="s">
        <v>15</v>
      </c>
      <c r="B1416" t="s">
        <v>14</v>
      </c>
      <c r="C1416">
        <v>2024</v>
      </c>
      <c r="D1416">
        <v>20</v>
      </c>
      <c r="E1416" s="25">
        <f t="shared" si="34"/>
        <v>22502.455652863311</v>
      </c>
    </row>
    <row r="1417" spans="1:5" x14ac:dyDescent="0.2">
      <c r="A1417" t="s">
        <v>15</v>
      </c>
      <c r="B1417" t="s">
        <v>14</v>
      </c>
      <c r="C1417">
        <v>2024</v>
      </c>
      <c r="D1417">
        <v>21</v>
      </c>
      <c r="E1417" s="25">
        <f t="shared" si="34"/>
        <v>16165.421594959758</v>
      </c>
    </row>
    <row r="1418" spans="1:5" x14ac:dyDescent="0.2">
      <c r="A1418" t="s">
        <v>15</v>
      </c>
      <c r="B1418" t="s">
        <v>14</v>
      </c>
      <c r="C1418">
        <v>2024</v>
      </c>
      <c r="D1418">
        <v>22</v>
      </c>
      <c r="E1418" s="25">
        <f t="shared" si="34"/>
        <v>12597.854467359895</v>
      </c>
    </row>
    <row r="1419" spans="1:5" x14ac:dyDescent="0.2">
      <c r="A1419" t="s">
        <v>15</v>
      </c>
      <c r="B1419" t="s">
        <v>14</v>
      </c>
      <c r="C1419">
        <v>2024</v>
      </c>
      <c r="D1419">
        <v>23</v>
      </c>
      <c r="E1419" s="25">
        <f t="shared" si="34"/>
        <v>10185.066567179729</v>
      </c>
    </row>
    <row r="1420" spans="1:5" x14ac:dyDescent="0.2">
      <c r="A1420" t="s">
        <v>15</v>
      </c>
      <c r="B1420" t="s">
        <v>14</v>
      </c>
      <c r="C1420">
        <v>2024</v>
      </c>
      <c r="D1420">
        <v>24</v>
      </c>
      <c r="E1420" s="25">
        <f t="shared" si="34"/>
        <v>6372.7199405234342</v>
      </c>
    </row>
    <row r="1421" spans="1:5" x14ac:dyDescent="0.2">
      <c r="A1421" t="s">
        <v>15</v>
      </c>
      <c r="B1421" t="s">
        <v>14</v>
      </c>
      <c r="C1421">
        <v>2024</v>
      </c>
      <c r="D1421">
        <v>25</v>
      </c>
      <c r="E1421" s="25">
        <f t="shared" si="34"/>
        <v>3595.650782787221</v>
      </c>
    </row>
    <row r="1422" spans="1:5" x14ac:dyDescent="0.2">
      <c r="A1422" t="s">
        <v>15</v>
      </c>
      <c r="B1422" t="s">
        <v>14</v>
      </c>
      <c r="C1422">
        <v>2024</v>
      </c>
      <c r="D1422">
        <v>26</v>
      </c>
      <c r="E1422" s="25">
        <f t="shared" si="34"/>
        <v>1831.5913624612722</v>
      </c>
    </row>
    <row r="1423" spans="1:5" x14ac:dyDescent="0.2">
      <c r="A1423" t="s">
        <v>15</v>
      </c>
      <c r="B1423" t="s">
        <v>14</v>
      </c>
      <c r="C1423">
        <v>2024</v>
      </c>
      <c r="D1423">
        <v>27</v>
      </c>
      <c r="E1423" s="25">
        <f t="shared" si="34"/>
        <v>2261.8616758403364</v>
      </c>
    </row>
    <row r="1424" spans="1:5" x14ac:dyDescent="0.2">
      <c r="A1424" t="s">
        <v>15</v>
      </c>
      <c r="B1424" t="s">
        <v>14</v>
      </c>
      <c r="C1424">
        <v>2024</v>
      </c>
      <c r="D1424">
        <v>28</v>
      </c>
      <c r="E1424" s="25">
        <f t="shared" si="34"/>
        <v>1488.075329801721</v>
      </c>
    </row>
    <row r="1425" spans="1:5" x14ac:dyDescent="0.2">
      <c r="A1425" t="s">
        <v>15</v>
      </c>
      <c r="B1425" t="s">
        <v>14</v>
      </c>
      <c r="C1425">
        <v>2024</v>
      </c>
      <c r="D1425">
        <v>29</v>
      </c>
      <c r="E1425" s="25">
        <f t="shared" si="34"/>
        <v>1266.4427530318592</v>
      </c>
    </row>
    <row r="1426" spans="1:5" x14ac:dyDescent="0.2">
      <c r="A1426" t="s">
        <v>15</v>
      </c>
      <c r="B1426" t="s">
        <v>14</v>
      </c>
      <c r="C1426">
        <v>2024</v>
      </c>
      <c r="D1426">
        <v>30</v>
      </c>
      <c r="E1426" s="25">
        <f t="shared" si="34"/>
        <v>903.4962462816336</v>
      </c>
    </row>
    <row r="1427" spans="1:5" x14ac:dyDescent="0.2">
      <c r="A1427" t="s">
        <v>15</v>
      </c>
      <c r="B1427" t="s">
        <v>14</v>
      </c>
      <c r="C1427">
        <v>2024</v>
      </c>
      <c r="D1427">
        <v>31</v>
      </c>
      <c r="E1427" s="25">
        <f t="shared" si="34"/>
        <v>999.47079327102085</v>
      </c>
    </row>
    <row r="1428" spans="1:5" x14ac:dyDescent="0.2">
      <c r="A1428" t="s">
        <v>15</v>
      </c>
      <c r="B1428" t="s">
        <v>14</v>
      </c>
      <c r="C1428">
        <v>2024</v>
      </c>
      <c r="D1428">
        <v>32</v>
      </c>
      <c r="E1428" s="25">
        <f t="shared" si="34"/>
        <v>1084.6740001358751</v>
      </c>
    </row>
    <row r="1429" spans="1:5" x14ac:dyDescent="0.2">
      <c r="A1429" t="s">
        <v>15</v>
      </c>
      <c r="B1429" t="s">
        <v>14</v>
      </c>
      <c r="C1429">
        <v>2024</v>
      </c>
      <c r="D1429">
        <v>33</v>
      </c>
      <c r="E1429" s="25">
        <f t="shared" si="34"/>
        <v>1325.0445197108027</v>
      </c>
    </row>
    <row r="1430" spans="1:5" x14ac:dyDescent="0.2">
      <c r="A1430" t="s">
        <v>15</v>
      </c>
      <c r="B1430" t="s">
        <v>14</v>
      </c>
      <c r="C1430">
        <v>2024</v>
      </c>
      <c r="D1430">
        <v>34</v>
      </c>
      <c r="E1430" s="25">
        <f t="shared" si="34"/>
        <v>1221.7029300346919</v>
      </c>
    </row>
    <row r="1431" spans="1:5" x14ac:dyDescent="0.2">
      <c r="A1431" t="s">
        <v>15</v>
      </c>
      <c r="B1431" t="s">
        <v>14</v>
      </c>
      <c r="C1431">
        <v>2024</v>
      </c>
      <c r="D1431">
        <v>35</v>
      </c>
      <c r="E1431" s="25">
        <f t="shared" si="34"/>
        <v>2528.4643962021496</v>
      </c>
    </row>
    <row r="1432" spans="1:5" x14ac:dyDescent="0.2">
      <c r="A1432" t="s">
        <v>15</v>
      </c>
      <c r="B1432" t="s">
        <v>14</v>
      </c>
      <c r="C1432">
        <v>2024</v>
      </c>
      <c r="D1432">
        <v>36</v>
      </c>
      <c r="E1432" s="25">
        <f t="shared" si="34"/>
        <v>2268.5259287822851</v>
      </c>
    </row>
    <row r="1433" spans="1:5" x14ac:dyDescent="0.2">
      <c r="A1433" t="s">
        <v>15</v>
      </c>
      <c r="B1433" t="s">
        <v>14</v>
      </c>
      <c r="C1433">
        <v>2024</v>
      </c>
      <c r="D1433">
        <v>37</v>
      </c>
      <c r="E1433" s="25">
        <f t="shared" si="34"/>
        <v>4225.3921203661575</v>
      </c>
    </row>
    <row r="1434" spans="1:5" x14ac:dyDescent="0.2">
      <c r="A1434" t="s">
        <v>15</v>
      </c>
      <c r="B1434" t="s">
        <v>14</v>
      </c>
      <c r="C1434">
        <v>2024</v>
      </c>
      <c r="D1434">
        <v>38</v>
      </c>
      <c r="E1434" s="25">
        <f t="shared" si="34"/>
        <v>5043.3492733431631</v>
      </c>
    </row>
    <row r="1435" spans="1:5" x14ac:dyDescent="0.2">
      <c r="A1435" t="s">
        <v>15</v>
      </c>
      <c r="B1435" t="s">
        <v>14</v>
      </c>
      <c r="C1435">
        <v>2024</v>
      </c>
      <c r="D1435">
        <v>39</v>
      </c>
      <c r="E1435" s="25">
        <f t="shared" si="34"/>
        <v>5984.5689202018739</v>
      </c>
    </row>
    <row r="1436" spans="1:5" x14ac:dyDescent="0.2">
      <c r="A1436" t="s">
        <v>15</v>
      </c>
      <c r="B1436" t="s">
        <v>14</v>
      </c>
      <c r="C1436">
        <v>2024</v>
      </c>
      <c r="D1436">
        <v>40</v>
      </c>
      <c r="E1436" s="25">
        <f t="shared" si="34"/>
        <v>2049.4151032067489</v>
      </c>
    </row>
    <row r="1437" spans="1:5" x14ac:dyDescent="0.2">
      <c r="A1437" t="s">
        <v>15</v>
      </c>
      <c r="B1437" t="s">
        <v>14</v>
      </c>
      <c r="C1437">
        <v>2025</v>
      </c>
      <c r="D1437">
        <v>0</v>
      </c>
      <c r="E1437" s="25">
        <f>AQ3</f>
        <v>25270.224368521154</v>
      </c>
    </row>
    <row r="1438" spans="1:5" x14ac:dyDescent="0.2">
      <c r="A1438" t="s">
        <v>15</v>
      </c>
      <c r="B1438" t="s">
        <v>14</v>
      </c>
      <c r="C1438">
        <v>2025</v>
      </c>
      <c r="D1438">
        <v>1</v>
      </c>
      <c r="E1438" s="25">
        <f t="shared" ref="E1438:E1477" si="35">AQ4</f>
        <v>31584.976000535818</v>
      </c>
    </row>
    <row r="1439" spans="1:5" x14ac:dyDescent="0.2">
      <c r="A1439" t="s">
        <v>15</v>
      </c>
      <c r="B1439" t="s">
        <v>14</v>
      </c>
      <c r="C1439">
        <v>2025</v>
      </c>
      <c r="D1439">
        <v>2</v>
      </c>
      <c r="E1439" s="25">
        <f t="shared" si="35"/>
        <v>29368.80799518359</v>
      </c>
    </row>
    <row r="1440" spans="1:5" x14ac:dyDescent="0.2">
      <c r="A1440" t="s">
        <v>15</v>
      </c>
      <c r="B1440" t="s">
        <v>14</v>
      </c>
      <c r="C1440">
        <v>2025</v>
      </c>
      <c r="D1440">
        <v>3</v>
      </c>
      <c r="E1440" s="25">
        <f t="shared" si="35"/>
        <v>29236.285264459038</v>
      </c>
    </row>
    <row r="1441" spans="1:5" x14ac:dyDescent="0.2">
      <c r="A1441" t="s">
        <v>15</v>
      </c>
      <c r="B1441" t="s">
        <v>14</v>
      </c>
      <c r="C1441">
        <v>2025</v>
      </c>
      <c r="D1441">
        <v>4</v>
      </c>
      <c r="E1441" s="25">
        <f t="shared" si="35"/>
        <v>26983.302616393008</v>
      </c>
    </row>
    <row r="1442" spans="1:5" x14ac:dyDescent="0.2">
      <c r="A1442" t="s">
        <v>15</v>
      </c>
      <c r="B1442" t="s">
        <v>14</v>
      </c>
      <c r="C1442">
        <v>2025</v>
      </c>
      <c r="D1442">
        <v>5</v>
      </c>
      <c r="E1442" s="25">
        <f t="shared" si="35"/>
        <v>26389.752259698089</v>
      </c>
    </row>
    <row r="1443" spans="1:5" x14ac:dyDescent="0.2">
      <c r="A1443" t="s">
        <v>15</v>
      </c>
      <c r="B1443" t="s">
        <v>14</v>
      </c>
      <c r="C1443">
        <v>2025</v>
      </c>
      <c r="D1443">
        <v>6</v>
      </c>
      <c r="E1443" s="25">
        <f t="shared" si="35"/>
        <v>24640.734593991067</v>
      </c>
    </row>
    <row r="1444" spans="1:5" x14ac:dyDescent="0.2">
      <c r="A1444" t="s">
        <v>15</v>
      </c>
      <c r="B1444" t="s">
        <v>14</v>
      </c>
      <c r="C1444">
        <v>2025</v>
      </c>
      <c r="D1444">
        <v>7</v>
      </c>
      <c r="E1444" s="25">
        <f t="shared" si="35"/>
        <v>22384.265777572633</v>
      </c>
    </row>
    <row r="1445" spans="1:5" x14ac:dyDescent="0.2">
      <c r="A1445" t="s">
        <v>15</v>
      </c>
      <c r="B1445" t="s">
        <v>14</v>
      </c>
      <c r="C1445">
        <v>2025</v>
      </c>
      <c r="D1445">
        <v>8</v>
      </c>
      <c r="E1445" s="25">
        <f t="shared" si="35"/>
        <v>18568.268359888294</v>
      </c>
    </row>
    <row r="1446" spans="1:5" x14ac:dyDescent="0.2">
      <c r="A1446" t="s">
        <v>15</v>
      </c>
      <c r="B1446" t="s">
        <v>14</v>
      </c>
      <c r="C1446">
        <v>2025</v>
      </c>
      <c r="D1446">
        <v>9</v>
      </c>
      <c r="E1446" s="25">
        <f t="shared" si="35"/>
        <v>17648.473865289285</v>
      </c>
    </row>
    <row r="1447" spans="1:5" x14ac:dyDescent="0.2">
      <c r="A1447" t="s">
        <v>15</v>
      </c>
      <c r="B1447" t="s">
        <v>14</v>
      </c>
      <c r="C1447">
        <v>2025</v>
      </c>
      <c r="D1447">
        <v>10</v>
      </c>
      <c r="E1447" s="25">
        <f t="shared" si="35"/>
        <v>11314.938761848092</v>
      </c>
    </row>
    <row r="1448" spans="1:5" x14ac:dyDescent="0.2">
      <c r="A1448" t="s">
        <v>15</v>
      </c>
      <c r="B1448" t="s">
        <v>14</v>
      </c>
      <c r="C1448">
        <v>2025</v>
      </c>
      <c r="D1448">
        <v>11</v>
      </c>
      <c r="E1448" s="25">
        <f t="shared" si="35"/>
        <v>10252.646951112365</v>
      </c>
    </row>
    <row r="1449" spans="1:5" x14ac:dyDescent="0.2">
      <c r="A1449" t="s">
        <v>15</v>
      </c>
      <c r="B1449" t="s">
        <v>14</v>
      </c>
      <c r="C1449">
        <v>2025</v>
      </c>
      <c r="D1449">
        <v>12</v>
      </c>
      <c r="E1449" s="25">
        <f t="shared" si="35"/>
        <v>9750.4037448518229</v>
      </c>
    </row>
    <row r="1450" spans="1:5" x14ac:dyDescent="0.2">
      <c r="A1450" t="s">
        <v>15</v>
      </c>
      <c r="B1450" t="s">
        <v>14</v>
      </c>
      <c r="C1450">
        <v>2025</v>
      </c>
      <c r="D1450">
        <v>13</v>
      </c>
      <c r="E1450" s="25">
        <f t="shared" si="35"/>
        <v>8585.5846981817449</v>
      </c>
    </row>
    <row r="1451" spans="1:5" x14ac:dyDescent="0.2">
      <c r="A1451" t="s">
        <v>15</v>
      </c>
      <c r="B1451" t="s">
        <v>14</v>
      </c>
      <c r="C1451">
        <v>2025</v>
      </c>
      <c r="D1451">
        <v>14</v>
      </c>
      <c r="E1451" s="25">
        <f t="shared" si="35"/>
        <v>6223.356561148521</v>
      </c>
    </row>
    <row r="1452" spans="1:5" x14ac:dyDescent="0.2">
      <c r="A1452" t="s">
        <v>15</v>
      </c>
      <c r="B1452" t="s">
        <v>14</v>
      </c>
      <c r="C1452">
        <v>2025</v>
      </c>
      <c r="D1452">
        <v>15</v>
      </c>
      <c r="E1452" s="25">
        <f t="shared" si="35"/>
        <v>3890.2833733790512</v>
      </c>
    </row>
    <row r="1453" spans="1:5" x14ac:dyDescent="0.2">
      <c r="A1453" t="s">
        <v>15</v>
      </c>
      <c r="B1453" t="s">
        <v>14</v>
      </c>
      <c r="C1453">
        <v>2025</v>
      </c>
      <c r="D1453">
        <v>16</v>
      </c>
      <c r="E1453" s="25">
        <f t="shared" si="35"/>
        <v>7307.6955909106828</v>
      </c>
    </row>
    <row r="1454" spans="1:5" x14ac:dyDescent="0.2">
      <c r="A1454" t="s">
        <v>15</v>
      </c>
      <c r="B1454" t="s">
        <v>14</v>
      </c>
      <c r="C1454">
        <v>2025</v>
      </c>
      <c r="D1454">
        <v>17</v>
      </c>
      <c r="E1454" s="25">
        <f t="shared" si="35"/>
        <v>17497.15731722171</v>
      </c>
    </row>
    <row r="1455" spans="1:5" x14ac:dyDescent="0.2">
      <c r="A1455" t="s">
        <v>15</v>
      </c>
      <c r="B1455" t="s">
        <v>14</v>
      </c>
      <c r="C1455">
        <v>2025</v>
      </c>
      <c r="D1455">
        <v>18</v>
      </c>
      <c r="E1455" s="25">
        <f t="shared" si="35"/>
        <v>27806.729460828341</v>
      </c>
    </row>
    <row r="1456" spans="1:5" x14ac:dyDescent="0.2">
      <c r="A1456" t="s">
        <v>15</v>
      </c>
      <c r="B1456" t="s">
        <v>14</v>
      </c>
      <c r="C1456">
        <v>2025</v>
      </c>
      <c r="D1456">
        <v>19</v>
      </c>
      <c r="E1456" s="25">
        <f t="shared" si="35"/>
        <v>30788.44727508094</v>
      </c>
    </row>
    <row r="1457" spans="1:5" x14ac:dyDescent="0.2">
      <c r="A1457" t="s">
        <v>15</v>
      </c>
      <c r="B1457" t="s">
        <v>14</v>
      </c>
      <c r="C1457">
        <v>2025</v>
      </c>
      <c r="D1457">
        <v>20</v>
      </c>
      <c r="E1457" s="25">
        <f t="shared" si="35"/>
        <v>25155.978218261833</v>
      </c>
    </row>
    <row r="1458" spans="1:5" x14ac:dyDescent="0.2">
      <c r="A1458" t="s">
        <v>15</v>
      </c>
      <c r="B1458" t="s">
        <v>14</v>
      </c>
      <c r="C1458">
        <v>2025</v>
      </c>
      <c r="D1458">
        <v>21</v>
      </c>
      <c r="E1458" s="25">
        <f t="shared" si="35"/>
        <v>21622.681225506818</v>
      </c>
    </row>
    <row r="1459" spans="1:5" x14ac:dyDescent="0.2">
      <c r="A1459" t="s">
        <v>15</v>
      </c>
      <c r="B1459" t="s">
        <v>14</v>
      </c>
      <c r="C1459">
        <v>2025</v>
      </c>
      <c r="D1459">
        <v>22</v>
      </c>
      <c r="E1459" s="25">
        <f t="shared" si="35"/>
        <v>14399.363675647464</v>
      </c>
    </row>
    <row r="1460" spans="1:5" x14ac:dyDescent="0.2">
      <c r="A1460" t="s">
        <v>15</v>
      </c>
      <c r="B1460" t="s">
        <v>14</v>
      </c>
      <c r="C1460">
        <v>2025</v>
      </c>
      <c r="D1460">
        <v>23</v>
      </c>
      <c r="E1460" s="25">
        <f t="shared" si="35"/>
        <v>11942.20017825799</v>
      </c>
    </row>
    <row r="1461" spans="1:5" x14ac:dyDescent="0.2">
      <c r="A1461" t="s">
        <v>15</v>
      </c>
      <c r="B1461" t="s">
        <v>14</v>
      </c>
      <c r="C1461">
        <v>2025</v>
      </c>
      <c r="D1461">
        <v>24</v>
      </c>
      <c r="E1461" s="25">
        <f t="shared" si="35"/>
        <v>9044.8284730299129</v>
      </c>
    </row>
    <row r="1462" spans="1:5" x14ac:dyDescent="0.2">
      <c r="A1462" t="s">
        <v>15</v>
      </c>
      <c r="B1462" t="s">
        <v>14</v>
      </c>
      <c r="C1462">
        <v>2025</v>
      </c>
      <c r="D1462">
        <v>25</v>
      </c>
      <c r="E1462" s="25">
        <f t="shared" si="35"/>
        <v>6134.3117532540664</v>
      </c>
    </row>
    <row r="1463" spans="1:5" x14ac:dyDescent="0.2">
      <c r="A1463" t="s">
        <v>15</v>
      </c>
      <c r="B1463" t="s">
        <v>14</v>
      </c>
      <c r="C1463">
        <v>2025</v>
      </c>
      <c r="D1463">
        <v>26</v>
      </c>
      <c r="E1463" s="25">
        <f t="shared" si="35"/>
        <v>3214.1963877169133</v>
      </c>
    </row>
    <row r="1464" spans="1:5" x14ac:dyDescent="0.2">
      <c r="A1464" t="s">
        <v>15</v>
      </c>
      <c r="B1464" t="s">
        <v>14</v>
      </c>
      <c r="C1464">
        <v>2025</v>
      </c>
      <c r="D1464">
        <v>27</v>
      </c>
      <c r="E1464" s="25">
        <f t="shared" si="35"/>
        <v>1781.1237130441659</v>
      </c>
    </row>
    <row r="1465" spans="1:5" x14ac:dyDescent="0.2">
      <c r="A1465" t="s">
        <v>15</v>
      </c>
      <c r="B1465" t="s">
        <v>14</v>
      </c>
      <c r="C1465">
        <v>2025</v>
      </c>
      <c r="D1465">
        <v>28</v>
      </c>
      <c r="E1465" s="25">
        <f t="shared" si="35"/>
        <v>2057.870951215667</v>
      </c>
    </row>
    <row r="1466" spans="1:5" x14ac:dyDescent="0.2">
      <c r="A1466" t="s">
        <v>15</v>
      </c>
      <c r="B1466" t="s">
        <v>14</v>
      </c>
      <c r="C1466">
        <v>2025</v>
      </c>
      <c r="D1466">
        <v>29</v>
      </c>
      <c r="E1466" s="25">
        <f t="shared" si="35"/>
        <v>1480.9569077571475</v>
      </c>
    </row>
    <row r="1467" spans="1:5" x14ac:dyDescent="0.2">
      <c r="A1467" t="s">
        <v>15</v>
      </c>
      <c r="B1467" t="s">
        <v>14</v>
      </c>
      <c r="C1467">
        <v>2025</v>
      </c>
      <c r="D1467">
        <v>30</v>
      </c>
      <c r="E1467" s="25">
        <f t="shared" si="35"/>
        <v>1208.6281083141412</v>
      </c>
    </row>
    <row r="1468" spans="1:5" x14ac:dyDescent="0.2">
      <c r="A1468" t="s">
        <v>15</v>
      </c>
      <c r="B1468" t="s">
        <v>14</v>
      </c>
      <c r="C1468">
        <v>2025</v>
      </c>
      <c r="D1468">
        <v>31</v>
      </c>
      <c r="E1468" s="25">
        <f t="shared" si="35"/>
        <v>936.45063032222015</v>
      </c>
    </row>
    <row r="1469" spans="1:5" x14ac:dyDescent="0.2">
      <c r="A1469" t="s">
        <v>15</v>
      </c>
      <c r="B1469" t="s">
        <v>14</v>
      </c>
      <c r="C1469">
        <v>2025</v>
      </c>
      <c r="D1469">
        <v>32</v>
      </c>
      <c r="E1469" s="25">
        <f t="shared" si="35"/>
        <v>984.67757717158452</v>
      </c>
    </row>
    <row r="1470" spans="1:5" x14ac:dyDescent="0.2">
      <c r="A1470" t="s">
        <v>15</v>
      </c>
      <c r="B1470" t="s">
        <v>14</v>
      </c>
      <c r="C1470">
        <v>2025</v>
      </c>
      <c r="D1470">
        <v>33</v>
      </c>
      <c r="E1470" s="25">
        <f t="shared" si="35"/>
        <v>1048.3520644298358</v>
      </c>
    </row>
    <row r="1471" spans="1:5" x14ac:dyDescent="0.2">
      <c r="A1471" t="s">
        <v>15</v>
      </c>
      <c r="B1471" t="s">
        <v>14</v>
      </c>
      <c r="C1471">
        <v>2025</v>
      </c>
      <c r="D1471">
        <v>34</v>
      </c>
      <c r="E1471" s="25">
        <f t="shared" si="35"/>
        <v>1206.6414381667905</v>
      </c>
    </row>
    <row r="1472" spans="1:5" x14ac:dyDescent="0.2">
      <c r="A1472" t="s">
        <v>15</v>
      </c>
      <c r="B1472" t="s">
        <v>14</v>
      </c>
      <c r="C1472">
        <v>2025</v>
      </c>
      <c r="D1472">
        <v>35</v>
      </c>
      <c r="E1472" s="25">
        <f t="shared" si="35"/>
        <v>1174.3112585082979</v>
      </c>
    </row>
    <row r="1473" spans="1:5" x14ac:dyDescent="0.2">
      <c r="A1473" t="s">
        <v>15</v>
      </c>
      <c r="B1473" t="s">
        <v>14</v>
      </c>
      <c r="C1473">
        <v>2025</v>
      </c>
      <c r="D1473">
        <v>36</v>
      </c>
      <c r="E1473" s="25">
        <f t="shared" si="35"/>
        <v>2401.7418931423276</v>
      </c>
    </row>
    <row r="1474" spans="1:5" x14ac:dyDescent="0.2">
      <c r="A1474" t="s">
        <v>15</v>
      </c>
      <c r="B1474" t="s">
        <v>14</v>
      </c>
      <c r="C1474">
        <v>2025</v>
      </c>
      <c r="D1474">
        <v>37</v>
      </c>
      <c r="E1474" s="25">
        <f t="shared" si="35"/>
        <v>2147.5003398601425</v>
      </c>
    </row>
    <row r="1475" spans="1:5" x14ac:dyDescent="0.2">
      <c r="A1475" t="s">
        <v>15</v>
      </c>
      <c r="B1475" t="s">
        <v>14</v>
      </c>
      <c r="C1475">
        <v>2025</v>
      </c>
      <c r="D1475">
        <v>38</v>
      </c>
      <c r="E1475" s="25">
        <f t="shared" si="35"/>
        <v>4034.581045719855</v>
      </c>
    </row>
    <row r="1476" spans="1:5" x14ac:dyDescent="0.2">
      <c r="A1476" t="s">
        <v>15</v>
      </c>
      <c r="B1476" t="s">
        <v>14</v>
      </c>
      <c r="C1476">
        <v>2025</v>
      </c>
      <c r="D1476">
        <v>39</v>
      </c>
      <c r="E1476" s="25">
        <f t="shared" si="35"/>
        <v>4606.6749895337643</v>
      </c>
    </row>
    <row r="1477" spans="1:5" x14ac:dyDescent="0.2">
      <c r="A1477" t="s">
        <v>15</v>
      </c>
      <c r="B1477" t="s">
        <v>14</v>
      </c>
      <c r="C1477">
        <v>2025</v>
      </c>
      <c r="D1477">
        <v>40</v>
      </c>
      <c r="E1477" s="25">
        <f t="shared" si="35"/>
        <v>5213.7470026671754</v>
      </c>
    </row>
    <row r="1478" spans="1:5" x14ac:dyDescent="0.2">
      <c r="A1478" t="s">
        <v>15</v>
      </c>
      <c r="B1478" t="s">
        <v>14</v>
      </c>
      <c r="C1478">
        <v>2026</v>
      </c>
      <c r="D1478">
        <v>0</v>
      </c>
      <c r="E1478" s="25">
        <f>AR3</f>
        <v>25573.467060943411</v>
      </c>
    </row>
    <row r="1479" spans="1:5" x14ac:dyDescent="0.2">
      <c r="A1479" t="s">
        <v>15</v>
      </c>
      <c r="B1479" t="s">
        <v>14</v>
      </c>
      <c r="C1479">
        <v>2026</v>
      </c>
      <c r="D1479">
        <v>1</v>
      </c>
      <c r="E1479" s="25">
        <f t="shared" ref="E1479:E1518" si="36">AR4</f>
        <v>31963.995712542244</v>
      </c>
    </row>
    <row r="1480" spans="1:5" x14ac:dyDescent="0.2">
      <c r="A1480" t="s">
        <v>15</v>
      </c>
      <c r="B1480" t="s">
        <v>14</v>
      </c>
      <c r="C1480">
        <v>2026</v>
      </c>
      <c r="D1480">
        <v>2</v>
      </c>
      <c r="E1480" s="25">
        <f t="shared" si="36"/>
        <v>29721.233691125799</v>
      </c>
    </row>
    <row r="1481" spans="1:5" x14ac:dyDescent="0.2">
      <c r="A1481" t="s">
        <v>15</v>
      </c>
      <c r="B1481" t="s">
        <v>14</v>
      </c>
      <c r="C1481">
        <v>2026</v>
      </c>
      <c r="D1481">
        <v>3</v>
      </c>
      <c r="E1481" s="25">
        <f t="shared" si="36"/>
        <v>29587.120687632541</v>
      </c>
    </row>
    <row r="1482" spans="1:5" x14ac:dyDescent="0.2">
      <c r="A1482" t="s">
        <v>15</v>
      </c>
      <c r="B1482" t="s">
        <v>14</v>
      </c>
      <c r="C1482">
        <v>2026</v>
      </c>
      <c r="D1482">
        <v>4</v>
      </c>
      <c r="E1482" s="25">
        <f t="shared" si="36"/>
        <v>27307.102247789731</v>
      </c>
    </row>
    <row r="1483" spans="1:5" x14ac:dyDescent="0.2">
      <c r="A1483" t="s">
        <v>15</v>
      </c>
      <c r="B1483" t="s">
        <v>14</v>
      </c>
      <c r="C1483">
        <v>2026</v>
      </c>
      <c r="D1483">
        <v>5</v>
      </c>
      <c r="E1483" s="25">
        <f t="shared" si="36"/>
        <v>26859.247274092391</v>
      </c>
    </row>
    <row r="1484" spans="1:5" x14ac:dyDescent="0.2">
      <c r="A1484" t="s">
        <v>15</v>
      </c>
      <c r="B1484" t="s">
        <v>14</v>
      </c>
      <c r="C1484">
        <v>2026</v>
      </c>
      <c r="D1484">
        <v>6</v>
      </c>
      <c r="E1484" s="25">
        <f t="shared" si="36"/>
        <v>24312.011544443605</v>
      </c>
    </row>
    <row r="1485" spans="1:5" x14ac:dyDescent="0.2">
      <c r="A1485" t="s">
        <v>15</v>
      </c>
      <c r="B1485" t="s">
        <v>14</v>
      </c>
      <c r="C1485">
        <v>2026</v>
      </c>
      <c r="D1485">
        <v>7</v>
      </c>
      <c r="E1485" s="25">
        <f t="shared" si="36"/>
        <v>24575.722623256104</v>
      </c>
    </row>
    <row r="1486" spans="1:5" x14ac:dyDescent="0.2">
      <c r="A1486" t="s">
        <v>15</v>
      </c>
      <c r="B1486" t="s">
        <v>14</v>
      </c>
      <c r="C1486">
        <v>2026</v>
      </c>
      <c r="D1486">
        <v>8</v>
      </c>
      <c r="E1486" s="25">
        <f t="shared" si="36"/>
        <v>20805.660241882193</v>
      </c>
    </row>
    <row r="1487" spans="1:5" x14ac:dyDescent="0.2">
      <c r="A1487" t="s">
        <v>15</v>
      </c>
      <c r="B1487" t="s">
        <v>14</v>
      </c>
      <c r="C1487">
        <v>2026</v>
      </c>
      <c r="D1487">
        <v>9</v>
      </c>
      <c r="E1487" s="25">
        <f t="shared" si="36"/>
        <v>18737.438174316652</v>
      </c>
    </row>
    <row r="1488" spans="1:5" x14ac:dyDescent="0.2">
      <c r="A1488" t="s">
        <v>15</v>
      </c>
      <c r="B1488" t="s">
        <v>14</v>
      </c>
      <c r="C1488">
        <v>2026</v>
      </c>
      <c r="D1488">
        <v>10</v>
      </c>
      <c r="E1488" s="25">
        <f t="shared" si="36"/>
        <v>16294.002693915274</v>
      </c>
    </row>
    <row r="1489" spans="1:5" x14ac:dyDescent="0.2">
      <c r="A1489" t="s">
        <v>15</v>
      </c>
      <c r="B1489" t="s">
        <v>14</v>
      </c>
      <c r="C1489">
        <v>2026</v>
      </c>
      <c r="D1489">
        <v>11</v>
      </c>
      <c r="E1489" s="25">
        <f t="shared" si="36"/>
        <v>11365.772338205315</v>
      </c>
    </row>
    <row r="1490" spans="1:5" x14ac:dyDescent="0.2">
      <c r="A1490" t="s">
        <v>15</v>
      </c>
      <c r="B1490" t="s">
        <v>14</v>
      </c>
      <c r="C1490">
        <v>2026</v>
      </c>
      <c r="D1490">
        <v>12</v>
      </c>
      <c r="E1490" s="25">
        <f t="shared" si="36"/>
        <v>9400.1040359129529</v>
      </c>
    </row>
    <row r="1491" spans="1:5" x14ac:dyDescent="0.2">
      <c r="A1491" t="s">
        <v>15</v>
      </c>
      <c r="B1491" t="s">
        <v>14</v>
      </c>
      <c r="C1491">
        <v>2026</v>
      </c>
      <c r="D1491">
        <v>13</v>
      </c>
      <c r="E1491" s="25">
        <f t="shared" si="36"/>
        <v>9723.3753250612099</v>
      </c>
    </row>
    <row r="1492" spans="1:5" x14ac:dyDescent="0.2">
      <c r="A1492" t="s">
        <v>15</v>
      </c>
      <c r="B1492" t="s">
        <v>14</v>
      </c>
      <c r="C1492">
        <v>2026</v>
      </c>
      <c r="D1492">
        <v>14</v>
      </c>
      <c r="E1492" s="25">
        <f t="shared" si="36"/>
        <v>7888.1207168993296</v>
      </c>
    </row>
    <row r="1493" spans="1:5" x14ac:dyDescent="0.2">
      <c r="A1493" t="s">
        <v>15</v>
      </c>
      <c r="B1493" t="s">
        <v>14</v>
      </c>
      <c r="C1493">
        <v>2026</v>
      </c>
      <c r="D1493">
        <v>15</v>
      </c>
      <c r="E1493" s="25">
        <f t="shared" si="36"/>
        <v>6159.1007446550875</v>
      </c>
    </row>
    <row r="1494" spans="1:5" x14ac:dyDescent="0.2">
      <c r="A1494" t="s">
        <v>15</v>
      </c>
      <c r="B1494" t="s">
        <v>14</v>
      </c>
      <c r="C1494">
        <v>2026</v>
      </c>
      <c r="D1494">
        <v>16</v>
      </c>
      <c r="E1494" s="25">
        <f t="shared" si="36"/>
        <v>3538.7518747865415</v>
      </c>
    </row>
    <row r="1495" spans="1:5" x14ac:dyDescent="0.2">
      <c r="A1495" t="s">
        <v>15</v>
      </c>
      <c r="B1495" t="s">
        <v>14</v>
      </c>
      <c r="C1495">
        <v>2026</v>
      </c>
      <c r="D1495">
        <v>17</v>
      </c>
      <c r="E1495" s="25">
        <f t="shared" si="36"/>
        <v>7147.4313061418143</v>
      </c>
    </row>
    <row r="1496" spans="1:5" x14ac:dyDescent="0.2">
      <c r="A1496" t="s">
        <v>15</v>
      </c>
      <c r="B1496" t="s">
        <v>14</v>
      </c>
      <c r="C1496">
        <v>2026</v>
      </c>
      <c r="D1496">
        <v>18</v>
      </c>
      <c r="E1496" s="25">
        <f t="shared" si="36"/>
        <v>15814.672365450175</v>
      </c>
    </row>
    <row r="1497" spans="1:5" x14ac:dyDescent="0.2">
      <c r="A1497" t="s">
        <v>15</v>
      </c>
      <c r="B1497" t="s">
        <v>14</v>
      </c>
      <c r="C1497">
        <v>2026</v>
      </c>
      <c r="D1497">
        <v>19</v>
      </c>
      <c r="E1497" s="25">
        <f t="shared" si="36"/>
        <v>26883.778643361267</v>
      </c>
    </row>
    <row r="1498" spans="1:5" x14ac:dyDescent="0.2">
      <c r="A1498" t="s">
        <v>15</v>
      </c>
      <c r="B1498" t="s">
        <v>14</v>
      </c>
      <c r="C1498">
        <v>2026</v>
      </c>
      <c r="D1498">
        <v>20</v>
      </c>
      <c r="E1498" s="25">
        <f t="shared" si="36"/>
        <v>27733.228720468898</v>
      </c>
    </row>
    <row r="1499" spans="1:5" x14ac:dyDescent="0.2">
      <c r="A1499" t="s">
        <v>15</v>
      </c>
      <c r="B1499" t="s">
        <v>14</v>
      </c>
      <c r="C1499">
        <v>2026</v>
      </c>
      <c r="D1499">
        <v>21</v>
      </c>
      <c r="E1499" s="25">
        <f t="shared" si="36"/>
        <v>24172.459500439247</v>
      </c>
    </row>
    <row r="1500" spans="1:5" x14ac:dyDescent="0.2">
      <c r="A1500" t="s">
        <v>15</v>
      </c>
      <c r="B1500" t="s">
        <v>14</v>
      </c>
      <c r="C1500">
        <v>2026</v>
      </c>
      <c r="D1500">
        <v>22</v>
      </c>
      <c r="E1500" s="25">
        <f t="shared" si="36"/>
        <v>19260.422549433813</v>
      </c>
    </row>
    <row r="1501" spans="1:5" x14ac:dyDescent="0.2">
      <c r="A1501" t="s">
        <v>15</v>
      </c>
      <c r="B1501" t="s">
        <v>14</v>
      </c>
      <c r="C1501">
        <v>2026</v>
      </c>
      <c r="D1501">
        <v>23</v>
      </c>
      <c r="E1501" s="25">
        <f t="shared" si="36"/>
        <v>13649.949989472776</v>
      </c>
    </row>
    <row r="1502" spans="1:5" x14ac:dyDescent="0.2">
      <c r="A1502" t="s">
        <v>15</v>
      </c>
      <c r="B1502" t="s">
        <v>14</v>
      </c>
      <c r="C1502">
        <v>2026</v>
      </c>
      <c r="D1502">
        <v>24</v>
      </c>
      <c r="E1502" s="25">
        <f t="shared" si="36"/>
        <v>10605.247544576474</v>
      </c>
    </row>
    <row r="1503" spans="1:5" x14ac:dyDescent="0.2">
      <c r="A1503" t="s">
        <v>15</v>
      </c>
      <c r="B1503" t="s">
        <v>14</v>
      </c>
      <c r="C1503">
        <v>2026</v>
      </c>
      <c r="D1503">
        <v>25</v>
      </c>
      <c r="E1503" s="25">
        <f t="shared" si="36"/>
        <v>8706.4547204497394</v>
      </c>
    </row>
    <row r="1504" spans="1:5" x14ac:dyDescent="0.2">
      <c r="A1504" t="s">
        <v>15</v>
      </c>
      <c r="B1504" t="s">
        <v>14</v>
      </c>
      <c r="C1504">
        <v>2026</v>
      </c>
      <c r="D1504">
        <v>26</v>
      </c>
      <c r="E1504" s="25">
        <f t="shared" si="36"/>
        <v>5483.5366028384988</v>
      </c>
    </row>
    <row r="1505" spans="1:5" x14ac:dyDescent="0.2">
      <c r="A1505" t="s">
        <v>15</v>
      </c>
      <c r="B1505" t="s">
        <v>14</v>
      </c>
      <c r="C1505">
        <v>2026</v>
      </c>
      <c r="D1505">
        <v>27</v>
      </c>
      <c r="E1505" s="25">
        <f t="shared" si="36"/>
        <v>3125.6324537643932</v>
      </c>
    </row>
    <row r="1506" spans="1:5" x14ac:dyDescent="0.2">
      <c r="A1506" t="s">
        <v>15</v>
      </c>
      <c r="B1506" t="s">
        <v>14</v>
      </c>
      <c r="C1506">
        <v>2026</v>
      </c>
      <c r="D1506">
        <v>28</v>
      </c>
      <c r="E1506" s="25">
        <f t="shared" si="36"/>
        <v>1620.489346782545</v>
      </c>
    </row>
    <row r="1507" spans="1:5" x14ac:dyDescent="0.2">
      <c r="A1507" t="s">
        <v>15</v>
      </c>
      <c r="B1507" t="s">
        <v>14</v>
      </c>
      <c r="C1507">
        <v>2026</v>
      </c>
      <c r="D1507">
        <v>29</v>
      </c>
      <c r="E1507" s="25">
        <f t="shared" si="36"/>
        <v>2048.0268299869572</v>
      </c>
    </row>
    <row r="1508" spans="1:5" x14ac:dyDescent="0.2">
      <c r="A1508" t="s">
        <v>15</v>
      </c>
      <c r="B1508" t="s">
        <v>14</v>
      </c>
      <c r="C1508">
        <v>2026</v>
      </c>
      <c r="D1508">
        <v>30</v>
      </c>
      <c r="E1508" s="25">
        <f t="shared" si="36"/>
        <v>1413.3494322046574</v>
      </c>
    </row>
    <row r="1509" spans="1:5" x14ac:dyDescent="0.2">
      <c r="A1509" t="s">
        <v>15</v>
      </c>
      <c r="B1509" t="s">
        <v>14</v>
      </c>
      <c r="C1509">
        <v>2026</v>
      </c>
      <c r="D1509">
        <v>31</v>
      </c>
      <c r="E1509" s="25">
        <f t="shared" si="36"/>
        <v>1252.7119603584099</v>
      </c>
    </row>
    <row r="1510" spans="1:5" x14ac:dyDescent="0.2">
      <c r="A1510" t="s">
        <v>15</v>
      </c>
      <c r="B1510" t="s">
        <v>14</v>
      </c>
      <c r="C1510">
        <v>2026</v>
      </c>
      <c r="D1510">
        <v>32</v>
      </c>
      <c r="E1510" s="25">
        <f t="shared" si="36"/>
        <v>922.59017873716459</v>
      </c>
    </row>
    <row r="1511" spans="1:5" x14ac:dyDescent="0.2">
      <c r="A1511" t="s">
        <v>15</v>
      </c>
      <c r="B1511" t="s">
        <v>14</v>
      </c>
      <c r="C1511">
        <v>2026</v>
      </c>
      <c r="D1511">
        <v>33</v>
      </c>
      <c r="E1511" s="25">
        <f t="shared" si="36"/>
        <v>951.7041716647459</v>
      </c>
    </row>
    <row r="1512" spans="1:5" x14ac:dyDescent="0.2">
      <c r="A1512" t="s">
        <v>15</v>
      </c>
      <c r="B1512" t="s">
        <v>14</v>
      </c>
      <c r="C1512">
        <v>2026</v>
      </c>
      <c r="D1512">
        <v>34</v>
      </c>
      <c r="E1512" s="25">
        <f t="shared" si="36"/>
        <v>954.67361580034299</v>
      </c>
    </row>
    <row r="1513" spans="1:5" x14ac:dyDescent="0.2">
      <c r="A1513" t="s">
        <v>15</v>
      </c>
      <c r="B1513" t="s">
        <v>14</v>
      </c>
      <c r="C1513">
        <v>2026</v>
      </c>
      <c r="D1513">
        <v>35</v>
      </c>
      <c r="E1513" s="25">
        <f t="shared" si="36"/>
        <v>1159.8340242841764</v>
      </c>
    </row>
    <row r="1514" spans="1:5" x14ac:dyDescent="0.2">
      <c r="A1514" t="s">
        <v>15</v>
      </c>
      <c r="B1514" t="s">
        <v>14</v>
      </c>
      <c r="C1514">
        <v>2026</v>
      </c>
      <c r="D1514">
        <v>36</v>
      </c>
      <c r="E1514" s="25">
        <f t="shared" si="36"/>
        <v>1115.4566975055714</v>
      </c>
    </row>
    <row r="1515" spans="1:5" x14ac:dyDescent="0.2">
      <c r="A1515" t="s">
        <v>15</v>
      </c>
      <c r="B1515" t="s">
        <v>14</v>
      </c>
      <c r="C1515">
        <v>2026</v>
      </c>
      <c r="D1515">
        <v>37</v>
      </c>
      <c r="E1515" s="25">
        <f t="shared" si="36"/>
        <v>2273.6092483404404</v>
      </c>
    </row>
    <row r="1516" spans="1:5" x14ac:dyDescent="0.2">
      <c r="A1516" t="s">
        <v>15</v>
      </c>
      <c r="B1516" t="s">
        <v>14</v>
      </c>
      <c r="C1516">
        <v>2026</v>
      </c>
      <c r="D1516">
        <v>38</v>
      </c>
      <c r="E1516" s="25">
        <f t="shared" si="36"/>
        <v>2050.5231041434949</v>
      </c>
    </row>
    <row r="1517" spans="1:5" x14ac:dyDescent="0.2">
      <c r="A1517" t="s">
        <v>15</v>
      </c>
      <c r="B1517" t="s">
        <v>14</v>
      </c>
      <c r="C1517">
        <v>2026</v>
      </c>
      <c r="D1517">
        <v>39</v>
      </c>
      <c r="E1517" s="25">
        <f t="shared" si="36"/>
        <v>3685.2501362143903</v>
      </c>
    </row>
    <row r="1518" spans="1:5" x14ac:dyDescent="0.2">
      <c r="A1518" t="s">
        <v>15</v>
      </c>
      <c r="B1518" t="s">
        <v>14</v>
      </c>
      <c r="C1518">
        <v>2026</v>
      </c>
      <c r="D1518">
        <v>40</v>
      </c>
      <c r="E1518" s="25">
        <f t="shared" si="36"/>
        <v>4013.3279838864846</v>
      </c>
    </row>
    <row r="1519" spans="1:5" x14ac:dyDescent="0.2">
      <c r="A1519" t="s">
        <v>15</v>
      </c>
      <c r="B1519" t="s">
        <v>14</v>
      </c>
      <c r="C1519">
        <v>2027</v>
      </c>
      <c r="D1519">
        <v>0</v>
      </c>
      <c r="E1519" s="25">
        <f>AS3</f>
        <v>25880.348665674734</v>
      </c>
    </row>
    <row r="1520" spans="1:5" x14ac:dyDescent="0.2">
      <c r="A1520" t="s">
        <v>15</v>
      </c>
      <c r="B1520" t="s">
        <v>14</v>
      </c>
      <c r="C1520">
        <v>2027</v>
      </c>
      <c r="D1520">
        <v>1</v>
      </c>
      <c r="E1520" s="25">
        <f t="shared" ref="E1520:E1559" si="37">AS4</f>
        <v>32347.563661092754</v>
      </c>
    </row>
    <row r="1521" spans="1:5" x14ac:dyDescent="0.2">
      <c r="A1521" t="s">
        <v>15</v>
      </c>
      <c r="B1521" t="s">
        <v>14</v>
      </c>
      <c r="C1521">
        <v>2027</v>
      </c>
      <c r="D1521">
        <v>2</v>
      </c>
      <c r="E1521" s="25">
        <f t="shared" si="37"/>
        <v>30077.888495419305</v>
      </c>
    </row>
    <row r="1522" spans="1:5" x14ac:dyDescent="0.2">
      <c r="A1522" t="s">
        <v>15</v>
      </c>
      <c r="B1522" t="s">
        <v>14</v>
      </c>
      <c r="C1522">
        <v>2027</v>
      </c>
      <c r="D1522">
        <v>3</v>
      </c>
      <c r="E1522" s="25">
        <f t="shared" si="37"/>
        <v>29942.166135884137</v>
      </c>
    </row>
    <row r="1523" spans="1:5" x14ac:dyDescent="0.2">
      <c r="A1523" t="s">
        <v>15</v>
      </c>
      <c r="B1523" t="s">
        <v>14</v>
      </c>
      <c r="C1523">
        <v>2027</v>
      </c>
      <c r="D1523">
        <v>4</v>
      </c>
      <c r="E1523" s="25">
        <f t="shared" si="37"/>
        <v>27634.787474763201</v>
      </c>
    </row>
    <row r="1524" spans="1:5" x14ac:dyDescent="0.2">
      <c r="A1524" t="s">
        <v>15</v>
      </c>
      <c r="B1524" t="s">
        <v>14</v>
      </c>
      <c r="C1524">
        <v>2027</v>
      </c>
      <c r="D1524">
        <v>5</v>
      </c>
      <c r="E1524" s="25">
        <f t="shared" si="37"/>
        <v>27181.558241381506</v>
      </c>
    </row>
    <row r="1525" spans="1:5" x14ac:dyDescent="0.2">
      <c r="A1525" t="s">
        <v>15</v>
      </c>
      <c r="B1525" t="s">
        <v>14</v>
      </c>
      <c r="C1525">
        <v>2027</v>
      </c>
      <c r="D1525">
        <v>6</v>
      </c>
      <c r="E1525" s="25">
        <f t="shared" si="37"/>
        <v>24744.541872795522</v>
      </c>
    </row>
    <row r="1526" spans="1:5" x14ac:dyDescent="0.2">
      <c r="A1526" t="s">
        <v>15</v>
      </c>
      <c r="B1526" t="s">
        <v>14</v>
      </c>
      <c r="C1526">
        <v>2027</v>
      </c>
      <c r="D1526">
        <v>7</v>
      </c>
      <c r="E1526" s="25">
        <f t="shared" si="37"/>
        <v>24247.866874689284</v>
      </c>
    </row>
    <row r="1527" spans="1:5" x14ac:dyDescent="0.2">
      <c r="A1527" t="s">
        <v>15</v>
      </c>
      <c r="B1527" t="s">
        <v>14</v>
      </c>
      <c r="C1527">
        <v>2027</v>
      </c>
      <c r="D1527">
        <v>8</v>
      </c>
      <c r="E1527" s="25">
        <f t="shared" si="37"/>
        <v>22842.568980328266</v>
      </c>
    </row>
    <row r="1528" spans="1:5" x14ac:dyDescent="0.2">
      <c r="A1528" t="s">
        <v>15</v>
      </c>
      <c r="B1528" t="s">
        <v>14</v>
      </c>
      <c r="C1528">
        <v>2027</v>
      </c>
      <c r="D1528">
        <v>9</v>
      </c>
      <c r="E1528" s="25">
        <f t="shared" si="37"/>
        <v>20995.2142495021</v>
      </c>
    </row>
    <row r="1529" spans="1:5" x14ac:dyDescent="0.2">
      <c r="A1529" t="s">
        <v>15</v>
      </c>
      <c r="B1529" t="s">
        <v>14</v>
      </c>
      <c r="C1529">
        <v>2027</v>
      </c>
      <c r="D1529">
        <v>10</v>
      </c>
      <c r="E1529" s="25">
        <f t="shared" si="37"/>
        <v>17299.392027877308</v>
      </c>
    </row>
    <row r="1530" spans="1:5" x14ac:dyDescent="0.2">
      <c r="A1530" t="s">
        <v>15</v>
      </c>
      <c r="B1530" t="s">
        <v>14</v>
      </c>
      <c r="C1530">
        <v>2027</v>
      </c>
      <c r="D1530">
        <v>11</v>
      </c>
      <c r="E1530" s="25">
        <f t="shared" si="37"/>
        <v>16367.205249186605</v>
      </c>
    </row>
    <row r="1531" spans="1:5" x14ac:dyDescent="0.2">
      <c r="A1531" t="s">
        <v>15</v>
      </c>
      <c r="B1531" t="s">
        <v>14</v>
      </c>
      <c r="C1531">
        <v>2027</v>
      </c>
      <c r="D1531">
        <v>12</v>
      </c>
      <c r="E1531" s="25">
        <f t="shared" si="37"/>
        <v>10420.669212260351</v>
      </c>
    </row>
    <row r="1532" spans="1:5" x14ac:dyDescent="0.2">
      <c r="A1532" t="s">
        <v>15</v>
      </c>
      <c r="B1532" t="s">
        <v>14</v>
      </c>
      <c r="C1532">
        <v>2027</v>
      </c>
      <c r="D1532">
        <v>13</v>
      </c>
      <c r="E1532" s="25">
        <f t="shared" si="37"/>
        <v>9374.0466577154348</v>
      </c>
    </row>
    <row r="1533" spans="1:5" x14ac:dyDescent="0.2">
      <c r="A1533" t="s">
        <v>15</v>
      </c>
      <c r="B1533" t="s">
        <v>14</v>
      </c>
      <c r="C1533">
        <v>2027</v>
      </c>
      <c r="D1533">
        <v>14</v>
      </c>
      <c r="E1533" s="25">
        <f t="shared" si="37"/>
        <v>8933.4810657737071</v>
      </c>
    </row>
    <row r="1534" spans="1:5" x14ac:dyDescent="0.2">
      <c r="A1534" t="s">
        <v>15</v>
      </c>
      <c r="B1534" t="s">
        <v>14</v>
      </c>
      <c r="C1534">
        <v>2027</v>
      </c>
      <c r="D1534">
        <v>15</v>
      </c>
      <c r="E1534" s="25">
        <f t="shared" si="37"/>
        <v>7806.6763014487715</v>
      </c>
    </row>
    <row r="1535" spans="1:5" x14ac:dyDescent="0.2">
      <c r="A1535" t="s">
        <v>15</v>
      </c>
      <c r="B1535" t="s">
        <v>14</v>
      </c>
      <c r="C1535">
        <v>2027</v>
      </c>
      <c r="D1535">
        <v>16</v>
      </c>
      <c r="E1535" s="25">
        <f t="shared" si="37"/>
        <v>5602.5557048858509</v>
      </c>
    </row>
    <row r="1536" spans="1:5" x14ac:dyDescent="0.2">
      <c r="A1536" t="s">
        <v>15</v>
      </c>
      <c r="B1536" t="s">
        <v>14</v>
      </c>
      <c r="C1536">
        <v>2027</v>
      </c>
      <c r="D1536">
        <v>17</v>
      </c>
      <c r="E1536" s="25">
        <f t="shared" si="37"/>
        <v>3461.143888639368</v>
      </c>
    </row>
    <row r="1537" spans="1:5" x14ac:dyDescent="0.2">
      <c r="A1537" t="s">
        <v>15</v>
      </c>
      <c r="B1537" t="s">
        <v>14</v>
      </c>
      <c r="C1537">
        <v>2027</v>
      </c>
      <c r="D1537">
        <v>18</v>
      </c>
      <c r="E1537" s="25">
        <f t="shared" si="37"/>
        <v>6460.151344123743</v>
      </c>
    </row>
    <row r="1538" spans="1:5" x14ac:dyDescent="0.2">
      <c r="A1538" t="s">
        <v>15</v>
      </c>
      <c r="B1538" t="s">
        <v>14</v>
      </c>
      <c r="C1538">
        <v>2027</v>
      </c>
      <c r="D1538">
        <v>19</v>
      </c>
      <c r="E1538" s="25">
        <f t="shared" si="37"/>
        <v>15289.757531139008</v>
      </c>
    </row>
    <row r="1539" spans="1:5" x14ac:dyDescent="0.2">
      <c r="A1539" t="s">
        <v>15</v>
      </c>
      <c r="B1539" t="s">
        <v>14</v>
      </c>
      <c r="C1539">
        <v>2027</v>
      </c>
      <c r="D1539">
        <v>20</v>
      </c>
      <c r="E1539" s="25">
        <f t="shared" si="37"/>
        <v>24216.030621012706</v>
      </c>
    </row>
    <row r="1540" spans="1:5" x14ac:dyDescent="0.2">
      <c r="A1540" t="s">
        <v>15</v>
      </c>
      <c r="B1540" t="s">
        <v>14</v>
      </c>
      <c r="C1540">
        <v>2027</v>
      </c>
      <c r="D1540">
        <v>21</v>
      </c>
      <c r="E1540" s="25">
        <f t="shared" si="37"/>
        <v>26648.947707201245</v>
      </c>
    </row>
    <row r="1541" spans="1:5" x14ac:dyDescent="0.2">
      <c r="A1541" t="s">
        <v>15</v>
      </c>
      <c r="B1541" t="s">
        <v>14</v>
      </c>
      <c r="C1541">
        <v>2027</v>
      </c>
      <c r="D1541">
        <v>22</v>
      </c>
      <c r="E1541" s="25">
        <f t="shared" si="37"/>
        <v>21531.639817560281</v>
      </c>
    </row>
    <row r="1542" spans="1:5" x14ac:dyDescent="0.2">
      <c r="A1542" t="s">
        <v>15</v>
      </c>
      <c r="B1542" t="s">
        <v>14</v>
      </c>
      <c r="C1542">
        <v>2027</v>
      </c>
      <c r="D1542">
        <v>23</v>
      </c>
      <c r="E1542" s="25">
        <f t="shared" si="37"/>
        <v>18258.015458038211</v>
      </c>
    </row>
    <row r="1543" spans="1:5" x14ac:dyDescent="0.2">
      <c r="A1543" t="s">
        <v>15</v>
      </c>
      <c r="B1543" t="s">
        <v>14</v>
      </c>
      <c r="C1543">
        <v>2027</v>
      </c>
      <c r="D1543">
        <v>24</v>
      </c>
      <c r="E1543" s="25">
        <f t="shared" si="37"/>
        <v>12121.811429103356</v>
      </c>
    </row>
    <row r="1544" spans="1:5" x14ac:dyDescent="0.2">
      <c r="A1544" t="s">
        <v>15</v>
      </c>
      <c r="B1544" t="s">
        <v>14</v>
      </c>
      <c r="C1544">
        <v>2027</v>
      </c>
      <c r="D1544">
        <v>25</v>
      </c>
      <c r="E1544" s="25">
        <f t="shared" si="37"/>
        <v>10208.497355294234</v>
      </c>
    </row>
    <row r="1545" spans="1:5" x14ac:dyDescent="0.2">
      <c r="A1545" t="s">
        <v>15</v>
      </c>
      <c r="B1545" t="s">
        <v>14</v>
      </c>
      <c r="C1545">
        <v>2027</v>
      </c>
      <c r="D1545">
        <v>26</v>
      </c>
      <c r="E1545" s="25">
        <f t="shared" si="37"/>
        <v>7782.8067859799276</v>
      </c>
    </row>
    <row r="1546" spans="1:5" x14ac:dyDescent="0.2">
      <c r="A1546" t="s">
        <v>15</v>
      </c>
      <c r="B1546" t="s">
        <v>14</v>
      </c>
      <c r="C1546">
        <v>2027</v>
      </c>
      <c r="D1546">
        <v>27</v>
      </c>
      <c r="E1546" s="25">
        <f t="shared" si="37"/>
        <v>5332.4432921198668</v>
      </c>
    </row>
    <row r="1547" spans="1:5" x14ac:dyDescent="0.2">
      <c r="A1547" t="s">
        <v>15</v>
      </c>
      <c r="B1547" t="s">
        <v>14</v>
      </c>
      <c r="C1547">
        <v>2027</v>
      </c>
      <c r="D1547">
        <v>28</v>
      </c>
      <c r="E1547" s="25">
        <f t="shared" si="37"/>
        <v>2843.7407554504821</v>
      </c>
    </row>
    <row r="1548" spans="1:5" x14ac:dyDescent="0.2">
      <c r="A1548" t="s">
        <v>15</v>
      </c>
      <c r="B1548" t="s">
        <v>14</v>
      </c>
      <c r="C1548">
        <v>2027</v>
      </c>
      <c r="D1548">
        <v>29</v>
      </c>
      <c r="E1548" s="25">
        <f t="shared" si="37"/>
        <v>1612.7375032715915</v>
      </c>
    </row>
    <row r="1549" spans="1:5" x14ac:dyDescent="0.2">
      <c r="A1549" t="s">
        <v>15</v>
      </c>
      <c r="B1549" t="s">
        <v>14</v>
      </c>
      <c r="C1549">
        <v>2027</v>
      </c>
      <c r="D1549">
        <v>30</v>
      </c>
      <c r="E1549" s="25">
        <f t="shared" si="37"/>
        <v>1954.5319260407764</v>
      </c>
    </row>
    <row r="1550" spans="1:5" x14ac:dyDescent="0.2">
      <c r="A1550" t="s">
        <v>15</v>
      </c>
      <c r="B1550" t="s">
        <v>14</v>
      </c>
      <c r="C1550">
        <v>2027</v>
      </c>
      <c r="D1550">
        <v>31</v>
      </c>
      <c r="E1550" s="25">
        <f t="shared" si="37"/>
        <v>1464.9003491720518</v>
      </c>
    </row>
    <row r="1551" spans="1:5" x14ac:dyDescent="0.2">
      <c r="A1551" t="s">
        <v>15</v>
      </c>
      <c r="B1551" t="s">
        <v>14</v>
      </c>
      <c r="C1551">
        <v>2027</v>
      </c>
      <c r="D1551">
        <v>32</v>
      </c>
      <c r="E1551" s="25">
        <f t="shared" si="37"/>
        <v>1234.1705093578448</v>
      </c>
    </row>
    <row r="1552" spans="1:5" x14ac:dyDescent="0.2">
      <c r="A1552" t="s">
        <v>15</v>
      </c>
      <c r="B1552" t="s">
        <v>14</v>
      </c>
      <c r="C1552">
        <v>2027</v>
      </c>
      <c r="D1552">
        <v>33</v>
      </c>
      <c r="E1552" s="25">
        <f t="shared" si="37"/>
        <v>891.69586288658013</v>
      </c>
    </row>
    <row r="1553" spans="1:5" x14ac:dyDescent="0.2">
      <c r="A1553" t="s">
        <v>15</v>
      </c>
      <c r="B1553" t="s">
        <v>14</v>
      </c>
      <c r="C1553">
        <v>2027</v>
      </c>
      <c r="D1553">
        <v>34</v>
      </c>
      <c r="E1553" s="25">
        <f t="shared" si="37"/>
        <v>866.66196744658771</v>
      </c>
    </row>
    <row r="1554" spans="1:5" x14ac:dyDescent="0.2">
      <c r="A1554" t="s">
        <v>15</v>
      </c>
      <c r="B1554" t="s">
        <v>14</v>
      </c>
      <c r="C1554">
        <v>2027</v>
      </c>
      <c r="D1554">
        <v>35</v>
      </c>
      <c r="E1554" s="25">
        <f t="shared" si="37"/>
        <v>917.64040805184391</v>
      </c>
    </row>
    <row r="1555" spans="1:5" x14ac:dyDescent="0.2">
      <c r="A1555" t="s">
        <v>15</v>
      </c>
      <c r="B1555" t="s">
        <v>14</v>
      </c>
      <c r="C1555">
        <v>2027</v>
      </c>
      <c r="D1555">
        <v>36</v>
      </c>
      <c r="E1555" s="25">
        <f t="shared" si="37"/>
        <v>1101.7050385994253</v>
      </c>
    </row>
    <row r="1556" spans="1:5" x14ac:dyDescent="0.2">
      <c r="A1556" t="s">
        <v>15</v>
      </c>
      <c r="B1556" t="s">
        <v>14</v>
      </c>
      <c r="C1556">
        <v>2027</v>
      </c>
      <c r="D1556">
        <v>37</v>
      </c>
      <c r="E1556" s="25">
        <f t="shared" si="37"/>
        <v>1055.9472151496764</v>
      </c>
    </row>
    <row r="1557" spans="1:5" x14ac:dyDescent="0.2">
      <c r="A1557" t="s">
        <v>15</v>
      </c>
      <c r="B1557" t="s">
        <v>14</v>
      </c>
      <c r="C1557">
        <v>2027</v>
      </c>
      <c r="D1557">
        <v>38</v>
      </c>
      <c r="E1557" s="25">
        <f t="shared" si="37"/>
        <v>2170.9371621426708</v>
      </c>
    </row>
    <row r="1558" spans="1:5" x14ac:dyDescent="0.2">
      <c r="A1558" t="s">
        <v>15</v>
      </c>
      <c r="B1558" t="s">
        <v>14</v>
      </c>
      <c r="C1558">
        <v>2027</v>
      </c>
      <c r="D1558">
        <v>39</v>
      </c>
      <c r="E1558" s="25">
        <f t="shared" si="37"/>
        <v>1872.9802334426263</v>
      </c>
    </row>
    <row r="1559" spans="1:5" x14ac:dyDescent="0.2">
      <c r="A1559" t="s">
        <v>15</v>
      </c>
      <c r="B1559" t="s">
        <v>14</v>
      </c>
      <c r="C1559">
        <v>2027</v>
      </c>
      <c r="D1559">
        <v>40</v>
      </c>
      <c r="E1559" s="25">
        <f t="shared" si="37"/>
        <v>3210.5841052154583</v>
      </c>
    </row>
    <row r="1560" spans="1:5" x14ac:dyDescent="0.2">
      <c r="A1560" t="s">
        <v>15</v>
      </c>
      <c r="B1560" t="s">
        <v>14</v>
      </c>
      <c r="C1560">
        <v>2028</v>
      </c>
      <c r="D1560">
        <v>0</v>
      </c>
      <c r="E1560" s="25">
        <f>AT3</f>
        <v>26190.912849662829</v>
      </c>
    </row>
    <row r="1561" spans="1:5" x14ac:dyDescent="0.2">
      <c r="A1561" t="s">
        <v>15</v>
      </c>
      <c r="B1561" t="s">
        <v>14</v>
      </c>
      <c r="C1561">
        <v>2028</v>
      </c>
      <c r="D1561">
        <v>1</v>
      </c>
      <c r="E1561" s="25">
        <f t="shared" ref="E1561:E1600" si="38">AT4</f>
        <v>32735.734425025868</v>
      </c>
    </row>
    <row r="1562" spans="1:5" x14ac:dyDescent="0.2">
      <c r="A1562" t="s">
        <v>15</v>
      </c>
      <c r="B1562" t="s">
        <v>14</v>
      </c>
      <c r="C1562">
        <v>2028</v>
      </c>
      <c r="D1562">
        <v>2</v>
      </c>
      <c r="E1562" s="25">
        <f t="shared" si="38"/>
        <v>30438.823157364335</v>
      </c>
    </row>
    <row r="1563" spans="1:5" x14ac:dyDescent="0.2">
      <c r="A1563" t="s">
        <v>15</v>
      </c>
      <c r="B1563" t="s">
        <v>14</v>
      </c>
      <c r="C1563">
        <v>2028</v>
      </c>
      <c r="D1563">
        <v>3</v>
      </c>
      <c r="E1563" s="25">
        <f t="shared" si="38"/>
        <v>30301.472129514743</v>
      </c>
    </row>
    <row r="1564" spans="1:5" x14ac:dyDescent="0.2">
      <c r="A1564" t="s">
        <v>15</v>
      </c>
      <c r="B1564" t="s">
        <v>14</v>
      </c>
      <c r="C1564">
        <v>2028</v>
      </c>
      <c r="D1564">
        <v>4</v>
      </c>
      <c r="E1564" s="25">
        <f t="shared" si="38"/>
        <v>27966.404924460367</v>
      </c>
    </row>
    <row r="1565" spans="1:5" x14ac:dyDescent="0.2">
      <c r="A1565" t="s">
        <v>15</v>
      </c>
      <c r="B1565" t="s">
        <v>14</v>
      </c>
      <c r="C1565">
        <v>2028</v>
      </c>
      <c r="D1565">
        <v>5</v>
      </c>
      <c r="E1565" s="25">
        <f t="shared" si="38"/>
        <v>27507.736940278082</v>
      </c>
    </row>
    <row r="1566" spans="1:5" x14ac:dyDescent="0.2">
      <c r="A1566" t="s">
        <v>15</v>
      </c>
      <c r="B1566" t="s">
        <v>14</v>
      </c>
      <c r="C1566">
        <v>2028</v>
      </c>
      <c r="D1566">
        <v>6</v>
      </c>
      <c r="E1566" s="25">
        <f t="shared" si="38"/>
        <v>25041.476375269074</v>
      </c>
    </row>
    <row r="1567" spans="1:5" x14ac:dyDescent="0.2">
      <c r="A1567" t="s">
        <v>15</v>
      </c>
      <c r="B1567" t="s">
        <v>14</v>
      </c>
      <c r="C1567">
        <v>2028</v>
      </c>
      <c r="D1567">
        <v>7</v>
      </c>
      <c r="E1567" s="25">
        <f t="shared" si="38"/>
        <v>24679.25601754036</v>
      </c>
    </row>
    <row r="1568" spans="1:5" x14ac:dyDescent="0.2">
      <c r="A1568" t="s">
        <v>15</v>
      </c>
      <c r="B1568" t="s">
        <v>14</v>
      </c>
      <c r="C1568">
        <v>2028</v>
      </c>
      <c r="D1568">
        <v>8</v>
      </c>
      <c r="E1568" s="25">
        <f t="shared" si="38"/>
        <v>22537.83460213555</v>
      </c>
    </row>
    <row r="1569" spans="1:5" x14ac:dyDescent="0.2">
      <c r="A1569" t="s">
        <v>15</v>
      </c>
      <c r="B1569" t="s">
        <v>14</v>
      </c>
      <c r="C1569">
        <v>2028</v>
      </c>
      <c r="D1569">
        <v>9</v>
      </c>
      <c r="E1569" s="25">
        <f t="shared" si="38"/>
        <v>23050.680640531158</v>
      </c>
    </row>
    <row r="1570" spans="1:5" x14ac:dyDescent="0.2">
      <c r="A1570" t="s">
        <v>15</v>
      </c>
      <c r="B1570" t="s">
        <v>14</v>
      </c>
      <c r="C1570">
        <v>2028</v>
      </c>
      <c r="D1570">
        <v>10</v>
      </c>
      <c r="E1570" s="25">
        <f t="shared" si="38"/>
        <v>19383.890083184149</v>
      </c>
    </row>
    <row r="1571" spans="1:5" x14ac:dyDescent="0.2">
      <c r="A1571" t="s">
        <v>15</v>
      </c>
      <c r="B1571" t="s">
        <v>14</v>
      </c>
      <c r="C1571">
        <v>2028</v>
      </c>
      <c r="D1571">
        <v>11</v>
      </c>
      <c r="E1571" s="25">
        <f t="shared" si="38"/>
        <v>17377.111402598781</v>
      </c>
    </row>
    <row r="1572" spans="1:5" x14ac:dyDescent="0.2">
      <c r="A1572" t="s">
        <v>15</v>
      </c>
      <c r="B1572" t="s">
        <v>14</v>
      </c>
      <c r="C1572">
        <v>2028</v>
      </c>
      <c r="D1572">
        <v>12</v>
      </c>
      <c r="E1572" s="25">
        <f t="shared" si="38"/>
        <v>15006.215746344633</v>
      </c>
    </row>
    <row r="1573" spans="1:5" x14ac:dyDescent="0.2">
      <c r="A1573" t="s">
        <v>15</v>
      </c>
      <c r="B1573" t="s">
        <v>14</v>
      </c>
      <c r="C1573">
        <v>2028</v>
      </c>
      <c r="D1573">
        <v>13</v>
      </c>
      <c r="E1573" s="25">
        <f t="shared" si="38"/>
        <v>10391.782795929457</v>
      </c>
    </row>
    <row r="1574" spans="1:5" x14ac:dyDescent="0.2">
      <c r="A1574" t="s">
        <v>15</v>
      </c>
      <c r="B1574" t="s">
        <v>14</v>
      </c>
      <c r="C1574">
        <v>2028</v>
      </c>
      <c r="D1574">
        <v>14</v>
      </c>
      <c r="E1574" s="25">
        <f t="shared" si="38"/>
        <v>8612.5306826879041</v>
      </c>
    </row>
    <row r="1575" spans="1:5" x14ac:dyDescent="0.2">
      <c r="A1575" t="s">
        <v>15</v>
      </c>
      <c r="B1575" t="s">
        <v>14</v>
      </c>
      <c r="C1575">
        <v>2028</v>
      </c>
      <c r="D1575">
        <v>15</v>
      </c>
      <c r="E1575" s="25">
        <f t="shared" si="38"/>
        <v>8841.2433618321575</v>
      </c>
    </row>
    <row r="1576" spans="1:5" x14ac:dyDescent="0.2">
      <c r="A1576" t="s">
        <v>15</v>
      </c>
      <c r="B1576" t="s">
        <v>14</v>
      </c>
      <c r="C1576">
        <v>2028</v>
      </c>
      <c r="D1576">
        <v>16</v>
      </c>
      <c r="E1576" s="25">
        <f t="shared" si="38"/>
        <v>7101.2540080359249</v>
      </c>
    </row>
    <row r="1577" spans="1:5" x14ac:dyDescent="0.2">
      <c r="A1577" t="s">
        <v>15</v>
      </c>
      <c r="B1577" t="s">
        <v>14</v>
      </c>
      <c r="C1577">
        <v>2028</v>
      </c>
      <c r="D1577">
        <v>17</v>
      </c>
      <c r="E1577" s="25">
        <f t="shared" si="38"/>
        <v>5479.6866592679589</v>
      </c>
    </row>
    <row r="1578" spans="1:5" x14ac:dyDescent="0.2">
      <c r="A1578" t="s">
        <v>15</v>
      </c>
      <c r="B1578" t="s">
        <v>14</v>
      </c>
      <c r="C1578">
        <v>2028</v>
      </c>
      <c r="D1578">
        <v>18</v>
      </c>
      <c r="E1578" s="25">
        <f t="shared" si="38"/>
        <v>3128.3285402387392</v>
      </c>
    </row>
    <row r="1579" spans="1:5" x14ac:dyDescent="0.2">
      <c r="A1579" t="s">
        <v>15</v>
      </c>
      <c r="B1579" t="s">
        <v>14</v>
      </c>
      <c r="C1579">
        <v>2028</v>
      </c>
      <c r="D1579">
        <v>19</v>
      </c>
      <c r="E1579" s="25">
        <f t="shared" si="38"/>
        <v>6245.7283580469621</v>
      </c>
    </row>
    <row r="1580" spans="1:5" x14ac:dyDescent="0.2">
      <c r="A1580" t="s">
        <v>15</v>
      </c>
      <c r="B1580" t="s">
        <v>14</v>
      </c>
      <c r="C1580">
        <v>2028</v>
      </c>
      <c r="D1580">
        <v>20</v>
      </c>
      <c r="E1580" s="25">
        <f t="shared" si="38"/>
        <v>13772.514700174184</v>
      </c>
    </row>
    <row r="1581" spans="1:5" x14ac:dyDescent="0.2">
      <c r="A1581" t="s">
        <v>15</v>
      </c>
      <c r="B1581" t="s">
        <v>14</v>
      </c>
      <c r="C1581">
        <v>2028</v>
      </c>
      <c r="D1581">
        <v>21</v>
      </c>
      <c r="E1581" s="25">
        <f t="shared" si="38"/>
        <v>23269.260863920092</v>
      </c>
    </row>
    <row r="1582" spans="1:5" x14ac:dyDescent="0.2">
      <c r="A1582" t="s">
        <v>15</v>
      </c>
      <c r="B1582" t="s">
        <v>14</v>
      </c>
      <c r="C1582">
        <v>2028</v>
      </c>
      <c r="D1582">
        <v>22</v>
      </c>
      <c r="E1582" s="25">
        <f t="shared" si="38"/>
        <v>23737.573892223478</v>
      </c>
    </row>
    <row r="1583" spans="1:5" x14ac:dyDescent="0.2">
      <c r="A1583" t="s">
        <v>15</v>
      </c>
      <c r="B1583" t="s">
        <v>14</v>
      </c>
      <c r="C1583">
        <v>2028</v>
      </c>
      <c r="D1583">
        <v>23</v>
      </c>
      <c r="E1583" s="25">
        <f t="shared" si="38"/>
        <v>20411.027412141746</v>
      </c>
    </row>
    <row r="1584" spans="1:5" x14ac:dyDescent="0.2">
      <c r="A1584" t="s">
        <v>15</v>
      </c>
      <c r="B1584" t="s">
        <v>14</v>
      </c>
      <c r="C1584">
        <v>2028</v>
      </c>
      <c r="D1584">
        <v>24</v>
      </c>
      <c r="E1584" s="25">
        <f t="shared" si="38"/>
        <v>16213.994968676201</v>
      </c>
    </row>
    <row r="1585" spans="1:5" x14ac:dyDescent="0.2">
      <c r="A1585" t="s">
        <v>15</v>
      </c>
      <c r="B1585" t="s">
        <v>14</v>
      </c>
      <c r="C1585">
        <v>2028</v>
      </c>
      <c r="D1585">
        <v>25</v>
      </c>
      <c r="E1585" s="25">
        <f t="shared" si="38"/>
        <v>11668.325458245477</v>
      </c>
    </row>
    <row r="1586" spans="1:5" x14ac:dyDescent="0.2">
      <c r="A1586" t="s">
        <v>15</v>
      </c>
      <c r="B1586" t="s">
        <v>14</v>
      </c>
      <c r="C1586">
        <v>2028</v>
      </c>
      <c r="D1586">
        <v>26</v>
      </c>
      <c r="E1586" s="25">
        <f t="shared" si="38"/>
        <v>9125.5011416791695</v>
      </c>
    </row>
    <row r="1587" spans="1:5" x14ac:dyDescent="0.2">
      <c r="A1587" t="s">
        <v>15</v>
      </c>
      <c r="B1587" t="s">
        <v>14</v>
      </c>
      <c r="C1587">
        <v>2028</v>
      </c>
      <c r="D1587">
        <v>27</v>
      </c>
      <c r="E1587" s="25">
        <f t="shared" si="38"/>
        <v>7568.3594084665847</v>
      </c>
    </row>
    <row r="1588" spans="1:5" x14ac:dyDescent="0.2">
      <c r="A1588" t="s">
        <v>15</v>
      </c>
      <c r="B1588" t="s">
        <v>14</v>
      </c>
      <c r="C1588">
        <v>2028</v>
      </c>
      <c r="D1588">
        <v>28</v>
      </c>
      <c r="E1588" s="25">
        <f t="shared" si="38"/>
        <v>4851.5257440671749</v>
      </c>
    </row>
    <row r="1589" spans="1:5" x14ac:dyDescent="0.2">
      <c r="A1589" t="s">
        <v>15</v>
      </c>
      <c r="B1589" t="s">
        <v>14</v>
      </c>
      <c r="C1589">
        <v>2028</v>
      </c>
      <c r="D1589">
        <v>29</v>
      </c>
      <c r="E1589" s="25">
        <f t="shared" si="38"/>
        <v>2830.1373131534124</v>
      </c>
    </row>
    <row r="1590" spans="1:5" x14ac:dyDescent="0.2">
      <c r="A1590" t="s">
        <v>15</v>
      </c>
      <c r="B1590" t="s">
        <v>14</v>
      </c>
      <c r="C1590">
        <v>2028</v>
      </c>
      <c r="D1590">
        <v>30</v>
      </c>
      <c r="E1590" s="25">
        <f t="shared" si="38"/>
        <v>1539.1140840121177</v>
      </c>
    </row>
    <row r="1591" spans="1:5" x14ac:dyDescent="0.2">
      <c r="A1591" t="s">
        <v>15</v>
      </c>
      <c r="B1591" t="s">
        <v>14</v>
      </c>
      <c r="C1591">
        <v>2028</v>
      </c>
      <c r="D1591">
        <v>31</v>
      </c>
      <c r="E1591" s="25">
        <f t="shared" si="38"/>
        <v>2025.8220901952131</v>
      </c>
    </row>
    <row r="1592" spans="1:5" x14ac:dyDescent="0.2">
      <c r="A1592" t="s">
        <v>15</v>
      </c>
      <c r="B1592" t="s">
        <v>14</v>
      </c>
      <c r="C1592">
        <v>2028</v>
      </c>
      <c r="D1592">
        <v>32</v>
      </c>
      <c r="E1592" s="25">
        <f t="shared" si="38"/>
        <v>1443.2182874496484</v>
      </c>
    </row>
    <row r="1593" spans="1:5" x14ac:dyDescent="0.2">
      <c r="A1593" t="s">
        <v>15</v>
      </c>
      <c r="B1593" t="s">
        <v>14</v>
      </c>
      <c r="C1593">
        <v>2028</v>
      </c>
      <c r="D1593">
        <v>33</v>
      </c>
      <c r="E1593" s="25">
        <f t="shared" si="38"/>
        <v>1192.8424588232419</v>
      </c>
    </row>
    <row r="1594" spans="1:5" x14ac:dyDescent="0.2">
      <c r="A1594" t="s">
        <v>15</v>
      </c>
      <c r="B1594" t="s">
        <v>14</v>
      </c>
      <c r="C1594">
        <v>2028</v>
      </c>
      <c r="D1594">
        <v>34</v>
      </c>
      <c r="E1594" s="25">
        <f t="shared" si="38"/>
        <v>812.01586995407001</v>
      </c>
    </row>
    <row r="1595" spans="1:5" x14ac:dyDescent="0.2">
      <c r="A1595" t="s">
        <v>15</v>
      </c>
      <c r="B1595" t="s">
        <v>14</v>
      </c>
      <c r="C1595">
        <v>2028</v>
      </c>
      <c r="D1595">
        <v>35</v>
      </c>
      <c r="E1595" s="25">
        <f t="shared" si="38"/>
        <v>833.04286228124215</v>
      </c>
    </row>
    <row r="1596" spans="1:5" x14ac:dyDescent="0.2">
      <c r="A1596" t="s">
        <v>15</v>
      </c>
      <c r="B1596" t="s">
        <v>14</v>
      </c>
      <c r="C1596">
        <v>2028</v>
      </c>
      <c r="D1596">
        <v>36</v>
      </c>
      <c r="E1596" s="25">
        <f t="shared" si="38"/>
        <v>871.64977057566205</v>
      </c>
    </row>
    <row r="1597" spans="1:5" x14ac:dyDescent="0.2">
      <c r="A1597" t="s">
        <v>15</v>
      </c>
      <c r="B1597" t="s">
        <v>14</v>
      </c>
      <c r="C1597">
        <v>2028</v>
      </c>
      <c r="D1597">
        <v>37</v>
      </c>
      <c r="E1597" s="25">
        <f t="shared" si="38"/>
        <v>1042.9292056132185</v>
      </c>
    </row>
    <row r="1598" spans="1:5" x14ac:dyDescent="0.2">
      <c r="A1598" t="s">
        <v>15</v>
      </c>
      <c r="B1598" t="s">
        <v>14</v>
      </c>
      <c r="C1598">
        <v>2028</v>
      </c>
      <c r="D1598">
        <v>38</v>
      </c>
      <c r="E1598" s="25">
        <f t="shared" si="38"/>
        <v>1008.262546566771</v>
      </c>
    </row>
    <row r="1599" spans="1:5" x14ac:dyDescent="0.2">
      <c r="A1599" t="s">
        <v>15</v>
      </c>
      <c r="B1599" t="s">
        <v>14</v>
      </c>
      <c r="C1599">
        <v>2028</v>
      </c>
      <c r="D1599">
        <v>39</v>
      </c>
      <c r="E1599" s="25">
        <f t="shared" si="38"/>
        <v>1982.968338431707</v>
      </c>
    </row>
    <row r="1600" spans="1:5" x14ac:dyDescent="0.2">
      <c r="A1600" t="s">
        <v>15</v>
      </c>
      <c r="B1600" t="s">
        <v>14</v>
      </c>
      <c r="C1600">
        <v>2028</v>
      </c>
      <c r="D1600">
        <v>40</v>
      </c>
      <c r="E1600" s="25">
        <f t="shared" si="38"/>
        <v>1631.7374247629107</v>
      </c>
    </row>
    <row r="1601" spans="1:5" x14ac:dyDescent="0.2">
      <c r="A1601" t="s">
        <v>15</v>
      </c>
      <c r="B1601" t="s">
        <v>14</v>
      </c>
      <c r="C1601">
        <v>2029</v>
      </c>
      <c r="D1601">
        <v>0</v>
      </c>
      <c r="E1601" s="25">
        <f>AU3</f>
        <v>26505.203803858782</v>
      </c>
    </row>
    <row r="1602" spans="1:5" x14ac:dyDescent="0.2">
      <c r="A1602" t="s">
        <v>15</v>
      </c>
      <c r="B1602" t="s">
        <v>14</v>
      </c>
      <c r="C1602">
        <v>2029</v>
      </c>
      <c r="D1602">
        <v>1</v>
      </c>
      <c r="E1602" s="25">
        <f t="shared" ref="E1602:E1641" si="39">AU4</f>
        <v>33128.563238126182</v>
      </c>
    </row>
    <row r="1603" spans="1:5" x14ac:dyDescent="0.2">
      <c r="A1603" t="s">
        <v>15</v>
      </c>
      <c r="B1603" t="s">
        <v>14</v>
      </c>
      <c r="C1603">
        <v>2029</v>
      </c>
      <c r="D1603">
        <v>2</v>
      </c>
      <c r="E1603" s="25">
        <f t="shared" si="39"/>
        <v>30804.089035252709</v>
      </c>
    </row>
    <row r="1604" spans="1:5" x14ac:dyDescent="0.2">
      <c r="A1604" t="s">
        <v>15</v>
      </c>
      <c r="B1604" t="s">
        <v>14</v>
      </c>
      <c r="C1604">
        <v>2029</v>
      </c>
      <c r="D1604">
        <v>3</v>
      </c>
      <c r="E1604" s="25">
        <f t="shared" si="39"/>
        <v>30665.089795068921</v>
      </c>
    </row>
    <row r="1605" spans="1:5" x14ac:dyDescent="0.2">
      <c r="A1605" t="s">
        <v>15</v>
      </c>
      <c r="B1605" t="s">
        <v>14</v>
      </c>
      <c r="C1605">
        <v>2029</v>
      </c>
      <c r="D1605">
        <v>4</v>
      </c>
      <c r="E1605" s="25">
        <f t="shared" si="39"/>
        <v>28302.001783553886</v>
      </c>
    </row>
    <row r="1606" spans="1:5" x14ac:dyDescent="0.2">
      <c r="A1606" t="s">
        <v>15</v>
      </c>
      <c r="B1606" t="s">
        <v>14</v>
      </c>
      <c r="C1606">
        <v>2029</v>
      </c>
      <c r="D1606">
        <v>5</v>
      </c>
      <c r="E1606" s="25">
        <f t="shared" si="39"/>
        <v>27837.829783561421</v>
      </c>
    </row>
    <row r="1607" spans="1:5" x14ac:dyDescent="0.2">
      <c r="A1607" t="s">
        <v>15</v>
      </c>
      <c r="B1607" t="s">
        <v>14</v>
      </c>
      <c r="C1607">
        <v>2029</v>
      </c>
      <c r="D1607">
        <v>6</v>
      </c>
      <c r="E1607" s="25">
        <f t="shared" si="39"/>
        <v>25341.974091772303</v>
      </c>
    </row>
    <row r="1608" spans="1:5" x14ac:dyDescent="0.2">
      <c r="A1608" t="s">
        <v>15</v>
      </c>
      <c r="B1608" t="s">
        <v>14</v>
      </c>
      <c r="C1608">
        <v>2029</v>
      </c>
      <c r="D1608">
        <v>7</v>
      </c>
      <c r="E1608" s="25">
        <f t="shared" si="39"/>
        <v>24975.40708975085</v>
      </c>
    </row>
    <row r="1609" spans="1:5" x14ac:dyDescent="0.2">
      <c r="A1609" t="s">
        <v>15</v>
      </c>
      <c r="B1609" t="s">
        <v>14</v>
      </c>
      <c r="C1609">
        <v>2029</v>
      </c>
      <c r="D1609">
        <v>8</v>
      </c>
      <c r="E1609" s="25">
        <f t="shared" si="39"/>
        <v>22938.800889231232</v>
      </c>
    </row>
    <row r="1610" spans="1:5" x14ac:dyDescent="0.2">
      <c r="A1610" t="s">
        <v>15</v>
      </c>
      <c r="B1610" t="s">
        <v>14</v>
      </c>
      <c r="C1610">
        <v>2029</v>
      </c>
      <c r="D1610">
        <v>9</v>
      </c>
      <c r="E1610" s="25">
        <f t="shared" si="39"/>
        <v>22743.169920613425</v>
      </c>
    </row>
    <row r="1611" spans="1:5" x14ac:dyDescent="0.2">
      <c r="A1611" t="s">
        <v>15</v>
      </c>
      <c r="B1611" t="s">
        <v>14</v>
      </c>
      <c r="C1611">
        <v>2029</v>
      </c>
      <c r="D1611">
        <v>10</v>
      </c>
      <c r="E1611" s="25">
        <f t="shared" si="39"/>
        <v>21281.6051586248</v>
      </c>
    </row>
    <row r="1612" spans="1:5" x14ac:dyDescent="0.2">
      <c r="A1612" t="s">
        <v>15</v>
      </c>
      <c r="B1612" t="s">
        <v>14</v>
      </c>
      <c r="C1612">
        <v>2029</v>
      </c>
      <c r="D1612">
        <v>11</v>
      </c>
      <c r="E1612" s="25">
        <f t="shared" si="39"/>
        <v>19470.974289063011</v>
      </c>
    </row>
    <row r="1613" spans="1:5" x14ac:dyDescent="0.2">
      <c r="A1613" t="s">
        <v>15</v>
      </c>
      <c r="B1613" t="s">
        <v>14</v>
      </c>
      <c r="C1613">
        <v>2029</v>
      </c>
      <c r="D1613">
        <v>12</v>
      </c>
      <c r="E1613" s="25">
        <f t="shared" si="39"/>
        <v>15932.144723890586</v>
      </c>
    </row>
    <row r="1614" spans="1:5" x14ac:dyDescent="0.2">
      <c r="A1614" t="s">
        <v>15</v>
      </c>
      <c r="B1614" t="s">
        <v>14</v>
      </c>
      <c r="C1614">
        <v>2029</v>
      </c>
      <c r="D1614">
        <v>13</v>
      </c>
      <c r="E1614" s="25">
        <f t="shared" si="39"/>
        <v>14964.618053646536</v>
      </c>
    </row>
    <row r="1615" spans="1:5" x14ac:dyDescent="0.2">
      <c r="A1615" t="s">
        <v>15</v>
      </c>
      <c r="B1615" t="s">
        <v>14</v>
      </c>
      <c r="C1615">
        <v>2029</v>
      </c>
      <c r="D1615">
        <v>14</v>
      </c>
      <c r="E1615" s="25">
        <f t="shared" si="39"/>
        <v>9547.589365165677</v>
      </c>
    </row>
    <row r="1616" spans="1:5" x14ac:dyDescent="0.2">
      <c r="A1616" t="s">
        <v>15</v>
      </c>
      <c r="B1616" t="s">
        <v>14</v>
      </c>
      <c r="C1616">
        <v>2029</v>
      </c>
      <c r="D1616">
        <v>15</v>
      </c>
      <c r="E1616" s="25">
        <f t="shared" si="39"/>
        <v>8523.6067739172431</v>
      </c>
    </row>
    <row r="1617" spans="1:5" x14ac:dyDescent="0.2">
      <c r="A1617" t="s">
        <v>15</v>
      </c>
      <c r="B1617" t="s">
        <v>14</v>
      </c>
      <c r="C1617">
        <v>2029</v>
      </c>
      <c r="D1617">
        <v>16</v>
      </c>
      <c r="E1617" s="25">
        <f t="shared" si="39"/>
        <v>8042.3361280626068</v>
      </c>
    </row>
    <row r="1618" spans="1:5" x14ac:dyDescent="0.2">
      <c r="A1618" t="s">
        <v>15</v>
      </c>
      <c r="B1618" t="s">
        <v>14</v>
      </c>
      <c r="C1618">
        <v>2029</v>
      </c>
      <c r="D1618">
        <v>17</v>
      </c>
      <c r="E1618" s="25">
        <f t="shared" si="39"/>
        <v>6945.5171713817699</v>
      </c>
    </row>
    <row r="1619" spans="1:5" x14ac:dyDescent="0.2">
      <c r="A1619" t="s">
        <v>15</v>
      </c>
      <c r="B1619" t="s">
        <v>14</v>
      </c>
      <c r="C1619">
        <v>2029</v>
      </c>
      <c r="D1619">
        <v>18</v>
      </c>
      <c r="E1619" s="25">
        <f t="shared" si="39"/>
        <v>4952.7730482457146</v>
      </c>
    </row>
    <row r="1620" spans="1:5" x14ac:dyDescent="0.2">
      <c r="A1620" t="s">
        <v>15</v>
      </c>
      <c r="B1620" t="s">
        <v>14</v>
      </c>
      <c r="C1620">
        <v>2029</v>
      </c>
      <c r="D1620">
        <v>19</v>
      </c>
      <c r="E1620" s="25">
        <f t="shared" si="39"/>
        <v>3024.4942008718508</v>
      </c>
    </row>
    <row r="1621" spans="1:5" x14ac:dyDescent="0.2">
      <c r="A1621" t="s">
        <v>15</v>
      </c>
      <c r="B1621" t="s">
        <v>14</v>
      </c>
      <c r="C1621">
        <v>2029</v>
      </c>
      <c r="D1621">
        <v>20</v>
      </c>
      <c r="E1621" s="25">
        <f t="shared" si="39"/>
        <v>5625.9483153549099</v>
      </c>
    </row>
    <row r="1622" spans="1:5" x14ac:dyDescent="0.2">
      <c r="A1622" t="s">
        <v>15</v>
      </c>
      <c r="B1622" t="s">
        <v>14</v>
      </c>
      <c r="C1622">
        <v>2029</v>
      </c>
      <c r="D1622">
        <v>21</v>
      </c>
      <c r="E1622" s="25">
        <f t="shared" si="39"/>
        <v>13234.053190882738</v>
      </c>
    </row>
    <row r="1623" spans="1:5" x14ac:dyDescent="0.2">
      <c r="A1623" t="s">
        <v>15</v>
      </c>
      <c r="B1623" t="s">
        <v>14</v>
      </c>
      <c r="C1623">
        <v>2029</v>
      </c>
      <c r="D1623">
        <v>22</v>
      </c>
      <c r="E1623" s="25">
        <f t="shared" si="39"/>
        <v>20727.11482808254</v>
      </c>
    </row>
    <row r="1624" spans="1:5" x14ac:dyDescent="0.2">
      <c r="A1624" t="s">
        <v>15</v>
      </c>
      <c r="B1624" t="s">
        <v>14</v>
      </c>
      <c r="C1624">
        <v>2029</v>
      </c>
      <c r="D1624">
        <v>23</v>
      </c>
      <c r="E1624" s="25">
        <f t="shared" si="39"/>
        <v>22502.153831161973</v>
      </c>
    </row>
    <row r="1625" spans="1:5" x14ac:dyDescent="0.2">
      <c r="A1625" t="s">
        <v>15</v>
      </c>
      <c r="B1625" t="s">
        <v>14</v>
      </c>
      <c r="C1625">
        <v>2029</v>
      </c>
      <c r="D1625">
        <v>24</v>
      </c>
      <c r="E1625" s="25">
        <f t="shared" si="39"/>
        <v>18125.97302957578</v>
      </c>
    </row>
    <row r="1626" spans="1:5" x14ac:dyDescent="0.2">
      <c r="A1626" t="s">
        <v>15</v>
      </c>
      <c r="B1626" t="s">
        <v>14</v>
      </c>
      <c r="C1626">
        <v>2029</v>
      </c>
      <c r="D1626">
        <v>25</v>
      </c>
      <c r="E1626" s="25">
        <f t="shared" si="39"/>
        <v>15607.417371519274</v>
      </c>
    </row>
    <row r="1627" spans="1:5" x14ac:dyDescent="0.2">
      <c r="A1627" t="s">
        <v>15</v>
      </c>
      <c r="B1627" t="s">
        <v>14</v>
      </c>
      <c r="C1627">
        <v>2029</v>
      </c>
      <c r="D1627">
        <v>26</v>
      </c>
      <c r="E1627" s="25">
        <f t="shared" si="39"/>
        <v>10430.459408943467</v>
      </c>
    </row>
    <row r="1628" spans="1:5" x14ac:dyDescent="0.2">
      <c r="A1628" t="s">
        <v>15</v>
      </c>
      <c r="B1628" t="s">
        <v>14</v>
      </c>
      <c r="C1628">
        <v>2029</v>
      </c>
      <c r="D1628">
        <v>27</v>
      </c>
      <c r="E1628" s="25">
        <f t="shared" si="39"/>
        <v>8874.0571778057019</v>
      </c>
    </row>
    <row r="1629" spans="1:5" x14ac:dyDescent="0.2">
      <c r="A1629" t="s">
        <v>15</v>
      </c>
      <c r="B1629" t="s">
        <v>14</v>
      </c>
      <c r="C1629">
        <v>2029</v>
      </c>
      <c r="D1629">
        <v>28</v>
      </c>
      <c r="E1629" s="25">
        <f t="shared" si="39"/>
        <v>6885.791090322442</v>
      </c>
    </row>
    <row r="1630" spans="1:5" x14ac:dyDescent="0.2">
      <c r="A1630" t="s">
        <v>15</v>
      </c>
      <c r="B1630" t="s">
        <v>14</v>
      </c>
      <c r="C1630">
        <v>2029</v>
      </c>
      <c r="D1630">
        <v>29</v>
      </c>
      <c r="E1630" s="25">
        <f t="shared" si="39"/>
        <v>4828.3177739363982</v>
      </c>
    </row>
    <row r="1631" spans="1:5" x14ac:dyDescent="0.2">
      <c r="A1631" t="s">
        <v>15</v>
      </c>
      <c r="B1631" t="s">
        <v>14</v>
      </c>
      <c r="C1631">
        <v>2029</v>
      </c>
      <c r="D1631">
        <v>30</v>
      </c>
      <c r="E1631" s="25">
        <f t="shared" si="39"/>
        <v>2700.9381188980005</v>
      </c>
    </row>
    <row r="1632" spans="1:5" x14ac:dyDescent="0.2">
      <c r="A1632" t="s">
        <v>15</v>
      </c>
      <c r="B1632" t="s">
        <v>14</v>
      </c>
      <c r="C1632">
        <v>2029</v>
      </c>
      <c r="D1632">
        <v>31</v>
      </c>
      <c r="E1632" s="25">
        <f t="shared" si="39"/>
        <v>1595.2521773529068</v>
      </c>
    </row>
    <row r="1633" spans="1:5" x14ac:dyDescent="0.2">
      <c r="A1633" t="s">
        <v>15</v>
      </c>
      <c r="B1633" t="s">
        <v>14</v>
      </c>
      <c r="C1633">
        <v>2029</v>
      </c>
      <c r="D1633">
        <v>32</v>
      </c>
      <c r="E1633" s="25">
        <f t="shared" si="39"/>
        <v>1995.8377983469338</v>
      </c>
    </row>
    <row r="1634" spans="1:5" x14ac:dyDescent="0.2">
      <c r="A1634" t="s">
        <v>15</v>
      </c>
      <c r="B1634" t="s">
        <v>14</v>
      </c>
      <c r="C1634">
        <v>2029</v>
      </c>
      <c r="D1634">
        <v>33</v>
      </c>
      <c r="E1634" s="25">
        <f t="shared" si="39"/>
        <v>1394.8899585324255</v>
      </c>
    </row>
    <row r="1635" spans="1:5" x14ac:dyDescent="0.2">
      <c r="A1635" t="s">
        <v>15</v>
      </c>
      <c r="B1635" t="s">
        <v>14</v>
      </c>
      <c r="C1635">
        <v>2029</v>
      </c>
      <c r="D1635">
        <v>34</v>
      </c>
      <c r="E1635" s="25">
        <f t="shared" si="39"/>
        <v>1086.2526644274778</v>
      </c>
    </row>
    <row r="1636" spans="1:5" x14ac:dyDescent="0.2">
      <c r="A1636" t="s">
        <v>15</v>
      </c>
      <c r="B1636" t="s">
        <v>14</v>
      </c>
      <c r="C1636">
        <v>2029</v>
      </c>
      <c r="D1636">
        <v>35</v>
      </c>
      <c r="E1636" s="25">
        <f t="shared" si="39"/>
        <v>780.51656808860776</v>
      </c>
    </row>
    <row r="1637" spans="1:5" x14ac:dyDescent="0.2">
      <c r="A1637" t="s">
        <v>15</v>
      </c>
      <c r="B1637" t="s">
        <v>14</v>
      </c>
      <c r="C1637">
        <v>2029</v>
      </c>
      <c r="D1637">
        <v>36</v>
      </c>
      <c r="E1637" s="25">
        <f t="shared" si="39"/>
        <v>791.2921155343389</v>
      </c>
    </row>
    <row r="1638" spans="1:5" x14ac:dyDescent="0.2">
      <c r="A1638" t="s">
        <v>15</v>
      </c>
      <c r="B1638" t="s">
        <v>14</v>
      </c>
      <c r="C1638">
        <v>2029</v>
      </c>
      <c r="D1638">
        <v>37</v>
      </c>
      <c r="E1638" s="25">
        <f t="shared" si="39"/>
        <v>825.14735882037917</v>
      </c>
    </row>
    <row r="1639" spans="1:5" x14ac:dyDescent="0.2">
      <c r="A1639" t="s">
        <v>15</v>
      </c>
      <c r="B1639" t="s">
        <v>14</v>
      </c>
      <c r="C1639">
        <v>2029</v>
      </c>
      <c r="D1639">
        <v>38</v>
      </c>
      <c r="E1639" s="25">
        <f t="shared" si="39"/>
        <v>995.83240682290239</v>
      </c>
    </row>
    <row r="1640" spans="1:5" x14ac:dyDescent="0.2">
      <c r="A1640" t="s">
        <v>15</v>
      </c>
      <c r="B1640" t="s">
        <v>14</v>
      </c>
      <c r="C1640">
        <v>2029</v>
      </c>
      <c r="D1640">
        <v>39</v>
      </c>
      <c r="E1640" s="25">
        <f t="shared" si="39"/>
        <v>920.96295624471736</v>
      </c>
    </row>
    <row r="1641" spans="1:5" x14ac:dyDescent="0.2">
      <c r="A1641" t="s">
        <v>15</v>
      </c>
      <c r="B1641" t="s">
        <v>14</v>
      </c>
      <c r="C1641">
        <v>2029</v>
      </c>
      <c r="D1641">
        <v>40</v>
      </c>
      <c r="E1641" s="25">
        <f t="shared" si="39"/>
        <v>1727.558888323985</v>
      </c>
    </row>
    <row r="1642" spans="1:5" x14ac:dyDescent="0.2">
      <c r="A1642" t="s">
        <v>15</v>
      </c>
      <c r="B1642" t="s">
        <v>14</v>
      </c>
      <c r="C1642">
        <v>2030</v>
      </c>
      <c r="D1642">
        <v>0</v>
      </c>
      <c r="E1642" s="25">
        <f>AV3</f>
        <v>26823.26624950509</v>
      </c>
    </row>
    <row r="1643" spans="1:5" x14ac:dyDescent="0.2">
      <c r="A1643" t="s">
        <v>15</v>
      </c>
      <c r="B1643" t="s">
        <v>14</v>
      </c>
      <c r="C1643">
        <v>2030</v>
      </c>
      <c r="D1643">
        <v>1</v>
      </c>
      <c r="E1643" s="25">
        <f t="shared" ref="E1643:E1682" si="40">AV4</f>
        <v>33526.105996983693</v>
      </c>
    </row>
    <row r="1644" spans="1:5" x14ac:dyDescent="0.2">
      <c r="A1644" t="s">
        <v>15</v>
      </c>
      <c r="B1644" t="s">
        <v>14</v>
      </c>
      <c r="C1644">
        <v>2030</v>
      </c>
      <c r="D1644">
        <v>2</v>
      </c>
      <c r="E1644" s="25">
        <f t="shared" si="40"/>
        <v>31173.738103675747</v>
      </c>
    </row>
    <row r="1645" spans="1:5" x14ac:dyDescent="0.2">
      <c r="A1645" t="s">
        <v>15</v>
      </c>
      <c r="B1645" t="s">
        <v>14</v>
      </c>
      <c r="C1645">
        <v>2030</v>
      </c>
      <c r="D1645">
        <v>3</v>
      </c>
      <c r="E1645" s="25">
        <f t="shared" si="40"/>
        <v>31033.070872609755</v>
      </c>
    </row>
    <row r="1646" spans="1:5" x14ac:dyDescent="0.2">
      <c r="A1646" t="s">
        <v>15</v>
      </c>
      <c r="B1646" t="s">
        <v>14</v>
      </c>
      <c r="C1646">
        <v>2030</v>
      </c>
      <c r="D1646">
        <v>4</v>
      </c>
      <c r="E1646" s="25">
        <f t="shared" si="40"/>
        <v>28641.625804956533</v>
      </c>
    </row>
    <row r="1647" spans="1:5" x14ac:dyDescent="0.2">
      <c r="A1647" t="s">
        <v>15</v>
      </c>
      <c r="B1647" t="s">
        <v>14</v>
      </c>
      <c r="C1647">
        <v>2030</v>
      </c>
      <c r="D1647">
        <v>5</v>
      </c>
      <c r="E1647" s="25">
        <f t="shared" si="40"/>
        <v>28171.883740964156</v>
      </c>
    </row>
    <row r="1648" spans="1:5" x14ac:dyDescent="0.2">
      <c r="A1648" t="s">
        <v>15</v>
      </c>
      <c r="B1648" t="s">
        <v>14</v>
      </c>
      <c r="C1648">
        <v>2030</v>
      </c>
      <c r="D1648">
        <v>6</v>
      </c>
      <c r="E1648" s="25">
        <f t="shared" si="40"/>
        <v>25646.077780873573</v>
      </c>
    </row>
    <row r="1649" spans="1:5" x14ac:dyDescent="0.2">
      <c r="A1649" t="s">
        <v>15</v>
      </c>
      <c r="B1649" t="s">
        <v>14</v>
      </c>
      <c r="C1649">
        <v>2030</v>
      </c>
      <c r="D1649">
        <v>7</v>
      </c>
      <c r="E1649" s="25">
        <f t="shared" si="40"/>
        <v>25275.111974827858</v>
      </c>
    </row>
    <row r="1650" spans="1:5" x14ac:dyDescent="0.2">
      <c r="A1650" t="s">
        <v>15</v>
      </c>
      <c r="B1650" t="s">
        <v>14</v>
      </c>
      <c r="C1650">
        <v>2030</v>
      </c>
      <c r="D1650">
        <v>8</v>
      </c>
      <c r="E1650" s="25">
        <f t="shared" si="40"/>
        <v>23214.066499902012</v>
      </c>
    </row>
    <row r="1651" spans="1:5" x14ac:dyDescent="0.2">
      <c r="A1651" t="s">
        <v>15</v>
      </c>
      <c r="B1651" t="s">
        <v>14</v>
      </c>
      <c r="C1651">
        <v>2030</v>
      </c>
      <c r="D1651">
        <v>9</v>
      </c>
      <c r="E1651" s="25">
        <f t="shared" si="40"/>
        <v>23147.789288926226</v>
      </c>
    </row>
    <row r="1652" spans="1:5" x14ac:dyDescent="0.2">
      <c r="A1652" t="s">
        <v>15</v>
      </c>
      <c r="B1652" t="s">
        <v>14</v>
      </c>
      <c r="C1652">
        <v>2030</v>
      </c>
      <c r="D1652">
        <v>10</v>
      </c>
      <c r="E1652" s="25">
        <f t="shared" si="40"/>
        <v>20997.695029228169</v>
      </c>
    </row>
    <row r="1653" spans="1:5" x14ac:dyDescent="0.2">
      <c r="A1653" t="s">
        <v>15</v>
      </c>
      <c r="B1653" t="s">
        <v>14</v>
      </c>
      <c r="C1653">
        <v>2030</v>
      </c>
      <c r="D1653">
        <v>11</v>
      </c>
      <c r="E1653" s="25">
        <f t="shared" si="40"/>
        <v>21377.215053084226</v>
      </c>
    </row>
    <row r="1654" spans="1:5" x14ac:dyDescent="0.2">
      <c r="A1654" t="s">
        <v>15</v>
      </c>
      <c r="B1654" t="s">
        <v>14</v>
      </c>
      <c r="C1654">
        <v>2030</v>
      </c>
      <c r="D1654">
        <v>12</v>
      </c>
      <c r="E1654" s="25">
        <f t="shared" si="40"/>
        <v>17851.895697814965</v>
      </c>
    </row>
    <row r="1655" spans="1:5" x14ac:dyDescent="0.2">
      <c r="A1655" t="s">
        <v>15</v>
      </c>
      <c r="B1655" t="s">
        <v>14</v>
      </c>
      <c r="C1655">
        <v>2030</v>
      </c>
      <c r="D1655">
        <v>13</v>
      </c>
      <c r="E1655" s="25">
        <f t="shared" si="40"/>
        <v>15887.980327519874</v>
      </c>
    </row>
    <row r="1656" spans="1:5" x14ac:dyDescent="0.2">
      <c r="A1656" t="s">
        <v>15</v>
      </c>
      <c r="B1656" t="s">
        <v>14</v>
      </c>
      <c r="C1656">
        <v>2030</v>
      </c>
      <c r="D1656">
        <v>14</v>
      </c>
      <c r="E1656" s="25">
        <f t="shared" si="40"/>
        <v>13748.942889638496</v>
      </c>
    </row>
    <row r="1657" spans="1:5" x14ac:dyDescent="0.2">
      <c r="A1657" t="s">
        <v>15</v>
      </c>
      <c r="B1657" t="s">
        <v>14</v>
      </c>
      <c r="C1657">
        <v>2030</v>
      </c>
      <c r="D1657">
        <v>15</v>
      </c>
      <c r="E1657" s="25">
        <f t="shared" si="40"/>
        <v>9449.011026583461</v>
      </c>
    </row>
    <row r="1658" spans="1:5" x14ac:dyDescent="0.2">
      <c r="A1658" t="s">
        <v>15</v>
      </c>
      <c r="B1658" t="s">
        <v>14</v>
      </c>
      <c r="C1658">
        <v>2030</v>
      </c>
      <c r="D1658">
        <v>16</v>
      </c>
      <c r="E1658" s="25">
        <f t="shared" si="40"/>
        <v>7753.4016307258798</v>
      </c>
    </row>
    <row r="1659" spans="1:5" x14ac:dyDescent="0.2">
      <c r="A1659" t="s">
        <v>15</v>
      </c>
      <c r="B1659" t="s">
        <v>14</v>
      </c>
      <c r="C1659">
        <v>2030</v>
      </c>
      <c r="D1659">
        <v>17</v>
      </c>
      <c r="E1659" s="25">
        <f t="shared" si="40"/>
        <v>7865.9605208140065</v>
      </c>
    </row>
    <row r="1660" spans="1:5" x14ac:dyDescent="0.2">
      <c r="A1660" t="s">
        <v>15</v>
      </c>
      <c r="B1660" t="s">
        <v>14</v>
      </c>
      <c r="C1660">
        <v>2030</v>
      </c>
      <c r="D1660">
        <v>18</v>
      </c>
      <c r="E1660" s="25">
        <f t="shared" si="40"/>
        <v>6277.6527913993805</v>
      </c>
    </row>
    <row r="1661" spans="1:5" x14ac:dyDescent="0.2">
      <c r="A1661" t="s">
        <v>15</v>
      </c>
      <c r="B1661" t="s">
        <v>14</v>
      </c>
      <c r="C1661">
        <v>2030</v>
      </c>
      <c r="D1661">
        <v>19</v>
      </c>
      <c r="E1661" s="25">
        <f t="shared" si="40"/>
        <v>4788.3824125168085</v>
      </c>
    </row>
    <row r="1662" spans="1:5" x14ac:dyDescent="0.2">
      <c r="A1662" t="s">
        <v>15</v>
      </c>
      <c r="B1662" t="s">
        <v>14</v>
      </c>
      <c r="C1662">
        <v>2030</v>
      </c>
      <c r="D1662">
        <v>20</v>
      </c>
      <c r="E1662" s="25">
        <f t="shared" si="40"/>
        <v>2724.3656910363088</v>
      </c>
    </row>
    <row r="1663" spans="1:5" x14ac:dyDescent="0.2">
      <c r="A1663" t="s">
        <v>15</v>
      </c>
      <c r="B1663" t="s">
        <v>14</v>
      </c>
      <c r="C1663">
        <v>2030</v>
      </c>
      <c r="D1663">
        <v>21</v>
      </c>
      <c r="E1663" s="25">
        <f t="shared" si="40"/>
        <v>5405.9916344560061</v>
      </c>
    </row>
    <row r="1664" spans="1:5" x14ac:dyDescent="0.2">
      <c r="A1664" t="s">
        <v>15</v>
      </c>
      <c r="B1664" t="s">
        <v>14</v>
      </c>
      <c r="C1664">
        <v>2030</v>
      </c>
      <c r="D1664">
        <v>22</v>
      </c>
      <c r="E1664" s="25">
        <f t="shared" si="40"/>
        <v>11788.244660306225</v>
      </c>
    </row>
    <row r="1665" spans="1:5" x14ac:dyDescent="0.2">
      <c r="A1665" t="s">
        <v>15</v>
      </c>
      <c r="B1665" t="s">
        <v>14</v>
      </c>
      <c r="C1665">
        <v>2030</v>
      </c>
      <c r="D1665">
        <v>23</v>
      </c>
      <c r="E1665" s="25">
        <f t="shared" si="40"/>
        <v>19648.373858900028</v>
      </c>
    </row>
    <row r="1666" spans="1:5" x14ac:dyDescent="0.2">
      <c r="A1666" t="s">
        <v>15</v>
      </c>
      <c r="B1666" t="s">
        <v>14</v>
      </c>
      <c r="C1666">
        <v>2030</v>
      </c>
      <c r="D1666">
        <v>24</v>
      </c>
      <c r="E1666" s="25">
        <f t="shared" si="40"/>
        <v>19982.993761910227</v>
      </c>
    </row>
    <row r="1667" spans="1:5" x14ac:dyDescent="0.2">
      <c r="A1667" t="s">
        <v>15</v>
      </c>
      <c r="B1667" t="s">
        <v>14</v>
      </c>
      <c r="C1667">
        <v>2030</v>
      </c>
      <c r="D1667">
        <v>25</v>
      </c>
      <c r="E1667" s="25">
        <f t="shared" si="40"/>
        <v>17447.866912751877</v>
      </c>
    </row>
    <row r="1668" spans="1:5" x14ac:dyDescent="0.2">
      <c r="A1668" t="s">
        <v>15</v>
      </c>
      <c r="B1668" t="s">
        <v>14</v>
      </c>
      <c r="C1668">
        <v>2030</v>
      </c>
      <c r="D1668">
        <v>26</v>
      </c>
      <c r="E1668" s="25">
        <f t="shared" si="40"/>
        <v>13951.662040505804</v>
      </c>
    </row>
    <row r="1669" spans="1:5" x14ac:dyDescent="0.2">
      <c r="A1669" t="s">
        <v>15</v>
      </c>
      <c r="B1669" t="s">
        <v>14</v>
      </c>
      <c r="C1669">
        <v>2030</v>
      </c>
      <c r="D1669">
        <v>27</v>
      </c>
      <c r="E1669" s="25">
        <f t="shared" si="40"/>
        <v>10143.058638499484</v>
      </c>
    </row>
    <row r="1670" spans="1:5" x14ac:dyDescent="0.2">
      <c r="A1670" t="s">
        <v>15</v>
      </c>
      <c r="B1670" t="s">
        <v>14</v>
      </c>
      <c r="C1670">
        <v>2030</v>
      </c>
      <c r="D1670">
        <v>28</v>
      </c>
      <c r="E1670" s="25">
        <f t="shared" si="40"/>
        <v>8073.7317762142065</v>
      </c>
    </row>
    <row r="1671" spans="1:5" x14ac:dyDescent="0.2">
      <c r="A1671" t="s">
        <v>15</v>
      </c>
      <c r="B1671" t="s">
        <v>14</v>
      </c>
      <c r="C1671">
        <v>2030</v>
      </c>
      <c r="D1671">
        <v>29</v>
      </c>
      <c r="E1671" s="25">
        <f t="shared" si="40"/>
        <v>6852.8519197643163</v>
      </c>
    </row>
    <row r="1672" spans="1:5" x14ac:dyDescent="0.2">
      <c r="A1672" t="s">
        <v>15</v>
      </c>
      <c r="B1672" t="s">
        <v>14</v>
      </c>
      <c r="C1672">
        <v>2030</v>
      </c>
      <c r="D1672">
        <v>30</v>
      </c>
      <c r="E1672" s="25">
        <f t="shared" si="40"/>
        <v>4607.8992228285033</v>
      </c>
    </row>
    <row r="1673" spans="1:5" x14ac:dyDescent="0.2">
      <c r="A1673" t="s">
        <v>15</v>
      </c>
      <c r="B1673" t="s">
        <v>14</v>
      </c>
      <c r="C1673">
        <v>2030</v>
      </c>
      <c r="D1673">
        <v>31</v>
      </c>
      <c r="E1673" s="25">
        <f t="shared" si="40"/>
        <v>2799.4529189387736</v>
      </c>
    </row>
    <row r="1674" spans="1:5" x14ac:dyDescent="0.2">
      <c r="A1674" t="s">
        <v>15</v>
      </c>
      <c r="B1674" t="s">
        <v>14</v>
      </c>
      <c r="C1674">
        <v>2030</v>
      </c>
      <c r="D1674">
        <v>32</v>
      </c>
      <c r="E1674" s="25">
        <f t="shared" si="40"/>
        <v>1571.6407718455537</v>
      </c>
    </row>
    <row r="1675" spans="1:5" x14ac:dyDescent="0.2">
      <c r="A1675" t="s">
        <v>15</v>
      </c>
      <c r="B1675" t="s">
        <v>14</v>
      </c>
      <c r="C1675">
        <v>2030</v>
      </c>
      <c r="D1675">
        <v>33</v>
      </c>
      <c r="E1675" s="25">
        <f t="shared" si="40"/>
        <v>1929.0041762796957</v>
      </c>
    </row>
    <row r="1676" spans="1:5" x14ac:dyDescent="0.2">
      <c r="A1676" t="s">
        <v>15</v>
      </c>
      <c r="B1676" t="s">
        <v>14</v>
      </c>
      <c r="C1676">
        <v>2030</v>
      </c>
      <c r="D1676">
        <v>34</v>
      </c>
      <c r="E1676" s="25">
        <f t="shared" si="40"/>
        <v>1270.245641267459</v>
      </c>
    </row>
    <row r="1677" spans="1:5" x14ac:dyDescent="0.2">
      <c r="A1677" t="s">
        <v>15</v>
      </c>
      <c r="B1677" t="s">
        <v>14</v>
      </c>
      <c r="C1677">
        <v>2030</v>
      </c>
      <c r="D1677">
        <v>35</v>
      </c>
      <c r="E1677" s="25">
        <f t="shared" si="40"/>
        <v>1044.115309918755</v>
      </c>
    </row>
    <row r="1678" spans="1:5" x14ac:dyDescent="0.2">
      <c r="A1678" t="s">
        <v>15</v>
      </c>
      <c r="B1678" t="s">
        <v>14</v>
      </c>
      <c r="C1678">
        <v>2030</v>
      </c>
      <c r="D1678">
        <v>36</v>
      </c>
      <c r="E1678" s="25">
        <f t="shared" si="40"/>
        <v>741.39835335858606</v>
      </c>
    </row>
    <row r="1679" spans="1:5" x14ac:dyDescent="0.2">
      <c r="A1679" t="s">
        <v>15</v>
      </c>
      <c r="B1679" t="s">
        <v>14</v>
      </c>
      <c r="C1679">
        <v>2030</v>
      </c>
      <c r="D1679">
        <v>37</v>
      </c>
      <c r="E1679" s="25">
        <f t="shared" si="40"/>
        <v>749.07677513336</v>
      </c>
    </row>
    <row r="1680" spans="1:5" x14ac:dyDescent="0.2">
      <c r="A1680" t="s">
        <v>15</v>
      </c>
      <c r="B1680" t="s">
        <v>14</v>
      </c>
      <c r="C1680">
        <v>2030</v>
      </c>
      <c r="D1680">
        <v>38</v>
      </c>
      <c r="E1680" s="25">
        <f t="shared" si="40"/>
        <v>787.88519479087108</v>
      </c>
    </row>
    <row r="1681" spans="1:5" x14ac:dyDescent="0.2">
      <c r="A1681" t="s">
        <v>15</v>
      </c>
      <c r="B1681" t="s">
        <v>14</v>
      </c>
      <c r="C1681">
        <v>2030</v>
      </c>
      <c r="D1681">
        <v>39</v>
      </c>
      <c r="E1681" s="25">
        <f t="shared" si="40"/>
        <v>909.60907001336955</v>
      </c>
    </row>
    <row r="1682" spans="1:5" x14ac:dyDescent="0.2">
      <c r="A1682" t="s">
        <v>15</v>
      </c>
      <c r="B1682" t="s">
        <v>14</v>
      </c>
      <c r="C1682">
        <v>2030</v>
      </c>
      <c r="D1682">
        <v>40</v>
      </c>
      <c r="E1682" s="25">
        <f t="shared" si="40"/>
        <v>802.34147466822458</v>
      </c>
    </row>
    <row r="1683" spans="1:5" x14ac:dyDescent="0.2">
      <c r="A1683" t="s">
        <v>15</v>
      </c>
      <c r="B1683" t="s">
        <v>14</v>
      </c>
      <c r="C1683">
        <v>2031</v>
      </c>
      <c r="D1683">
        <v>0</v>
      </c>
      <c r="E1683" s="25">
        <f>AW3</f>
        <v>27145.14544449915</v>
      </c>
    </row>
    <row r="1684" spans="1:5" x14ac:dyDescent="0.2">
      <c r="A1684" t="s">
        <v>15</v>
      </c>
      <c r="B1684" t="s">
        <v>14</v>
      </c>
      <c r="C1684">
        <v>2031</v>
      </c>
      <c r="D1684">
        <v>1</v>
      </c>
      <c r="E1684" s="25">
        <f t="shared" ref="E1684:E1723" si="41">AW4</f>
        <v>33928.419268947502</v>
      </c>
    </row>
    <row r="1685" spans="1:5" x14ac:dyDescent="0.2">
      <c r="A1685" t="s">
        <v>15</v>
      </c>
      <c r="B1685" t="s">
        <v>14</v>
      </c>
      <c r="C1685">
        <v>2031</v>
      </c>
      <c r="D1685">
        <v>2</v>
      </c>
      <c r="E1685" s="25">
        <f t="shared" si="41"/>
        <v>31547.82296091985</v>
      </c>
    </row>
    <row r="1686" spans="1:5" x14ac:dyDescent="0.2">
      <c r="A1686" t="s">
        <v>15</v>
      </c>
      <c r="B1686" t="s">
        <v>14</v>
      </c>
      <c r="C1686">
        <v>2031</v>
      </c>
      <c r="D1686">
        <v>3</v>
      </c>
      <c r="E1686" s="25">
        <f t="shared" si="41"/>
        <v>31405.467723081074</v>
      </c>
    </row>
    <row r="1687" spans="1:5" x14ac:dyDescent="0.2">
      <c r="A1687" t="s">
        <v>15</v>
      </c>
      <c r="B1687" t="s">
        <v>14</v>
      </c>
      <c r="C1687">
        <v>2031</v>
      </c>
      <c r="D1687">
        <v>4</v>
      </c>
      <c r="E1687" s="25">
        <f t="shared" si="41"/>
        <v>28985.325314616017</v>
      </c>
    </row>
    <row r="1688" spans="1:5" x14ac:dyDescent="0.2">
      <c r="A1688" t="s">
        <v>15</v>
      </c>
      <c r="B1688" t="s">
        <v>14</v>
      </c>
      <c r="C1688">
        <v>2031</v>
      </c>
      <c r="D1688">
        <v>5</v>
      </c>
      <c r="E1688" s="25">
        <f t="shared" si="41"/>
        <v>28509.946345855726</v>
      </c>
    </row>
    <row r="1689" spans="1:5" x14ac:dyDescent="0.2">
      <c r="A1689" t="s">
        <v>15</v>
      </c>
      <c r="B1689" t="s">
        <v>14</v>
      </c>
      <c r="C1689">
        <v>2031</v>
      </c>
      <c r="D1689">
        <v>6</v>
      </c>
      <c r="E1689" s="25">
        <f t="shared" si="41"/>
        <v>25953.830714244054</v>
      </c>
    </row>
    <row r="1690" spans="1:5" x14ac:dyDescent="0.2">
      <c r="A1690" t="s">
        <v>15</v>
      </c>
      <c r="B1690" t="s">
        <v>14</v>
      </c>
      <c r="C1690">
        <v>2031</v>
      </c>
      <c r="D1690">
        <v>7</v>
      </c>
      <c r="E1690" s="25">
        <f t="shared" si="41"/>
        <v>25578.413318525792</v>
      </c>
    </row>
    <row r="1691" spans="1:5" x14ac:dyDescent="0.2">
      <c r="A1691" t="s">
        <v>15</v>
      </c>
      <c r="B1691" t="s">
        <v>14</v>
      </c>
      <c r="C1691">
        <v>2031</v>
      </c>
      <c r="D1691">
        <v>8</v>
      </c>
      <c r="E1691" s="25">
        <f t="shared" si="41"/>
        <v>23492.635297900833</v>
      </c>
    </row>
    <row r="1692" spans="1:5" x14ac:dyDescent="0.2">
      <c r="A1692" t="s">
        <v>15</v>
      </c>
      <c r="B1692" t="s">
        <v>14</v>
      </c>
      <c r="C1692">
        <v>2031</v>
      </c>
      <c r="D1692">
        <v>9</v>
      </c>
      <c r="E1692" s="25">
        <f t="shared" si="41"/>
        <v>23425.56276039335</v>
      </c>
    </row>
    <row r="1693" spans="1:5" x14ac:dyDescent="0.2">
      <c r="A1693" t="s">
        <v>15</v>
      </c>
      <c r="B1693" t="s">
        <v>14</v>
      </c>
      <c r="C1693">
        <v>2031</v>
      </c>
      <c r="D1693">
        <v>10</v>
      </c>
      <c r="E1693" s="25">
        <f t="shared" si="41"/>
        <v>21371.260988960574</v>
      </c>
    </row>
    <row r="1694" spans="1:5" x14ac:dyDescent="0.2">
      <c r="A1694" t="s">
        <v>15</v>
      </c>
      <c r="B1694" t="s">
        <v>14</v>
      </c>
      <c r="C1694">
        <v>2031</v>
      </c>
      <c r="D1694">
        <v>11</v>
      </c>
      <c r="E1694" s="25">
        <f t="shared" si="41"/>
        <v>21092.029426970821</v>
      </c>
    </row>
    <row r="1695" spans="1:5" x14ac:dyDescent="0.2">
      <c r="A1695" t="s">
        <v>15</v>
      </c>
      <c r="B1695" t="s">
        <v>14</v>
      </c>
      <c r="C1695">
        <v>2031</v>
      </c>
      <c r="D1695">
        <v>12</v>
      </c>
      <c r="E1695" s="25">
        <f t="shared" si="41"/>
        <v>19599.62597515115</v>
      </c>
    </row>
    <row r="1696" spans="1:5" x14ac:dyDescent="0.2">
      <c r="A1696" t="s">
        <v>15</v>
      </c>
      <c r="B1696" t="s">
        <v>14</v>
      </c>
      <c r="C1696">
        <v>2031</v>
      </c>
      <c r="D1696">
        <v>13</v>
      </c>
      <c r="E1696" s="25">
        <f t="shared" si="41"/>
        <v>17802.409692557638</v>
      </c>
    </row>
    <row r="1697" spans="1:5" x14ac:dyDescent="0.2">
      <c r="A1697" t="s">
        <v>15</v>
      </c>
      <c r="B1697" t="s">
        <v>14</v>
      </c>
      <c r="C1697">
        <v>2031</v>
      </c>
      <c r="D1697">
        <v>14</v>
      </c>
      <c r="E1697" s="25">
        <f t="shared" si="41"/>
        <v>14597.294322626638</v>
      </c>
    </row>
    <row r="1698" spans="1:5" x14ac:dyDescent="0.2">
      <c r="A1698" t="s">
        <v>15</v>
      </c>
      <c r="B1698" t="s">
        <v>14</v>
      </c>
      <c r="C1698">
        <v>2031</v>
      </c>
      <c r="D1698">
        <v>15</v>
      </c>
      <c r="E1698" s="25">
        <f t="shared" si="41"/>
        <v>13606.985805448501</v>
      </c>
    </row>
    <row r="1699" spans="1:5" x14ac:dyDescent="0.2">
      <c r="A1699" t="s">
        <v>15</v>
      </c>
      <c r="B1699" t="s">
        <v>14</v>
      </c>
      <c r="C1699">
        <v>2031</v>
      </c>
      <c r="D1699">
        <v>16</v>
      </c>
      <c r="E1699" s="25">
        <f t="shared" si="41"/>
        <v>8595.1850484756233</v>
      </c>
    </row>
    <row r="1700" spans="1:5" x14ac:dyDescent="0.2">
      <c r="A1700" t="s">
        <v>15</v>
      </c>
      <c r="B1700" t="s">
        <v>14</v>
      </c>
      <c r="C1700">
        <v>2031</v>
      </c>
      <c r="D1700">
        <v>17</v>
      </c>
      <c r="E1700" s="25">
        <f t="shared" si="41"/>
        <v>7583.3626148123549</v>
      </c>
    </row>
    <row r="1701" spans="1:5" x14ac:dyDescent="0.2">
      <c r="A1701" t="s">
        <v>15</v>
      </c>
      <c r="B1701" t="s">
        <v>14</v>
      </c>
      <c r="C1701">
        <v>2031</v>
      </c>
      <c r="D1701">
        <v>18</v>
      </c>
      <c r="E1701" s="25">
        <f t="shared" si="41"/>
        <v>7109.5885017733744</v>
      </c>
    </row>
    <row r="1702" spans="1:5" x14ac:dyDescent="0.2">
      <c r="A1702" t="s">
        <v>15</v>
      </c>
      <c r="B1702" t="s">
        <v>14</v>
      </c>
      <c r="C1702">
        <v>2031</v>
      </c>
      <c r="D1702">
        <v>19</v>
      </c>
      <c r="E1702" s="25">
        <f t="shared" si="41"/>
        <v>6069.287230690109</v>
      </c>
    </row>
    <row r="1703" spans="1:5" x14ac:dyDescent="0.2">
      <c r="A1703" t="s">
        <v>15</v>
      </c>
      <c r="B1703" t="s">
        <v>14</v>
      </c>
      <c r="C1703">
        <v>2031</v>
      </c>
      <c r="D1703">
        <v>20</v>
      </c>
      <c r="E1703" s="25">
        <f t="shared" si="41"/>
        <v>4313.2186388262808</v>
      </c>
    </row>
    <row r="1704" spans="1:5" x14ac:dyDescent="0.2">
      <c r="A1704" t="s">
        <v>15</v>
      </c>
      <c r="B1704" t="s">
        <v>14</v>
      </c>
      <c r="C1704">
        <v>2031</v>
      </c>
      <c r="D1704">
        <v>21</v>
      </c>
      <c r="E1704" s="25">
        <f t="shared" si="41"/>
        <v>2617.8516597360781</v>
      </c>
    </row>
    <row r="1705" spans="1:5" x14ac:dyDescent="0.2">
      <c r="A1705" t="s">
        <v>15</v>
      </c>
      <c r="B1705" t="s">
        <v>14</v>
      </c>
      <c r="C1705">
        <v>2031</v>
      </c>
      <c r="D1705">
        <v>22</v>
      </c>
      <c r="E1705" s="25">
        <f t="shared" si="41"/>
        <v>4815.3918606311281</v>
      </c>
    </row>
    <row r="1706" spans="1:5" x14ac:dyDescent="0.2">
      <c r="A1706" t="s">
        <v>15</v>
      </c>
      <c r="B1706" t="s">
        <v>14</v>
      </c>
      <c r="C1706">
        <v>2031</v>
      </c>
      <c r="D1706">
        <v>23</v>
      </c>
      <c r="E1706" s="25">
        <f t="shared" si="41"/>
        <v>11174.726446348626</v>
      </c>
    </row>
    <row r="1707" spans="1:5" x14ac:dyDescent="0.2">
      <c r="A1707" t="s">
        <v>15</v>
      </c>
      <c r="B1707" t="s">
        <v>14</v>
      </c>
      <c r="C1707">
        <v>2031</v>
      </c>
      <c r="D1707">
        <v>24</v>
      </c>
      <c r="E1707" s="25">
        <f t="shared" si="41"/>
        <v>17448.700031120727</v>
      </c>
    </row>
    <row r="1708" spans="1:5" x14ac:dyDescent="0.2">
      <c r="A1708" t="s">
        <v>15</v>
      </c>
      <c r="B1708" t="s">
        <v>14</v>
      </c>
      <c r="C1708">
        <v>2031</v>
      </c>
      <c r="D1708">
        <v>25</v>
      </c>
      <c r="E1708" s="25">
        <f t="shared" si="41"/>
        <v>19235.415119908776</v>
      </c>
    </row>
    <row r="1709" spans="1:5" x14ac:dyDescent="0.2">
      <c r="A1709" t="s">
        <v>15</v>
      </c>
      <c r="B1709" t="s">
        <v>14</v>
      </c>
      <c r="C1709">
        <v>2031</v>
      </c>
      <c r="D1709">
        <v>26</v>
      </c>
      <c r="E1709" s="25">
        <f t="shared" si="41"/>
        <v>15596.86248531083</v>
      </c>
    </row>
    <row r="1710" spans="1:5" x14ac:dyDescent="0.2">
      <c r="A1710" t="s">
        <v>15</v>
      </c>
      <c r="B1710" t="s">
        <v>14</v>
      </c>
      <c r="C1710">
        <v>2031</v>
      </c>
      <c r="D1710">
        <v>27</v>
      </c>
      <c r="E1710" s="25">
        <f t="shared" si="41"/>
        <v>13567.238089248456</v>
      </c>
    </row>
    <row r="1711" spans="1:5" x14ac:dyDescent="0.2">
      <c r="A1711" t="s">
        <v>15</v>
      </c>
      <c r="B1711" t="s">
        <v>14</v>
      </c>
      <c r="C1711">
        <v>2031</v>
      </c>
      <c r="D1711">
        <v>28</v>
      </c>
      <c r="E1711" s="25">
        <f t="shared" si="41"/>
        <v>9228.2856867851388</v>
      </c>
    </row>
    <row r="1712" spans="1:5" x14ac:dyDescent="0.2">
      <c r="A1712" t="s">
        <v>15</v>
      </c>
      <c r="B1712" t="s">
        <v>14</v>
      </c>
      <c r="C1712">
        <v>2031</v>
      </c>
      <c r="D1712">
        <v>29</v>
      </c>
      <c r="E1712" s="25">
        <f t="shared" si="41"/>
        <v>8035.1099207833831</v>
      </c>
    </row>
    <row r="1713" spans="1:5" x14ac:dyDescent="0.2">
      <c r="A1713" t="s">
        <v>15</v>
      </c>
      <c r="B1713" t="s">
        <v>14</v>
      </c>
      <c r="C1713">
        <v>2031</v>
      </c>
      <c r="D1713">
        <v>30</v>
      </c>
      <c r="E1713" s="25">
        <f t="shared" si="41"/>
        <v>6540.0109341802345</v>
      </c>
    </row>
    <row r="1714" spans="1:5" x14ac:dyDescent="0.2">
      <c r="A1714" t="s">
        <v>15</v>
      </c>
      <c r="B1714" t="s">
        <v>14</v>
      </c>
      <c r="C1714">
        <v>2031</v>
      </c>
      <c r="D1714">
        <v>31</v>
      </c>
      <c r="E1714" s="25">
        <f t="shared" si="41"/>
        <v>4775.9690750656946</v>
      </c>
    </row>
    <row r="1715" spans="1:5" x14ac:dyDescent="0.2">
      <c r="A1715" t="s">
        <v>15</v>
      </c>
      <c r="B1715" t="s">
        <v>14</v>
      </c>
      <c r="C1715">
        <v>2031</v>
      </c>
      <c r="D1715">
        <v>32</v>
      </c>
      <c r="E1715" s="25">
        <f t="shared" si="41"/>
        <v>2758.0180793527911</v>
      </c>
    </row>
    <row r="1716" spans="1:5" x14ac:dyDescent="0.2">
      <c r="A1716" t="s">
        <v>15</v>
      </c>
      <c r="B1716" t="s">
        <v>14</v>
      </c>
      <c r="C1716">
        <v>2031</v>
      </c>
      <c r="D1716">
        <v>33</v>
      </c>
      <c r="E1716" s="25">
        <f t="shared" si="41"/>
        <v>1519.012023428229</v>
      </c>
    </row>
    <row r="1717" spans="1:5" x14ac:dyDescent="0.2">
      <c r="A1717" t="s">
        <v>15</v>
      </c>
      <c r="B1717" t="s">
        <v>14</v>
      </c>
      <c r="C1717">
        <v>2031</v>
      </c>
      <c r="D1717">
        <v>34</v>
      </c>
      <c r="E1717" s="25">
        <f t="shared" si="41"/>
        <v>1756.6325801671107</v>
      </c>
    </row>
    <row r="1718" spans="1:5" x14ac:dyDescent="0.2">
      <c r="A1718" t="s">
        <v>15</v>
      </c>
      <c r="B1718" t="s">
        <v>14</v>
      </c>
      <c r="C1718">
        <v>2031</v>
      </c>
      <c r="D1718">
        <v>35</v>
      </c>
      <c r="E1718" s="25">
        <f t="shared" si="41"/>
        <v>1220.9709258609307</v>
      </c>
    </row>
    <row r="1719" spans="1:5" x14ac:dyDescent="0.2">
      <c r="A1719" t="s">
        <v>15</v>
      </c>
      <c r="B1719" t="s">
        <v>14</v>
      </c>
      <c r="C1719">
        <v>2031</v>
      </c>
      <c r="D1719">
        <v>36</v>
      </c>
      <c r="E1719" s="25">
        <f t="shared" si="41"/>
        <v>991.78595706936335</v>
      </c>
    </row>
    <row r="1720" spans="1:5" x14ac:dyDescent="0.2">
      <c r="A1720" t="s">
        <v>15</v>
      </c>
      <c r="B1720" t="s">
        <v>14</v>
      </c>
      <c r="C1720">
        <v>2031</v>
      </c>
      <c r="D1720">
        <v>37</v>
      </c>
      <c r="E1720" s="25">
        <f t="shared" si="41"/>
        <v>701.84483924499841</v>
      </c>
    </row>
    <row r="1721" spans="1:5" x14ac:dyDescent="0.2">
      <c r="A1721" t="s">
        <v>15</v>
      </c>
      <c r="B1721" t="s">
        <v>14</v>
      </c>
      <c r="C1721">
        <v>2031</v>
      </c>
      <c r="D1721">
        <v>38</v>
      </c>
      <c r="E1721" s="25">
        <f t="shared" si="41"/>
        <v>715.24982123555299</v>
      </c>
    </row>
    <row r="1722" spans="1:5" x14ac:dyDescent="0.2">
      <c r="A1722" t="s">
        <v>15</v>
      </c>
      <c r="B1722" t="s">
        <v>14</v>
      </c>
      <c r="C1722">
        <v>2031</v>
      </c>
      <c r="D1722">
        <v>39</v>
      </c>
      <c r="E1722" s="25">
        <f t="shared" si="41"/>
        <v>719.66679774710121</v>
      </c>
    </row>
    <row r="1723" spans="1:5" x14ac:dyDescent="0.2">
      <c r="A1723" t="s">
        <v>15</v>
      </c>
      <c r="B1723" t="s">
        <v>14</v>
      </c>
      <c r="C1723">
        <v>2031</v>
      </c>
      <c r="D1723">
        <v>40</v>
      </c>
      <c r="E1723" s="25">
        <f t="shared" si="41"/>
        <v>792.4499868941449</v>
      </c>
    </row>
    <row r="1724" spans="1:5" x14ac:dyDescent="0.2">
      <c r="A1724" t="s">
        <v>15</v>
      </c>
      <c r="B1724" t="s">
        <v>14</v>
      </c>
      <c r="C1724">
        <v>2032</v>
      </c>
      <c r="D1724">
        <v>0</v>
      </c>
      <c r="E1724" s="25">
        <f>AX3</f>
        <v>27470.887189833142</v>
      </c>
    </row>
    <row r="1725" spans="1:5" x14ac:dyDescent="0.2">
      <c r="A1725" t="s">
        <v>15</v>
      </c>
      <c r="B1725" t="s">
        <v>14</v>
      </c>
      <c r="C1725">
        <v>2032</v>
      </c>
      <c r="D1725">
        <v>1</v>
      </c>
      <c r="E1725" s="25">
        <f t="shared" ref="E1725:E1764" si="42">AX4</f>
        <v>34335.560300174875</v>
      </c>
    </row>
    <row r="1726" spans="1:5" x14ac:dyDescent="0.2">
      <c r="A1726" t="s">
        <v>15</v>
      </c>
      <c r="B1726" t="s">
        <v>14</v>
      </c>
      <c r="C1726">
        <v>2032</v>
      </c>
      <c r="D1726">
        <v>2</v>
      </c>
      <c r="E1726" s="25">
        <f t="shared" si="42"/>
        <v>31926.396836450895</v>
      </c>
    </row>
    <row r="1727" spans="1:5" x14ac:dyDescent="0.2">
      <c r="A1727" t="s">
        <v>15</v>
      </c>
      <c r="B1727" t="s">
        <v>14</v>
      </c>
      <c r="C1727">
        <v>2032</v>
      </c>
      <c r="D1727">
        <v>3</v>
      </c>
      <c r="E1727" s="25">
        <f t="shared" si="42"/>
        <v>31782.333335758041</v>
      </c>
    </row>
    <row r="1728" spans="1:5" x14ac:dyDescent="0.2">
      <c r="A1728" t="s">
        <v>15</v>
      </c>
      <c r="B1728" t="s">
        <v>14</v>
      </c>
      <c r="C1728">
        <v>2032</v>
      </c>
      <c r="D1728">
        <v>4</v>
      </c>
      <c r="E1728" s="25">
        <f t="shared" si="42"/>
        <v>29333.149218391409</v>
      </c>
    </row>
    <row r="1729" spans="1:5" x14ac:dyDescent="0.2">
      <c r="A1729" t="s">
        <v>15</v>
      </c>
      <c r="B1729" t="s">
        <v>14</v>
      </c>
      <c r="C1729">
        <v>2032</v>
      </c>
      <c r="D1729">
        <v>5</v>
      </c>
      <c r="E1729" s="25">
        <f t="shared" si="42"/>
        <v>28852.065702006003</v>
      </c>
    </row>
    <row r="1730" spans="1:5" x14ac:dyDescent="0.2">
      <c r="A1730" t="s">
        <v>15</v>
      </c>
      <c r="B1730" t="s">
        <v>14</v>
      </c>
      <c r="C1730">
        <v>2032</v>
      </c>
      <c r="D1730">
        <v>6</v>
      </c>
      <c r="E1730" s="25">
        <f t="shared" si="42"/>
        <v>26265.27668281498</v>
      </c>
    </row>
    <row r="1731" spans="1:5" x14ac:dyDescent="0.2">
      <c r="A1731" t="s">
        <v>15</v>
      </c>
      <c r="B1731" t="s">
        <v>14</v>
      </c>
      <c r="C1731">
        <v>2032</v>
      </c>
      <c r="D1731">
        <v>7</v>
      </c>
      <c r="E1731" s="25">
        <f t="shared" si="42"/>
        <v>25885.354278348106</v>
      </c>
    </row>
    <row r="1732" spans="1:5" x14ac:dyDescent="0.2">
      <c r="A1732" t="s">
        <v>15</v>
      </c>
      <c r="B1732" t="s">
        <v>14</v>
      </c>
      <c r="C1732">
        <v>2032</v>
      </c>
      <c r="D1732">
        <v>8</v>
      </c>
      <c r="E1732" s="25">
        <f t="shared" si="42"/>
        <v>23774.546921475645</v>
      </c>
    </row>
    <row r="1733" spans="1:5" x14ac:dyDescent="0.2">
      <c r="A1733" t="s">
        <v>15</v>
      </c>
      <c r="B1733" t="s">
        <v>14</v>
      </c>
      <c r="C1733">
        <v>2032</v>
      </c>
      <c r="D1733">
        <v>9</v>
      </c>
      <c r="E1733" s="25">
        <f t="shared" si="42"/>
        <v>23706.669513518067</v>
      </c>
    </row>
    <row r="1734" spans="1:5" x14ac:dyDescent="0.2">
      <c r="A1734" t="s">
        <v>15</v>
      </c>
      <c r="B1734" t="s">
        <v>14</v>
      </c>
      <c r="C1734">
        <v>2032</v>
      </c>
      <c r="D1734">
        <v>10</v>
      </c>
      <c r="E1734" s="25">
        <f t="shared" si="42"/>
        <v>21627.716120828107</v>
      </c>
    </row>
    <row r="1735" spans="1:5" x14ac:dyDescent="0.2">
      <c r="A1735" t="s">
        <v>15</v>
      </c>
      <c r="B1735" t="s">
        <v>14</v>
      </c>
      <c r="C1735">
        <v>2032</v>
      </c>
      <c r="D1735">
        <v>11</v>
      </c>
      <c r="E1735" s="25">
        <f t="shared" si="42"/>
        <v>21467.273671856881</v>
      </c>
    </row>
    <row r="1736" spans="1:5" x14ac:dyDescent="0.2">
      <c r="A1736" t="s">
        <v>15</v>
      </c>
      <c r="B1736" t="s">
        <v>14</v>
      </c>
      <c r="C1736">
        <v>2032</v>
      </c>
      <c r="D1736">
        <v>12</v>
      </c>
      <c r="E1736" s="25">
        <f t="shared" si="42"/>
        <v>19338.154516337079</v>
      </c>
    </row>
    <row r="1737" spans="1:5" x14ac:dyDescent="0.2">
      <c r="A1737" t="s">
        <v>15</v>
      </c>
      <c r="B1737" t="s">
        <v>14</v>
      </c>
      <c r="C1737">
        <v>2032</v>
      </c>
      <c r="D1737">
        <v>13</v>
      </c>
      <c r="E1737" s="25">
        <f t="shared" si="42"/>
        <v>19545.29520768164</v>
      </c>
    </row>
    <row r="1738" spans="1:5" x14ac:dyDescent="0.2">
      <c r="A1738" t="s">
        <v>15</v>
      </c>
      <c r="B1738" t="s">
        <v>14</v>
      </c>
      <c r="C1738">
        <v>2032</v>
      </c>
      <c r="D1738">
        <v>14</v>
      </c>
      <c r="E1738" s="25">
        <f t="shared" si="42"/>
        <v>16356.201894593512</v>
      </c>
    </row>
    <row r="1739" spans="1:5" x14ac:dyDescent="0.2">
      <c r="A1739" t="s">
        <v>15</v>
      </c>
      <c r="B1739" t="s">
        <v>14</v>
      </c>
      <c r="C1739">
        <v>2032</v>
      </c>
      <c r="D1739">
        <v>15</v>
      </c>
      <c r="E1739" s="25">
        <f t="shared" si="42"/>
        <v>14446.578056238995</v>
      </c>
    </row>
    <row r="1740" spans="1:5" x14ac:dyDescent="0.2">
      <c r="A1740" t="s">
        <v>15</v>
      </c>
      <c r="B1740" t="s">
        <v>14</v>
      </c>
      <c r="C1740">
        <v>2032</v>
      </c>
      <c r="D1740">
        <v>16</v>
      </c>
      <c r="E1740" s="25">
        <f t="shared" si="42"/>
        <v>12377.439355375478</v>
      </c>
    </row>
    <row r="1741" spans="1:5" x14ac:dyDescent="0.2">
      <c r="A1741" t="s">
        <v>15</v>
      </c>
      <c r="B1741" t="s">
        <v>14</v>
      </c>
      <c r="C1741">
        <v>2032</v>
      </c>
      <c r="D1741">
        <v>17</v>
      </c>
      <c r="E1741" s="25">
        <f t="shared" si="42"/>
        <v>8406.6849711101459</v>
      </c>
    </row>
    <row r="1742" spans="1:5" x14ac:dyDescent="0.2">
      <c r="A1742" t="s">
        <v>15</v>
      </c>
      <c r="B1742" t="s">
        <v>14</v>
      </c>
      <c r="C1742">
        <v>2032</v>
      </c>
      <c r="D1742">
        <v>18</v>
      </c>
      <c r="E1742" s="25">
        <f t="shared" si="42"/>
        <v>6854.1645369799871</v>
      </c>
    </row>
    <row r="1743" spans="1:5" x14ac:dyDescent="0.2">
      <c r="A1743" t="s">
        <v>15</v>
      </c>
      <c r="B1743" t="s">
        <v>14</v>
      </c>
      <c r="C1743">
        <v>2032</v>
      </c>
      <c r="D1743">
        <v>19</v>
      </c>
      <c r="E1743" s="25">
        <f t="shared" si="42"/>
        <v>6873.6096345423357</v>
      </c>
    </row>
    <row r="1744" spans="1:5" x14ac:dyDescent="0.2">
      <c r="A1744" t="s">
        <v>15</v>
      </c>
      <c r="B1744" t="s">
        <v>14</v>
      </c>
      <c r="C1744">
        <v>2032</v>
      </c>
      <c r="D1744">
        <v>20</v>
      </c>
      <c r="E1744" s="25">
        <f t="shared" si="42"/>
        <v>5467.0159048645173</v>
      </c>
    </row>
    <row r="1745" spans="1:5" x14ac:dyDescent="0.2">
      <c r="A1745" t="s">
        <v>15</v>
      </c>
      <c r="B1745" t="s">
        <v>14</v>
      </c>
      <c r="C1745">
        <v>2032</v>
      </c>
      <c r="D1745">
        <v>21</v>
      </c>
      <c r="E1745" s="25">
        <f t="shared" si="42"/>
        <v>4144.5855119989028</v>
      </c>
    </row>
    <row r="1746" spans="1:5" x14ac:dyDescent="0.2">
      <c r="A1746" t="s">
        <v>15</v>
      </c>
      <c r="B1746" t="s">
        <v>14</v>
      </c>
      <c r="C1746">
        <v>2032</v>
      </c>
      <c r="D1746">
        <v>22</v>
      </c>
      <c r="E1746" s="25">
        <f t="shared" si="42"/>
        <v>2331.8536962370481</v>
      </c>
    </row>
    <row r="1747" spans="1:5" x14ac:dyDescent="0.2">
      <c r="A1747" t="s">
        <v>15</v>
      </c>
      <c r="B1747" t="s">
        <v>14</v>
      </c>
      <c r="C1747">
        <v>2032</v>
      </c>
      <c r="D1747">
        <v>23</v>
      </c>
      <c r="E1747" s="25">
        <f t="shared" si="42"/>
        <v>4564.7751913157808</v>
      </c>
    </row>
    <row r="1748" spans="1:5" x14ac:dyDescent="0.2">
      <c r="A1748" t="s">
        <v>15</v>
      </c>
      <c r="B1748" t="s">
        <v>14</v>
      </c>
      <c r="C1748">
        <v>2032</v>
      </c>
      <c r="D1748">
        <v>24</v>
      </c>
      <c r="E1748" s="25">
        <f t="shared" si="42"/>
        <v>9923.6939958696748</v>
      </c>
    </row>
    <row r="1749" spans="1:5" x14ac:dyDescent="0.2">
      <c r="A1749" t="s">
        <v>15</v>
      </c>
      <c r="B1749" t="s">
        <v>14</v>
      </c>
      <c r="C1749">
        <v>2032</v>
      </c>
      <c r="D1749">
        <v>25</v>
      </c>
      <c r="E1749" s="25">
        <f t="shared" si="42"/>
        <v>16795.931200315215</v>
      </c>
    </row>
    <row r="1750" spans="1:5" x14ac:dyDescent="0.2">
      <c r="A1750" t="s">
        <v>15</v>
      </c>
      <c r="B1750" t="s">
        <v>14</v>
      </c>
      <c r="C1750">
        <v>2032</v>
      </c>
      <c r="D1750">
        <v>26</v>
      </c>
      <c r="E1750" s="25">
        <f t="shared" si="42"/>
        <v>17194.773777980863</v>
      </c>
    </row>
    <row r="1751" spans="1:5" x14ac:dyDescent="0.2">
      <c r="A1751" t="s">
        <v>15</v>
      </c>
      <c r="B1751" t="s">
        <v>14</v>
      </c>
      <c r="C1751">
        <v>2032</v>
      </c>
      <c r="D1751">
        <v>27</v>
      </c>
      <c r="E1751" s="25">
        <f t="shared" si="42"/>
        <v>15167.106698049562</v>
      </c>
    </row>
    <row r="1752" spans="1:5" x14ac:dyDescent="0.2">
      <c r="A1752" t="s">
        <v>15</v>
      </c>
      <c r="B1752" t="s">
        <v>14</v>
      </c>
      <c r="C1752">
        <v>2032</v>
      </c>
      <c r="D1752">
        <v>28</v>
      </c>
      <c r="E1752" s="25">
        <f t="shared" si="42"/>
        <v>12343.648354056988</v>
      </c>
    </row>
    <row r="1753" spans="1:5" x14ac:dyDescent="0.2">
      <c r="A1753" t="s">
        <v>15</v>
      </c>
      <c r="B1753" t="s">
        <v>14</v>
      </c>
      <c r="C1753">
        <v>2032</v>
      </c>
      <c r="D1753">
        <v>29</v>
      </c>
      <c r="E1753" s="25">
        <f t="shared" si="42"/>
        <v>9184.1408569160849</v>
      </c>
    </row>
    <row r="1754" spans="1:5" x14ac:dyDescent="0.2">
      <c r="A1754" t="s">
        <v>15</v>
      </c>
      <c r="B1754" t="s">
        <v>14</v>
      </c>
      <c r="C1754">
        <v>2032</v>
      </c>
      <c r="D1754">
        <v>30</v>
      </c>
      <c r="E1754" s="25">
        <f t="shared" si="42"/>
        <v>7668.2974263174629</v>
      </c>
    </row>
    <row r="1755" spans="1:5" x14ac:dyDescent="0.2">
      <c r="A1755" t="s">
        <v>15</v>
      </c>
      <c r="B1755" t="s">
        <v>14</v>
      </c>
      <c r="C1755">
        <v>2032</v>
      </c>
      <c r="D1755">
        <v>31</v>
      </c>
      <c r="E1755" s="25">
        <f t="shared" si="42"/>
        <v>6778.5531891609244</v>
      </c>
    </row>
    <row r="1756" spans="1:5" x14ac:dyDescent="0.2">
      <c r="A1756" t="s">
        <v>15</v>
      </c>
      <c r="B1756" t="s">
        <v>14</v>
      </c>
      <c r="C1756">
        <v>2032</v>
      </c>
      <c r="D1756">
        <v>32</v>
      </c>
      <c r="E1756" s="25">
        <f t="shared" si="42"/>
        <v>4705.2797231733339</v>
      </c>
    </row>
    <row r="1757" spans="1:5" x14ac:dyDescent="0.2">
      <c r="A1757" t="s">
        <v>15</v>
      </c>
      <c r="B1757" t="s">
        <v>14</v>
      </c>
      <c r="C1757">
        <v>2032</v>
      </c>
      <c r="D1757">
        <v>33</v>
      </c>
      <c r="E1757" s="25">
        <f t="shared" si="42"/>
        <v>2665.6617074458427</v>
      </c>
    </row>
    <row r="1758" spans="1:5" x14ac:dyDescent="0.2">
      <c r="A1758" t="s">
        <v>15</v>
      </c>
      <c r="B1758" t="s">
        <v>14</v>
      </c>
      <c r="C1758">
        <v>2032</v>
      </c>
      <c r="D1758">
        <v>34</v>
      </c>
      <c r="E1758" s="25">
        <f t="shared" si="42"/>
        <v>1383.2764297928074</v>
      </c>
    </row>
    <row r="1759" spans="1:5" x14ac:dyDescent="0.2">
      <c r="A1759" t="s">
        <v>15</v>
      </c>
      <c r="B1759" t="s">
        <v>14</v>
      </c>
      <c r="C1759">
        <v>2032</v>
      </c>
      <c r="D1759">
        <v>35</v>
      </c>
      <c r="E1759" s="25">
        <f t="shared" si="42"/>
        <v>1688.4901928606666</v>
      </c>
    </row>
    <row r="1760" spans="1:5" x14ac:dyDescent="0.2">
      <c r="A1760" t="s">
        <v>15</v>
      </c>
      <c r="B1760" t="s">
        <v>14</v>
      </c>
      <c r="C1760">
        <v>2032</v>
      </c>
      <c r="D1760">
        <v>36</v>
      </c>
      <c r="E1760" s="25">
        <f t="shared" si="42"/>
        <v>1159.7778585902315</v>
      </c>
    </row>
    <row r="1761" spans="1:5" x14ac:dyDescent="0.2">
      <c r="A1761" t="s">
        <v>15</v>
      </c>
      <c r="B1761" t="s">
        <v>14</v>
      </c>
      <c r="C1761">
        <v>2032</v>
      </c>
      <c r="D1761">
        <v>37</v>
      </c>
      <c r="E1761" s="25">
        <f t="shared" si="42"/>
        <v>938.87429403033366</v>
      </c>
    </row>
    <row r="1762" spans="1:5" x14ac:dyDescent="0.2">
      <c r="A1762" t="s">
        <v>15</v>
      </c>
      <c r="B1762" t="s">
        <v>14</v>
      </c>
      <c r="C1762">
        <v>2032</v>
      </c>
      <c r="D1762">
        <v>38</v>
      </c>
      <c r="E1762" s="25">
        <f t="shared" si="42"/>
        <v>670.15079424363307</v>
      </c>
    </row>
    <row r="1763" spans="1:5" x14ac:dyDescent="0.2">
      <c r="A1763" t="s">
        <v>15</v>
      </c>
      <c r="B1763" t="s">
        <v>14</v>
      </c>
      <c r="C1763">
        <v>2032</v>
      </c>
      <c r="D1763">
        <v>39</v>
      </c>
      <c r="E1763" s="25">
        <f t="shared" si="42"/>
        <v>653.32049877445058</v>
      </c>
    </row>
    <row r="1764" spans="1:5" x14ac:dyDescent="0.2">
      <c r="A1764" t="s">
        <v>15</v>
      </c>
      <c r="B1764" t="s">
        <v>14</v>
      </c>
      <c r="C1764">
        <v>2032</v>
      </c>
      <c r="D1764">
        <v>40</v>
      </c>
      <c r="E1764" s="25">
        <f t="shared" si="42"/>
        <v>626.97257892828543</v>
      </c>
    </row>
    <row r="1765" spans="1:5" x14ac:dyDescent="0.2">
      <c r="A1765" t="s">
        <v>15</v>
      </c>
      <c r="B1765" t="s">
        <v>14</v>
      </c>
      <c r="C1765">
        <v>2033</v>
      </c>
      <c r="D1765">
        <v>0</v>
      </c>
      <c r="E1765" s="25">
        <f>AY3</f>
        <v>27800.53783611114</v>
      </c>
    </row>
    <row r="1766" spans="1:5" x14ac:dyDescent="0.2">
      <c r="A1766" t="s">
        <v>15</v>
      </c>
      <c r="B1766" t="s">
        <v>14</v>
      </c>
      <c r="C1766">
        <v>2033</v>
      </c>
      <c r="D1766">
        <v>1</v>
      </c>
      <c r="E1766" s="25">
        <f t="shared" ref="E1766:E1805" si="43">AY4</f>
        <v>34747.58702377697</v>
      </c>
    </row>
    <row r="1767" spans="1:5" x14ac:dyDescent="0.2">
      <c r="A1767" t="s">
        <v>15</v>
      </c>
      <c r="B1767" t="s">
        <v>14</v>
      </c>
      <c r="C1767">
        <v>2033</v>
      </c>
      <c r="D1767">
        <v>2</v>
      </c>
      <c r="E1767" s="25">
        <f t="shared" si="43"/>
        <v>32309.513598488305</v>
      </c>
    </row>
    <row r="1768" spans="1:5" x14ac:dyDescent="0.2">
      <c r="A1768" t="s">
        <v>15</v>
      </c>
      <c r="B1768" t="s">
        <v>14</v>
      </c>
      <c r="C1768">
        <v>2033</v>
      </c>
      <c r="D1768">
        <v>3</v>
      </c>
      <c r="E1768" s="25">
        <f t="shared" si="43"/>
        <v>32163.721335787144</v>
      </c>
    </row>
    <row r="1769" spans="1:5" x14ac:dyDescent="0.2">
      <c r="A1769" t="s">
        <v>15</v>
      </c>
      <c r="B1769" t="s">
        <v>14</v>
      </c>
      <c r="C1769">
        <v>2033</v>
      </c>
      <c r="D1769">
        <v>4</v>
      </c>
      <c r="E1769" s="25">
        <f t="shared" si="43"/>
        <v>29685.147009012104</v>
      </c>
    </row>
    <row r="1770" spans="1:5" x14ac:dyDescent="0.2">
      <c r="A1770" t="s">
        <v>15</v>
      </c>
      <c r="B1770" t="s">
        <v>14</v>
      </c>
      <c r="C1770">
        <v>2033</v>
      </c>
      <c r="D1770">
        <v>5</v>
      </c>
      <c r="E1770" s="25">
        <f t="shared" si="43"/>
        <v>29198.290490430074</v>
      </c>
    </row>
    <row r="1771" spans="1:5" x14ac:dyDescent="0.2">
      <c r="A1771" t="s">
        <v>15</v>
      </c>
      <c r="B1771" t="s">
        <v>14</v>
      </c>
      <c r="C1771">
        <v>2033</v>
      </c>
      <c r="D1771">
        <v>6</v>
      </c>
      <c r="E1771" s="25">
        <f t="shared" si="43"/>
        <v>26580.460003008768</v>
      </c>
    </row>
    <row r="1772" spans="1:5" x14ac:dyDescent="0.2">
      <c r="A1772" t="s">
        <v>15</v>
      </c>
      <c r="B1772" t="s">
        <v>14</v>
      </c>
      <c r="C1772">
        <v>2033</v>
      </c>
      <c r="D1772">
        <v>7</v>
      </c>
      <c r="E1772" s="25">
        <f t="shared" si="43"/>
        <v>26195.978529688276</v>
      </c>
    </row>
    <row r="1773" spans="1:5" x14ac:dyDescent="0.2">
      <c r="A1773" t="s">
        <v>15</v>
      </c>
      <c r="B1773" t="s">
        <v>14</v>
      </c>
      <c r="C1773">
        <v>2033</v>
      </c>
      <c r="D1773">
        <v>8</v>
      </c>
      <c r="E1773" s="25">
        <f t="shared" si="43"/>
        <v>24059.841484533354</v>
      </c>
    </row>
    <row r="1774" spans="1:5" x14ac:dyDescent="0.2">
      <c r="A1774" t="s">
        <v>15</v>
      </c>
      <c r="B1774" t="s">
        <v>14</v>
      </c>
      <c r="C1774">
        <v>2033</v>
      </c>
      <c r="D1774">
        <v>9</v>
      </c>
      <c r="E1774" s="25">
        <f t="shared" si="43"/>
        <v>23991.149547680285</v>
      </c>
    </row>
    <row r="1775" spans="1:5" x14ac:dyDescent="0.2">
      <c r="A1775" t="s">
        <v>15</v>
      </c>
      <c r="B1775" t="s">
        <v>14</v>
      </c>
      <c r="C1775">
        <v>2033</v>
      </c>
      <c r="D1775">
        <v>10</v>
      </c>
      <c r="E1775" s="25">
        <f t="shared" si="43"/>
        <v>21887.248714278045</v>
      </c>
    </row>
    <row r="1776" spans="1:5" x14ac:dyDescent="0.2">
      <c r="A1776" t="s">
        <v>15</v>
      </c>
      <c r="B1776" t="s">
        <v>14</v>
      </c>
      <c r="C1776">
        <v>2033</v>
      </c>
      <c r="D1776">
        <v>11</v>
      </c>
      <c r="E1776" s="25">
        <f t="shared" si="43"/>
        <v>21724.880955919169</v>
      </c>
    </row>
    <row r="1777" spans="1:5" x14ac:dyDescent="0.2">
      <c r="A1777" t="s">
        <v>15</v>
      </c>
      <c r="B1777" t="s">
        <v>14</v>
      </c>
      <c r="C1777">
        <v>2033</v>
      </c>
      <c r="D1777">
        <v>12</v>
      </c>
      <c r="E1777" s="25">
        <f t="shared" si="43"/>
        <v>19682.195909513488</v>
      </c>
    </row>
    <row r="1778" spans="1:5" x14ac:dyDescent="0.2">
      <c r="A1778" t="s">
        <v>15</v>
      </c>
      <c r="B1778" t="s">
        <v>14</v>
      </c>
      <c r="C1778">
        <v>2033</v>
      </c>
      <c r="D1778">
        <v>13</v>
      </c>
      <c r="E1778" s="25">
        <f t="shared" si="43"/>
        <v>19284.548555812697</v>
      </c>
    </row>
    <row r="1779" spans="1:5" x14ac:dyDescent="0.2">
      <c r="A1779" t="s">
        <v>15</v>
      </c>
      <c r="B1779" t="s">
        <v>14</v>
      </c>
      <c r="C1779">
        <v>2033</v>
      </c>
      <c r="D1779">
        <v>14</v>
      </c>
      <c r="E1779" s="25">
        <f t="shared" si="43"/>
        <v>17957.50126118703</v>
      </c>
    </row>
    <row r="1780" spans="1:5" x14ac:dyDescent="0.2">
      <c r="A1780" t="s">
        <v>15</v>
      </c>
      <c r="B1780" t="s">
        <v>14</v>
      </c>
      <c r="C1780">
        <v>2033</v>
      </c>
      <c r="D1780">
        <v>15</v>
      </c>
      <c r="E1780" s="25">
        <f t="shared" si="43"/>
        <v>16187.32500361965</v>
      </c>
    </row>
    <row r="1781" spans="1:5" x14ac:dyDescent="0.2">
      <c r="A1781" t="s">
        <v>15</v>
      </c>
      <c r="B1781" t="s">
        <v>14</v>
      </c>
      <c r="C1781">
        <v>2033</v>
      </c>
      <c r="D1781">
        <v>16</v>
      </c>
      <c r="E1781" s="25">
        <f t="shared" si="43"/>
        <v>13141.164864903192</v>
      </c>
    </row>
    <row r="1782" spans="1:5" x14ac:dyDescent="0.2">
      <c r="A1782" t="s">
        <v>15</v>
      </c>
      <c r="B1782" t="s">
        <v>14</v>
      </c>
      <c r="C1782">
        <v>2033</v>
      </c>
      <c r="D1782">
        <v>17</v>
      </c>
      <c r="E1782" s="25">
        <f t="shared" si="43"/>
        <v>12105.991066255912</v>
      </c>
    </row>
    <row r="1783" spans="1:5" x14ac:dyDescent="0.2">
      <c r="A1783" t="s">
        <v>15</v>
      </c>
      <c r="B1783" t="s">
        <v>14</v>
      </c>
      <c r="C1783">
        <v>2033</v>
      </c>
      <c r="D1783">
        <v>18</v>
      </c>
      <c r="E1783" s="25">
        <f t="shared" si="43"/>
        <v>7598.3181774793147</v>
      </c>
    </row>
    <row r="1784" spans="1:5" x14ac:dyDescent="0.2">
      <c r="A1784" t="s">
        <v>15</v>
      </c>
      <c r="B1784" t="s">
        <v>14</v>
      </c>
      <c r="C1784">
        <v>2033</v>
      </c>
      <c r="D1784">
        <v>19</v>
      </c>
      <c r="E1784" s="25">
        <f t="shared" si="43"/>
        <v>6626.663608783052</v>
      </c>
    </row>
    <row r="1785" spans="1:5" x14ac:dyDescent="0.2">
      <c r="A1785" t="s">
        <v>15</v>
      </c>
      <c r="B1785" t="s">
        <v>14</v>
      </c>
      <c r="C1785">
        <v>2033</v>
      </c>
      <c r="D1785">
        <v>20</v>
      </c>
      <c r="E1785" s="25">
        <f t="shared" si="43"/>
        <v>6191.523282314668</v>
      </c>
    </row>
    <row r="1786" spans="1:5" x14ac:dyDescent="0.2">
      <c r="A1786" t="s">
        <v>15</v>
      </c>
      <c r="B1786" t="s">
        <v>14</v>
      </c>
      <c r="C1786">
        <v>2033</v>
      </c>
      <c r="D1786">
        <v>21</v>
      </c>
      <c r="E1786" s="25">
        <f t="shared" si="43"/>
        <v>5253.2729755927512</v>
      </c>
    </row>
    <row r="1787" spans="1:5" x14ac:dyDescent="0.2">
      <c r="A1787" t="s">
        <v>15</v>
      </c>
      <c r="B1787" t="s">
        <v>14</v>
      </c>
      <c r="C1787">
        <v>2033</v>
      </c>
      <c r="D1787">
        <v>22</v>
      </c>
      <c r="E1787" s="25">
        <f t="shared" si="43"/>
        <v>3691.7932341894057</v>
      </c>
    </row>
    <row r="1788" spans="1:5" x14ac:dyDescent="0.2">
      <c r="A1788" t="s">
        <v>15</v>
      </c>
      <c r="B1788" t="s">
        <v>14</v>
      </c>
      <c r="C1788">
        <v>2033</v>
      </c>
      <c r="D1788">
        <v>23</v>
      </c>
      <c r="E1788" s="25">
        <f t="shared" si="43"/>
        <v>2210.492564350885</v>
      </c>
    </row>
    <row r="1789" spans="1:5" x14ac:dyDescent="0.2">
      <c r="A1789" t="s">
        <v>15</v>
      </c>
      <c r="B1789" t="s">
        <v>14</v>
      </c>
      <c r="C1789">
        <v>2033</v>
      </c>
      <c r="D1789">
        <v>24</v>
      </c>
      <c r="E1789" s="25">
        <f t="shared" si="43"/>
        <v>4053.7396934094058</v>
      </c>
    </row>
    <row r="1790" spans="1:5" x14ac:dyDescent="0.2">
      <c r="A1790" t="s">
        <v>15</v>
      </c>
      <c r="B1790" t="s">
        <v>14</v>
      </c>
      <c r="C1790">
        <v>2033</v>
      </c>
      <c r="D1790">
        <v>25</v>
      </c>
      <c r="E1790" s="25">
        <f t="shared" si="43"/>
        <v>9552.4412311707656</v>
      </c>
    </row>
    <row r="1791" spans="1:5" x14ac:dyDescent="0.2">
      <c r="A1791" t="s">
        <v>15</v>
      </c>
      <c r="B1791" t="s">
        <v>14</v>
      </c>
      <c r="C1791">
        <v>2033</v>
      </c>
      <c r="D1791">
        <v>26</v>
      </c>
      <c r="E1791" s="25">
        <f t="shared" si="43"/>
        <v>15014.089146484741</v>
      </c>
    </row>
    <row r="1792" spans="1:5" x14ac:dyDescent="0.2">
      <c r="A1792" t="s">
        <v>15</v>
      </c>
      <c r="B1792" t="s">
        <v>14</v>
      </c>
      <c r="C1792">
        <v>2033</v>
      </c>
      <c r="D1792">
        <v>27</v>
      </c>
      <c r="E1792" s="25">
        <f t="shared" si="43"/>
        <v>16720.989159523462</v>
      </c>
    </row>
    <row r="1793" spans="1:5" x14ac:dyDescent="0.2">
      <c r="A1793" t="s">
        <v>15</v>
      </c>
      <c r="B1793" t="s">
        <v>14</v>
      </c>
      <c r="C1793">
        <v>2033</v>
      </c>
      <c r="D1793">
        <v>28</v>
      </c>
      <c r="E1793" s="25">
        <f t="shared" si="43"/>
        <v>13799.229467163934</v>
      </c>
    </row>
    <row r="1794" spans="1:5" x14ac:dyDescent="0.2">
      <c r="A1794" t="s">
        <v>15</v>
      </c>
      <c r="B1794" t="s">
        <v>14</v>
      </c>
      <c r="C1794">
        <v>2033</v>
      </c>
      <c r="D1794">
        <v>29</v>
      </c>
      <c r="E1794" s="25">
        <f t="shared" si="43"/>
        <v>12284.600739467687</v>
      </c>
    </row>
    <row r="1795" spans="1:5" x14ac:dyDescent="0.2">
      <c r="A1795" t="s">
        <v>15</v>
      </c>
      <c r="B1795" t="s">
        <v>14</v>
      </c>
      <c r="C1795">
        <v>2033</v>
      </c>
      <c r="D1795">
        <v>30</v>
      </c>
      <c r="E1795" s="25">
        <f t="shared" si="43"/>
        <v>8764.87370930209</v>
      </c>
    </row>
    <row r="1796" spans="1:5" x14ac:dyDescent="0.2">
      <c r="A1796" t="s">
        <v>15</v>
      </c>
      <c r="B1796" t="s">
        <v>14</v>
      </c>
      <c r="C1796">
        <v>2033</v>
      </c>
      <c r="D1796">
        <v>31</v>
      </c>
      <c r="E1796" s="25">
        <f t="shared" si="43"/>
        <v>7947.9931299402697</v>
      </c>
    </row>
    <row r="1797" spans="1:5" x14ac:dyDescent="0.2">
      <c r="A1797" t="s">
        <v>15</v>
      </c>
      <c r="B1797" t="s">
        <v>14</v>
      </c>
      <c r="C1797">
        <v>2033</v>
      </c>
      <c r="D1797">
        <v>32</v>
      </c>
      <c r="E1797" s="25">
        <f t="shared" si="43"/>
        <v>6678.223491841205</v>
      </c>
    </row>
    <row r="1798" spans="1:5" x14ac:dyDescent="0.2">
      <c r="A1798" t="s">
        <v>15</v>
      </c>
      <c r="B1798" t="s">
        <v>14</v>
      </c>
      <c r="C1798">
        <v>2033</v>
      </c>
      <c r="D1798">
        <v>33</v>
      </c>
      <c r="E1798" s="25">
        <f t="shared" si="43"/>
        <v>4547.716374588761</v>
      </c>
    </row>
    <row r="1799" spans="1:5" x14ac:dyDescent="0.2">
      <c r="A1799" t="s">
        <v>15</v>
      </c>
      <c r="B1799" t="s">
        <v>14</v>
      </c>
      <c r="C1799">
        <v>2033</v>
      </c>
      <c r="D1799">
        <v>34</v>
      </c>
      <c r="E1799" s="25">
        <f t="shared" si="43"/>
        <v>2427.4640047872581</v>
      </c>
    </row>
    <row r="1800" spans="1:5" x14ac:dyDescent="0.2">
      <c r="A1800" t="s">
        <v>15</v>
      </c>
      <c r="B1800" t="s">
        <v>14</v>
      </c>
      <c r="C1800">
        <v>2033</v>
      </c>
      <c r="D1800">
        <v>35</v>
      </c>
      <c r="E1800" s="25">
        <f t="shared" si="43"/>
        <v>1329.6170821893093</v>
      </c>
    </row>
    <row r="1801" spans="1:5" x14ac:dyDescent="0.2">
      <c r="A1801" t="s">
        <v>15</v>
      </c>
      <c r="B1801" t="s">
        <v>14</v>
      </c>
      <c r="C1801">
        <v>2033</v>
      </c>
      <c r="D1801">
        <v>36</v>
      </c>
      <c r="E1801" s="25">
        <f t="shared" si="43"/>
        <v>1603.8658240332247</v>
      </c>
    </row>
    <row r="1802" spans="1:5" x14ac:dyDescent="0.2">
      <c r="A1802" t="s">
        <v>15</v>
      </c>
      <c r="B1802" t="s">
        <v>14</v>
      </c>
      <c r="C1802">
        <v>2033</v>
      </c>
      <c r="D1802">
        <v>37</v>
      </c>
      <c r="E1802" s="25">
        <f t="shared" si="43"/>
        <v>1097.9038475534308</v>
      </c>
    </row>
    <row r="1803" spans="1:5" x14ac:dyDescent="0.2">
      <c r="A1803" t="s">
        <v>15</v>
      </c>
      <c r="B1803" t="s">
        <v>14</v>
      </c>
      <c r="C1803">
        <v>2033</v>
      </c>
      <c r="D1803">
        <v>38</v>
      </c>
      <c r="E1803" s="25">
        <f t="shared" si="43"/>
        <v>896.4764270635651</v>
      </c>
    </row>
    <row r="1804" spans="1:5" x14ac:dyDescent="0.2">
      <c r="A1804" t="s">
        <v>15</v>
      </c>
      <c r="B1804" t="s">
        <v>14</v>
      </c>
      <c r="C1804">
        <v>2033</v>
      </c>
      <c r="D1804">
        <v>39</v>
      </c>
      <c r="E1804" s="25">
        <f t="shared" si="43"/>
        <v>612.12633425483432</v>
      </c>
    </row>
    <row r="1805" spans="1:5" x14ac:dyDescent="0.2">
      <c r="A1805" t="s">
        <v>15</v>
      </c>
      <c r="B1805" t="s">
        <v>14</v>
      </c>
      <c r="C1805">
        <v>2033</v>
      </c>
      <c r="D1805">
        <v>40</v>
      </c>
      <c r="E1805" s="25">
        <f t="shared" si="43"/>
        <v>569.17178792410243</v>
      </c>
    </row>
    <row r="1806" spans="1:5" x14ac:dyDescent="0.2">
      <c r="A1806" t="s">
        <v>15</v>
      </c>
      <c r="B1806" t="s">
        <v>14</v>
      </c>
      <c r="C1806">
        <v>2034</v>
      </c>
      <c r="D1806">
        <v>0</v>
      </c>
      <c r="E1806" s="25">
        <f>AZ3</f>
        <v>28134.144290144472</v>
      </c>
    </row>
    <row r="1807" spans="1:5" x14ac:dyDescent="0.2">
      <c r="A1807" t="s">
        <v>15</v>
      </c>
      <c r="B1807" t="s">
        <v>14</v>
      </c>
      <c r="C1807">
        <v>2034</v>
      </c>
      <c r="D1807">
        <v>1</v>
      </c>
      <c r="E1807" s="25">
        <f t="shared" ref="E1807:E1846" si="44">AZ4</f>
        <v>35164.558068062288</v>
      </c>
    </row>
    <row r="1808" spans="1:5" x14ac:dyDescent="0.2">
      <c r="A1808" t="s">
        <v>15</v>
      </c>
      <c r="B1808" t="s">
        <v>14</v>
      </c>
      <c r="C1808">
        <v>2034</v>
      </c>
      <c r="D1808">
        <v>2</v>
      </c>
      <c r="E1808" s="25">
        <f t="shared" si="44"/>
        <v>32697.227761670169</v>
      </c>
    </row>
    <row r="1809" spans="1:5" x14ac:dyDescent="0.2">
      <c r="A1809" t="s">
        <v>15</v>
      </c>
      <c r="B1809" t="s">
        <v>14</v>
      </c>
      <c r="C1809">
        <v>2034</v>
      </c>
      <c r="D1809">
        <v>3</v>
      </c>
      <c r="E1809" s="25">
        <f t="shared" si="44"/>
        <v>32549.685991816586</v>
      </c>
    </row>
    <row r="1810" spans="1:5" x14ac:dyDescent="0.2">
      <c r="A1810" t="s">
        <v>15</v>
      </c>
      <c r="B1810" t="s">
        <v>14</v>
      </c>
      <c r="C1810">
        <v>2034</v>
      </c>
      <c r="D1810">
        <v>4</v>
      </c>
      <c r="E1810" s="25">
        <f t="shared" si="44"/>
        <v>30041.368773120252</v>
      </c>
    </row>
    <row r="1811" spans="1:5" x14ac:dyDescent="0.2">
      <c r="A1811" t="s">
        <v>15</v>
      </c>
      <c r="B1811" t="s">
        <v>14</v>
      </c>
      <c r="C1811">
        <v>2034</v>
      </c>
      <c r="D1811">
        <v>5</v>
      </c>
      <c r="E1811" s="25">
        <f t="shared" si="44"/>
        <v>29548.669976315228</v>
      </c>
    </row>
    <row r="1812" spans="1:5" x14ac:dyDescent="0.2">
      <c r="A1812" t="s">
        <v>15</v>
      </c>
      <c r="B1812" t="s">
        <v>14</v>
      </c>
      <c r="C1812">
        <v>2034</v>
      </c>
      <c r="D1812">
        <v>6</v>
      </c>
      <c r="E1812" s="25">
        <f t="shared" si="44"/>
        <v>26899.425523044869</v>
      </c>
    </row>
    <row r="1813" spans="1:5" x14ac:dyDescent="0.2">
      <c r="A1813" t="s">
        <v>15</v>
      </c>
      <c r="B1813" t="s">
        <v>14</v>
      </c>
      <c r="C1813">
        <v>2034</v>
      </c>
      <c r="D1813">
        <v>7</v>
      </c>
      <c r="E1813" s="25">
        <f t="shared" si="44"/>
        <v>26510.330272044543</v>
      </c>
    </row>
    <row r="1814" spans="1:5" x14ac:dyDescent="0.2">
      <c r="A1814" t="s">
        <v>15</v>
      </c>
      <c r="B1814" t="s">
        <v>14</v>
      </c>
      <c r="C1814">
        <v>2034</v>
      </c>
      <c r="D1814">
        <v>8</v>
      </c>
      <c r="E1814" s="25">
        <f t="shared" si="44"/>
        <v>24348.559582347752</v>
      </c>
    </row>
    <row r="1815" spans="1:5" x14ac:dyDescent="0.2">
      <c r="A1815" t="s">
        <v>15</v>
      </c>
      <c r="B1815" t="s">
        <v>14</v>
      </c>
      <c r="C1815">
        <v>2034</v>
      </c>
      <c r="D1815">
        <v>9</v>
      </c>
      <c r="E1815" s="25">
        <f t="shared" si="44"/>
        <v>24279.043342252451</v>
      </c>
    </row>
    <row r="1816" spans="1:5" x14ac:dyDescent="0.2">
      <c r="A1816" t="s">
        <v>15</v>
      </c>
      <c r="B1816" t="s">
        <v>14</v>
      </c>
      <c r="C1816">
        <v>2034</v>
      </c>
      <c r="D1816">
        <v>10</v>
      </c>
      <c r="E1816" s="25">
        <f t="shared" si="44"/>
        <v>22149.895698849381</v>
      </c>
    </row>
    <row r="1817" spans="1:5" x14ac:dyDescent="0.2">
      <c r="A1817" t="s">
        <v>15</v>
      </c>
      <c r="B1817" t="s">
        <v>14</v>
      </c>
      <c r="C1817">
        <v>2034</v>
      </c>
      <c r="D1817">
        <v>11</v>
      </c>
      <c r="E1817" s="25">
        <f t="shared" si="44"/>
        <v>21985.579527390197</v>
      </c>
    </row>
    <row r="1818" spans="1:5" x14ac:dyDescent="0.2">
      <c r="A1818" t="s">
        <v>15</v>
      </c>
      <c r="B1818" t="s">
        <v>14</v>
      </c>
      <c r="C1818">
        <v>2034</v>
      </c>
      <c r="D1818">
        <v>12</v>
      </c>
      <c r="E1818" s="25">
        <f t="shared" si="44"/>
        <v>19918.382260427654</v>
      </c>
    </row>
    <row r="1819" spans="1:5" x14ac:dyDescent="0.2">
      <c r="A1819" t="s">
        <v>15</v>
      </c>
      <c r="B1819" t="s">
        <v>14</v>
      </c>
      <c r="C1819">
        <v>2034</v>
      </c>
      <c r="D1819">
        <v>13</v>
      </c>
      <c r="E1819" s="25">
        <f t="shared" si="44"/>
        <v>19627.636255640253</v>
      </c>
    </row>
    <row r="1820" spans="1:5" x14ac:dyDescent="0.2">
      <c r="A1820" t="s">
        <v>15</v>
      </c>
      <c r="B1820" t="s">
        <v>14</v>
      </c>
      <c r="C1820">
        <v>2034</v>
      </c>
      <c r="D1820">
        <v>14</v>
      </c>
      <c r="E1820" s="25">
        <f t="shared" si="44"/>
        <v>17717.936789019499</v>
      </c>
    </row>
    <row r="1821" spans="1:5" x14ac:dyDescent="0.2">
      <c r="A1821" t="s">
        <v>15</v>
      </c>
      <c r="B1821" t="s">
        <v>14</v>
      </c>
      <c r="C1821">
        <v>2034</v>
      </c>
      <c r="D1821">
        <v>15</v>
      </c>
      <c r="E1821" s="25">
        <f t="shared" si="44"/>
        <v>17772.091041736821</v>
      </c>
    </row>
    <row r="1822" spans="1:5" x14ac:dyDescent="0.2">
      <c r="A1822" t="s">
        <v>15</v>
      </c>
      <c r="B1822" t="s">
        <v>14</v>
      </c>
      <c r="C1822">
        <v>2034</v>
      </c>
      <c r="D1822">
        <v>16</v>
      </c>
      <c r="E1822" s="25">
        <f t="shared" si="44"/>
        <v>14724.615460231336</v>
      </c>
    </row>
    <row r="1823" spans="1:5" x14ac:dyDescent="0.2">
      <c r="A1823" t="s">
        <v>15</v>
      </c>
      <c r="B1823" t="s">
        <v>14</v>
      </c>
      <c r="C1823">
        <v>2034</v>
      </c>
      <c r="D1823">
        <v>17</v>
      </c>
      <c r="E1823" s="25">
        <f t="shared" si="44"/>
        <v>12852.967393907957</v>
      </c>
    </row>
    <row r="1824" spans="1:5" x14ac:dyDescent="0.2">
      <c r="A1824" t="s">
        <v>15</v>
      </c>
      <c r="B1824" t="s">
        <v>14</v>
      </c>
      <c r="C1824">
        <v>2034</v>
      </c>
      <c r="D1824">
        <v>18</v>
      </c>
      <c r="E1824" s="25">
        <f t="shared" si="44"/>
        <v>10941.907813989059</v>
      </c>
    </row>
    <row r="1825" spans="1:5" x14ac:dyDescent="0.2">
      <c r="A1825" t="s">
        <v>15</v>
      </c>
      <c r="B1825" t="s">
        <v>14</v>
      </c>
      <c r="C1825">
        <v>2034</v>
      </c>
      <c r="D1825">
        <v>19</v>
      </c>
      <c r="E1825" s="25">
        <f t="shared" si="44"/>
        <v>7346.117573191832</v>
      </c>
    </row>
    <row r="1826" spans="1:5" x14ac:dyDescent="0.2">
      <c r="A1826" t="s">
        <v>15</v>
      </c>
      <c r="B1826" t="s">
        <v>14</v>
      </c>
      <c r="C1826">
        <v>2034</v>
      </c>
      <c r="D1826">
        <v>20</v>
      </c>
      <c r="E1826" s="25">
        <f t="shared" si="44"/>
        <v>5969.0823598217685</v>
      </c>
    </row>
    <row r="1827" spans="1:5" x14ac:dyDescent="0.2">
      <c r="A1827" t="s">
        <v>15</v>
      </c>
      <c r="B1827" t="s">
        <v>14</v>
      </c>
      <c r="C1827">
        <v>2034</v>
      </c>
      <c r="D1827">
        <v>21</v>
      </c>
      <c r="E1827" s="25">
        <f t="shared" si="44"/>
        <v>5949.4544195117032</v>
      </c>
    </row>
    <row r="1828" spans="1:5" x14ac:dyDescent="0.2">
      <c r="A1828" t="s">
        <v>15</v>
      </c>
      <c r="B1828" t="s">
        <v>14</v>
      </c>
      <c r="C1828">
        <v>2034</v>
      </c>
      <c r="D1828">
        <v>22</v>
      </c>
      <c r="E1828" s="25">
        <f t="shared" si="44"/>
        <v>4679.3575793034579</v>
      </c>
    </row>
    <row r="1829" spans="1:5" x14ac:dyDescent="0.2">
      <c r="A1829" t="s">
        <v>15</v>
      </c>
      <c r="B1829" t="s">
        <v>14</v>
      </c>
      <c r="C1829">
        <v>2034</v>
      </c>
      <c r="D1829">
        <v>23</v>
      </c>
      <c r="E1829" s="25">
        <f t="shared" si="44"/>
        <v>3499.6541620366734</v>
      </c>
    </row>
    <row r="1830" spans="1:5" x14ac:dyDescent="0.2">
      <c r="A1830" t="s">
        <v>15</v>
      </c>
      <c r="B1830" t="s">
        <v>14</v>
      </c>
      <c r="C1830">
        <v>2034</v>
      </c>
      <c r="D1830">
        <v>24</v>
      </c>
      <c r="E1830" s="25">
        <f t="shared" si="44"/>
        <v>1963.0236045671768</v>
      </c>
    </row>
    <row r="1831" spans="1:5" x14ac:dyDescent="0.2">
      <c r="A1831" t="s">
        <v>15</v>
      </c>
      <c r="B1831" t="s">
        <v>14</v>
      </c>
      <c r="C1831">
        <v>2034</v>
      </c>
      <c r="D1831">
        <v>25</v>
      </c>
      <c r="E1831" s="25">
        <f t="shared" si="44"/>
        <v>3902.0862799552701</v>
      </c>
    </row>
    <row r="1832" spans="1:5" x14ac:dyDescent="0.2">
      <c r="A1832" t="s">
        <v>15</v>
      </c>
      <c r="B1832" t="s">
        <v>14</v>
      </c>
      <c r="C1832">
        <v>2034</v>
      </c>
      <c r="D1832">
        <v>26</v>
      </c>
      <c r="E1832" s="25">
        <f t="shared" si="44"/>
        <v>8539.044516249427</v>
      </c>
    </row>
    <row r="1833" spans="1:5" x14ac:dyDescent="0.2">
      <c r="A1833" t="s">
        <v>15</v>
      </c>
      <c r="B1833" t="s">
        <v>14</v>
      </c>
      <c r="C1833">
        <v>2034</v>
      </c>
      <c r="D1833">
        <v>27</v>
      </c>
      <c r="E1833" s="25">
        <f t="shared" si="44"/>
        <v>14600.391089761133</v>
      </c>
    </row>
    <row r="1834" spans="1:5" x14ac:dyDescent="0.2">
      <c r="A1834" t="s">
        <v>15</v>
      </c>
      <c r="B1834" t="s">
        <v>14</v>
      </c>
      <c r="C1834">
        <v>2034</v>
      </c>
      <c r="D1834">
        <v>28</v>
      </c>
      <c r="E1834" s="25">
        <f t="shared" si="44"/>
        <v>15212.971789794081</v>
      </c>
    </row>
    <row r="1835" spans="1:5" x14ac:dyDescent="0.2">
      <c r="A1835" t="s">
        <v>15</v>
      </c>
      <c r="B1835" t="s">
        <v>14</v>
      </c>
      <c r="C1835">
        <v>2034</v>
      </c>
      <c r="D1835">
        <v>29</v>
      </c>
      <c r="E1835" s="25">
        <f t="shared" si="44"/>
        <v>13733.218871282155</v>
      </c>
    </row>
    <row r="1836" spans="1:5" x14ac:dyDescent="0.2">
      <c r="A1836" t="s">
        <v>15</v>
      </c>
      <c r="B1836" t="s">
        <v>14</v>
      </c>
      <c r="C1836">
        <v>2034</v>
      </c>
      <c r="D1836">
        <v>30</v>
      </c>
      <c r="E1836" s="25">
        <f t="shared" si="44"/>
        <v>11723.793845077038</v>
      </c>
    </row>
    <row r="1837" spans="1:5" x14ac:dyDescent="0.2">
      <c r="A1837" t="s">
        <v>15</v>
      </c>
      <c r="B1837" t="s">
        <v>14</v>
      </c>
      <c r="C1837">
        <v>2034</v>
      </c>
      <c r="D1837">
        <v>31</v>
      </c>
      <c r="E1837" s="25">
        <f t="shared" si="44"/>
        <v>9084.5662542045357</v>
      </c>
    </row>
    <row r="1838" spans="1:5" x14ac:dyDescent="0.2">
      <c r="A1838" t="s">
        <v>15</v>
      </c>
      <c r="B1838" t="s">
        <v>14</v>
      </c>
      <c r="C1838">
        <v>2034</v>
      </c>
      <c r="D1838">
        <v>32</v>
      </c>
      <c r="E1838" s="25">
        <f t="shared" si="44"/>
        <v>7830.3544948549543</v>
      </c>
    </row>
    <row r="1839" spans="1:5" x14ac:dyDescent="0.2">
      <c r="A1839" t="s">
        <v>15</v>
      </c>
      <c r="B1839" t="s">
        <v>14</v>
      </c>
      <c r="C1839">
        <v>2034</v>
      </c>
      <c r="D1839">
        <v>33</v>
      </c>
      <c r="E1839" s="25">
        <f t="shared" si="44"/>
        <v>6454.5931621100299</v>
      </c>
    </row>
    <row r="1840" spans="1:5" x14ac:dyDescent="0.2">
      <c r="A1840" t="s">
        <v>15</v>
      </c>
      <c r="B1840" t="s">
        <v>14</v>
      </c>
      <c r="C1840">
        <v>2034</v>
      </c>
      <c r="D1840">
        <v>34</v>
      </c>
      <c r="E1840" s="25">
        <f t="shared" si="44"/>
        <v>4141.3423813156933</v>
      </c>
    </row>
    <row r="1841" spans="1:5" x14ac:dyDescent="0.2">
      <c r="A1841" t="s">
        <v>15</v>
      </c>
      <c r="B1841" t="s">
        <v>14</v>
      </c>
      <c r="C1841">
        <v>2034</v>
      </c>
      <c r="D1841">
        <v>35</v>
      </c>
      <c r="E1841" s="25">
        <f t="shared" si="44"/>
        <v>2333.2990699828893</v>
      </c>
    </row>
    <row r="1842" spans="1:5" x14ac:dyDescent="0.2">
      <c r="A1842" t="s">
        <v>15</v>
      </c>
      <c r="B1842" t="s">
        <v>14</v>
      </c>
      <c r="C1842">
        <v>2034</v>
      </c>
      <c r="D1842">
        <v>36</v>
      </c>
      <c r="E1842" s="25">
        <f t="shared" si="44"/>
        <v>1262.9788471328029</v>
      </c>
    </row>
    <row r="1843" spans="1:5" x14ac:dyDescent="0.2">
      <c r="A1843" t="s">
        <v>15</v>
      </c>
      <c r="B1843" t="s">
        <v>14</v>
      </c>
      <c r="C1843">
        <v>2034</v>
      </c>
      <c r="D1843">
        <v>37</v>
      </c>
      <c r="E1843" s="25">
        <f t="shared" si="44"/>
        <v>1518.2997727737124</v>
      </c>
    </row>
    <row r="1844" spans="1:5" x14ac:dyDescent="0.2">
      <c r="A1844" t="s">
        <v>15</v>
      </c>
      <c r="B1844" t="s">
        <v>14</v>
      </c>
      <c r="C1844">
        <v>2034</v>
      </c>
      <c r="D1844">
        <v>38</v>
      </c>
      <c r="E1844" s="25">
        <f t="shared" si="44"/>
        <v>1048.3244932491903</v>
      </c>
    </row>
    <row r="1845" spans="1:5" x14ac:dyDescent="0.2">
      <c r="A1845" t="s">
        <v>15</v>
      </c>
      <c r="B1845" t="s">
        <v>14</v>
      </c>
      <c r="C1845">
        <v>2034</v>
      </c>
      <c r="D1845">
        <v>39</v>
      </c>
      <c r="E1845" s="25">
        <f t="shared" si="44"/>
        <v>818.85574673331064</v>
      </c>
    </row>
    <row r="1846" spans="1:5" x14ac:dyDescent="0.2">
      <c r="A1846" t="s">
        <v>15</v>
      </c>
      <c r="B1846" t="s">
        <v>14</v>
      </c>
      <c r="C1846">
        <v>2034</v>
      </c>
      <c r="D1846">
        <v>40</v>
      </c>
      <c r="E1846" s="25">
        <f t="shared" si="44"/>
        <v>533.28349677809899</v>
      </c>
    </row>
    <row r="1847" spans="1:5" x14ac:dyDescent="0.2">
      <c r="A1847" t="s">
        <v>15</v>
      </c>
      <c r="B1847" t="s">
        <v>14</v>
      </c>
      <c r="C1847">
        <v>2035</v>
      </c>
      <c r="D1847">
        <v>0</v>
      </c>
      <c r="E1847" s="25">
        <f>BA3</f>
        <v>28471.754021626206</v>
      </c>
    </row>
    <row r="1848" spans="1:5" x14ac:dyDescent="0.2">
      <c r="A1848" t="s">
        <v>15</v>
      </c>
      <c r="B1848" t="s">
        <v>14</v>
      </c>
      <c r="C1848">
        <v>2035</v>
      </c>
      <c r="D1848">
        <v>1</v>
      </c>
      <c r="E1848" s="25">
        <f t="shared" ref="E1848:E1887" si="45">BA4</f>
        <v>35586.532764879033</v>
      </c>
    </row>
    <row r="1849" spans="1:5" x14ac:dyDescent="0.2">
      <c r="A1849" t="s">
        <v>15</v>
      </c>
      <c r="B1849" t="s">
        <v>14</v>
      </c>
      <c r="C1849">
        <v>2035</v>
      </c>
      <c r="D1849">
        <v>2</v>
      </c>
      <c r="E1849" s="25">
        <f t="shared" si="45"/>
        <v>33089.594494810197</v>
      </c>
    </row>
    <row r="1850" spans="1:5" x14ac:dyDescent="0.2">
      <c r="A1850" t="s">
        <v>15</v>
      </c>
      <c r="B1850" t="s">
        <v>14</v>
      </c>
      <c r="C1850">
        <v>2035</v>
      </c>
      <c r="D1850">
        <v>3</v>
      </c>
      <c r="E1850" s="25">
        <f t="shared" si="45"/>
        <v>32940.282223718394</v>
      </c>
    </row>
    <row r="1851" spans="1:5" x14ac:dyDescent="0.2">
      <c r="A1851" t="s">
        <v>15</v>
      </c>
      <c r="B1851" t="s">
        <v>14</v>
      </c>
      <c r="C1851">
        <v>2035</v>
      </c>
      <c r="D1851">
        <v>4</v>
      </c>
      <c r="E1851" s="25">
        <f t="shared" si="45"/>
        <v>30401.865198397696</v>
      </c>
    </row>
    <row r="1852" spans="1:5" x14ac:dyDescent="0.2">
      <c r="A1852" t="s">
        <v>15</v>
      </c>
      <c r="B1852" t="s">
        <v>14</v>
      </c>
      <c r="C1852">
        <v>2035</v>
      </c>
      <c r="D1852">
        <v>5</v>
      </c>
      <c r="E1852" s="25">
        <f t="shared" si="45"/>
        <v>29903.254016031016</v>
      </c>
    </row>
    <row r="1853" spans="1:5" x14ac:dyDescent="0.2">
      <c r="A1853" t="s">
        <v>15</v>
      </c>
      <c r="B1853" t="s">
        <v>14</v>
      </c>
      <c r="C1853">
        <v>2035</v>
      </c>
      <c r="D1853">
        <v>6</v>
      </c>
      <c r="E1853" s="25">
        <f t="shared" si="45"/>
        <v>27222.218629321404</v>
      </c>
    </row>
    <row r="1854" spans="1:5" x14ac:dyDescent="0.2">
      <c r="A1854" t="s">
        <v>15</v>
      </c>
      <c r="B1854" t="s">
        <v>14</v>
      </c>
      <c r="C1854">
        <v>2035</v>
      </c>
      <c r="D1854">
        <v>7</v>
      </c>
      <c r="E1854" s="25">
        <f t="shared" si="45"/>
        <v>26828.454235309076</v>
      </c>
    </row>
    <row r="1855" spans="1:5" x14ac:dyDescent="0.2">
      <c r="A1855" t="s">
        <v>15</v>
      </c>
      <c r="B1855" t="s">
        <v>14</v>
      </c>
      <c r="C1855">
        <v>2035</v>
      </c>
      <c r="D1855">
        <v>8</v>
      </c>
      <c r="E1855" s="25">
        <f t="shared" si="45"/>
        <v>24640.742297335928</v>
      </c>
    </row>
    <row r="1856" spans="1:5" x14ac:dyDescent="0.2">
      <c r="A1856" t="s">
        <v>15</v>
      </c>
      <c r="B1856" t="s">
        <v>14</v>
      </c>
      <c r="C1856">
        <v>2035</v>
      </c>
      <c r="D1856">
        <v>9</v>
      </c>
      <c r="E1856" s="25">
        <f t="shared" si="45"/>
        <v>24570.391862359476</v>
      </c>
    </row>
    <row r="1857" spans="1:5" x14ac:dyDescent="0.2">
      <c r="A1857" t="s">
        <v>15</v>
      </c>
      <c r="B1857" t="s">
        <v>14</v>
      </c>
      <c r="C1857">
        <v>2035</v>
      </c>
      <c r="D1857">
        <v>10</v>
      </c>
      <c r="E1857" s="25">
        <f t="shared" si="45"/>
        <v>22415.694447235575</v>
      </c>
    </row>
    <row r="1858" spans="1:5" x14ac:dyDescent="0.2">
      <c r="A1858" t="s">
        <v>15</v>
      </c>
      <c r="B1858" t="s">
        <v>14</v>
      </c>
      <c r="C1858">
        <v>2035</v>
      </c>
      <c r="D1858">
        <v>11</v>
      </c>
      <c r="E1858" s="25">
        <f t="shared" si="45"/>
        <v>22249.406481718881</v>
      </c>
    </row>
    <row r="1859" spans="1:5" x14ac:dyDescent="0.2">
      <c r="A1859" t="s">
        <v>15</v>
      </c>
      <c r="B1859" t="s">
        <v>14</v>
      </c>
      <c r="C1859">
        <v>2035</v>
      </c>
      <c r="D1859">
        <v>12</v>
      </c>
      <c r="E1859" s="25">
        <f t="shared" si="45"/>
        <v>20157.402847552785</v>
      </c>
    </row>
    <row r="1860" spans="1:5" x14ac:dyDescent="0.2">
      <c r="A1860" t="s">
        <v>15</v>
      </c>
      <c r="B1860" t="s">
        <v>14</v>
      </c>
      <c r="C1860">
        <v>2035</v>
      </c>
      <c r="D1860">
        <v>13</v>
      </c>
      <c r="E1860" s="25">
        <f t="shared" si="45"/>
        <v>19863.167890707937</v>
      </c>
    </row>
    <row r="1861" spans="1:5" x14ac:dyDescent="0.2">
      <c r="A1861" t="s">
        <v>15</v>
      </c>
      <c r="B1861" t="s">
        <v>14</v>
      </c>
      <c r="C1861">
        <v>2035</v>
      </c>
      <c r="D1861">
        <v>14</v>
      </c>
      <c r="E1861" s="25">
        <f t="shared" si="45"/>
        <v>18033.153199766246</v>
      </c>
    </row>
    <row r="1862" spans="1:5" x14ac:dyDescent="0.2">
      <c r="A1862" t="s">
        <v>15</v>
      </c>
      <c r="B1862" t="s">
        <v>14</v>
      </c>
      <c r="C1862">
        <v>2035</v>
      </c>
      <c r="D1862">
        <v>15</v>
      </c>
      <c r="E1862" s="25">
        <f t="shared" si="45"/>
        <v>17535.0000596563</v>
      </c>
    </row>
    <row r="1863" spans="1:5" x14ac:dyDescent="0.2">
      <c r="A1863" t="s">
        <v>15</v>
      </c>
      <c r="B1863" t="s">
        <v>14</v>
      </c>
      <c r="C1863">
        <v>2035</v>
      </c>
      <c r="D1863">
        <v>16</v>
      </c>
      <c r="E1863" s="25">
        <f t="shared" si="45"/>
        <v>16166.179801497834</v>
      </c>
    </row>
    <row r="1864" spans="1:5" x14ac:dyDescent="0.2">
      <c r="A1864" t="s">
        <v>15</v>
      </c>
      <c r="B1864" t="s">
        <v>14</v>
      </c>
      <c r="C1864">
        <v>2035</v>
      </c>
      <c r="D1864">
        <v>17</v>
      </c>
      <c r="E1864" s="25">
        <f t="shared" si="45"/>
        <v>14401.691504810184</v>
      </c>
    </row>
    <row r="1865" spans="1:5" x14ac:dyDescent="0.2">
      <c r="A1865" t="s">
        <v>15</v>
      </c>
      <c r="B1865" t="s">
        <v>14</v>
      </c>
      <c r="C1865">
        <v>2035</v>
      </c>
      <c r="D1865">
        <v>18</v>
      </c>
      <c r="E1865" s="25">
        <f t="shared" si="45"/>
        <v>11617.056678024077</v>
      </c>
    </row>
    <row r="1866" spans="1:5" x14ac:dyDescent="0.2">
      <c r="A1866" t="s">
        <v>15</v>
      </c>
      <c r="B1866" t="s">
        <v>14</v>
      </c>
      <c r="C1866">
        <v>2035</v>
      </c>
      <c r="D1866">
        <v>19</v>
      </c>
      <c r="E1866" s="25">
        <f t="shared" si="45"/>
        <v>10578.728002576972</v>
      </c>
    </row>
    <row r="1867" spans="1:5" x14ac:dyDescent="0.2">
      <c r="A1867" t="s">
        <v>15</v>
      </c>
      <c r="B1867" t="s">
        <v>14</v>
      </c>
      <c r="C1867">
        <v>2035</v>
      </c>
      <c r="D1867">
        <v>20</v>
      </c>
      <c r="E1867" s="25">
        <f t="shared" si="45"/>
        <v>6617.1430161623648</v>
      </c>
    </row>
    <row r="1868" spans="1:5" x14ac:dyDescent="0.2">
      <c r="A1868" t="s">
        <v>15</v>
      </c>
      <c r="B1868" t="s">
        <v>14</v>
      </c>
      <c r="C1868">
        <v>2035</v>
      </c>
      <c r="D1868">
        <v>21</v>
      </c>
      <c r="E1868" s="25">
        <f t="shared" si="45"/>
        <v>5735.7102294210708</v>
      </c>
    </row>
    <row r="1869" spans="1:5" x14ac:dyDescent="0.2">
      <c r="A1869" t="s">
        <v>15</v>
      </c>
      <c r="B1869" t="s">
        <v>14</v>
      </c>
      <c r="C1869">
        <v>2035</v>
      </c>
      <c r="D1869">
        <v>22</v>
      </c>
      <c r="E1869" s="25">
        <f t="shared" si="45"/>
        <v>5299.4818201925382</v>
      </c>
    </row>
    <row r="1870" spans="1:5" x14ac:dyDescent="0.2">
      <c r="A1870" t="s">
        <v>15</v>
      </c>
      <c r="B1870" t="s">
        <v>14</v>
      </c>
      <c r="C1870">
        <v>2035</v>
      </c>
      <c r="D1870">
        <v>23</v>
      </c>
      <c r="E1870" s="25">
        <f t="shared" si="45"/>
        <v>4435.820802857842</v>
      </c>
    </row>
    <row r="1871" spans="1:5" x14ac:dyDescent="0.2">
      <c r="A1871" t="s">
        <v>15</v>
      </c>
      <c r="B1871" t="s">
        <v>14</v>
      </c>
      <c r="C1871">
        <v>2035</v>
      </c>
      <c r="D1871">
        <v>24</v>
      </c>
      <c r="E1871" s="25">
        <f t="shared" si="45"/>
        <v>3107.8610435937439</v>
      </c>
    </row>
    <row r="1872" spans="1:5" x14ac:dyDescent="0.2">
      <c r="A1872" t="s">
        <v>15</v>
      </c>
      <c r="B1872" t="s">
        <v>14</v>
      </c>
      <c r="C1872">
        <v>2035</v>
      </c>
      <c r="D1872">
        <v>25</v>
      </c>
      <c r="E1872" s="25">
        <f t="shared" si="45"/>
        <v>1889.5854331898543</v>
      </c>
    </row>
    <row r="1873" spans="1:5" x14ac:dyDescent="0.2">
      <c r="A1873" t="s">
        <v>15</v>
      </c>
      <c r="B1873" t="s">
        <v>14</v>
      </c>
      <c r="C1873">
        <v>2035</v>
      </c>
      <c r="D1873">
        <v>26</v>
      </c>
      <c r="E1873" s="25">
        <f t="shared" si="45"/>
        <v>3488.1228415262808</v>
      </c>
    </row>
    <row r="1874" spans="1:5" x14ac:dyDescent="0.2">
      <c r="A1874" t="s">
        <v>15</v>
      </c>
      <c r="B1874" t="s">
        <v>14</v>
      </c>
      <c r="C1874">
        <v>2035</v>
      </c>
      <c r="D1874">
        <v>27</v>
      </c>
      <c r="E1874" s="25">
        <f t="shared" si="45"/>
        <v>8303.7597721545226</v>
      </c>
    </row>
    <row r="1875" spans="1:5" x14ac:dyDescent="0.2">
      <c r="A1875" t="s">
        <v>15</v>
      </c>
      <c r="B1875" t="s">
        <v>14</v>
      </c>
      <c r="C1875">
        <v>2035</v>
      </c>
      <c r="D1875">
        <v>28</v>
      </c>
      <c r="E1875" s="25">
        <f t="shared" si="45"/>
        <v>13283.624290970305</v>
      </c>
    </row>
    <row r="1876" spans="1:5" x14ac:dyDescent="0.2">
      <c r="A1876" t="s">
        <v>15</v>
      </c>
      <c r="B1876" t="s">
        <v>14</v>
      </c>
      <c r="C1876">
        <v>2035</v>
      </c>
      <c r="D1876">
        <v>29</v>
      </c>
      <c r="E1876" s="25">
        <f t="shared" si="45"/>
        <v>15140.198354482596</v>
      </c>
    </row>
    <row r="1877" spans="1:5" x14ac:dyDescent="0.2">
      <c r="A1877" t="s">
        <v>15</v>
      </c>
      <c r="B1877" t="s">
        <v>14</v>
      </c>
      <c r="C1877">
        <v>2035</v>
      </c>
      <c r="D1877">
        <v>30</v>
      </c>
      <c r="E1877" s="25">
        <f t="shared" si="45"/>
        <v>13106.280805607217</v>
      </c>
    </row>
    <row r="1878" spans="1:5" x14ac:dyDescent="0.2">
      <c r="A1878" t="s">
        <v>15</v>
      </c>
      <c r="B1878" t="s">
        <v>14</v>
      </c>
      <c r="C1878">
        <v>2035</v>
      </c>
      <c r="D1878">
        <v>31</v>
      </c>
      <c r="E1878" s="25">
        <f t="shared" si="45"/>
        <v>12151.410900901419</v>
      </c>
    </row>
    <row r="1879" spans="1:5" x14ac:dyDescent="0.2">
      <c r="A1879" t="s">
        <v>15</v>
      </c>
      <c r="B1879" t="s">
        <v>14</v>
      </c>
      <c r="C1879">
        <v>2035</v>
      </c>
      <c r="D1879">
        <v>32</v>
      </c>
      <c r="E1879" s="25">
        <f t="shared" si="45"/>
        <v>8950.1051447125119</v>
      </c>
    </row>
    <row r="1880" spans="1:5" x14ac:dyDescent="0.2">
      <c r="A1880" t="s">
        <v>15</v>
      </c>
      <c r="B1880" t="s">
        <v>14</v>
      </c>
      <c r="C1880">
        <v>2035</v>
      </c>
      <c r="D1880">
        <v>33</v>
      </c>
      <c r="E1880" s="25">
        <f t="shared" si="45"/>
        <v>7568.1433305032779</v>
      </c>
    </row>
    <row r="1881" spans="1:5" x14ac:dyDescent="0.2">
      <c r="A1881" t="s">
        <v>15</v>
      </c>
      <c r="B1881" t="s">
        <v>14</v>
      </c>
      <c r="C1881">
        <v>2035</v>
      </c>
      <c r="D1881">
        <v>34</v>
      </c>
      <c r="E1881" s="25">
        <f t="shared" si="45"/>
        <v>5877.8248278101855</v>
      </c>
    </row>
    <row r="1882" spans="1:5" x14ac:dyDescent="0.2">
      <c r="A1882" t="s">
        <v>15</v>
      </c>
      <c r="B1882" t="s">
        <v>14</v>
      </c>
      <c r="C1882">
        <v>2035</v>
      </c>
      <c r="D1882">
        <v>35</v>
      </c>
      <c r="E1882" s="25">
        <f t="shared" si="45"/>
        <v>3980.6935582764668</v>
      </c>
    </row>
    <row r="1883" spans="1:5" x14ac:dyDescent="0.2">
      <c r="A1883" t="s">
        <v>15</v>
      </c>
      <c r="B1883" t="s">
        <v>14</v>
      </c>
      <c r="C1883">
        <v>2035</v>
      </c>
      <c r="D1883">
        <v>36</v>
      </c>
      <c r="E1883" s="25">
        <f t="shared" si="45"/>
        <v>2216.3579340983929</v>
      </c>
    </row>
    <row r="1884" spans="1:5" x14ac:dyDescent="0.2">
      <c r="A1884" t="s">
        <v>15</v>
      </c>
      <c r="B1884" t="s">
        <v>14</v>
      </c>
      <c r="C1884">
        <v>2035</v>
      </c>
      <c r="D1884">
        <v>37</v>
      </c>
      <c r="E1884" s="25">
        <f t="shared" si="45"/>
        <v>1195.5990756119611</v>
      </c>
    </row>
    <row r="1885" spans="1:5" x14ac:dyDescent="0.2">
      <c r="A1885" t="s">
        <v>15</v>
      </c>
      <c r="B1885" t="s">
        <v>14</v>
      </c>
      <c r="C1885">
        <v>2035</v>
      </c>
      <c r="D1885">
        <v>38</v>
      </c>
      <c r="E1885" s="25">
        <f t="shared" si="45"/>
        <v>1449.7360979654479</v>
      </c>
    </row>
    <row r="1886" spans="1:5" x14ac:dyDescent="0.2">
      <c r="A1886" t="s">
        <v>15</v>
      </c>
      <c r="B1886" t="s">
        <v>14</v>
      </c>
      <c r="C1886">
        <v>2035</v>
      </c>
      <c r="D1886">
        <v>39</v>
      </c>
      <c r="E1886" s="25">
        <f t="shared" si="45"/>
        <v>957.55617194552076</v>
      </c>
    </row>
    <row r="1887" spans="1:5" x14ac:dyDescent="0.2">
      <c r="A1887" t="s">
        <v>15</v>
      </c>
      <c r="B1887" t="s">
        <v>14</v>
      </c>
      <c r="C1887">
        <v>2035</v>
      </c>
      <c r="D1887">
        <v>40</v>
      </c>
      <c r="E1887" s="25">
        <f t="shared" si="45"/>
        <v>713.38583481524608</v>
      </c>
    </row>
    <row r="1888" spans="1:5" x14ac:dyDescent="0.2">
      <c r="A1888" t="s">
        <v>15</v>
      </c>
      <c r="B1888" t="s">
        <v>14</v>
      </c>
      <c r="C1888">
        <v>2036</v>
      </c>
      <c r="D1888">
        <v>0</v>
      </c>
      <c r="E1888" s="25">
        <f>BB3</f>
        <v>28813.415069885719</v>
      </c>
    </row>
    <row r="1889" spans="1:5" x14ac:dyDescent="0.2">
      <c r="A1889" t="s">
        <v>15</v>
      </c>
      <c r="B1889" t="s">
        <v>14</v>
      </c>
      <c r="C1889">
        <v>2036</v>
      </c>
      <c r="D1889">
        <v>1</v>
      </c>
      <c r="E1889" s="25">
        <f>BB4</f>
        <v>36013.571158057588</v>
      </c>
    </row>
    <row r="1890" spans="1:5" x14ac:dyDescent="0.2">
      <c r="A1890" t="s">
        <v>15</v>
      </c>
      <c r="B1890" t="s">
        <v>14</v>
      </c>
      <c r="C1890">
        <v>2036</v>
      </c>
      <c r="D1890">
        <v>2</v>
      </c>
      <c r="E1890" s="25">
        <f t="shared" ref="E1890:E1928" si="46">BB5</f>
        <v>33486.669628747921</v>
      </c>
    </row>
    <row r="1891" spans="1:5" x14ac:dyDescent="0.2">
      <c r="A1891" t="s">
        <v>15</v>
      </c>
      <c r="B1891" t="s">
        <v>14</v>
      </c>
      <c r="C1891">
        <v>2036</v>
      </c>
      <c r="D1891">
        <v>3</v>
      </c>
      <c r="E1891" s="25">
        <f t="shared" si="46"/>
        <v>33335.565610403006</v>
      </c>
    </row>
    <row r="1892" spans="1:5" x14ac:dyDescent="0.2">
      <c r="A1892" t="s">
        <v>15</v>
      </c>
      <c r="B1892" t="s">
        <v>14</v>
      </c>
      <c r="C1892">
        <v>2036</v>
      </c>
      <c r="D1892">
        <v>4</v>
      </c>
      <c r="E1892" s="25">
        <f t="shared" si="46"/>
        <v>30766.687580778471</v>
      </c>
    </row>
    <row r="1893" spans="1:5" x14ac:dyDescent="0.2">
      <c r="A1893" t="s">
        <v>15</v>
      </c>
      <c r="B1893" t="s">
        <v>14</v>
      </c>
      <c r="C1893">
        <v>2036</v>
      </c>
      <c r="D1893">
        <v>5</v>
      </c>
      <c r="E1893" s="25">
        <f t="shared" si="46"/>
        <v>30262.093064223387</v>
      </c>
    </row>
    <row r="1894" spans="1:5" x14ac:dyDescent="0.2">
      <c r="A1894" t="s">
        <v>15</v>
      </c>
      <c r="B1894" t="s">
        <v>14</v>
      </c>
      <c r="C1894">
        <v>2036</v>
      </c>
      <c r="D1894">
        <v>6</v>
      </c>
      <c r="E1894" s="25">
        <f t="shared" si="46"/>
        <v>27548.885252873264</v>
      </c>
    </row>
    <row r="1895" spans="1:5" x14ac:dyDescent="0.2">
      <c r="A1895" t="s">
        <v>15</v>
      </c>
      <c r="B1895" t="s">
        <v>14</v>
      </c>
      <c r="C1895">
        <v>2036</v>
      </c>
      <c r="D1895">
        <v>7</v>
      </c>
      <c r="E1895" s="25">
        <f t="shared" si="46"/>
        <v>27150.395686132779</v>
      </c>
    </row>
    <row r="1896" spans="1:5" x14ac:dyDescent="0.2">
      <c r="A1896" t="s">
        <v>15</v>
      </c>
      <c r="B1896" t="s">
        <v>14</v>
      </c>
      <c r="C1896">
        <v>2036</v>
      </c>
      <c r="D1896">
        <v>8</v>
      </c>
      <c r="E1896" s="25">
        <f t="shared" si="46"/>
        <v>24936.431204903958</v>
      </c>
    </row>
    <row r="1897" spans="1:5" x14ac:dyDescent="0.2">
      <c r="A1897" t="s">
        <v>15</v>
      </c>
      <c r="B1897" t="s">
        <v>14</v>
      </c>
      <c r="C1897">
        <v>2036</v>
      </c>
      <c r="D1897">
        <v>9</v>
      </c>
      <c r="E1897" s="25">
        <f t="shared" si="46"/>
        <v>24865.236564707793</v>
      </c>
    </row>
    <row r="1898" spans="1:5" x14ac:dyDescent="0.2">
      <c r="A1898" t="s">
        <v>15</v>
      </c>
      <c r="B1898" t="s">
        <v>14</v>
      </c>
      <c r="C1898">
        <v>2036</v>
      </c>
      <c r="D1898">
        <v>10</v>
      </c>
      <c r="E1898" s="25">
        <f t="shared" si="46"/>
        <v>22684.682780602398</v>
      </c>
    </row>
    <row r="1899" spans="1:5" x14ac:dyDescent="0.2">
      <c r="A1899" t="s">
        <v>15</v>
      </c>
      <c r="B1899" t="s">
        <v>14</v>
      </c>
      <c r="C1899">
        <v>2036</v>
      </c>
      <c r="D1899">
        <v>11</v>
      </c>
      <c r="E1899" s="25">
        <f t="shared" si="46"/>
        <v>22516.399359499508</v>
      </c>
    </row>
    <row r="1900" spans="1:5" x14ac:dyDescent="0.2">
      <c r="A1900" t="s">
        <v>15</v>
      </c>
      <c r="B1900" t="s">
        <v>14</v>
      </c>
      <c r="C1900">
        <v>2036</v>
      </c>
      <c r="D1900">
        <v>12</v>
      </c>
      <c r="E1900" s="25">
        <f t="shared" si="46"/>
        <v>20399.291681723418</v>
      </c>
    </row>
    <row r="1901" spans="1:5" x14ac:dyDescent="0.2">
      <c r="A1901" t="s">
        <v>15</v>
      </c>
      <c r="B1901" t="s">
        <v>14</v>
      </c>
      <c r="C1901">
        <v>2036</v>
      </c>
      <c r="D1901">
        <v>13</v>
      </c>
      <c r="E1901" s="25">
        <f t="shared" si="46"/>
        <v>20101.525905396433</v>
      </c>
    </row>
    <row r="1902" spans="1:5" x14ac:dyDescent="0.2">
      <c r="A1902" t="s">
        <v>15</v>
      </c>
      <c r="B1902" t="s">
        <v>14</v>
      </c>
      <c r="C1902">
        <v>2036</v>
      </c>
      <c r="D1902">
        <v>14</v>
      </c>
      <c r="E1902" s="25">
        <f t="shared" si="46"/>
        <v>18249.551038163445</v>
      </c>
    </row>
    <row r="1903" spans="1:5" x14ac:dyDescent="0.2">
      <c r="A1903" t="s">
        <v>15</v>
      </c>
      <c r="B1903" t="s">
        <v>14</v>
      </c>
      <c r="C1903">
        <v>2036</v>
      </c>
      <c r="D1903">
        <v>15</v>
      </c>
      <c r="E1903" s="25">
        <f t="shared" si="46"/>
        <v>17846.961878183298</v>
      </c>
    </row>
    <row r="1904" spans="1:5" x14ac:dyDescent="0.2">
      <c r="A1904" t="s">
        <v>15</v>
      </c>
      <c r="B1904" t="s">
        <v>14</v>
      </c>
      <c r="C1904">
        <v>2036</v>
      </c>
      <c r="D1904">
        <v>16</v>
      </c>
      <c r="E1904" s="25">
        <f t="shared" si="46"/>
        <v>15950.512695324109</v>
      </c>
    </row>
    <row r="1905" spans="1:5" x14ac:dyDescent="0.2">
      <c r="A1905" t="s">
        <v>15</v>
      </c>
      <c r="B1905" t="s">
        <v>14</v>
      </c>
      <c r="C1905">
        <v>2036</v>
      </c>
      <c r="D1905">
        <v>17</v>
      </c>
      <c r="E1905" s="25">
        <f t="shared" si="46"/>
        <v>15811.641053803623</v>
      </c>
    </row>
    <row r="1906" spans="1:5" x14ac:dyDescent="0.2">
      <c r="A1906" t="s">
        <v>15</v>
      </c>
      <c r="B1906" t="s">
        <v>14</v>
      </c>
      <c r="C1906">
        <v>2036</v>
      </c>
      <c r="D1906">
        <v>18</v>
      </c>
      <c r="E1906" s="25">
        <f t="shared" si="46"/>
        <v>13016.859169042709</v>
      </c>
    </row>
    <row r="1907" spans="1:5" x14ac:dyDescent="0.2">
      <c r="A1907" t="s">
        <v>15</v>
      </c>
      <c r="B1907" t="s">
        <v>14</v>
      </c>
      <c r="C1907">
        <v>2036</v>
      </c>
      <c r="D1907">
        <v>19</v>
      </c>
      <c r="E1907" s="25">
        <f t="shared" si="46"/>
        <v>11231.467571881703</v>
      </c>
    </row>
    <row r="1908" spans="1:5" x14ac:dyDescent="0.2">
      <c r="A1908" t="s">
        <v>15</v>
      </c>
      <c r="B1908" t="s">
        <v>14</v>
      </c>
      <c r="C1908">
        <v>2036</v>
      </c>
      <c r="D1908">
        <v>20</v>
      </c>
      <c r="E1908" s="25">
        <f t="shared" si="46"/>
        <v>9528.9730152955581</v>
      </c>
    </row>
    <row r="1909" spans="1:5" x14ac:dyDescent="0.2">
      <c r="A1909" t="s">
        <v>15</v>
      </c>
      <c r="B1909" t="s">
        <v>14</v>
      </c>
      <c r="C1909">
        <v>2036</v>
      </c>
      <c r="D1909">
        <v>21</v>
      </c>
      <c r="E1909" s="25">
        <f t="shared" si="46"/>
        <v>6358.4337758204347</v>
      </c>
    </row>
    <row r="1910" spans="1:5" x14ac:dyDescent="0.2">
      <c r="A1910" t="s">
        <v>15</v>
      </c>
      <c r="B1910" t="s">
        <v>14</v>
      </c>
      <c r="C1910">
        <v>2036</v>
      </c>
      <c r="D1910">
        <v>22</v>
      </c>
      <c r="E1910" s="25">
        <f t="shared" si="46"/>
        <v>5109.0889926011205</v>
      </c>
    </row>
    <row r="1911" spans="1:5" x14ac:dyDescent="0.2">
      <c r="A1911" t="s">
        <v>15</v>
      </c>
      <c r="B1911" t="s">
        <v>14</v>
      </c>
      <c r="C1911">
        <v>2036</v>
      </c>
      <c r="D1911">
        <v>23</v>
      </c>
      <c r="E1911" s="25">
        <f t="shared" si="46"/>
        <v>5023.6707291508601</v>
      </c>
    </row>
    <row r="1912" spans="1:5" x14ac:dyDescent="0.2">
      <c r="A1912" t="s">
        <v>15</v>
      </c>
      <c r="B1912" t="s">
        <v>14</v>
      </c>
      <c r="C1912">
        <v>2036</v>
      </c>
      <c r="D1912">
        <v>24</v>
      </c>
      <c r="E1912" s="25">
        <f t="shared" si="46"/>
        <v>3939.2220005938257</v>
      </c>
    </row>
    <row r="1913" spans="1:5" x14ac:dyDescent="0.2">
      <c r="A1913" t="s">
        <v>15</v>
      </c>
      <c r="B1913" t="s">
        <v>14</v>
      </c>
      <c r="C1913">
        <v>2036</v>
      </c>
      <c r="D1913">
        <v>25</v>
      </c>
      <c r="E1913" s="25">
        <f t="shared" si="46"/>
        <v>2991.5936531225707</v>
      </c>
    </row>
    <row r="1914" spans="1:5" x14ac:dyDescent="0.2">
      <c r="A1914" t="s">
        <v>15</v>
      </c>
      <c r="B1914" t="s">
        <v>14</v>
      </c>
      <c r="C1914">
        <v>2036</v>
      </c>
      <c r="D1914">
        <v>26</v>
      </c>
      <c r="E1914" s="25">
        <f t="shared" si="46"/>
        <v>1689.1236219923915</v>
      </c>
    </row>
    <row r="1915" spans="1:5" x14ac:dyDescent="0.2">
      <c r="A1915" t="s">
        <v>15</v>
      </c>
      <c r="B1915" t="s">
        <v>14</v>
      </c>
      <c r="C1915">
        <v>2036</v>
      </c>
      <c r="D1915">
        <v>27</v>
      </c>
      <c r="E1915" s="25">
        <f t="shared" si="46"/>
        <v>3392.0111409047017</v>
      </c>
    </row>
    <row r="1916" spans="1:5" x14ac:dyDescent="0.2">
      <c r="A1916" t="s">
        <v>15</v>
      </c>
      <c r="B1916" t="s">
        <v>14</v>
      </c>
      <c r="C1916">
        <v>2036</v>
      </c>
      <c r="D1916">
        <v>28</v>
      </c>
      <c r="E1916" s="25">
        <f t="shared" si="46"/>
        <v>7554.8678345422632</v>
      </c>
    </row>
    <row r="1917" spans="1:5" x14ac:dyDescent="0.2">
      <c r="A1917" t="s">
        <v>15</v>
      </c>
      <c r="B1917" t="s">
        <v>14</v>
      </c>
      <c r="C1917">
        <v>2036</v>
      </c>
      <c r="D1917">
        <v>29</v>
      </c>
      <c r="E1917" s="25">
        <f t="shared" si="46"/>
        <v>13220.080166495591</v>
      </c>
    </row>
    <row r="1918" spans="1:5" x14ac:dyDescent="0.2">
      <c r="A1918" t="s">
        <v>15</v>
      </c>
      <c r="B1918" t="s">
        <v>14</v>
      </c>
      <c r="C1918">
        <v>2036</v>
      </c>
      <c r="D1918">
        <v>30</v>
      </c>
      <c r="E1918" s="25">
        <f t="shared" si="46"/>
        <v>14449.029972236603</v>
      </c>
    </row>
    <row r="1919" spans="1:5" x14ac:dyDescent="0.2">
      <c r="A1919" t="s">
        <v>15</v>
      </c>
      <c r="B1919" t="s">
        <v>14</v>
      </c>
      <c r="C1919">
        <v>2036</v>
      </c>
      <c r="D1919">
        <v>31</v>
      </c>
      <c r="E1919" s="25">
        <f t="shared" si="46"/>
        <v>13584.323091659078</v>
      </c>
    </row>
    <row r="1920" spans="1:5" x14ac:dyDescent="0.2">
      <c r="A1920" t="s">
        <v>15</v>
      </c>
      <c r="B1920" t="s">
        <v>14</v>
      </c>
      <c r="C1920">
        <v>2036</v>
      </c>
      <c r="D1920">
        <v>32</v>
      </c>
      <c r="E1920" s="25">
        <f t="shared" si="46"/>
        <v>11971.557273781635</v>
      </c>
    </row>
    <row r="1921" spans="1:5" x14ac:dyDescent="0.2">
      <c r="A1921" t="s">
        <v>15</v>
      </c>
      <c r="B1921" t="s">
        <v>14</v>
      </c>
      <c r="C1921">
        <v>2036</v>
      </c>
      <c r="D1921">
        <v>33</v>
      </c>
      <c r="E1921" s="25">
        <f t="shared" si="46"/>
        <v>8650.3974504303424</v>
      </c>
    </row>
    <row r="1922" spans="1:5" x14ac:dyDescent="0.2">
      <c r="A1922" t="s">
        <v>15</v>
      </c>
      <c r="B1922" t="s">
        <v>14</v>
      </c>
      <c r="C1922">
        <v>2036</v>
      </c>
      <c r="D1922">
        <v>34</v>
      </c>
      <c r="E1922" s="25">
        <f t="shared" si="46"/>
        <v>6891.8705875361748</v>
      </c>
    </row>
    <row r="1923" spans="1:5" x14ac:dyDescent="0.2">
      <c r="A1923" t="s">
        <v>15</v>
      </c>
      <c r="B1923" t="s">
        <v>14</v>
      </c>
      <c r="C1923">
        <v>2036</v>
      </c>
      <c r="D1923">
        <v>35</v>
      </c>
      <c r="E1923" s="25">
        <f t="shared" si="46"/>
        <v>5649.8152710832046</v>
      </c>
    </row>
    <row r="1924" spans="1:5" x14ac:dyDescent="0.2">
      <c r="A1924" t="s">
        <v>15</v>
      </c>
      <c r="B1924" t="s">
        <v>14</v>
      </c>
      <c r="C1924">
        <v>2036</v>
      </c>
      <c r="D1924">
        <v>36</v>
      </c>
      <c r="E1924" s="25">
        <f t="shared" si="46"/>
        <v>3781.1877031113336</v>
      </c>
    </row>
    <row r="1925" spans="1:5" x14ac:dyDescent="0.2">
      <c r="A1925" t="s">
        <v>15</v>
      </c>
      <c r="B1925" t="s">
        <v>14</v>
      </c>
      <c r="C1925">
        <v>2036</v>
      </c>
      <c r="D1925">
        <v>37</v>
      </c>
      <c r="E1925" s="25">
        <f t="shared" si="46"/>
        <v>2098.1155014978954</v>
      </c>
    </row>
    <row r="1926" spans="1:5" x14ac:dyDescent="0.2">
      <c r="A1926" t="s">
        <v>15</v>
      </c>
      <c r="B1926" t="s">
        <v>14</v>
      </c>
      <c r="C1926">
        <v>2036</v>
      </c>
      <c r="D1926">
        <v>38</v>
      </c>
      <c r="E1926" s="25">
        <f t="shared" si="46"/>
        <v>1141.6079813028548</v>
      </c>
    </row>
    <row r="1927" spans="1:5" x14ac:dyDescent="0.2">
      <c r="A1927" t="s">
        <v>15</v>
      </c>
      <c r="B1927" t="s">
        <v>14</v>
      </c>
      <c r="C1927">
        <v>2036</v>
      </c>
      <c r="D1927">
        <v>39</v>
      </c>
      <c r="E1927" s="25">
        <f t="shared" si="46"/>
        <v>1324.2118802322498</v>
      </c>
    </row>
    <row r="1928" spans="1:5" x14ac:dyDescent="0.2">
      <c r="A1928" t="s">
        <v>15</v>
      </c>
      <c r="B1928" t="s">
        <v>14</v>
      </c>
      <c r="C1928">
        <v>2036</v>
      </c>
      <c r="D1928">
        <v>40</v>
      </c>
      <c r="E1928" s="25">
        <f t="shared" si="46"/>
        <v>834.22142646124053</v>
      </c>
    </row>
    <row r="1929" spans="1:5" x14ac:dyDescent="0.2">
      <c r="A1929" t="s">
        <v>15</v>
      </c>
      <c r="B1929" t="s">
        <v>14</v>
      </c>
      <c r="C1929">
        <v>2037</v>
      </c>
      <c r="D1929">
        <v>0</v>
      </c>
      <c r="E1929" s="25">
        <f>BC3</f>
        <v>29159.176050724349</v>
      </c>
    </row>
    <row r="1930" spans="1:5" x14ac:dyDescent="0.2">
      <c r="A1930" t="s">
        <v>15</v>
      </c>
      <c r="B1930" t="s">
        <v>14</v>
      </c>
      <c r="C1930">
        <v>2037</v>
      </c>
      <c r="D1930">
        <v>1</v>
      </c>
      <c r="E1930" s="25">
        <f t="shared" ref="E1930:E1969" si="47">BC4</f>
        <v>36445.734011954271</v>
      </c>
    </row>
    <row r="1931" spans="1:5" x14ac:dyDescent="0.2">
      <c r="A1931" t="s">
        <v>15</v>
      </c>
      <c r="B1931" t="s">
        <v>14</v>
      </c>
      <c r="C1931">
        <v>2037</v>
      </c>
      <c r="D1931">
        <v>2</v>
      </c>
      <c r="E1931" s="25">
        <f t="shared" si="47"/>
        <v>33888.509664292898</v>
      </c>
    </row>
    <row r="1932" spans="1:5" x14ac:dyDescent="0.2">
      <c r="A1932" t="s">
        <v>15</v>
      </c>
      <c r="B1932" t="s">
        <v>14</v>
      </c>
      <c r="C1932">
        <v>2037</v>
      </c>
      <c r="D1932">
        <v>3</v>
      </c>
      <c r="E1932" s="25">
        <f t="shared" si="47"/>
        <v>33735.592397727836</v>
      </c>
    </row>
    <row r="1933" spans="1:5" x14ac:dyDescent="0.2">
      <c r="A1933" t="s">
        <v>15</v>
      </c>
      <c r="B1933" t="s">
        <v>14</v>
      </c>
      <c r="C1933">
        <v>2037</v>
      </c>
      <c r="D1933">
        <v>4</v>
      </c>
      <c r="E1933" s="25">
        <f t="shared" si="47"/>
        <v>31135.887831747801</v>
      </c>
    </row>
    <row r="1934" spans="1:5" x14ac:dyDescent="0.2">
      <c r="A1934" t="s">
        <v>15</v>
      </c>
      <c r="B1934" t="s">
        <v>14</v>
      </c>
      <c r="C1934">
        <v>2037</v>
      </c>
      <c r="D1934">
        <v>5</v>
      </c>
      <c r="E1934" s="25">
        <f t="shared" si="47"/>
        <v>30625.238180994074</v>
      </c>
    </row>
    <row r="1935" spans="1:5" x14ac:dyDescent="0.2">
      <c r="A1935" t="s">
        <v>15</v>
      </c>
      <c r="B1935" t="s">
        <v>14</v>
      </c>
      <c r="C1935">
        <v>2037</v>
      </c>
      <c r="D1935">
        <v>6</v>
      </c>
      <c r="E1935" s="25">
        <f t="shared" si="47"/>
        <v>27879.47187590774</v>
      </c>
    </row>
    <row r="1936" spans="1:5" x14ac:dyDescent="0.2">
      <c r="A1936" t="s">
        <v>15</v>
      </c>
      <c r="B1936" t="s">
        <v>14</v>
      </c>
      <c r="C1936">
        <v>2037</v>
      </c>
      <c r="D1936">
        <v>7</v>
      </c>
      <c r="E1936" s="25">
        <f t="shared" si="47"/>
        <v>27476.200434366379</v>
      </c>
    </row>
    <row r="1937" spans="1:5" x14ac:dyDescent="0.2">
      <c r="A1937" t="s">
        <v>15</v>
      </c>
      <c r="B1937" t="s">
        <v>14</v>
      </c>
      <c r="C1937">
        <v>2037</v>
      </c>
      <c r="D1937">
        <v>8</v>
      </c>
      <c r="E1937" s="25">
        <f t="shared" si="47"/>
        <v>25235.6683793628</v>
      </c>
    </row>
    <row r="1938" spans="1:5" x14ac:dyDescent="0.2">
      <c r="A1938" t="s">
        <v>15</v>
      </c>
      <c r="B1938" t="s">
        <v>14</v>
      </c>
      <c r="C1938">
        <v>2037</v>
      </c>
      <c r="D1938">
        <v>9</v>
      </c>
      <c r="E1938" s="25">
        <f t="shared" si="47"/>
        <v>25163.619403484288</v>
      </c>
    </row>
    <row r="1939" spans="1:5" x14ac:dyDescent="0.2">
      <c r="A1939" t="s">
        <v>15</v>
      </c>
      <c r="B1939" t="s">
        <v>14</v>
      </c>
      <c r="C1939">
        <v>2037</v>
      </c>
      <c r="D1939">
        <v>10</v>
      </c>
      <c r="E1939" s="25">
        <f t="shared" si="47"/>
        <v>22956.89897396963</v>
      </c>
    </row>
    <row r="1940" spans="1:5" x14ac:dyDescent="0.2">
      <c r="A1940" t="s">
        <v>15</v>
      </c>
      <c r="B1940" t="s">
        <v>14</v>
      </c>
      <c r="C1940">
        <v>2037</v>
      </c>
      <c r="D1940">
        <v>11</v>
      </c>
      <c r="E1940" s="25">
        <f t="shared" si="47"/>
        <v>22786.596151813501</v>
      </c>
    </row>
    <row r="1941" spans="1:5" x14ac:dyDescent="0.2">
      <c r="A1941" t="s">
        <v>15</v>
      </c>
      <c r="B1941" t="s">
        <v>14</v>
      </c>
      <c r="C1941">
        <v>2037</v>
      </c>
      <c r="D1941">
        <v>12</v>
      </c>
      <c r="E1941" s="25">
        <f t="shared" si="47"/>
        <v>20644.083181904101</v>
      </c>
    </row>
    <row r="1942" spans="1:5" x14ac:dyDescent="0.2">
      <c r="A1942" t="s">
        <v>15</v>
      </c>
      <c r="B1942" t="s">
        <v>14</v>
      </c>
      <c r="C1942">
        <v>2037</v>
      </c>
      <c r="D1942">
        <v>13</v>
      </c>
      <c r="E1942" s="25">
        <f t="shared" si="47"/>
        <v>20342.744216261191</v>
      </c>
    </row>
    <row r="1943" spans="1:5" x14ac:dyDescent="0.2">
      <c r="A1943" t="s">
        <v>15</v>
      </c>
      <c r="B1943" t="s">
        <v>14</v>
      </c>
      <c r="C1943">
        <v>2037</v>
      </c>
      <c r="D1943">
        <v>14</v>
      </c>
      <c r="E1943" s="25">
        <f t="shared" si="47"/>
        <v>18468.545650621407</v>
      </c>
    </row>
    <row r="1944" spans="1:5" x14ac:dyDescent="0.2">
      <c r="A1944" t="s">
        <v>15</v>
      </c>
      <c r="B1944" t="s">
        <v>14</v>
      </c>
      <c r="C1944">
        <v>2037</v>
      </c>
      <c r="D1944">
        <v>15</v>
      </c>
      <c r="E1944" s="25">
        <f t="shared" si="47"/>
        <v>18061.125420721499</v>
      </c>
    </row>
    <row r="1945" spans="1:5" x14ac:dyDescent="0.2">
      <c r="A1945" t="s">
        <v>15</v>
      </c>
      <c r="B1945" t="s">
        <v>14</v>
      </c>
      <c r="C1945">
        <v>2037</v>
      </c>
      <c r="D1945">
        <v>16</v>
      </c>
      <c r="E1945" s="25">
        <f t="shared" si="47"/>
        <v>16234.285203447429</v>
      </c>
    </row>
    <row r="1946" spans="1:5" x14ac:dyDescent="0.2">
      <c r="A1946" t="s">
        <v>15</v>
      </c>
      <c r="B1946" t="s">
        <v>14</v>
      </c>
      <c r="C1946">
        <v>2037</v>
      </c>
      <c r="D1946">
        <v>17</v>
      </c>
      <c r="E1946" s="25">
        <f t="shared" si="47"/>
        <v>15600.703719702246</v>
      </c>
    </row>
    <row r="1947" spans="1:5" x14ac:dyDescent="0.2">
      <c r="A1947" t="s">
        <v>15</v>
      </c>
      <c r="B1947" t="s">
        <v>14</v>
      </c>
      <c r="C1947">
        <v>2037</v>
      </c>
      <c r="D1947">
        <v>18</v>
      </c>
      <c r="E1947" s="25">
        <f t="shared" si="47"/>
        <v>14291.231329324919</v>
      </c>
    </row>
    <row r="1948" spans="1:5" x14ac:dyDescent="0.2">
      <c r="A1948" t="s">
        <v>15</v>
      </c>
      <c r="B1948" t="s">
        <v>14</v>
      </c>
      <c r="C1948">
        <v>2037</v>
      </c>
      <c r="D1948">
        <v>19</v>
      </c>
      <c r="E1948" s="25">
        <f t="shared" si="47"/>
        <v>12584.808329412472</v>
      </c>
    </row>
    <row r="1949" spans="1:5" x14ac:dyDescent="0.2">
      <c r="A1949" t="s">
        <v>15</v>
      </c>
      <c r="B1949" t="s">
        <v>14</v>
      </c>
      <c r="C1949">
        <v>2037</v>
      </c>
      <c r="D1949">
        <v>20</v>
      </c>
      <c r="E1949" s="25">
        <f t="shared" si="47"/>
        <v>10116.939521325889</v>
      </c>
    </row>
    <row r="1950" spans="1:5" x14ac:dyDescent="0.2">
      <c r="A1950" t="s">
        <v>15</v>
      </c>
      <c r="B1950" t="s">
        <v>14</v>
      </c>
      <c r="C1950">
        <v>2037</v>
      </c>
      <c r="D1950">
        <v>21</v>
      </c>
      <c r="E1950" s="25">
        <f t="shared" si="47"/>
        <v>9156.4204856004089</v>
      </c>
    </row>
    <row r="1951" spans="1:5" x14ac:dyDescent="0.2">
      <c r="A1951" t="s">
        <v>15</v>
      </c>
      <c r="B1951" t="s">
        <v>14</v>
      </c>
      <c r="C1951">
        <v>2037</v>
      </c>
      <c r="D1951">
        <v>22</v>
      </c>
      <c r="E1951" s="25">
        <f t="shared" si="47"/>
        <v>5663.7805458847761</v>
      </c>
    </row>
    <row r="1952" spans="1:5" x14ac:dyDescent="0.2">
      <c r="A1952" t="s">
        <v>15</v>
      </c>
      <c r="B1952" t="s">
        <v>14</v>
      </c>
      <c r="C1952">
        <v>2037</v>
      </c>
      <c r="D1952">
        <v>23</v>
      </c>
      <c r="E1952" s="25">
        <f t="shared" si="47"/>
        <v>4843.1868804532678</v>
      </c>
    </row>
    <row r="1953" spans="1:5" x14ac:dyDescent="0.2">
      <c r="A1953" t="s">
        <v>15</v>
      </c>
      <c r="B1953" t="s">
        <v>14</v>
      </c>
      <c r="C1953">
        <v>2037</v>
      </c>
      <c r="D1953">
        <v>24</v>
      </c>
      <c r="E1953" s="25">
        <f t="shared" si="47"/>
        <v>4461.2609795374765</v>
      </c>
    </row>
    <row r="1954" spans="1:5" x14ac:dyDescent="0.2">
      <c r="A1954" t="s">
        <v>15</v>
      </c>
      <c r="B1954" t="s">
        <v>14</v>
      </c>
      <c r="C1954">
        <v>2037</v>
      </c>
      <c r="D1954">
        <v>25</v>
      </c>
      <c r="E1954" s="25">
        <f t="shared" si="47"/>
        <v>3791.8527791031279</v>
      </c>
    </row>
    <row r="1955" spans="1:5" x14ac:dyDescent="0.2">
      <c r="A1955" t="s">
        <v>15</v>
      </c>
      <c r="B1955" t="s">
        <v>14</v>
      </c>
      <c r="C1955">
        <v>2037</v>
      </c>
      <c r="D1955">
        <v>26</v>
      </c>
      <c r="E1955" s="25">
        <f t="shared" si="47"/>
        <v>2674.2223019583021</v>
      </c>
    </row>
    <row r="1956" spans="1:5" x14ac:dyDescent="0.2">
      <c r="A1956" t="s">
        <v>15</v>
      </c>
      <c r="B1956" t="s">
        <v>14</v>
      </c>
      <c r="C1956">
        <v>2037</v>
      </c>
      <c r="D1956">
        <v>27</v>
      </c>
      <c r="E1956" s="25">
        <f t="shared" si="47"/>
        <v>1642.5815272195096</v>
      </c>
    </row>
    <row r="1957" spans="1:5" x14ac:dyDescent="0.2">
      <c r="A1957" t="s">
        <v>15</v>
      </c>
      <c r="B1957" t="s">
        <v>14</v>
      </c>
      <c r="C1957">
        <v>2037</v>
      </c>
      <c r="D1957">
        <v>28</v>
      </c>
      <c r="E1957" s="25">
        <f t="shared" si="47"/>
        <v>3086.0955237124926</v>
      </c>
    </row>
    <row r="1958" spans="1:5" x14ac:dyDescent="0.2">
      <c r="A1958" t="s">
        <v>15</v>
      </c>
      <c r="B1958" t="s">
        <v>14</v>
      </c>
      <c r="C1958">
        <v>2037</v>
      </c>
      <c r="D1958">
        <v>29</v>
      </c>
      <c r="E1958" s="25">
        <f t="shared" si="47"/>
        <v>7518.7280392911653</v>
      </c>
    </row>
    <row r="1959" spans="1:5" x14ac:dyDescent="0.2">
      <c r="A1959" t="s">
        <v>15</v>
      </c>
      <c r="B1959" t="s">
        <v>14</v>
      </c>
      <c r="C1959">
        <v>2037</v>
      </c>
      <c r="D1959">
        <v>30</v>
      </c>
      <c r="E1959" s="25">
        <f t="shared" si="47"/>
        <v>12616.56750385377</v>
      </c>
    </row>
    <row r="1960" spans="1:5" x14ac:dyDescent="0.2">
      <c r="A1960" t="s">
        <v>15</v>
      </c>
      <c r="B1960" t="s">
        <v>14</v>
      </c>
      <c r="C1960">
        <v>2037</v>
      </c>
      <c r="D1960">
        <v>31</v>
      </c>
      <c r="E1960" s="25">
        <f t="shared" si="47"/>
        <v>14976.048080699895</v>
      </c>
    </row>
    <row r="1961" spans="1:5" x14ac:dyDescent="0.2">
      <c r="A1961" t="s">
        <v>15</v>
      </c>
      <c r="B1961" t="s">
        <v>14</v>
      </c>
      <c r="C1961">
        <v>2037</v>
      </c>
      <c r="D1961">
        <v>32</v>
      </c>
      <c r="E1961" s="25">
        <f t="shared" si="47"/>
        <v>13383.260861114255</v>
      </c>
    </row>
    <row r="1962" spans="1:5" x14ac:dyDescent="0.2">
      <c r="A1962" t="s">
        <v>15</v>
      </c>
      <c r="B1962" t="s">
        <v>14</v>
      </c>
      <c r="C1962">
        <v>2037</v>
      </c>
      <c r="D1962">
        <v>33</v>
      </c>
      <c r="E1962" s="25">
        <f t="shared" si="47"/>
        <v>11570.671723335146</v>
      </c>
    </row>
    <row r="1963" spans="1:5" x14ac:dyDescent="0.2">
      <c r="A1963" t="s">
        <v>15</v>
      </c>
      <c r="B1963" t="s">
        <v>14</v>
      </c>
      <c r="C1963">
        <v>2037</v>
      </c>
      <c r="D1963">
        <v>34</v>
      </c>
      <c r="E1963" s="25">
        <f t="shared" si="47"/>
        <v>7877.4168452692702</v>
      </c>
    </row>
    <row r="1964" spans="1:5" x14ac:dyDescent="0.2">
      <c r="A1964" t="s">
        <v>15</v>
      </c>
      <c r="B1964" t="s">
        <v>14</v>
      </c>
      <c r="C1964">
        <v>2037</v>
      </c>
      <c r="D1964">
        <v>35</v>
      </c>
      <c r="E1964" s="25">
        <f t="shared" si="47"/>
        <v>6624.5246893990097</v>
      </c>
    </row>
    <row r="1965" spans="1:5" x14ac:dyDescent="0.2">
      <c r="A1965" t="s">
        <v>15</v>
      </c>
      <c r="B1965" t="s">
        <v>14</v>
      </c>
      <c r="C1965">
        <v>2037</v>
      </c>
      <c r="D1965">
        <v>36</v>
      </c>
      <c r="E1965" s="25">
        <f t="shared" si="47"/>
        <v>5366.655763655428</v>
      </c>
    </row>
    <row r="1966" spans="1:5" x14ac:dyDescent="0.2">
      <c r="A1966" t="s">
        <v>15</v>
      </c>
      <c r="B1966" t="s">
        <v>14</v>
      </c>
      <c r="C1966">
        <v>2037</v>
      </c>
      <c r="D1966">
        <v>37</v>
      </c>
      <c r="E1966" s="25">
        <f t="shared" si="47"/>
        <v>3579.46178815128</v>
      </c>
    </row>
    <row r="1967" spans="1:5" x14ac:dyDescent="0.2">
      <c r="A1967" t="s">
        <v>15</v>
      </c>
      <c r="B1967" t="s">
        <v>14</v>
      </c>
      <c r="C1967">
        <v>2037</v>
      </c>
      <c r="D1967">
        <v>38</v>
      </c>
      <c r="E1967" s="25">
        <f t="shared" si="47"/>
        <v>2003.3683958640197</v>
      </c>
    </row>
    <row r="1968" spans="1:5" x14ac:dyDescent="0.2">
      <c r="A1968" t="s">
        <v>15</v>
      </c>
      <c r="B1968" t="s">
        <v>14</v>
      </c>
      <c r="C1968">
        <v>2037</v>
      </c>
      <c r="D1968">
        <v>39</v>
      </c>
      <c r="E1968" s="25">
        <f t="shared" si="47"/>
        <v>1042.7627852619189</v>
      </c>
    </row>
    <row r="1969" spans="1:5" x14ac:dyDescent="0.2">
      <c r="A1969" t="s">
        <v>15</v>
      </c>
      <c r="B1969" t="s">
        <v>14</v>
      </c>
      <c r="C1969">
        <v>2037</v>
      </c>
      <c r="D1969">
        <v>40</v>
      </c>
      <c r="E1969" s="25">
        <f t="shared" si="47"/>
        <v>1153.6513011240022</v>
      </c>
    </row>
    <row r="1970" spans="1:5" x14ac:dyDescent="0.2">
      <c r="A1970" t="s">
        <v>15</v>
      </c>
      <c r="B1970" t="s">
        <v>14</v>
      </c>
      <c r="C1970">
        <v>2038</v>
      </c>
      <c r="D1970">
        <v>0</v>
      </c>
      <c r="E1970" s="25">
        <f>BD3</f>
        <v>29509.086163333039</v>
      </c>
    </row>
    <row r="1971" spans="1:5" x14ac:dyDescent="0.2">
      <c r="A1971" t="s">
        <v>15</v>
      </c>
      <c r="B1971" t="s">
        <v>14</v>
      </c>
      <c r="C1971">
        <v>2038</v>
      </c>
      <c r="D1971">
        <v>1</v>
      </c>
      <c r="E1971" s="25">
        <f t="shared" ref="E1971:E2010" si="48">BD4</f>
        <v>36883.082820097727</v>
      </c>
    </row>
    <row r="1972" spans="1:5" x14ac:dyDescent="0.2">
      <c r="A1972" t="s">
        <v>15</v>
      </c>
      <c r="B1972" t="s">
        <v>14</v>
      </c>
      <c r="C1972">
        <v>2038</v>
      </c>
      <c r="D1972">
        <v>2</v>
      </c>
      <c r="E1972" s="25">
        <f t="shared" si="48"/>
        <v>34295.171780264413</v>
      </c>
    </row>
    <row r="1973" spans="1:5" x14ac:dyDescent="0.2">
      <c r="A1973" t="s">
        <v>15</v>
      </c>
      <c r="B1973" t="s">
        <v>14</v>
      </c>
      <c r="C1973">
        <v>2038</v>
      </c>
      <c r="D1973">
        <v>3</v>
      </c>
      <c r="E1973" s="25">
        <f t="shared" si="48"/>
        <v>34140.419506500577</v>
      </c>
    </row>
    <row r="1974" spans="1:5" x14ac:dyDescent="0.2">
      <c r="A1974" t="s">
        <v>15</v>
      </c>
      <c r="B1974" t="s">
        <v>14</v>
      </c>
      <c r="C1974">
        <v>2038</v>
      </c>
      <c r="D1974">
        <v>4</v>
      </c>
      <c r="E1974" s="25">
        <f t="shared" si="48"/>
        <v>31509.518485728775</v>
      </c>
    </row>
    <row r="1975" spans="1:5" x14ac:dyDescent="0.2">
      <c r="A1975" t="s">
        <v>15</v>
      </c>
      <c r="B1975" t="s">
        <v>14</v>
      </c>
      <c r="C1975">
        <v>2038</v>
      </c>
      <c r="D1975">
        <v>5</v>
      </c>
      <c r="E1975" s="25">
        <f t="shared" si="48"/>
        <v>30992.741039165994</v>
      </c>
    </row>
    <row r="1976" spans="1:5" x14ac:dyDescent="0.2">
      <c r="A1976" t="s">
        <v>15</v>
      </c>
      <c r="B1976" t="s">
        <v>14</v>
      </c>
      <c r="C1976">
        <v>2038</v>
      </c>
      <c r="D1976">
        <v>6</v>
      </c>
      <c r="E1976" s="25">
        <f t="shared" si="48"/>
        <v>28214.025538418646</v>
      </c>
    </row>
    <row r="1977" spans="1:5" x14ac:dyDescent="0.2">
      <c r="A1977" t="s">
        <v>15</v>
      </c>
      <c r="B1977" t="s">
        <v>14</v>
      </c>
      <c r="C1977">
        <v>2038</v>
      </c>
      <c r="D1977">
        <v>7</v>
      </c>
      <c r="E1977" s="25">
        <f t="shared" si="48"/>
        <v>27805.914839578774</v>
      </c>
    </row>
    <row r="1978" spans="1:5" x14ac:dyDescent="0.2">
      <c r="A1978" t="s">
        <v>15</v>
      </c>
      <c r="B1978" t="s">
        <v>14</v>
      </c>
      <c r="C1978">
        <v>2038</v>
      </c>
      <c r="D1978">
        <v>8</v>
      </c>
      <c r="E1978" s="25">
        <f t="shared" si="48"/>
        <v>25538.496399915162</v>
      </c>
    </row>
    <row r="1979" spans="1:5" x14ac:dyDescent="0.2">
      <c r="A1979" t="s">
        <v>15</v>
      </c>
      <c r="B1979" t="s">
        <v>14</v>
      </c>
      <c r="C1979">
        <v>2038</v>
      </c>
      <c r="D1979">
        <v>9</v>
      </c>
      <c r="E1979" s="25">
        <f t="shared" si="48"/>
        <v>25465.582836326092</v>
      </c>
    </row>
    <row r="1980" spans="1:5" x14ac:dyDescent="0.2">
      <c r="A1980" t="s">
        <v>15</v>
      </c>
      <c r="B1980" t="s">
        <v>14</v>
      </c>
      <c r="C1980">
        <v>2038</v>
      </c>
      <c r="D1980">
        <v>10</v>
      </c>
      <c r="E1980" s="25">
        <f t="shared" si="48"/>
        <v>23232.381761657267</v>
      </c>
    </row>
    <row r="1981" spans="1:5" x14ac:dyDescent="0.2">
      <c r="A1981" t="s">
        <v>15</v>
      </c>
      <c r="B1981" t="s">
        <v>14</v>
      </c>
      <c r="C1981">
        <v>2038</v>
      </c>
      <c r="D1981">
        <v>11</v>
      </c>
      <c r="E1981" s="25">
        <f t="shared" si="48"/>
        <v>23060.035305635265</v>
      </c>
    </row>
    <row r="1982" spans="1:5" x14ac:dyDescent="0.2">
      <c r="A1982" t="s">
        <v>15</v>
      </c>
      <c r="B1982" t="s">
        <v>14</v>
      </c>
      <c r="C1982">
        <v>2038</v>
      </c>
      <c r="D1982">
        <v>12</v>
      </c>
      <c r="E1982" s="25">
        <f t="shared" si="48"/>
        <v>20891.812180086949</v>
      </c>
    </row>
    <row r="1983" spans="1:5" x14ac:dyDescent="0.2">
      <c r="A1983" t="s">
        <v>15</v>
      </c>
      <c r="B1983" t="s">
        <v>14</v>
      </c>
      <c r="C1983">
        <v>2038</v>
      </c>
      <c r="D1983">
        <v>13</v>
      </c>
      <c r="E1983" s="25">
        <f t="shared" si="48"/>
        <v>20586.857146856328</v>
      </c>
    </row>
    <row r="1984" spans="1:5" x14ac:dyDescent="0.2">
      <c r="A1984" t="s">
        <v>15</v>
      </c>
      <c r="B1984" t="s">
        <v>14</v>
      </c>
      <c r="C1984">
        <v>2038</v>
      </c>
      <c r="D1984">
        <v>14</v>
      </c>
      <c r="E1984" s="25">
        <f t="shared" si="48"/>
        <v>18690.168198428863</v>
      </c>
    </row>
    <row r="1985" spans="1:5" x14ac:dyDescent="0.2">
      <c r="A1985" t="s">
        <v>15</v>
      </c>
      <c r="B1985" t="s">
        <v>14</v>
      </c>
      <c r="C1985">
        <v>2038</v>
      </c>
      <c r="D1985">
        <v>15</v>
      </c>
      <c r="E1985" s="25">
        <f t="shared" si="48"/>
        <v>18277.858925770161</v>
      </c>
    </row>
    <row r="1986" spans="1:5" x14ac:dyDescent="0.2">
      <c r="A1986" t="s">
        <v>15</v>
      </c>
      <c r="B1986" t="s">
        <v>14</v>
      </c>
      <c r="C1986">
        <v>2038</v>
      </c>
      <c r="D1986">
        <v>16</v>
      </c>
      <c r="E1986" s="25">
        <f t="shared" si="48"/>
        <v>16429.0966258888</v>
      </c>
    </row>
    <row r="1987" spans="1:5" x14ac:dyDescent="0.2">
      <c r="A1987" t="s">
        <v>15</v>
      </c>
      <c r="B1987" t="s">
        <v>14</v>
      </c>
      <c r="C1987">
        <v>2038</v>
      </c>
      <c r="D1987">
        <v>17</v>
      </c>
      <c r="E1987" s="25">
        <f t="shared" si="48"/>
        <v>15878.252843519847</v>
      </c>
    </row>
    <row r="1988" spans="1:5" x14ac:dyDescent="0.2">
      <c r="A1988" t="s">
        <v>15</v>
      </c>
      <c r="B1988" t="s">
        <v>14</v>
      </c>
      <c r="C1988">
        <v>2038</v>
      </c>
      <c r="D1988">
        <v>18</v>
      </c>
      <c r="E1988" s="25">
        <f t="shared" si="48"/>
        <v>14100.577226605536</v>
      </c>
    </row>
    <row r="1989" spans="1:5" x14ac:dyDescent="0.2">
      <c r="A1989" t="s">
        <v>15</v>
      </c>
      <c r="B1989" t="s">
        <v>14</v>
      </c>
      <c r="C1989">
        <v>2038</v>
      </c>
      <c r="D1989">
        <v>19</v>
      </c>
      <c r="E1989" s="25">
        <f t="shared" si="48"/>
        <v>13816.881993974548</v>
      </c>
    </row>
    <row r="1990" spans="1:5" x14ac:dyDescent="0.2">
      <c r="A1990" t="s">
        <v>15</v>
      </c>
      <c r="B1990" t="s">
        <v>14</v>
      </c>
      <c r="C1990">
        <v>2038</v>
      </c>
      <c r="D1990">
        <v>20</v>
      </c>
      <c r="E1990" s="25">
        <f t="shared" si="48"/>
        <v>11335.984718051706</v>
      </c>
    </row>
    <row r="1991" spans="1:5" x14ac:dyDescent="0.2">
      <c r="A1991" t="s">
        <v>15</v>
      </c>
      <c r="B1991" t="s">
        <v>14</v>
      </c>
      <c r="C1991">
        <v>2038</v>
      </c>
      <c r="D1991">
        <v>21</v>
      </c>
      <c r="E1991" s="25">
        <f t="shared" si="48"/>
        <v>9721.3993717848243</v>
      </c>
    </row>
    <row r="1992" spans="1:5" x14ac:dyDescent="0.2">
      <c r="A1992" t="s">
        <v>15</v>
      </c>
      <c r="B1992" t="s">
        <v>14</v>
      </c>
      <c r="C1992">
        <v>2038</v>
      </c>
      <c r="D1992">
        <v>22</v>
      </c>
      <c r="E1992" s="25">
        <f t="shared" si="48"/>
        <v>8156.0896982988388</v>
      </c>
    </row>
    <row r="1993" spans="1:5" x14ac:dyDescent="0.2">
      <c r="A1993" t="s">
        <v>15</v>
      </c>
      <c r="B1993" t="s">
        <v>14</v>
      </c>
      <c r="C1993">
        <v>2038</v>
      </c>
      <c r="D1993">
        <v>23</v>
      </c>
      <c r="E1993" s="25">
        <f t="shared" si="48"/>
        <v>5369.0095579310218</v>
      </c>
    </row>
    <row r="1994" spans="1:5" x14ac:dyDescent="0.2">
      <c r="A1994" t="s">
        <v>15</v>
      </c>
      <c r="B1994" t="s">
        <v>14</v>
      </c>
      <c r="C1994">
        <v>2038</v>
      </c>
      <c r="D1994">
        <v>24</v>
      </c>
      <c r="E1994" s="25">
        <f t="shared" si="48"/>
        <v>4300.9826501957341</v>
      </c>
    </row>
    <row r="1995" spans="1:5" x14ac:dyDescent="0.2">
      <c r="A1995" t="s">
        <v>15</v>
      </c>
      <c r="B1995" t="s">
        <v>14</v>
      </c>
      <c r="C1995">
        <v>2038</v>
      </c>
      <c r="D1995">
        <v>25</v>
      </c>
      <c r="E1995" s="25">
        <f t="shared" si="48"/>
        <v>4294.3618920216786</v>
      </c>
    </row>
    <row r="1996" spans="1:5" x14ac:dyDescent="0.2">
      <c r="A1996" t="s">
        <v>15</v>
      </c>
      <c r="B1996" t="s">
        <v>14</v>
      </c>
      <c r="C1996">
        <v>2038</v>
      </c>
      <c r="D1996">
        <v>26</v>
      </c>
      <c r="E1996" s="25">
        <f t="shared" si="48"/>
        <v>3389.5837614964639</v>
      </c>
    </row>
    <row r="1997" spans="1:5" x14ac:dyDescent="0.2">
      <c r="A1997" t="s">
        <v>15</v>
      </c>
      <c r="B1997" t="s">
        <v>14</v>
      </c>
      <c r="C1997">
        <v>2038</v>
      </c>
      <c r="D1997">
        <v>27</v>
      </c>
      <c r="E1997" s="25">
        <f t="shared" si="48"/>
        <v>2600.5368083680296</v>
      </c>
    </row>
    <row r="1998" spans="1:5" x14ac:dyDescent="0.2">
      <c r="A1998" t="s">
        <v>15</v>
      </c>
      <c r="B1998" t="s">
        <v>14</v>
      </c>
      <c r="C1998">
        <v>2038</v>
      </c>
      <c r="D1998">
        <v>28</v>
      </c>
      <c r="E1998" s="25">
        <f t="shared" si="48"/>
        <v>1494.4418776681655</v>
      </c>
    </row>
    <row r="1999" spans="1:5" x14ac:dyDescent="0.2">
      <c r="A1999" t="s">
        <v>15</v>
      </c>
      <c r="B1999" t="s">
        <v>14</v>
      </c>
      <c r="C1999">
        <v>2038</v>
      </c>
      <c r="D1999">
        <v>29</v>
      </c>
      <c r="E1999" s="25">
        <f t="shared" si="48"/>
        <v>3071.3327425765528</v>
      </c>
    </row>
    <row r="2000" spans="1:5" x14ac:dyDescent="0.2">
      <c r="A2000" t="s">
        <v>15</v>
      </c>
      <c r="B2000" t="s">
        <v>14</v>
      </c>
      <c r="C2000">
        <v>2038</v>
      </c>
      <c r="D2000">
        <v>30</v>
      </c>
      <c r="E2000" s="25">
        <f t="shared" si="48"/>
        <v>7175.4890028008758</v>
      </c>
    </row>
    <row r="2001" spans="1:5" x14ac:dyDescent="0.2">
      <c r="A2001" t="s">
        <v>15</v>
      </c>
      <c r="B2001" t="s">
        <v>14</v>
      </c>
      <c r="C2001">
        <v>2038</v>
      </c>
      <c r="D2001">
        <v>31</v>
      </c>
      <c r="E2001" s="25">
        <f t="shared" si="48"/>
        <v>13076.74784495325</v>
      </c>
    </row>
    <row r="2002" spans="1:5" x14ac:dyDescent="0.2">
      <c r="A2002" t="s">
        <v>15</v>
      </c>
      <c r="B2002" t="s">
        <v>14</v>
      </c>
      <c r="C2002">
        <v>2038</v>
      </c>
      <c r="D2002">
        <v>32</v>
      </c>
      <c r="E2002" s="25">
        <f t="shared" si="48"/>
        <v>14754.386860517279</v>
      </c>
    </row>
    <row r="2003" spans="1:5" x14ac:dyDescent="0.2">
      <c r="A2003" t="s">
        <v>15</v>
      </c>
      <c r="B2003" t="s">
        <v>14</v>
      </c>
      <c r="C2003">
        <v>2038</v>
      </c>
      <c r="D2003">
        <v>33</v>
      </c>
      <c r="E2003" s="25">
        <f t="shared" si="48"/>
        <v>12935.102298750217</v>
      </c>
    </row>
    <row r="2004" spans="1:5" x14ac:dyDescent="0.2">
      <c r="A2004" t="s">
        <v>15</v>
      </c>
      <c r="B2004" t="s">
        <v>14</v>
      </c>
      <c r="C2004">
        <v>2038</v>
      </c>
      <c r="D2004">
        <v>34</v>
      </c>
      <c r="E2004" s="25">
        <f t="shared" si="48"/>
        <v>10536.741793285659</v>
      </c>
    </row>
    <row r="2005" spans="1:5" x14ac:dyDescent="0.2">
      <c r="A2005" t="s">
        <v>15</v>
      </c>
      <c r="B2005" t="s">
        <v>14</v>
      </c>
      <c r="C2005">
        <v>2038</v>
      </c>
      <c r="D2005">
        <v>35</v>
      </c>
      <c r="E2005" s="25">
        <f t="shared" si="48"/>
        <v>7571.8401437409502</v>
      </c>
    </row>
    <row r="2006" spans="1:5" x14ac:dyDescent="0.2">
      <c r="A2006" t="s">
        <v>15</v>
      </c>
      <c r="B2006" t="s">
        <v>14</v>
      </c>
      <c r="C2006">
        <v>2038</v>
      </c>
      <c r="D2006">
        <v>36</v>
      </c>
      <c r="E2006" s="25">
        <f t="shared" si="48"/>
        <v>6292.5143389732102</v>
      </c>
    </row>
    <row r="2007" spans="1:5" x14ac:dyDescent="0.2">
      <c r="A2007" t="s">
        <v>15</v>
      </c>
      <c r="B2007" t="s">
        <v>14</v>
      </c>
      <c r="C2007">
        <v>2038</v>
      </c>
      <c r="D2007">
        <v>37</v>
      </c>
      <c r="E2007" s="25">
        <f t="shared" si="48"/>
        <v>5080.3453159333467</v>
      </c>
    </row>
    <row r="2008" spans="1:5" x14ac:dyDescent="0.2">
      <c r="A2008" t="s">
        <v>15</v>
      </c>
      <c r="B2008" t="s">
        <v>14</v>
      </c>
      <c r="C2008">
        <v>2038</v>
      </c>
      <c r="D2008">
        <v>38</v>
      </c>
      <c r="E2008" s="25">
        <f t="shared" si="48"/>
        <v>3417.8197603829003</v>
      </c>
    </row>
    <row r="2009" spans="1:5" x14ac:dyDescent="0.2">
      <c r="A2009" t="s">
        <v>15</v>
      </c>
      <c r="B2009" t="s">
        <v>14</v>
      </c>
      <c r="C2009">
        <v>2038</v>
      </c>
      <c r="D2009">
        <v>39</v>
      </c>
      <c r="E2009" s="25">
        <f t="shared" si="48"/>
        <v>1829.9083771232597</v>
      </c>
    </row>
    <row r="2010" spans="1:5" x14ac:dyDescent="0.2">
      <c r="A2010" t="s">
        <v>15</v>
      </c>
      <c r="B2010" t="s">
        <v>14</v>
      </c>
      <c r="C2010">
        <v>2038</v>
      </c>
      <c r="D2010">
        <v>40</v>
      </c>
      <c r="E2010" s="25">
        <f t="shared" si="48"/>
        <v>908.45329356969148</v>
      </c>
    </row>
    <row r="2011" spans="1:5" x14ac:dyDescent="0.2">
      <c r="A2011" t="s">
        <v>15</v>
      </c>
      <c r="B2011" t="s">
        <v>14</v>
      </c>
      <c r="C2011">
        <v>2039</v>
      </c>
      <c r="D2011">
        <v>0</v>
      </c>
      <c r="E2011" s="25">
        <f>BE3</f>
        <v>29863.195197293036</v>
      </c>
    </row>
    <row r="2012" spans="1:5" x14ac:dyDescent="0.2">
      <c r="A2012" t="s">
        <v>15</v>
      </c>
      <c r="B2012" t="s">
        <v>14</v>
      </c>
      <c r="C2012">
        <v>2039</v>
      </c>
      <c r="D2012">
        <v>1</v>
      </c>
      <c r="E2012" s="25">
        <f t="shared" ref="E2012:E2051" si="49">BE4</f>
        <v>37325.679813938907</v>
      </c>
    </row>
    <row r="2013" spans="1:5" x14ac:dyDescent="0.2">
      <c r="A2013" t="s">
        <v>15</v>
      </c>
      <c r="B2013" t="s">
        <v>14</v>
      </c>
      <c r="C2013">
        <v>2039</v>
      </c>
      <c r="D2013">
        <v>2</v>
      </c>
      <c r="E2013" s="25">
        <f t="shared" si="49"/>
        <v>34706.713841627585</v>
      </c>
    </row>
    <row r="2014" spans="1:5" x14ac:dyDescent="0.2">
      <c r="A2014" t="s">
        <v>15</v>
      </c>
      <c r="B2014" t="s">
        <v>14</v>
      </c>
      <c r="C2014">
        <v>2039</v>
      </c>
      <c r="D2014">
        <v>3</v>
      </c>
      <c r="E2014" s="25">
        <f t="shared" si="49"/>
        <v>34550.104540578584</v>
      </c>
    </row>
    <row r="2015" spans="1:5" x14ac:dyDescent="0.2">
      <c r="A2015" t="s">
        <v>15</v>
      </c>
      <c r="B2015" t="s">
        <v>14</v>
      </c>
      <c r="C2015">
        <v>2039</v>
      </c>
      <c r="D2015">
        <v>4</v>
      </c>
      <c r="E2015" s="25">
        <f t="shared" si="49"/>
        <v>31887.632707557525</v>
      </c>
    </row>
    <row r="2016" spans="1:5" x14ac:dyDescent="0.2">
      <c r="A2016" t="s">
        <v>15</v>
      </c>
      <c r="B2016" t="s">
        <v>14</v>
      </c>
      <c r="C2016">
        <v>2039</v>
      </c>
      <c r="D2016">
        <v>5</v>
      </c>
      <c r="E2016" s="25">
        <f t="shared" si="49"/>
        <v>31364.653931635985</v>
      </c>
    </row>
    <row r="2017" spans="1:5" x14ac:dyDescent="0.2">
      <c r="A2017" t="s">
        <v>15</v>
      </c>
      <c r="B2017" t="s">
        <v>14</v>
      </c>
      <c r="C2017">
        <v>2039</v>
      </c>
      <c r="D2017">
        <v>6</v>
      </c>
      <c r="E2017" s="25">
        <f t="shared" si="49"/>
        <v>28552.593844879659</v>
      </c>
    </row>
    <row r="2018" spans="1:5" x14ac:dyDescent="0.2">
      <c r="A2018" t="s">
        <v>15</v>
      </c>
      <c r="B2018" t="s">
        <v>14</v>
      </c>
      <c r="C2018">
        <v>2039</v>
      </c>
      <c r="D2018">
        <v>7</v>
      </c>
      <c r="E2018" s="25">
        <f t="shared" si="49"/>
        <v>28139.585817653729</v>
      </c>
    </row>
    <row r="2019" spans="1:5" x14ac:dyDescent="0.2">
      <c r="A2019" t="s">
        <v>15</v>
      </c>
      <c r="B2019" t="s">
        <v>14</v>
      </c>
      <c r="C2019">
        <v>2039</v>
      </c>
      <c r="D2019">
        <v>8</v>
      </c>
      <c r="E2019" s="25">
        <f t="shared" si="49"/>
        <v>25844.958356714142</v>
      </c>
    </row>
    <row r="2020" spans="1:5" x14ac:dyDescent="0.2">
      <c r="A2020" t="s">
        <v>15</v>
      </c>
      <c r="B2020" t="s">
        <v>14</v>
      </c>
      <c r="C2020">
        <v>2039</v>
      </c>
      <c r="D2020">
        <v>9</v>
      </c>
      <c r="E2020" s="25">
        <f t="shared" si="49"/>
        <v>25771.169830362014</v>
      </c>
    </row>
    <row r="2021" spans="1:5" x14ac:dyDescent="0.2">
      <c r="A2021" t="s">
        <v>15</v>
      </c>
      <c r="B2021" t="s">
        <v>14</v>
      </c>
      <c r="C2021">
        <v>2039</v>
      </c>
      <c r="D2021">
        <v>10</v>
      </c>
      <c r="E2021" s="25">
        <f t="shared" si="49"/>
        <v>23511.170342797148</v>
      </c>
    </row>
    <row r="2022" spans="1:5" x14ac:dyDescent="0.2">
      <c r="A2022" t="s">
        <v>15</v>
      </c>
      <c r="B2022" t="s">
        <v>14</v>
      </c>
      <c r="C2022">
        <v>2039</v>
      </c>
      <c r="D2022">
        <v>11</v>
      </c>
      <c r="E2022" s="25">
        <f t="shared" si="49"/>
        <v>23336.755729302888</v>
      </c>
    </row>
    <row r="2023" spans="1:5" x14ac:dyDescent="0.2">
      <c r="A2023" t="s">
        <v>15</v>
      </c>
      <c r="B2023" t="s">
        <v>14</v>
      </c>
      <c r="C2023">
        <v>2039</v>
      </c>
      <c r="D2023">
        <v>12</v>
      </c>
      <c r="E2023" s="25">
        <f t="shared" si="49"/>
        <v>21142.513926247993</v>
      </c>
    </row>
    <row r="2024" spans="1:5" x14ac:dyDescent="0.2">
      <c r="A2024" t="s">
        <v>15</v>
      </c>
      <c r="B2024" t="s">
        <v>14</v>
      </c>
      <c r="C2024">
        <v>2039</v>
      </c>
      <c r="D2024">
        <v>13</v>
      </c>
      <c r="E2024" s="25">
        <f t="shared" si="49"/>
        <v>20833.8994326186</v>
      </c>
    </row>
    <row r="2025" spans="1:5" x14ac:dyDescent="0.2">
      <c r="A2025" t="s">
        <v>15</v>
      </c>
      <c r="B2025" t="s">
        <v>14</v>
      </c>
      <c r="C2025">
        <v>2039</v>
      </c>
      <c r="D2025">
        <v>14</v>
      </c>
      <c r="E2025" s="25">
        <f t="shared" si="49"/>
        <v>18914.450216810015</v>
      </c>
    </row>
    <row r="2026" spans="1:5" x14ac:dyDescent="0.2">
      <c r="A2026" t="s">
        <v>15</v>
      </c>
      <c r="B2026" t="s">
        <v>14</v>
      </c>
      <c r="C2026">
        <v>2039</v>
      </c>
      <c r="D2026">
        <v>15</v>
      </c>
      <c r="E2026" s="25">
        <f t="shared" si="49"/>
        <v>18497.193232879403</v>
      </c>
    </row>
    <row r="2027" spans="1:5" x14ac:dyDescent="0.2">
      <c r="A2027" t="s">
        <v>15</v>
      </c>
      <c r="B2027" t="s">
        <v>14</v>
      </c>
      <c r="C2027">
        <v>2039</v>
      </c>
      <c r="D2027">
        <v>16</v>
      </c>
      <c r="E2027" s="25">
        <f t="shared" si="49"/>
        <v>16626.245785399467</v>
      </c>
    </row>
    <row r="2028" spans="1:5" x14ac:dyDescent="0.2">
      <c r="A2028" t="s">
        <v>15</v>
      </c>
      <c r="B2028" t="s">
        <v>14</v>
      </c>
      <c r="C2028">
        <v>2039</v>
      </c>
      <c r="D2028">
        <v>17</v>
      </c>
      <c r="E2028" s="25">
        <f t="shared" si="49"/>
        <v>16068.791877642085</v>
      </c>
    </row>
    <row r="2029" spans="1:5" x14ac:dyDescent="0.2">
      <c r="A2029" t="s">
        <v>15</v>
      </c>
      <c r="B2029" t="s">
        <v>14</v>
      </c>
      <c r="C2029">
        <v>2039</v>
      </c>
      <c r="D2029">
        <v>18</v>
      </c>
      <c r="E2029" s="25">
        <f t="shared" si="49"/>
        <v>14351.437888078406</v>
      </c>
    </row>
    <row r="2030" spans="1:5" x14ac:dyDescent="0.2">
      <c r="A2030" t="s">
        <v>15</v>
      </c>
      <c r="B2030" t="s">
        <v>14</v>
      </c>
      <c r="C2030">
        <v>2039</v>
      </c>
      <c r="D2030">
        <v>19</v>
      </c>
      <c r="E2030" s="25">
        <f t="shared" si="49"/>
        <v>13632.556012662115</v>
      </c>
    </row>
    <row r="2031" spans="1:5" x14ac:dyDescent="0.2">
      <c r="A2031" t="s">
        <v>15</v>
      </c>
      <c r="B2031" t="s">
        <v>14</v>
      </c>
      <c r="C2031">
        <v>2039</v>
      </c>
      <c r="D2031">
        <v>20</v>
      </c>
      <c r="E2031" s="25">
        <f t="shared" si="49"/>
        <v>12445.796474210707</v>
      </c>
    </row>
    <row r="2032" spans="1:5" x14ac:dyDescent="0.2">
      <c r="A2032" t="s">
        <v>15</v>
      </c>
      <c r="B2032" t="s">
        <v>14</v>
      </c>
      <c r="C2032">
        <v>2039</v>
      </c>
      <c r="D2032">
        <v>21</v>
      </c>
      <c r="E2032" s="25">
        <f t="shared" si="49"/>
        <v>10892.783779554273</v>
      </c>
    </row>
    <row r="2033" spans="1:5" x14ac:dyDescent="0.2">
      <c r="A2033" t="s">
        <v>15</v>
      </c>
      <c r="B2033" t="s">
        <v>14</v>
      </c>
      <c r="C2033">
        <v>2039</v>
      </c>
      <c r="D2033">
        <v>22</v>
      </c>
      <c r="E2033" s="25">
        <f t="shared" si="49"/>
        <v>8659.3451440935933</v>
      </c>
    </row>
    <row r="2034" spans="1:5" x14ac:dyDescent="0.2">
      <c r="A2034" t="s">
        <v>15</v>
      </c>
      <c r="B2034" t="s">
        <v>14</v>
      </c>
      <c r="C2034">
        <v>2039</v>
      </c>
      <c r="D2034">
        <v>23</v>
      </c>
      <c r="E2034" s="25">
        <f t="shared" si="49"/>
        <v>7731.6066875731103</v>
      </c>
    </row>
    <row r="2035" spans="1:5" x14ac:dyDescent="0.2">
      <c r="A2035" t="s">
        <v>15</v>
      </c>
      <c r="B2035" t="s">
        <v>14</v>
      </c>
      <c r="C2035">
        <v>2039</v>
      </c>
      <c r="D2035">
        <v>24</v>
      </c>
      <c r="E2035" s="25">
        <f t="shared" si="49"/>
        <v>4767.9384519713676</v>
      </c>
    </row>
    <row r="2036" spans="1:5" x14ac:dyDescent="0.2">
      <c r="A2036" t="s">
        <v>15</v>
      </c>
      <c r="B2036" t="s">
        <v>14</v>
      </c>
      <c r="C2036">
        <v>2039</v>
      </c>
      <c r="D2036">
        <v>25</v>
      </c>
      <c r="E2036" s="25">
        <f t="shared" si="49"/>
        <v>4140.0796940514001</v>
      </c>
    </row>
    <row r="2037" spans="1:5" x14ac:dyDescent="0.2">
      <c r="A2037" t="s">
        <v>15</v>
      </c>
      <c r="B2037" t="s">
        <v>14</v>
      </c>
      <c r="C2037">
        <v>2039</v>
      </c>
      <c r="D2037">
        <v>26</v>
      </c>
      <c r="E2037" s="25">
        <f t="shared" si="49"/>
        <v>3838.7828281215097</v>
      </c>
    </row>
    <row r="2038" spans="1:5" x14ac:dyDescent="0.2">
      <c r="A2038" t="s">
        <v>15</v>
      </c>
      <c r="B2038" t="s">
        <v>14</v>
      </c>
      <c r="C2038">
        <v>2039</v>
      </c>
      <c r="D2038">
        <v>27</v>
      </c>
      <c r="E2038" s="25">
        <f t="shared" si="49"/>
        <v>3296.1872056646839</v>
      </c>
    </row>
    <row r="2039" spans="1:5" x14ac:dyDescent="0.2">
      <c r="A2039" t="s">
        <v>15</v>
      </c>
      <c r="B2039" t="s">
        <v>14</v>
      </c>
      <c r="C2039">
        <v>2039</v>
      </c>
      <c r="D2039">
        <v>28</v>
      </c>
      <c r="E2039" s="25">
        <f t="shared" si="49"/>
        <v>2366.0019587711677</v>
      </c>
    </row>
    <row r="2040" spans="1:5" x14ac:dyDescent="0.2">
      <c r="A2040" t="s">
        <v>15</v>
      </c>
      <c r="B2040" t="s">
        <v>14</v>
      </c>
      <c r="C2040">
        <v>2039</v>
      </c>
      <c r="D2040">
        <v>29</v>
      </c>
      <c r="E2040" s="25">
        <f t="shared" si="49"/>
        <v>1487.2930003275646</v>
      </c>
    </row>
    <row r="2041" spans="1:5" x14ac:dyDescent="0.2">
      <c r="A2041" t="s">
        <v>15</v>
      </c>
      <c r="B2041" t="s">
        <v>14</v>
      </c>
      <c r="C2041">
        <v>2039</v>
      </c>
      <c r="D2041">
        <v>30</v>
      </c>
      <c r="E2041" s="25">
        <f t="shared" si="49"/>
        <v>2931.1226849984578</v>
      </c>
    </row>
    <row r="2042" spans="1:5" x14ac:dyDescent="0.2">
      <c r="A2042" t="s">
        <v>15</v>
      </c>
      <c r="B2042" t="s">
        <v>14</v>
      </c>
      <c r="C2042">
        <v>2039</v>
      </c>
      <c r="D2042">
        <v>31</v>
      </c>
      <c r="E2042" s="25">
        <f t="shared" si="49"/>
        <v>7437.2098691027331</v>
      </c>
    </row>
    <row r="2043" spans="1:5" x14ac:dyDescent="0.2">
      <c r="A2043" t="s">
        <v>15</v>
      </c>
      <c r="B2043" t="s">
        <v>14</v>
      </c>
      <c r="C2043">
        <v>2039</v>
      </c>
      <c r="D2043">
        <v>32</v>
      </c>
      <c r="E2043" s="25">
        <f t="shared" si="49"/>
        <v>12883.198260462514</v>
      </c>
    </row>
    <row r="2044" spans="1:5" x14ac:dyDescent="0.2">
      <c r="A2044" t="s">
        <v>15</v>
      </c>
      <c r="B2044" t="s">
        <v>14</v>
      </c>
      <c r="C2044">
        <v>2039</v>
      </c>
      <c r="D2044">
        <v>33</v>
      </c>
      <c r="E2044" s="25">
        <f t="shared" si="49"/>
        <v>14260.314087626433</v>
      </c>
    </row>
    <row r="2045" spans="1:5" x14ac:dyDescent="0.2">
      <c r="A2045" t="s">
        <v>15</v>
      </c>
      <c r="B2045" t="s">
        <v>14</v>
      </c>
      <c r="C2045">
        <v>2039</v>
      </c>
      <c r="D2045">
        <v>34</v>
      </c>
      <c r="E2045" s="25">
        <f t="shared" si="49"/>
        <v>11779.249835322549</v>
      </c>
    </row>
    <row r="2046" spans="1:5" x14ac:dyDescent="0.2">
      <c r="A2046" t="s">
        <v>15</v>
      </c>
      <c r="B2046" t="s">
        <v>14</v>
      </c>
      <c r="C2046">
        <v>2039</v>
      </c>
      <c r="D2046">
        <v>35</v>
      </c>
      <c r="E2046" s="25">
        <f t="shared" si="49"/>
        <v>10128.005926529864</v>
      </c>
    </row>
    <row r="2047" spans="1:5" x14ac:dyDescent="0.2">
      <c r="A2047" t="s">
        <v>15</v>
      </c>
      <c r="B2047" t="s">
        <v>14</v>
      </c>
      <c r="C2047">
        <v>2039</v>
      </c>
      <c r="D2047">
        <v>36</v>
      </c>
      <c r="E2047" s="25">
        <f t="shared" si="49"/>
        <v>7192.3518910192843</v>
      </c>
    </row>
    <row r="2048" spans="1:5" x14ac:dyDescent="0.2">
      <c r="A2048" t="s">
        <v>15</v>
      </c>
      <c r="B2048" t="s">
        <v>14</v>
      </c>
      <c r="C2048">
        <v>2039</v>
      </c>
      <c r="D2048">
        <v>37</v>
      </c>
      <c r="E2048" s="25">
        <f t="shared" si="49"/>
        <v>5956.8094461999326</v>
      </c>
    </row>
    <row r="2049" spans="1:5" x14ac:dyDescent="0.2">
      <c r="A2049" t="s">
        <v>15</v>
      </c>
      <c r="B2049" t="s">
        <v>14</v>
      </c>
      <c r="C2049">
        <v>2039</v>
      </c>
      <c r="D2049">
        <v>38</v>
      </c>
      <c r="E2049" s="25">
        <f t="shared" si="49"/>
        <v>4850.9260995166824</v>
      </c>
    </row>
    <row r="2050" spans="1:5" x14ac:dyDescent="0.2">
      <c r="A2050" t="s">
        <v>15</v>
      </c>
      <c r="B2050" t="s">
        <v>14</v>
      </c>
      <c r="C2050">
        <v>2039</v>
      </c>
      <c r="D2050">
        <v>39</v>
      </c>
      <c r="E2050" s="25">
        <f t="shared" si="49"/>
        <v>3121.8906237785118</v>
      </c>
    </row>
    <row r="2051" spans="1:5" x14ac:dyDescent="0.2">
      <c r="A2051" t="s">
        <v>15</v>
      </c>
      <c r="B2051" t="s">
        <v>14</v>
      </c>
      <c r="C2051">
        <v>2039</v>
      </c>
      <c r="D2051">
        <v>40</v>
      </c>
      <c r="E2051" s="25">
        <f t="shared" si="49"/>
        <v>1594.2132914830095</v>
      </c>
    </row>
    <row r="2052" spans="1:5" x14ac:dyDescent="0.2">
      <c r="A2052" t="s">
        <v>15</v>
      </c>
      <c r="B2052" t="s">
        <v>14</v>
      </c>
      <c r="C2052">
        <v>2040</v>
      </c>
      <c r="D2052">
        <v>0</v>
      </c>
      <c r="E2052" s="25">
        <f>BF3</f>
        <v>30221.553539660556</v>
      </c>
    </row>
    <row r="2053" spans="1:5" x14ac:dyDescent="0.2">
      <c r="A2053" t="s">
        <v>15</v>
      </c>
      <c r="B2053" t="s">
        <v>14</v>
      </c>
      <c r="C2053">
        <v>2040</v>
      </c>
      <c r="D2053">
        <v>1</v>
      </c>
      <c r="E2053" s="25">
        <f t="shared" ref="E2053:E2092" si="50">BF4</f>
        <v>37773.587971706169</v>
      </c>
    </row>
    <row r="2054" spans="1:5" x14ac:dyDescent="0.2">
      <c r="A2054" t="s">
        <v>15</v>
      </c>
      <c r="B2054" t="s">
        <v>14</v>
      </c>
      <c r="C2054">
        <v>2040</v>
      </c>
      <c r="D2054">
        <v>2</v>
      </c>
      <c r="E2054" s="25">
        <f t="shared" si="50"/>
        <v>35123.194407727126</v>
      </c>
    </row>
    <row r="2055" spans="1:5" x14ac:dyDescent="0.2">
      <c r="A2055" t="s">
        <v>15</v>
      </c>
      <c r="B2055" t="s">
        <v>14</v>
      </c>
      <c r="C2055">
        <v>2040</v>
      </c>
      <c r="D2055">
        <v>3</v>
      </c>
      <c r="E2055" s="25">
        <f t="shared" si="50"/>
        <v>34964.705795065522</v>
      </c>
    </row>
    <row r="2056" spans="1:5" x14ac:dyDescent="0.2">
      <c r="A2056" t="s">
        <v>15</v>
      </c>
      <c r="B2056" t="s">
        <v>14</v>
      </c>
      <c r="C2056">
        <v>2040</v>
      </c>
      <c r="D2056">
        <v>4</v>
      </c>
      <c r="E2056" s="25">
        <f t="shared" si="50"/>
        <v>32270.284300048217</v>
      </c>
    </row>
    <row r="2057" spans="1:5" x14ac:dyDescent="0.2">
      <c r="A2057" t="s">
        <v>15</v>
      </c>
      <c r="B2057" t="s">
        <v>14</v>
      </c>
      <c r="C2057">
        <v>2040</v>
      </c>
      <c r="D2057">
        <v>5</v>
      </c>
      <c r="E2057" s="25">
        <f t="shared" si="50"/>
        <v>31741.02977881562</v>
      </c>
    </row>
    <row r="2058" spans="1:5" x14ac:dyDescent="0.2">
      <c r="A2058" t="s">
        <v>15</v>
      </c>
      <c r="B2058" t="s">
        <v>14</v>
      </c>
      <c r="C2058">
        <v>2040</v>
      </c>
      <c r="D2058">
        <v>6</v>
      </c>
      <c r="E2058" s="25">
        <f t="shared" si="50"/>
        <v>28895.224971018211</v>
      </c>
    </row>
    <row r="2059" spans="1:5" x14ac:dyDescent="0.2">
      <c r="A2059" t="s">
        <v>15</v>
      </c>
      <c r="B2059" t="s">
        <v>14</v>
      </c>
      <c r="C2059">
        <v>2040</v>
      </c>
      <c r="D2059">
        <v>7</v>
      </c>
      <c r="E2059" s="25">
        <f t="shared" si="50"/>
        <v>28477.260847465561</v>
      </c>
    </row>
    <row r="2060" spans="1:5" x14ac:dyDescent="0.2">
      <c r="A2060" t="s">
        <v>15</v>
      </c>
      <c r="B2060" t="s">
        <v>14</v>
      </c>
      <c r="C2060">
        <v>2040</v>
      </c>
      <c r="D2060">
        <v>8</v>
      </c>
      <c r="E2060" s="25">
        <f t="shared" si="50"/>
        <v>26155.097856994715</v>
      </c>
    </row>
    <row r="2061" spans="1:5" x14ac:dyDescent="0.2">
      <c r="A2061" t="s">
        <v>15</v>
      </c>
      <c r="B2061" t="s">
        <v>14</v>
      </c>
      <c r="C2061">
        <v>2040</v>
      </c>
      <c r="D2061">
        <v>9</v>
      </c>
      <c r="E2061" s="25">
        <f t="shared" si="50"/>
        <v>26080.423868326357</v>
      </c>
    </row>
    <row r="2062" spans="1:5" x14ac:dyDescent="0.2">
      <c r="A2062" t="s">
        <v>15</v>
      </c>
      <c r="B2062" t="s">
        <v>14</v>
      </c>
      <c r="C2062">
        <v>2040</v>
      </c>
      <c r="D2062">
        <v>10</v>
      </c>
      <c r="E2062" s="25">
        <f t="shared" si="50"/>
        <v>23793.30438691072</v>
      </c>
    </row>
    <row r="2063" spans="1:5" x14ac:dyDescent="0.2">
      <c r="A2063" t="s">
        <v>15</v>
      </c>
      <c r="B2063" t="s">
        <v>14</v>
      </c>
      <c r="C2063">
        <v>2040</v>
      </c>
      <c r="D2063">
        <v>11</v>
      </c>
      <c r="E2063" s="25">
        <f t="shared" si="50"/>
        <v>23616.796798054515</v>
      </c>
    </row>
    <row r="2064" spans="1:5" x14ac:dyDescent="0.2">
      <c r="A2064" t="s">
        <v>15</v>
      </c>
      <c r="B2064" t="s">
        <v>14</v>
      </c>
      <c r="C2064">
        <v>2040</v>
      </c>
      <c r="D2064">
        <v>12</v>
      </c>
      <c r="E2064" s="25">
        <f t="shared" si="50"/>
        <v>21396.224093362969</v>
      </c>
    </row>
    <row r="2065" spans="1:5" x14ac:dyDescent="0.2">
      <c r="A2065" t="s">
        <v>15</v>
      </c>
      <c r="B2065" t="s">
        <v>14</v>
      </c>
      <c r="C2065">
        <v>2040</v>
      </c>
      <c r="D2065">
        <v>13</v>
      </c>
      <c r="E2065" s="25">
        <f t="shared" si="50"/>
        <v>21083.906225810024</v>
      </c>
    </row>
    <row r="2066" spans="1:5" x14ac:dyDescent="0.2">
      <c r="A2066" t="s">
        <v>15</v>
      </c>
      <c r="B2066" t="s">
        <v>14</v>
      </c>
      <c r="C2066">
        <v>2040</v>
      </c>
      <c r="D2066">
        <v>14</v>
      </c>
      <c r="E2066" s="25">
        <f t="shared" si="50"/>
        <v>19141.423619411729</v>
      </c>
    </row>
    <row r="2067" spans="1:5" x14ac:dyDescent="0.2">
      <c r="A2067" t="s">
        <v>15</v>
      </c>
      <c r="B2067" t="s">
        <v>14</v>
      </c>
      <c r="C2067">
        <v>2040</v>
      </c>
      <c r="D2067">
        <v>15</v>
      </c>
      <c r="E2067" s="25">
        <f t="shared" si="50"/>
        <v>18719.159551673954</v>
      </c>
    </row>
    <row r="2068" spans="1:5" x14ac:dyDescent="0.2">
      <c r="A2068" t="s">
        <v>15</v>
      </c>
      <c r="B2068" t="s">
        <v>14</v>
      </c>
      <c r="C2068">
        <v>2040</v>
      </c>
      <c r="D2068">
        <v>16</v>
      </c>
      <c r="E2068" s="25">
        <f t="shared" si="50"/>
        <v>16825.76073482426</v>
      </c>
    </row>
    <row r="2069" spans="1:5" x14ac:dyDescent="0.2">
      <c r="A2069" t="s">
        <v>15</v>
      </c>
      <c r="B2069" t="s">
        <v>14</v>
      </c>
      <c r="C2069">
        <v>2040</v>
      </c>
      <c r="D2069">
        <v>17</v>
      </c>
      <c r="E2069" s="25">
        <f t="shared" si="50"/>
        <v>16261.617380173793</v>
      </c>
    </row>
    <row r="2070" spans="1:5" x14ac:dyDescent="0.2">
      <c r="A2070" t="s">
        <v>15</v>
      </c>
      <c r="B2070" t="s">
        <v>14</v>
      </c>
      <c r="C2070">
        <v>2040</v>
      </c>
      <c r="D2070">
        <v>18</v>
      </c>
      <c r="E2070" s="25">
        <f t="shared" si="50"/>
        <v>14523.65514273535</v>
      </c>
    </row>
    <row r="2071" spans="1:5" x14ac:dyDescent="0.2">
      <c r="A2071" t="s">
        <v>15</v>
      </c>
      <c r="B2071" t="s">
        <v>14</v>
      </c>
      <c r="C2071">
        <v>2040</v>
      </c>
      <c r="D2071">
        <v>19</v>
      </c>
      <c r="E2071" s="25">
        <f t="shared" si="50"/>
        <v>13875.090198599528</v>
      </c>
    </row>
    <row r="2072" spans="1:5" x14ac:dyDescent="0.2">
      <c r="A2072" t="s">
        <v>15</v>
      </c>
      <c r="B2072" t="s">
        <v>14</v>
      </c>
      <c r="C2072">
        <v>2040</v>
      </c>
      <c r="D2072">
        <v>20</v>
      </c>
      <c r="E2072" s="25">
        <f t="shared" si="50"/>
        <v>12279.761644549124</v>
      </c>
    </row>
    <row r="2073" spans="1:5" x14ac:dyDescent="0.2">
      <c r="A2073" t="s">
        <v>15</v>
      </c>
      <c r="B2073" t="s">
        <v>14</v>
      </c>
      <c r="C2073">
        <v>2040</v>
      </c>
      <c r="D2073">
        <v>21</v>
      </c>
      <c r="E2073" s="25">
        <f t="shared" si="50"/>
        <v>11959.205426770917</v>
      </c>
    </row>
    <row r="2074" spans="1:5" x14ac:dyDescent="0.2">
      <c r="A2074" t="s">
        <v>15</v>
      </c>
      <c r="B2074" t="s">
        <v>14</v>
      </c>
      <c r="C2074">
        <v>2040</v>
      </c>
      <c r="D2074">
        <v>22</v>
      </c>
      <c r="E2074" s="25">
        <f t="shared" si="50"/>
        <v>9702.7568480428581</v>
      </c>
    </row>
    <row r="2075" spans="1:5" x14ac:dyDescent="0.2">
      <c r="A2075" t="s">
        <v>15</v>
      </c>
      <c r="B2075" t="s">
        <v>14</v>
      </c>
      <c r="C2075">
        <v>2040</v>
      </c>
      <c r="D2075">
        <v>23</v>
      </c>
      <c r="E2075" s="25">
        <f t="shared" si="50"/>
        <v>8208.6702455028226</v>
      </c>
    </row>
    <row r="2076" spans="1:5" x14ac:dyDescent="0.2">
      <c r="A2076" t="s">
        <v>15</v>
      </c>
      <c r="B2076" t="s">
        <v>14</v>
      </c>
      <c r="C2076">
        <v>2040</v>
      </c>
      <c r="D2076">
        <v>24</v>
      </c>
      <c r="E2076" s="25">
        <f t="shared" si="50"/>
        <v>6866.0382186774305</v>
      </c>
    </row>
    <row r="2077" spans="1:5" x14ac:dyDescent="0.2">
      <c r="A2077" t="s">
        <v>15</v>
      </c>
      <c r="B2077" t="s">
        <v>14</v>
      </c>
      <c r="C2077">
        <v>2040</v>
      </c>
      <c r="D2077">
        <v>25</v>
      </c>
      <c r="E2077" s="25">
        <f t="shared" si="50"/>
        <v>4589.5663323810886</v>
      </c>
    </row>
    <row r="2078" spans="1:5" x14ac:dyDescent="0.2">
      <c r="A2078" t="s">
        <v>15</v>
      </c>
      <c r="B2078" t="s">
        <v>14</v>
      </c>
      <c r="C2078">
        <v>2040</v>
      </c>
      <c r="D2078">
        <v>26</v>
      </c>
      <c r="E2078" s="25">
        <f t="shared" si="50"/>
        <v>3700.8680768394911</v>
      </c>
    </row>
    <row r="2079" spans="1:5" x14ac:dyDescent="0.2">
      <c r="A2079" t="s">
        <v>15</v>
      </c>
      <c r="B2079" t="s">
        <v>14</v>
      </c>
      <c r="C2079">
        <v>2040</v>
      </c>
      <c r="D2079">
        <v>27</v>
      </c>
      <c r="E2079" s="25">
        <f t="shared" si="50"/>
        <v>3733.0090458638201</v>
      </c>
    </row>
    <row r="2080" spans="1:5" x14ac:dyDescent="0.2">
      <c r="A2080" t="s">
        <v>15</v>
      </c>
      <c r="B2080" t="s">
        <v>14</v>
      </c>
      <c r="C2080">
        <v>2040</v>
      </c>
      <c r="D2080">
        <v>28</v>
      </c>
      <c r="E2080" s="25">
        <f t="shared" si="50"/>
        <v>2998.9136704330067</v>
      </c>
    </row>
    <row r="2081" spans="1:5" x14ac:dyDescent="0.2">
      <c r="A2081" t="s">
        <v>15</v>
      </c>
      <c r="B2081" t="s">
        <v>14</v>
      </c>
      <c r="C2081">
        <v>2040</v>
      </c>
      <c r="D2081">
        <v>29</v>
      </c>
      <c r="E2081" s="25">
        <f t="shared" si="50"/>
        <v>2354.6838486167144</v>
      </c>
    </row>
    <row r="2082" spans="1:5" x14ac:dyDescent="0.2">
      <c r="A2082" t="s">
        <v>15</v>
      </c>
      <c r="B2082" t="s">
        <v>14</v>
      </c>
      <c r="C2082">
        <v>2040</v>
      </c>
      <c r="D2082">
        <v>30</v>
      </c>
      <c r="E2082" s="25">
        <f t="shared" si="50"/>
        <v>1419.3962744793305</v>
      </c>
    </row>
    <row r="2083" spans="1:5" x14ac:dyDescent="0.2">
      <c r="A2083" t="s">
        <v>15</v>
      </c>
      <c r="B2083" t="s">
        <v>14</v>
      </c>
      <c r="C2083">
        <v>2040</v>
      </c>
      <c r="D2083">
        <v>31</v>
      </c>
      <c r="E2083" s="25">
        <f t="shared" si="50"/>
        <v>3038.0333036413654</v>
      </c>
    </row>
    <row r="2084" spans="1:5" x14ac:dyDescent="0.2">
      <c r="A2084" t="s">
        <v>15</v>
      </c>
      <c r="B2084" t="s">
        <v>14</v>
      </c>
      <c r="C2084">
        <v>2040</v>
      </c>
      <c r="D2084">
        <v>32</v>
      </c>
      <c r="E2084" s="25">
        <f t="shared" si="50"/>
        <v>7327.1313620455849</v>
      </c>
    </row>
    <row r="2085" spans="1:5" x14ac:dyDescent="0.2">
      <c r="A2085" t="s">
        <v>15</v>
      </c>
      <c r="B2085" t="s">
        <v>14</v>
      </c>
      <c r="C2085">
        <v>2040</v>
      </c>
      <c r="D2085">
        <v>33</v>
      </c>
      <c r="E2085" s="25">
        <f t="shared" si="50"/>
        <v>12451.78504428322</v>
      </c>
    </row>
    <row r="2086" spans="1:5" x14ac:dyDescent="0.2">
      <c r="A2086" t="s">
        <v>15</v>
      </c>
      <c r="B2086" t="s">
        <v>14</v>
      </c>
      <c r="C2086">
        <v>2040</v>
      </c>
      <c r="D2086">
        <v>34</v>
      </c>
      <c r="E2086" s="25">
        <f t="shared" si="50"/>
        <v>12986.043595847805</v>
      </c>
    </row>
    <row r="2087" spans="1:5" x14ac:dyDescent="0.2">
      <c r="A2087" t="s">
        <v>15</v>
      </c>
      <c r="B2087" t="s">
        <v>14</v>
      </c>
      <c r="C2087">
        <v>2040</v>
      </c>
      <c r="D2087">
        <v>35</v>
      </c>
      <c r="E2087" s="25">
        <f t="shared" si="50"/>
        <v>11322.315235839282</v>
      </c>
    </row>
    <row r="2088" spans="1:5" x14ac:dyDescent="0.2">
      <c r="A2088" t="s">
        <v>15</v>
      </c>
      <c r="B2088" t="s">
        <v>14</v>
      </c>
      <c r="C2088">
        <v>2040</v>
      </c>
      <c r="D2088">
        <v>36</v>
      </c>
      <c r="E2088" s="25">
        <f t="shared" si="50"/>
        <v>9620.4068225273077</v>
      </c>
    </row>
    <row r="2089" spans="1:5" x14ac:dyDescent="0.2">
      <c r="A2089" t="s">
        <v>15</v>
      </c>
      <c r="B2089" t="s">
        <v>14</v>
      </c>
      <c r="C2089">
        <v>2040</v>
      </c>
      <c r="D2089">
        <v>37</v>
      </c>
      <c r="E2089" s="25">
        <f t="shared" si="50"/>
        <v>6808.6407716964641</v>
      </c>
    </row>
    <row r="2090" spans="1:5" x14ac:dyDescent="0.2">
      <c r="A2090" t="s">
        <v>15</v>
      </c>
      <c r="B2090" t="s">
        <v>14</v>
      </c>
      <c r="C2090">
        <v>2040</v>
      </c>
      <c r="D2090">
        <v>38</v>
      </c>
      <c r="E2090" s="25">
        <f t="shared" si="50"/>
        <v>5687.8106930631093</v>
      </c>
    </row>
    <row r="2091" spans="1:5" x14ac:dyDescent="0.2">
      <c r="A2091" t="s">
        <v>15</v>
      </c>
      <c r="B2091" t="s">
        <v>14</v>
      </c>
      <c r="C2091">
        <v>2040</v>
      </c>
      <c r="D2091">
        <v>39</v>
      </c>
      <c r="E2091" s="25">
        <f t="shared" si="50"/>
        <v>4430.912619285401</v>
      </c>
    </row>
    <row r="2092" spans="1:5" x14ac:dyDescent="0.2">
      <c r="A2092" t="s">
        <v>15</v>
      </c>
      <c r="B2092" t="s">
        <v>14</v>
      </c>
      <c r="C2092">
        <v>2040</v>
      </c>
      <c r="D2092">
        <v>40</v>
      </c>
      <c r="E2092" s="25">
        <f t="shared" si="50"/>
        <v>2719.7861866767371</v>
      </c>
    </row>
    <row r="2093" spans="1:5" x14ac:dyDescent="0.2">
      <c r="A2093" t="s">
        <v>15</v>
      </c>
      <c r="B2093" t="s">
        <v>14</v>
      </c>
      <c r="C2093">
        <v>2041</v>
      </c>
      <c r="D2093">
        <v>0</v>
      </c>
      <c r="E2093" s="25">
        <f>BG3</f>
        <v>30584.212182136482</v>
      </c>
    </row>
    <row r="2094" spans="1:5" x14ac:dyDescent="0.2">
      <c r="A2094" t="s">
        <v>15</v>
      </c>
      <c r="B2094" t="s">
        <v>14</v>
      </c>
      <c r="C2094">
        <v>2041</v>
      </c>
      <c r="D2094">
        <v>1</v>
      </c>
      <c r="E2094" s="25">
        <f t="shared" ref="E2094:E2133" si="51">BG4</f>
        <v>38226.871027366637</v>
      </c>
    </row>
    <row r="2095" spans="1:5" x14ac:dyDescent="0.2">
      <c r="A2095" t="s">
        <v>15</v>
      </c>
      <c r="B2095" t="s">
        <v>14</v>
      </c>
      <c r="C2095">
        <v>2041</v>
      </c>
      <c r="D2095">
        <v>2</v>
      </c>
      <c r="E2095" s="25">
        <f t="shared" si="51"/>
        <v>35544.672740619841</v>
      </c>
    </row>
    <row r="2096" spans="1:5" x14ac:dyDescent="0.2">
      <c r="A2096" t="s">
        <v>15</v>
      </c>
      <c r="B2096" t="s">
        <v>14</v>
      </c>
      <c r="C2096">
        <v>2041</v>
      </c>
      <c r="D2096">
        <v>3</v>
      </c>
      <c r="E2096" s="25">
        <f t="shared" si="51"/>
        <v>35384.282264606321</v>
      </c>
    </row>
    <row r="2097" spans="1:5" x14ac:dyDescent="0.2">
      <c r="A2097" t="s">
        <v>15</v>
      </c>
      <c r="B2097" t="s">
        <v>14</v>
      </c>
      <c r="C2097">
        <v>2041</v>
      </c>
      <c r="D2097">
        <v>4</v>
      </c>
      <c r="E2097" s="25">
        <f t="shared" si="51"/>
        <v>32657.527711648792</v>
      </c>
    </row>
    <row r="2098" spans="1:5" x14ac:dyDescent="0.2">
      <c r="A2098" t="s">
        <v>15</v>
      </c>
      <c r="B2098" t="s">
        <v>14</v>
      </c>
      <c r="C2098">
        <v>2041</v>
      </c>
      <c r="D2098">
        <v>5</v>
      </c>
      <c r="E2098" s="25">
        <f t="shared" si="51"/>
        <v>32121.922136161411</v>
      </c>
    </row>
    <row r="2099" spans="1:5" x14ac:dyDescent="0.2">
      <c r="A2099" t="s">
        <v>15</v>
      </c>
      <c r="B2099" t="s">
        <v>14</v>
      </c>
      <c r="C2099">
        <v>2041</v>
      </c>
      <c r="D2099">
        <v>6</v>
      </c>
      <c r="E2099" s="25">
        <f t="shared" si="51"/>
        <v>29241.967670670434</v>
      </c>
    </row>
    <row r="2100" spans="1:5" x14ac:dyDescent="0.2">
      <c r="A2100" t="s">
        <v>15</v>
      </c>
      <c r="B2100" t="s">
        <v>14</v>
      </c>
      <c r="C2100">
        <v>2041</v>
      </c>
      <c r="D2100">
        <v>7</v>
      </c>
      <c r="E2100" s="25">
        <f t="shared" si="51"/>
        <v>28818.987977635144</v>
      </c>
    </row>
    <row r="2101" spans="1:5" x14ac:dyDescent="0.2">
      <c r="A2101" t="s">
        <v>15</v>
      </c>
      <c r="B2101" t="s">
        <v>14</v>
      </c>
      <c r="C2101">
        <v>2041</v>
      </c>
      <c r="D2101">
        <v>8</v>
      </c>
      <c r="E2101" s="25">
        <f t="shared" si="51"/>
        <v>26468.959031278642</v>
      </c>
    </row>
    <row r="2102" spans="1:5" x14ac:dyDescent="0.2">
      <c r="A2102" t="s">
        <v>15</v>
      </c>
      <c r="B2102" t="s">
        <v>14</v>
      </c>
      <c r="C2102">
        <v>2041</v>
      </c>
      <c r="D2102">
        <v>9</v>
      </c>
      <c r="E2102" s="25">
        <f t="shared" si="51"/>
        <v>26393.388954746275</v>
      </c>
    </row>
    <row r="2103" spans="1:5" x14ac:dyDescent="0.2">
      <c r="A2103" t="s">
        <v>15</v>
      </c>
      <c r="B2103" t="s">
        <v>14</v>
      </c>
      <c r="C2103">
        <v>2041</v>
      </c>
      <c r="D2103">
        <v>10</v>
      </c>
      <c r="E2103" s="25">
        <f t="shared" si="51"/>
        <v>24078.824039553649</v>
      </c>
    </row>
    <row r="2104" spans="1:5" x14ac:dyDescent="0.2">
      <c r="A2104" t="s">
        <v>15</v>
      </c>
      <c r="B2104" t="s">
        <v>14</v>
      </c>
      <c r="C2104">
        <v>2041</v>
      </c>
      <c r="D2104">
        <v>11</v>
      </c>
      <c r="E2104" s="25">
        <f t="shared" si="51"/>
        <v>23900.19835963118</v>
      </c>
    </row>
    <row r="2105" spans="1:5" x14ac:dyDescent="0.2">
      <c r="A2105" t="s">
        <v>15</v>
      </c>
      <c r="B2105" t="s">
        <v>14</v>
      </c>
      <c r="C2105">
        <v>2041</v>
      </c>
      <c r="D2105">
        <v>12</v>
      </c>
      <c r="E2105" s="25">
        <f t="shared" si="51"/>
        <v>21652.978782483322</v>
      </c>
    </row>
    <row r="2106" spans="1:5" x14ac:dyDescent="0.2">
      <c r="A2106" t="s">
        <v>15</v>
      </c>
      <c r="B2106" t="s">
        <v>14</v>
      </c>
      <c r="C2106">
        <v>2041</v>
      </c>
      <c r="D2106">
        <v>13</v>
      </c>
      <c r="E2106" s="25">
        <f t="shared" si="51"/>
        <v>21336.913100519745</v>
      </c>
    </row>
    <row r="2107" spans="1:5" x14ac:dyDescent="0.2">
      <c r="A2107" t="s">
        <v>15</v>
      </c>
      <c r="B2107" t="s">
        <v>14</v>
      </c>
      <c r="C2107">
        <v>2041</v>
      </c>
      <c r="D2107">
        <v>14</v>
      </c>
      <c r="E2107" s="25">
        <f t="shared" si="51"/>
        <v>19371.120702844673</v>
      </c>
    </row>
    <row r="2108" spans="1:5" x14ac:dyDescent="0.2">
      <c r="A2108" t="s">
        <v>15</v>
      </c>
      <c r="B2108" t="s">
        <v>14</v>
      </c>
      <c r="C2108">
        <v>2041</v>
      </c>
      <c r="D2108">
        <v>15</v>
      </c>
      <c r="E2108" s="25">
        <f t="shared" si="51"/>
        <v>18943.789466294042</v>
      </c>
    </row>
    <row r="2109" spans="1:5" x14ac:dyDescent="0.2">
      <c r="A2109" t="s">
        <v>15</v>
      </c>
      <c r="B2109" t="s">
        <v>14</v>
      </c>
      <c r="C2109">
        <v>2041</v>
      </c>
      <c r="D2109">
        <v>16</v>
      </c>
      <c r="E2109" s="25">
        <f t="shared" si="51"/>
        <v>17027.669863642157</v>
      </c>
    </row>
    <row r="2110" spans="1:5" x14ac:dyDescent="0.2">
      <c r="A2110" t="s">
        <v>15</v>
      </c>
      <c r="B2110" t="s">
        <v>14</v>
      </c>
      <c r="C2110">
        <v>2041</v>
      </c>
      <c r="D2110">
        <v>17</v>
      </c>
      <c r="E2110" s="25">
        <f t="shared" si="51"/>
        <v>16456.756788735878</v>
      </c>
    </row>
    <row r="2111" spans="1:5" x14ac:dyDescent="0.2">
      <c r="A2111" t="s">
        <v>15</v>
      </c>
      <c r="B2111" t="s">
        <v>14</v>
      </c>
      <c r="C2111">
        <v>2041</v>
      </c>
      <c r="D2111">
        <v>18</v>
      </c>
      <c r="E2111" s="25">
        <f t="shared" si="51"/>
        <v>14697.939004448173</v>
      </c>
    </row>
    <row r="2112" spans="1:5" x14ac:dyDescent="0.2">
      <c r="A2112" t="s">
        <v>15</v>
      </c>
      <c r="B2112" t="s">
        <v>14</v>
      </c>
      <c r="C2112">
        <v>2041</v>
      </c>
      <c r="D2112">
        <v>19</v>
      </c>
      <c r="E2112" s="25">
        <f t="shared" si="51"/>
        <v>14041.591280982722</v>
      </c>
    </row>
    <row r="2113" spans="1:5" x14ac:dyDescent="0.2">
      <c r="A2113" t="s">
        <v>15</v>
      </c>
      <c r="B2113" t="s">
        <v>14</v>
      </c>
      <c r="C2113">
        <v>2041</v>
      </c>
      <c r="D2113">
        <v>20</v>
      </c>
      <c r="E2113" s="25">
        <f t="shared" si="51"/>
        <v>12498.228525682784</v>
      </c>
    </row>
    <row r="2114" spans="1:5" x14ac:dyDescent="0.2">
      <c r="A2114" t="s">
        <v>15</v>
      </c>
      <c r="B2114" t="s">
        <v>14</v>
      </c>
      <c r="C2114">
        <v>2041</v>
      </c>
      <c r="D2114">
        <v>21</v>
      </c>
      <c r="E2114" s="25">
        <f t="shared" si="51"/>
        <v>11799.662030730633</v>
      </c>
    </row>
    <row r="2115" spans="1:5" x14ac:dyDescent="0.2">
      <c r="A2115" t="s">
        <v>15</v>
      </c>
      <c r="B2115" t="s">
        <v>14</v>
      </c>
      <c r="C2115">
        <v>2041</v>
      </c>
      <c r="D2115">
        <v>22</v>
      </c>
      <c r="E2115" s="25">
        <f t="shared" si="51"/>
        <v>10652.672879595249</v>
      </c>
    </row>
    <row r="2116" spans="1:5" x14ac:dyDescent="0.2">
      <c r="A2116" t="s">
        <v>15</v>
      </c>
      <c r="B2116" t="s">
        <v>14</v>
      </c>
      <c r="C2116">
        <v>2041</v>
      </c>
      <c r="D2116">
        <v>23</v>
      </c>
      <c r="E2116" s="25">
        <f t="shared" si="51"/>
        <v>9197.777674008521</v>
      </c>
    </row>
    <row r="2117" spans="1:5" x14ac:dyDescent="0.2">
      <c r="A2117" t="s">
        <v>15</v>
      </c>
      <c r="B2117" t="s">
        <v>14</v>
      </c>
      <c r="C2117">
        <v>2041</v>
      </c>
      <c r="D2117">
        <v>24</v>
      </c>
      <c r="E2117" s="25">
        <f t="shared" si="51"/>
        <v>7289.6935795674717</v>
      </c>
    </row>
    <row r="2118" spans="1:5" x14ac:dyDescent="0.2">
      <c r="A2118" t="s">
        <v>15</v>
      </c>
      <c r="B2118" t="s">
        <v>14</v>
      </c>
      <c r="C2118">
        <v>2041</v>
      </c>
      <c r="D2118">
        <v>25</v>
      </c>
      <c r="E2118" s="25">
        <f t="shared" si="51"/>
        <v>6609.1746281361147</v>
      </c>
    </row>
    <row r="2119" spans="1:5" x14ac:dyDescent="0.2">
      <c r="A2119" t="s">
        <v>15</v>
      </c>
      <c r="B2119" t="s">
        <v>14</v>
      </c>
      <c r="C2119">
        <v>2041</v>
      </c>
      <c r="D2119">
        <v>26</v>
      </c>
      <c r="E2119" s="25">
        <f t="shared" si="51"/>
        <v>4102.6697023372799</v>
      </c>
    </row>
    <row r="2120" spans="1:5" x14ac:dyDescent="0.2">
      <c r="A2120" t="s">
        <v>15</v>
      </c>
      <c r="B2120" t="s">
        <v>14</v>
      </c>
      <c r="C2120">
        <v>2041</v>
      </c>
      <c r="D2120">
        <v>27</v>
      </c>
      <c r="E2120" s="25">
        <f t="shared" si="51"/>
        <v>3598.8943962091616</v>
      </c>
    </row>
    <row r="2121" spans="1:5" x14ac:dyDescent="0.2">
      <c r="A2121" t="s">
        <v>15</v>
      </c>
      <c r="B2121" t="s">
        <v>14</v>
      </c>
      <c r="C2121">
        <v>2041</v>
      </c>
      <c r="D2121">
        <v>28</v>
      </c>
      <c r="E2121" s="25">
        <f t="shared" si="51"/>
        <v>3396.3398196109415</v>
      </c>
    </row>
    <row r="2122" spans="1:5" x14ac:dyDescent="0.2">
      <c r="A2122" t="s">
        <v>15</v>
      </c>
      <c r="B2122" t="s">
        <v>14</v>
      </c>
      <c r="C2122">
        <v>2041</v>
      </c>
      <c r="D2122">
        <v>29</v>
      </c>
      <c r="E2122" s="25">
        <f t="shared" si="51"/>
        <v>2984.5679362125302</v>
      </c>
    </row>
    <row r="2123" spans="1:5" x14ac:dyDescent="0.2">
      <c r="A2123" t="s">
        <v>15</v>
      </c>
      <c r="B2123" t="s">
        <v>14</v>
      </c>
      <c r="C2123">
        <v>2041</v>
      </c>
      <c r="D2123">
        <v>30</v>
      </c>
      <c r="E2123" s="25">
        <f t="shared" si="51"/>
        <v>2247.1896805586503</v>
      </c>
    </row>
    <row r="2124" spans="1:5" x14ac:dyDescent="0.2">
      <c r="A2124" t="s">
        <v>15</v>
      </c>
      <c r="B2124" t="s">
        <v>14</v>
      </c>
      <c r="C2124">
        <v>2041</v>
      </c>
      <c r="D2124">
        <v>31</v>
      </c>
      <c r="E2124" s="25">
        <f t="shared" si="51"/>
        <v>1471.1677457250328</v>
      </c>
    </row>
    <row r="2125" spans="1:5" x14ac:dyDescent="0.2">
      <c r="A2125" t="s">
        <v>15</v>
      </c>
      <c r="B2125" t="s">
        <v>14</v>
      </c>
      <c r="C2125">
        <v>2041</v>
      </c>
      <c r="D2125">
        <v>32</v>
      </c>
      <c r="E2125" s="25">
        <f t="shared" si="51"/>
        <v>2993.0672241114512</v>
      </c>
    </row>
    <row r="2126" spans="1:5" x14ac:dyDescent="0.2">
      <c r="A2126" t="s">
        <v>15</v>
      </c>
      <c r="B2126" t="s">
        <v>14</v>
      </c>
      <c r="C2126">
        <v>2041</v>
      </c>
      <c r="D2126">
        <v>33</v>
      </c>
      <c r="E2126" s="25">
        <f t="shared" si="51"/>
        <v>7081.7713790381686</v>
      </c>
    </row>
    <row r="2127" spans="1:5" x14ac:dyDescent="0.2">
      <c r="A2127" t="s">
        <v>15</v>
      </c>
      <c r="B2127" t="s">
        <v>14</v>
      </c>
      <c r="C2127">
        <v>2041</v>
      </c>
      <c r="D2127">
        <v>34</v>
      </c>
      <c r="E2127" s="25">
        <f t="shared" si="51"/>
        <v>11339.120754113894</v>
      </c>
    </row>
    <row r="2128" spans="1:5" x14ac:dyDescent="0.2">
      <c r="A2128" t="s">
        <v>15</v>
      </c>
      <c r="B2128" t="s">
        <v>14</v>
      </c>
      <c r="C2128">
        <v>2041</v>
      </c>
      <c r="D2128">
        <v>35</v>
      </c>
      <c r="E2128" s="25">
        <f t="shared" si="51"/>
        <v>12482.29567367136</v>
      </c>
    </row>
    <row r="2129" spans="1:5" x14ac:dyDescent="0.2">
      <c r="A2129" t="s">
        <v>15</v>
      </c>
      <c r="B2129" t="s">
        <v>14</v>
      </c>
      <c r="C2129">
        <v>2041</v>
      </c>
      <c r="D2129">
        <v>36</v>
      </c>
      <c r="E2129" s="25">
        <f t="shared" si="51"/>
        <v>10754.859301212309</v>
      </c>
    </row>
    <row r="2130" spans="1:5" x14ac:dyDescent="0.2">
      <c r="A2130" t="s">
        <v>15</v>
      </c>
      <c r="B2130" t="s">
        <v>14</v>
      </c>
      <c r="C2130">
        <v>2041</v>
      </c>
      <c r="D2130">
        <v>37</v>
      </c>
      <c r="E2130" s="25">
        <f t="shared" si="51"/>
        <v>9107.1592609303589</v>
      </c>
    </row>
    <row r="2131" spans="1:5" x14ac:dyDescent="0.2">
      <c r="A2131" t="s">
        <v>15</v>
      </c>
      <c r="B2131" t="s">
        <v>14</v>
      </c>
      <c r="C2131">
        <v>2041</v>
      </c>
      <c r="D2131">
        <v>38</v>
      </c>
      <c r="E2131" s="25">
        <f t="shared" si="51"/>
        <v>6501.1748548017613</v>
      </c>
    </row>
    <row r="2132" spans="1:5" x14ac:dyDescent="0.2">
      <c r="A2132" t="s">
        <v>15</v>
      </c>
      <c r="B2132" t="s">
        <v>14</v>
      </c>
      <c r="C2132">
        <v>2041</v>
      </c>
      <c r="D2132">
        <v>39</v>
      </c>
      <c r="E2132" s="25">
        <f t="shared" si="51"/>
        <v>5195.3362428074861</v>
      </c>
    </row>
    <row r="2133" spans="1:5" x14ac:dyDescent="0.2">
      <c r="A2133" t="s">
        <v>15</v>
      </c>
      <c r="B2133" t="s">
        <v>14</v>
      </c>
      <c r="C2133">
        <v>2041</v>
      </c>
      <c r="D2133">
        <v>40</v>
      </c>
      <c r="E2133" s="25">
        <f t="shared" si="51"/>
        <v>3860.2040841899347</v>
      </c>
    </row>
    <row r="2134" spans="1:5" x14ac:dyDescent="0.2">
      <c r="A2134" t="s">
        <v>15</v>
      </c>
      <c r="B2134" t="s">
        <v>14</v>
      </c>
      <c r="C2134">
        <v>2042</v>
      </c>
      <c r="D2134">
        <v>0</v>
      </c>
      <c r="E2134" s="25">
        <f>BH3</f>
        <v>30951.222728322122</v>
      </c>
    </row>
    <row r="2135" spans="1:5" x14ac:dyDescent="0.2">
      <c r="A2135" t="s">
        <v>15</v>
      </c>
      <c r="B2135" t="s">
        <v>14</v>
      </c>
      <c r="C2135">
        <v>2042</v>
      </c>
      <c r="D2135">
        <v>1</v>
      </c>
      <c r="E2135" s="25">
        <f t="shared" ref="E2135:E2174" si="52">BH4</f>
        <v>38685.593479695046</v>
      </c>
    </row>
    <row r="2136" spans="1:5" x14ac:dyDescent="0.2">
      <c r="A2136" t="s">
        <v>15</v>
      </c>
      <c r="B2136" t="s">
        <v>14</v>
      </c>
      <c r="C2136">
        <v>2042</v>
      </c>
      <c r="D2136">
        <v>2</v>
      </c>
      <c r="E2136" s="25">
        <f t="shared" si="52"/>
        <v>35971.208813507277</v>
      </c>
    </row>
    <row r="2137" spans="1:5" x14ac:dyDescent="0.2">
      <c r="A2137" t="s">
        <v>15</v>
      </c>
      <c r="B2137" t="s">
        <v>14</v>
      </c>
      <c r="C2137">
        <v>2042</v>
      </c>
      <c r="D2137">
        <v>3</v>
      </c>
      <c r="E2137" s="25">
        <f t="shared" si="52"/>
        <v>35808.893651781582</v>
      </c>
    </row>
    <row r="2138" spans="1:5" x14ac:dyDescent="0.2">
      <c r="A2138" t="s">
        <v>15</v>
      </c>
      <c r="B2138" t="s">
        <v>14</v>
      </c>
      <c r="C2138">
        <v>2042</v>
      </c>
      <c r="D2138">
        <v>4</v>
      </c>
      <c r="E2138" s="25">
        <f t="shared" si="52"/>
        <v>33049.418044188591</v>
      </c>
    </row>
    <row r="2139" spans="1:5" x14ac:dyDescent="0.2">
      <c r="A2139" t="s">
        <v>15</v>
      </c>
      <c r="B2139" t="s">
        <v>14</v>
      </c>
      <c r="C2139">
        <v>2042</v>
      </c>
      <c r="D2139">
        <v>5</v>
      </c>
      <c r="E2139" s="25">
        <f t="shared" si="52"/>
        <v>32507.385201795343</v>
      </c>
    </row>
    <row r="2140" spans="1:5" x14ac:dyDescent="0.2">
      <c r="A2140" t="s">
        <v>15</v>
      </c>
      <c r="B2140" t="s">
        <v>14</v>
      </c>
      <c r="C2140">
        <v>2042</v>
      </c>
      <c r="D2140">
        <v>6</v>
      </c>
      <c r="E2140" s="25">
        <f t="shared" si="52"/>
        <v>29592.871282718483</v>
      </c>
    </row>
    <row r="2141" spans="1:5" x14ac:dyDescent="0.2">
      <c r="A2141" t="s">
        <v>15</v>
      </c>
      <c r="B2141" t="s">
        <v>14</v>
      </c>
      <c r="C2141">
        <v>2042</v>
      </c>
      <c r="D2141">
        <v>7</v>
      </c>
      <c r="E2141" s="25">
        <f t="shared" si="52"/>
        <v>29164.815833366774</v>
      </c>
    </row>
    <row r="2142" spans="1:5" x14ac:dyDescent="0.2">
      <c r="A2142" t="s">
        <v>15</v>
      </c>
      <c r="B2142" t="s">
        <v>14</v>
      </c>
      <c r="C2142">
        <v>2042</v>
      </c>
      <c r="D2142">
        <v>8</v>
      </c>
      <c r="E2142" s="25">
        <f t="shared" si="52"/>
        <v>26786.586539653985</v>
      </c>
    </row>
    <row r="2143" spans="1:5" x14ac:dyDescent="0.2">
      <c r="A2143" t="s">
        <v>15</v>
      </c>
      <c r="B2143" t="s">
        <v>14</v>
      </c>
      <c r="C2143">
        <v>2042</v>
      </c>
      <c r="D2143">
        <v>9</v>
      </c>
      <c r="E2143" s="25">
        <f t="shared" si="52"/>
        <v>26710.109622203221</v>
      </c>
    </row>
    <row r="2144" spans="1:5" x14ac:dyDescent="0.2">
      <c r="A2144" t="s">
        <v>15</v>
      </c>
      <c r="B2144" t="s">
        <v>14</v>
      </c>
      <c r="C2144">
        <v>2042</v>
      </c>
      <c r="D2144">
        <v>10</v>
      </c>
      <c r="E2144" s="25">
        <f t="shared" si="52"/>
        <v>24367.769928028294</v>
      </c>
    </row>
    <row r="2145" spans="1:5" x14ac:dyDescent="0.2">
      <c r="A2145" t="s">
        <v>15</v>
      </c>
      <c r="B2145" t="s">
        <v>14</v>
      </c>
      <c r="C2145">
        <v>2042</v>
      </c>
      <c r="D2145">
        <v>11</v>
      </c>
      <c r="E2145" s="25">
        <f t="shared" si="52"/>
        <v>24187.000739946754</v>
      </c>
    </row>
    <row r="2146" spans="1:5" x14ac:dyDescent="0.2">
      <c r="A2146" t="s">
        <v>15</v>
      </c>
      <c r="B2146" t="s">
        <v>14</v>
      </c>
      <c r="C2146">
        <v>2042</v>
      </c>
      <c r="D2146">
        <v>12</v>
      </c>
      <c r="E2146" s="25">
        <f t="shared" si="52"/>
        <v>21912.814527873128</v>
      </c>
    </row>
    <row r="2147" spans="1:5" x14ac:dyDescent="0.2">
      <c r="A2147" t="s">
        <v>15</v>
      </c>
      <c r="B2147" t="s">
        <v>14</v>
      </c>
      <c r="C2147">
        <v>2042</v>
      </c>
      <c r="D2147">
        <v>13</v>
      </c>
      <c r="E2147" s="25">
        <f t="shared" si="52"/>
        <v>21592.956057725976</v>
      </c>
    </row>
    <row r="2148" spans="1:5" x14ac:dyDescent="0.2">
      <c r="A2148" t="s">
        <v>15</v>
      </c>
      <c r="B2148" t="s">
        <v>14</v>
      </c>
      <c r="C2148">
        <v>2042</v>
      </c>
      <c r="D2148">
        <v>14</v>
      </c>
      <c r="E2148" s="25">
        <f t="shared" si="52"/>
        <v>19603.574151278804</v>
      </c>
    </row>
    <row r="2149" spans="1:5" x14ac:dyDescent="0.2">
      <c r="A2149" t="s">
        <v>15</v>
      </c>
      <c r="B2149" t="s">
        <v>14</v>
      </c>
      <c r="C2149">
        <v>2042</v>
      </c>
      <c r="D2149">
        <v>15</v>
      </c>
      <c r="E2149" s="25">
        <f t="shared" si="52"/>
        <v>19171.114939889569</v>
      </c>
    </row>
    <row r="2150" spans="1:5" x14ac:dyDescent="0.2">
      <c r="A2150" t="s">
        <v>15</v>
      </c>
      <c r="B2150" t="s">
        <v>14</v>
      </c>
      <c r="C2150">
        <v>2042</v>
      </c>
      <c r="D2150">
        <v>16</v>
      </c>
      <c r="E2150" s="25">
        <f t="shared" si="52"/>
        <v>17232.001902005861</v>
      </c>
    </row>
    <row r="2151" spans="1:5" x14ac:dyDescent="0.2">
      <c r="A2151" t="s">
        <v>15</v>
      </c>
      <c r="B2151" t="s">
        <v>14</v>
      </c>
      <c r="C2151">
        <v>2042</v>
      </c>
      <c r="D2151">
        <v>17</v>
      </c>
      <c r="E2151" s="25">
        <f t="shared" si="52"/>
        <v>16654.237870200712</v>
      </c>
    </row>
    <row r="2152" spans="1:5" x14ac:dyDescent="0.2">
      <c r="A2152" t="s">
        <v>15</v>
      </c>
      <c r="B2152" t="s">
        <v>14</v>
      </c>
      <c r="C2152">
        <v>2042</v>
      </c>
      <c r="D2152">
        <v>18</v>
      </c>
      <c r="E2152" s="25">
        <f t="shared" si="52"/>
        <v>14874.314272501553</v>
      </c>
    </row>
    <row r="2153" spans="1:5" x14ac:dyDescent="0.2">
      <c r="A2153" t="s">
        <v>15</v>
      </c>
      <c r="B2153" t="s">
        <v>14</v>
      </c>
      <c r="C2153">
        <v>2042</v>
      </c>
      <c r="D2153">
        <v>19</v>
      </c>
      <c r="E2153" s="25">
        <f t="shared" si="52"/>
        <v>14210.090376354516</v>
      </c>
    </row>
    <row r="2154" spans="1:5" x14ac:dyDescent="0.2">
      <c r="A2154" t="s">
        <v>15</v>
      </c>
      <c r="B2154" t="s">
        <v>14</v>
      </c>
      <c r="C2154">
        <v>2042</v>
      </c>
      <c r="D2154">
        <v>20</v>
      </c>
      <c r="E2154" s="25">
        <f t="shared" si="52"/>
        <v>12648.207267990976</v>
      </c>
    </row>
    <row r="2155" spans="1:5" x14ac:dyDescent="0.2">
      <c r="A2155" t="s">
        <v>15</v>
      </c>
      <c r="B2155" t="s">
        <v>14</v>
      </c>
      <c r="C2155">
        <v>2042</v>
      </c>
      <c r="D2155">
        <v>21</v>
      </c>
      <c r="E2155" s="25">
        <f t="shared" si="52"/>
        <v>12009.58755183627</v>
      </c>
    </row>
    <row r="2156" spans="1:5" x14ac:dyDescent="0.2">
      <c r="A2156" t="s">
        <v>15</v>
      </c>
      <c r="B2156" t="s">
        <v>14</v>
      </c>
      <c r="C2156">
        <v>2042</v>
      </c>
      <c r="D2156">
        <v>22</v>
      </c>
      <c r="E2156" s="25">
        <f t="shared" si="52"/>
        <v>10510.559457551977</v>
      </c>
    </row>
    <row r="2157" spans="1:5" x14ac:dyDescent="0.2">
      <c r="A2157" t="s">
        <v>15</v>
      </c>
      <c r="B2157" t="s">
        <v>14</v>
      </c>
      <c r="C2157">
        <v>2042</v>
      </c>
      <c r="D2157">
        <v>23</v>
      </c>
      <c r="E2157" s="25">
        <f t="shared" si="52"/>
        <v>10098.255404619456</v>
      </c>
    </row>
    <row r="2158" spans="1:5" x14ac:dyDescent="0.2">
      <c r="A2158" t="s">
        <v>15</v>
      </c>
      <c r="B2158" t="s">
        <v>14</v>
      </c>
      <c r="C2158">
        <v>2042</v>
      </c>
      <c r="D2158">
        <v>24</v>
      </c>
      <c r="E2158" s="25">
        <f t="shared" si="52"/>
        <v>8168.0684996747432</v>
      </c>
    </row>
    <row r="2159" spans="1:5" x14ac:dyDescent="0.2">
      <c r="A2159" t="s">
        <v>15</v>
      </c>
      <c r="B2159" t="s">
        <v>14</v>
      </c>
      <c r="C2159">
        <v>2042</v>
      </c>
      <c r="D2159">
        <v>25</v>
      </c>
      <c r="E2159" s="25">
        <f t="shared" si="52"/>
        <v>7016.9807272416429</v>
      </c>
    </row>
    <row r="2160" spans="1:5" x14ac:dyDescent="0.2">
      <c r="A2160" t="s">
        <v>15</v>
      </c>
      <c r="B2160" t="s">
        <v>14</v>
      </c>
      <c r="C2160">
        <v>2042</v>
      </c>
      <c r="D2160">
        <v>26</v>
      </c>
      <c r="E2160" s="25">
        <f t="shared" si="52"/>
        <v>5908.0223577992774</v>
      </c>
    </row>
    <row r="2161" spans="1:5" x14ac:dyDescent="0.2">
      <c r="A2161" t="s">
        <v>15</v>
      </c>
      <c r="B2161" t="s">
        <v>14</v>
      </c>
      <c r="C2161">
        <v>2042</v>
      </c>
      <c r="D2161">
        <v>27</v>
      </c>
      <c r="E2161" s="25">
        <f t="shared" si="52"/>
        <v>3989.6247838825943</v>
      </c>
    </row>
    <row r="2162" spans="1:5" x14ac:dyDescent="0.2">
      <c r="A2162" t="s">
        <v>15</v>
      </c>
      <c r="B2162" t="s">
        <v>14</v>
      </c>
      <c r="C2162">
        <v>2042</v>
      </c>
      <c r="D2162">
        <v>28</v>
      </c>
      <c r="E2162" s="25">
        <f t="shared" si="52"/>
        <v>3274.320580059411</v>
      </c>
    </row>
    <row r="2163" spans="1:5" x14ac:dyDescent="0.2">
      <c r="A2163" t="s">
        <v>15</v>
      </c>
      <c r="B2163" t="s">
        <v>14</v>
      </c>
      <c r="C2163">
        <v>2042</v>
      </c>
      <c r="D2163">
        <v>29</v>
      </c>
      <c r="E2163" s="25">
        <f t="shared" si="52"/>
        <v>3380.0929403309779</v>
      </c>
    </row>
    <row r="2164" spans="1:5" x14ac:dyDescent="0.2">
      <c r="A2164" t="s">
        <v>15</v>
      </c>
      <c r="B2164" t="s">
        <v>14</v>
      </c>
      <c r="C2164">
        <v>2042</v>
      </c>
      <c r="D2164">
        <v>30</v>
      </c>
      <c r="E2164" s="25">
        <f t="shared" si="52"/>
        <v>2848.3187970746321</v>
      </c>
    </row>
    <row r="2165" spans="1:5" x14ac:dyDescent="0.2">
      <c r="A2165" t="s">
        <v>15</v>
      </c>
      <c r="B2165" t="s">
        <v>14</v>
      </c>
      <c r="C2165">
        <v>2042</v>
      </c>
      <c r="D2165">
        <v>31</v>
      </c>
      <c r="E2165" s="25">
        <f t="shared" si="52"/>
        <v>2329.15432850262</v>
      </c>
    </row>
    <row r="2166" spans="1:5" x14ac:dyDescent="0.2">
      <c r="A2166" t="s">
        <v>15</v>
      </c>
      <c r="B2166" t="s">
        <v>14</v>
      </c>
      <c r="C2166">
        <v>2042</v>
      </c>
      <c r="D2166">
        <v>32</v>
      </c>
      <c r="E2166" s="25">
        <f t="shared" si="52"/>
        <v>1449.3929199596844</v>
      </c>
    </row>
    <row r="2167" spans="1:5" x14ac:dyDescent="0.2">
      <c r="A2167" t="s">
        <v>15</v>
      </c>
      <c r="B2167" t="s">
        <v>14</v>
      </c>
      <c r="C2167">
        <v>2042</v>
      </c>
      <c r="D2167">
        <v>33</v>
      </c>
      <c r="E2167" s="25">
        <f t="shared" si="52"/>
        <v>2892.8398790617762</v>
      </c>
    </row>
    <row r="2168" spans="1:5" x14ac:dyDescent="0.2">
      <c r="A2168" t="s">
        <v>15</v>
      </c>
      <c r="B2168" t="s">
        <v>14</v>
      </c>
      <c r="C2168">
        <v>2042</v>
      </c>
      <c r="D2168">
        <v>34</v>
      </c>
      <c r="E2168" s="25">
        <f t="shared" si="52"/>
        <v>6448.9597703751515</v>
      </c>
    </row>
    <row r="2169" spans="1:5" x14ac:dyDescent="0.2">
      <c r="A2169" t="s">
        <v>15</v>
      </c>
      <c r="B2169" t="s">
        <v>14</v>
      </c>
      <c r="C2169">
        <v>2042</v>
      </c>
      <c r="D2169">
        <v>35</v>
      </c>
      <c r="E2169" s="25">
        <f t="shared" si="52"/>
        <v>10899.259415513499</v>
      </c>
    </row>
    <row r="2170" spans="1:5" x14ac:dyDescent="0.2">
      <c r="A2170" t="s">
        <v>15</v>
      </c>
      <c r="B2170" t="s">
        <v>14</v>
      </c>
      <c r="C2170">
        <v>2042</v>
      </c>
      <c r="D2170">
        <v>36</v>
      </c>
      <c r="E2170" s="25">
        <f t="shared" si="52"/>
        <v>11856.703415351913</v>
      </c>
    </row>
    <row r="2171" spans="1:5" x14ac:dyDescent="0.2">
      <c r="A2171" t="s">
        <v>15</v>
      </c>
      <c r="B2171" t="s">
        <v>14</v>
      </c>
      <c r="C2171">
        <v>2042</v>
      </c>
      <c r="D2171">
        <v>37</v>
      </c>
      <c r="E2171" s="25">
        <f t="shared" si="52"/>
        <v>10181.088834589216</v>
      </c>
    </row>
    <row r="2172" spans="1:5" x14ac:dyDescent="0.2">
      <c r="A2172" t="s">
        <v>15</v>
      </c>
      <c r="B2172" t="s">
        <v>14</v>
      </c>
      <c r="C2172">
        <v>2042</v>
      </c>
      <c r="D2172">
        <v>38</v>
      </c>
      <c r="E2172" s="25">
        <f t="shared" si="52"/>
        <v>8695.896401519678</v>
      </c>
    </row>
    <row r="2173" spans="1:5" x14ac:dyDescent="0.2">
      <c r="A2173" t="s">
        <v>15</v>
      </c>
      <c r="B2173" t="s">
        <v>14</v>
      </c>
      <c r="C2173">
        <v>2042</v>
      </c>
      <c r="D2173">
        <v>39</v>
      </c>
      <c r="E2173" s="25">
        <f t="shared" si="52"/>
        <v>5938.2759319281595</v>
      </c>
    </row>
    <row r="2174" spans="1:5" x14ac:dyDescent="0.2">
      <c r="A2174" t="s">
        <v>15</v>
      </c>
      <c r="B2174" t="s">
        <v>14</v>
      </c>
      <c r="C2174">
        <v>2042</v>
      </c>
      <c r="D2174">
        <v>40</v>
      </c>
      <c r="E2174" s="25">
        <f t="shared" si="52"/>
        <v>4526.1687391298283</v>
      </c>
    </row>
    <row r="2175" spans="1:5" x14ac:dyDescent="0.2">
      <c r="A2175" t="s">
        <v>15</v>
      </c>
      <c r="B2175" t="s">
        <v>14</v>
      </c>
      <c r="C2175">
        <v>2043</v>
      </c>
      <c r="D2175">
        <v>0</v>
      </c>
      <c r="E2175" s="25">
        <f>BI3</f>
        <v>31322.637401061987</v>
      </c>
    </row>
    <row r="2176" spans="1:5" x14ac:dyDescent="0.2">
      <c r="A2176" t="s">
        <v>15</v>
      </c>
      <c r="B2176" t="s">
        <v>14</v>
      </c>
      <c r="C2176">
        <v>2043</v>
      </c>
      <c r="D2176">
        <v>1</v>
      </c>
      <c r="E2176" s="25">
        <f t="shared" ref="E2176:E2215" si="53">BI4</f>
        <v>39149.820601451393</v>
      </c>
    </row>
    <row r="2177" spans="1:5" x14ac:dyDescent="0.2">
      <c r="A2177" t="s">
        <v>15</v>
      </c>
      <c r="B2177" t="s">
        <v>14</v>
      </c>
      <c r="C2177">
        <v>2043</v>
      </c>
      <c r="D2177">
        <v>2</v>
      </c>
      <c r="E2177" s="25">
        <f t="shared" si="53"/>
        <v>36402.863319269374</v>
      </c>
    </row>
    <row r="2178" spans="1:5" x14ac:dyDescent="0.2">
      <c r="A2178" t="s">
        <v>15</v>
      </c>
      <c r="B2178" t="s">
        <v>14</v>
      </c>
      <c r="C2178">
        <v>2043</v>
      </c>
      <c r="D2178">
        <v>3</v>
      </c>
      <c r="E2178" s="25">
        <f t="shared" si="53"/>
        <v>36238.60037560296</v>
      </c>
    </row>
    <row r="2179" spans="1:5" x14ac:dyDescent="0.2">
      <c r="A2179" t="s">
        <v>15</v>
      </c>
      <c r="B2179" t="s">
        <v>14</v>
      </c>
      <c r="C2179">
        <v>2043</v>
      </c>
      <c r="D2179">
        <v>4</v>
      </c>
      <c r="E2179" s="25">
        <f t="shared" si="53"/>
        <v>33446.011060718833</v>
      </c>
    </row>
    <row r="2180" spans="1:5" x14ac:dyDescent="0.2">
      <c r="A2180" t="s">
        <v>15</v>
      </c>
      <c r="B2180" t="s">
        <v>14</v>
      </c>
      <c r="C2180">
        <v>2043</v>
      </c>
      <c r="D2180">
        <v>5</v>
      </c>
      <c r="E2180" s="25">
        <f t="shared" si="53"/>
        <v>32897.473824216897</v>
      </c>
    </row>
    <row r="2181" spans="1:5" x14ac:dyDescent="0.2">
      <c r="A2181" t="s">
        <v>15</v>
      </c>
      <c r="B2181" t="s">
        <v>14</v>
      </c>
      <c r="C2181">
        <v>2043</v>
      </c>
      <c r="D2181">
        <v>6</v>
      </c>
      <c r="E2181" s="25">
        <f t="shared" si="53"/>
        <v>29947.9857381111</v>
      </c>
    </row>
    <row r="2182" spans="1:5" x14ac:dyDescent="0.2">
      <c r="A2182" t="s">
        <v>15</v>
      </c>
      <c r="B2182" t="s">
        <v>14</v>
      </c>
      <c r="C2182">
        <v>2043</v>
      </c>
      <c r="D2182">
        <v>7</v>
      </c>
      <c r="E2182" s="25">
        <f t="shared" si="53"/>
        <v>29514.793623367175</v>
      </c>
    </row>
    <row r="2183" spans="1:5" x14ac:dyDescent="0.2">
      <c r="A2183" t="s">
        <v>15</v>
      </c>
      <c r="B2183" t="s">
        <v>14</v>
      </c>
      <c r="C2183">
        <v>2043</v>
      </c>
      <c r="D2183">
        <v>8</v>
      </c>
      <c r="E2183" s="25">
        <f t="shared" si="53"/>
        <v>27108.025578129837</v>
      </c>
    </row>
    <row r="2184" spans="1:5" x14ac:dyDescent="0.2">
      <c r="A2184" t="s">
        <v>15</v>
      </c>
      <c r="B2184" t="s">
        <v>14</v>
      </c>
      <c r="C2184">
        <v>2043</v>
      </c>
      <c r="D2184">
        <v>9</v>
      </c>
      <c r="E2184" s="25">
        <f t="shared" si="53"/>
        <v>27030.630937669659</v>
      </c>
    </row>
    <row r="2185" spans="1:5" x14ac:dyDescent="0.2">
      <c r="A2185" t="s">
        <v>15</v>
      </c>
      <c r="B2185" t="s">
        <v>14</v>
      </c>
      <c r="C2185">
        <v>2043</v>
      </c>
      <c r="D2185">
        <v>10</v>
      </c>
      <c r="E2185" s="25">
        <f t="shared" si="53"/>
        <v>24660.183167164625</v>
      </c>
    </row>
    <row r="2186" spans="1:5" x14ac:dyDescent="0.2">
      <c r="A2186" t="s">
        <v>15</v>
      </c>
      <c r="B2186" t="s">
        <v>14</v>
      </c>
      <c r="C2186">
        <v>2043</v>
      </c>
      <c r="D2186">
        <v>11</v>
      </c>
      <c r="E2186" s="25">
        <f t="shared" si="53"/>
        <v>24477.244748826117</v>
      </c>
    </row>
    <row r="2187" spans="1:5" x14ac:dyDescent="0.2">
      <c r="A2187" t="s">
        <v>15</v>
      </c>
      <c r="B2187" t="s">
        <v>14</v>
      </c>
      <c r="C2187">
        <v>2043</v>
      </c>
      <c r="D2187">
        <v>12</v>
      </c>
      <c r="E2187" s="25">
        <f t="shared" si="53"/>
        <v>22175.768302207605</v>
      </c>
    </row>
    <row r="2188" spans="1:5" x14ac:dyDescent="0.2">
      <c r="A2188" t="s">
        <v>15</v>
      </c>
      <c r="B2188" t="s">
        <v>14</v>
      </c>
      <c r="C2188">
        <v>2043</v>
      </c>
      <c r="D2188">
        <v>13</v>
      </c>
      <c r="E2188" s="25">
        <f t="shared" si="53"/>
        <v>21852.0715304187</v>
      </c>
    </row>
    <row r="2189" spans="1:5" x14ac:dyDescent="0.2">
      <c r="A2189" t="s">
        <v>15</v>
      </c>
      <c r="B2189" t="s">
        <v>14</v>
      </c>
      <c r="C2189">
        <v>2043</v>
      </c>
      <c r="D2189">
        <v>14</v>
      </c>
      <c r="E2189" s="25">
        <f t="shared" si="53"/>
        <v>19838.817041094149</v>
      </c>
    </row>
    <row r="2190" spans="1:5" x14ac:dyDescent="0.2">
      <c r="A2190" t="s">
        <v>15</v>
      </c>
      <c r="B2190" t="s">
        <v>14</v>
      </c>
      <c r="C2190">
        <v>2043</v>
      </c>
      <c r="D2190">
        <v>15</v>
      </c>
      <c r="E2190" s="25">
        <f t="shared" si="53"/>
        <v>19401.168319168242</v>
      </c>
    </row>
    <row r="2191" spans="1:5" x14ac:dyDescent="0.2">
      <c r="A2191" t="s">
        <v>15</v>
      </c>
      <c r="B2191" t="s">
        <v>14</v>
      </c>
      <c r="C2191">
        <v>2043</v>
      </c>
      <c r="D2191">
        <v>16</v>
      </c>
      <c r="E2191" s="25">
        <f t="shared" si="53"/>
        <v>17438.785924829928</v>
      </c>
    </row>
    <row r="2192" spans="1:5" x14ac:dyDescent="0.2">
      <c r="A2192" t="s">
        <v>15</v>
      </c>
      <c r="B2192" t="s">
        <v>14</v>
      </c>
      <c r="C2192">
        <v>2043</v>
      </c>
      <c r="D2192">
        <v>17</v>
      </c>
      <c r="E2192" s="25">
        <f t="shared" si="53"/>
        <v>16854.088724643119</v>
      </c>
    </row>
    <row r="2193" spans="1:5" x14ac:dyDescent="0.2">
      <c r="A2193" t="s">
        <v>15</v>
      </c>
      <c r="B2193" t="s">
        <v>14</v>
      </c>
      <c r="C2193">
        <v>2043</v>
      </c>
      <c r="D2193">
        <v>18</v>
      </c>
      <c r="E2193" s="25">
        <f t="shared" si="53"/>
        <v>15052.806043771574</v>
      </c>
    </row>
    <row r="2194" spans="1:5" x14ac:dyDescent="0.2">
      <c r="A2194" t="s">
        <v>15</v>
      </c>
      <c r="B2194" t="s">
        <v>14</v>
      </c>
      <c r="C2194">
        <v>2043</v>
      </c>
      <c r="D2194">
        <v>19</v>
      </c>
      <c r="E2194" s="25">
        <f t="shared" si="53"/>
        <v>14380.611460870772</v>
      </c>
    </row>
    <row r="2195" spans="1:5" x14ac:dyDescent="0.2">
      <c r="A2195" t="s">
        <v>15</v>
      </c>
      <c r="B2195" t="s">
        <v>14</v>
      </c>
      <c r="C2195">
        <v>2043</v>
      </c>
      <c r="D2195">
        <v>20</v>
      </c>
      <c r="E2195" s="25">
        <f t="shared" si="53"/>
        <v>12799.98575520687</v>
      </c>
    </row>
    <row r="2196" spans="1:5" x14ac:dyDescent="0.2">
      <c r="A2196" t="s">
        <v>15</v>
      </c>
      <c r="B2196" t="s">
        <v>14</v>
      </c>
      <c r="C2196">
        <v>2043</v>
      </c>
      <c r="D2196">
        <v>21</v>
      </c>
      <c r="E2196" s="25">
        <f t="shared" si="53"/>
        <v>12153.702602458303</v>
      </c>
    </row>
    <row r="2197" spans="1:5" x14ac:dyDescent="0.2">
      <c r="A2197" t="s">
        <v>15</v>
      </c>
      <c r="B2197" t="s">
        <v>14</v>
      </c>
      <c r="C2197">
        <v>2043</v>
      </c>
      <c r="D2197">
        <v>22</v>
      </c>
      <c r="E2197" s="25">
        <f t="shared" si="53"/>
        <v>10697.550802345755</v>
      </c>
    </row>
    <row r="2198" spans="1:5" x14ac:dyDescent="0.2">
      <c r="A2198" t="s">
        <v>15</v>
      </c>
      <c r="B2198" t="s">
        <v>14</v>
      </c>
      <c r="C2198">
        <v>2043</v>
      </c>
      <c r="D2198">
        <v>23</v>
      </c>
      <c r="E2198" s="25">
        <f t="shared" si="53"/>
        <v>9963.5382638193951</v>
      </c>
    </row>
    <row r="2199" spans="1:5" x14ac:dyDescent="0.2">
      <c r="A2199" t="s">
        <v>15</v>
      </c>
      <c r="B2199" t="s">
        <v>14</v>
      </c>
      <c r="C2199">
        <v>2043</v>
      </c>
      <c r="D2199">
        <v>24</v>
      </c>
      <c r="E2199" s="25">
        <f t="shared" si="53"/>
        <v>8967.7359896648886</v>
      </c>
    </row>
    <row r="2200" spans="1:5" x14ac:dyDescent="0.2">
      <c r="A2200" t="s">
        <v>15</v>
      </c>
      <c r="B2200" t="s">
        <v>14</v>
      </c>
      <c r="C2200">
        <v>2043</v>
      </c>
      <c r="D2200">
        <v>25</v>
      </c>
      <c r="E2200" s="25">
        <f t="shared" si="53"/>
        <v>7862.4949890428725</v>
      </c>
    </row>
    <row r="2201" spans="1:5" x14ac:dyDescent="0.2">
      <c r="A2201" t="s">
        <v>15</v>
      </c>
      <c r="B2201" t="s">
        <v>14</v>
      </c>
      <c r="C2201">
        <v>2043</v>
      </c>
      <c r="D2201">
        <v>26</v>
      </c>
      <c r="E2201" s="25">
        <f t="shared" si="53"/>
        <v>6272.5652374662104</v>
      </c>
    </row>
    <row r="2202" spans="1:5" x14ac:dyDescent="0.2">
      <c r="A2202" t="s">
        <v>15</v>
      </c>
      <c r="B2202" t="s">
        <v>14</v>
      </c>
      <c r="C2202">
        <v>2043</v>
      </c>
      <c r="D2202">
        <v>27</v>
      </c>
      <c r="E2202" s="25">
        <f t="shared" si="53"/>
        <v>5745.2327709881829</v>
      </c>
    </row>
    <row r="2203" spans="1:5" x14ac:dyDescent="0.2">
      <c r="A2203" t="s">
        <v>15</v>
      </c>
      <c r="B2203" t="s">
        <v>14</v>
      </c>
      <c r="C2203">
        <v>2043</v>
      </c>
      <c r="D2203">
        <v>28</v>
      </c>
      <c r="E2203" s="25">
        <f t="shared" si="53"/>
        <v>3629.8121307315628</v>
      </c>
    </row>
    <row r="2204" spans="1:5" x14ac:dyDescent="0.2">
      <c r="A2204" t="s">
        <v>15</v>
      </c>
      <c r="B2204" t="s">
        <v>14</v>
      </c>
      <c r="C2204">
        <v>2043</v>
      </c>
      <c r="D2204">
        <v>29</v>
      </c>
      <c r="E2204" s="25">
        <f t="shared" si="53"/>
        <v>3258.6573973351865</v>
      </c>
    </row>
    <row r="2205" spans="1:5" x14ac:dyDescent="0.2">
      <c r="A2205" t="s">
        <v>15</v>
      </c>
      <c r="B2205" t="s">
        <v>14</v>
      </c>
      <c r="C2205">
        <v>2043</v>
      </c>
      <c r="D2205">
        <v>30</v>
      </c>
      <c r="E2205" s="25">
        <f t="shared" si="53"/>
        <v>3225.787605968038</v>
      </c>
    </row>
    <row r="2206" spans="1:5" x14ac:dyDescent="0.2">
      <c r="A2206" t="s">
        <v>15</v>
      </c>
      <c r="B2206" t="s">
        <v>14</v>
      </c>
      <c r="C2206">
        <v>2043</v>
      </c>
      <c r="D2206">
        <v>31</v>
      </c>
      <c r="E2206" s="25">
        <f t="shared" si="53"/>
        <v>2952.2092027017961</v>
      </c>
    </row>
    <row r="2207" spans="1:5" x14ac:dyDescent="0.2">
      <c r="A2207" t="s">
        <v>15</v>
      </c>
      <c r="B2207" t="s">
        <v>14</v>
      </c>
      <c r="C2207">
        <v>2043</v>
      </c>
      <c r="D2207">
        <v>32</v>
      </c>
      <c r="E2207" s="25">
        <f t="shared" si="53"/>
        <v>2294.680401357924</v>
      </c>
    </row>
    <row r="2208" spans="1:5" x14ac:dyDescent="0.2">
      <c r="A2208" t="s">
        <v>15</v>
      </c>
      <c r="B2208" t="s">
        <v>14</v>
      </c>
      <c r="C2208">
        <v>2043</v>
      </c>
      <c r="D2208">
        <v>33</v>
      </c>
      <c r="E2208" s="25">
        <f t="shared" si="53"/>
        <v>1400.8578242120498</v>
      </c>
    </row>
    <row r="2209" spans="1:5" x14ac:dyDescent="0.2">
      <c r="A2209" t="s">
        <v>15</v>
      </c>
      <c r="B2209" t="s">
        <v>14</v>
      </c>
      <c r="C2209">
        <v>2043</v>
      </c>
      <c r="D2209">
        <v>34</v>
      </c>
      <c r="E2209" s="25">
        <f t="shared" si="53"/>
        <v>2634.3420316316547</v>
      </c>
    </row>
    <row r="2210" spans="1:5" x14ac:dyDescent="0.2">
      <c r="A2210" t="s">
        <v>15</v>
      </c>
      <c r="B2210" t="s">
        <v>14</v>
      </c>
      <c r="C2210">
        <v>2043</v>
      </c>
      <c r="D2210">
        <v>35</v>
      </c>
      <c r="E2210" s="25">
        <f t="shared" si="53"/>
        <v>6198.7950407907911</v>
      </c>
    </row>
    <row r="2211" spans="1:5" x14ac:dyDescent="0.2">
      <c r="A2211" t="s">
        <v>15</v>
      </c>
      <c r="B2211" t="s">
        <v>14</v>
      </c>
      <c r="C2211">
        <v>2043</v>
      </c>
      <c r="D2211">
        <v>36</v>
      </c>
      <c r="E2211" s="25">
        <f t="shared" si="53"/>
        <v>10353.006347166249</v>
      </c>
    </row>
    <row r="2212" spans="1:5" x14ac:dyDescent="0.2">
      <c r="A2212" t="s">
        <v>15</v>
      </c>
      <c r="B2212" t="s">
        <v>14</v>
      </c>
      <c r="C2212">
        <v>2043</v>
      </c>
      <c r="D2212">
        <v>37</v>
      </c>
      <c r="E2212" s="25">
        <f t="shared" si="53"/>
        <v>11224.149696079059</v>
      </c>
    </row>
    <row r="2213" spans="1:5" x14ac:dyDescent="0.2">
      <c r="A2213" t="s">
        <v>15</v>
      </c>
      <c r="B2213" t="s">
        <v>14</v>
      </c>
      <c r="C2213">
        <v>2043</v>
      </c>
      <c r="D2213">
        <v>38</v>
      </c>
      <c r="E2213" s="25">
        <f t="shared" si="53"/>
        <v>9721.3292557719269</v>
      </c>
    </row>
    <row r="2214" spans="1:5" x14ac:dyDescent="0.2">
      <c r="A2214" t="s">
        <v>15</v>
      </c>
      <c r="B2214" t="s">
        <v>14</v>
      </c>
      <c r="C2214">
        <v>2043</v>
      </c>
      <c r="D2214">
        <v>39</v>
      </c>
      <c r="E2214" s="25">
        <f t="shared" si="53"/>
        <v>7942.9693033936401</v>
      </c>
    </row>
    <row r="2215" spans="1:5" x14ac:dyDescent="0.2">
      <c r="A2215" t="s">
        <v>15</v>
      </c>
      <c r="B2215" t="s">
        <v>14</v>
      </c>
      <c r="C2215">
        <v>2043</v>
      </c>
      <c r="D2215">
        <v>40</v>
      </c>
      <c r="E2215" s="25">
        <f t="shared" si="53"/>
        <v>5173.416624309958</v>
      </c>
    </row>
    <row r="2216" spans="1:5" x14ac:dyDescent="0.2">
      <c r="A2216" t="s">
        <v>15</v>
      </c>
      <c r="B2216" t="s">
        <v>14</v>
      </c>
      <c r="C2216">
        <v>2044</v>
      </c>
      <c r="D2216">
        <v>0</v>
      </c>
      <c r="E2216" s="25">
        <f>BJ3</f>
        <v>31698.50904987473</v>
      </c>
    </row>
    <row r="2217" spans="1:5" x14ac:dyDescent="0.2">
      <c r="A2217" t="s">
        <v>15</v>
      </c>
      <c r="B2217" t="s">
        <v>14</v>
      </c>
      <c r="C2217">
        <v>2044</v>
      </c>
      <c r="D2217">
        <v>1</v>
      </c>
      <c r="E2217" s="25">
        <f t="shared" ref="E2217:E2256" si="54">BJ4</f>
        <v>39619.618448668807</v>
      </c>
    </row>
    <row r="2218" spans="1:5" x14ac:dyDescent="0.2">
      <c r="A2218" t="s">
        <v>15</v>
      </c>
      <c r="B2218" t="s">
        <v>14</v>
      </c>
      <c r="C2218">
        <v>2044</v>
      </c>
      <c r="D2218">
        <v>2</v>
      </c>
      <c r="E2218" s="25">
        <f t="shared" si="54"/>
        <v>36839.697679100616</v>
      </c>
    </row>
    <row r="2219" spans="1:5" x14ac:dyDescent="0.2">
      <c r="A2219" t="s">
        <v>15</v>
      </c>
      <c r="B2219" t="s">
        <v>14</v>
      </c>
      <c r="C2219">
        <v>2044</v>
      </c>
      <c r="D2219">
        <v>3</v>
      </c>
      <c r="E2219" s="25">
        <f t="shared" si="54"/>
        <v>36673.463580110205</v>
      </c>
    </row>
    <row r="2220" spans="1:5" x14ac:dyDescent="0.2">
      <c r="A2220" t="s">
        <v>15</v>
      </c>
      <c r="B2220" t="s">
        <v>14</v>
      </c>
      <c r="C2220">
        <v>2044</v>
      </c>
      <c r="D2220">
        <v>4</v>
      </c>
      <c r="E2220" s="25">
        <f t="shared" si="54"/>
        <v>33847.363193447462</v>
      </c>
    </row>
    <row r="2221" spans="1:5" x14ac:dyDescent="0.2">
      <c r="A2221" t="s">
        <v>15</v>
      </c>
      <c r="B2221" t="s">
        <v>14</v>
      </c>
      <c r="C2221">
        <v>2044</v>
      </c>
      <c r="D2221">
        <v>5</v>
      </c>
      <c r="E2221" s="25">
        <f t="shared" si="54"/>
        <v>33292.243510107488</v>
      </c>
    </row>
    <row r="2222" spans="1:5" x14ac:dyDescent="0.2">
      <c r="A2222" t="s">
        <v>15</v>
      </c>
      <c r="B2222" t="s">
        <v>14</v>
      </c>
      <c r="C2222">
        <v>2044</v>
      </c>
      <c r="D2222">
        <v>6</v>
      </c>
      <c r="E2222" s="25">
        <f t="shared" si="54"/>
        <v>30307.361566968444</v>
      </c>
    </row>
    <row r="2223" spans="1:5" x14ac:dyDescent="0.2">
      <c r="A2223" t="s">
        <v>15</v>
      </c>
      <c r="B2223" t="s">
        <v>14</v>
      </c>
      <c r="C2223">
        <v>2044</v>
      </c>
      <c r="D2223">
        <v>7</v>
      </c>
      <c r="E2223" s="25">
        <f t="shared" si="54"/>
        <v>29868.971146847576</v>
      </c>
    </row>
    <row r="2224" spans="1:5" x14ac:dyDescent="0.2">
      <c r="A2224" t="s">
        <v>15</v>
      </c>
      <c r="B2224" t="s">
        <v>14</v>
      </c>
      <c r="C2224">
        <v>2044</v>
      </c>
      <c r="D2224">
        <v>8</v>
      </c>
      <c r="E2224" s="25">
        <f t="shared" si="54"/>
        <v>27433.321885067395</v>
      </c>
    </row>
    <row r="2225" spans="1:5" x14ac:dyDescent="0.2">
      <c r="A2225" t="s">
        <v>15</v>
      </c>
      <c r="B2225" t="s">
        <v>14</v>
      </c>
      <c r="C2225">
        <v>2044</v>
      </c>
      <c r="D2225">
        <v>9</v>
      </c>
      <c r="E2225" s="25">
        <f t="shared" si="54"/>
        <v>27354.998508921697</v>
      </c>
    </row>
    <row r="2226" spans="1:5" x14ac:dyDescent="0.2">
      <c r="A2226" t="s">
        <v>15</v>
      </c>
      <c r="B2226" t="s">
        <v>14</v>
      </c>
      <c r="C2226">
        <v>2044</v>
      </c>
      <c r="D2226">
        <v>10</v>
      </c>
      <c r="E2226" s="25">
        <f t="shared" si="54"/>
        <v>24956.105365170599</v>
      </c>
    </row>
    <row r="2227" spans="1:5" x14ac:dyDescent="0.2">
      <c r="A2227" t="s">
        <v>15</v>
      </c>
      <c r="B2227" t="s">
        <v>14</v>
      </c>
      <c r="C2227">
        <v>2044</v>
      </c>
      <c r="D2227">
        <v>11</v>
      </c>
      <c r="E2227" s="25">
        <f t="shared" si="54"/>
        <v>24770.971685812019</v>
      </c>
    </row>
    <row r="2228" spans="1:5" x14ac:dyDescent="0.2">
      <c r="A2228" t="s">
        <v>15</v>
      </c>
      <c r="B2228" t="s">
        <v>14</v>
      </c>
      <c r="C2228">
        <v>2044</v>
      </c>
      <c r="D2228">
        <v>12</v>
      </c>
      <c r="E2228" s="25">
        <f t="shared" si="54"/>
        <v>22441.8775218341</v>
      </c>
    </row>
    <row r="2229" spans="1:5" x14ac:dyDescent="0.2">
      <c r="A2229" t="s">
        <v>15</v>
      </c>
      <c r="B2229" t="s">
        <v>14</v>
      </c>
      <c r="C2229">
        <v>2044</v>
      </c>
      <c r="D2229">
        <v>13</v>
      </c>
      <c r="E2229" s="25">
        <f t="shared" si="54"/>
        <v>22114.296388783721</v>
      </c>
    </row>
    <row r="2230" spans="1:5" x14ac:dyDescent="0.2">
      <c r="A2230" t="s">
        <v>15</v>
      </c>
      <c r="B2230" t="s">
        <v>14</v>
      </c>
      <c r="C2230">
        <v>2044</v>
      </c>
      <c r="D2230">
        <v>14</v>
      </c>
      <c r="E2230" s="25">
        <f t="shared" si="54"/>
        <v>20076.88284558729</v>
      </c>
    </row>
    <row r="2231" spans="1:5" x14ac:dyDescent="0.2">
      <c r="A2231" t="s">
        <v>15</v>
      </c>
      <c r="B2231" t="s">
        <v>14</v>
      </c>
      <c r="C2231">
        <v>2044</v>
      </c>
      <c r="D2231">
        <v>15</v>
      </c>
      <c r="E2231" s="25">
        <f t="shared" si="54"/>
        <v>19633.982338998256</v>
      </c>
    </row>
    <row r="2232" spans="1:5" x14ac:dyDescent="0.2">
      <c r="A2232" t="s">
        <v>15</v>
      </c>
      <c r="B2232" t="s">
        <v>14</v>
      </c>
      <c r="C2232">
        <v>2044</v>
      </c>
      <c r="D2232">
        <v>16</v>
      </c>
      <c r="E2232" s="25">
        <f t="shared" si="54"/>
        <v>17648.051355927884</v>
      </c>
    </row>
    <row r="2233" spans="1:5" x14ac:dyDescent="0.2">
      <c r="A2233" t="s">
        <v>15</v>
      </c>
      <c r="B2233" t="s">
        <v>14</v>
      </c>
      <c r="C2233">
        <v>2044</v>
      </c>
      <c r="D2233">
        <v>17</v>
      </c>
      <c r="E2233" s="25">
        <f t="shared" si="54"/>
        <v>17056.337789338835</v>
      </c>
    </row>
    <row r="2234" spans="1:5" x14ac:dyDescent="0.2">
      <c r="A2234" t="s">
        <v>15</v>
      </c>
      <c r="B2234" t="s">
        <v>14</v>
      </c>
      <c r="C2234">
        <v>2044</v>
      </c>
      <c r="D2234">
        <v>18</v>
      </c>
      <c r="E2234" s="25">
        <f t="shared" si="54"/>
        <v>15233.439716296834</v>
      </c>
    </row>
    <row r="2235" spans="1:5" x14ac:dyDescent="0.2">
      <c r="A2235" t="s">
        <v>15</v>
      </c>
      <c r="B2235" t="s">
        <v>14</v>
      </c>
      <c r="C2235">
        <v>2044</v>
      </c>
      <c r="D2235">
        <v>19</v>
      </c>
      <c r="E2235" s="25">
        <f t="shared" si="54"/>
        <v>14553.178798401224</v>
      </c>
    </row>
    <row r="2236" spans="1:5" x14ac:dyDescent="0.2">
      <c r="A2236" t="s">
        <v>15</v>
      </c>
      <c r="B2236" t="s">
        <v>14</v>
      </c>
      <c r="C2236">
        <v>2044</v>
      </c>
      <c r="D2236">
        <v>20</v>
      </c>
      <c r="E2236" s="25">
        <f t="shared" si="54"/>
        <v>12953.585584269353</v>
      </c>
    </row>
    <row r="2237" spans="1:5" x14ac:dyDescent="0.2">
      <c r="A2237" t="s">
        <v>15</v>
      </c>
      <c r="B2237" t="s">
        <v>14</v>
      </c>
      <c r="C2237">
        <v>2044</v>
      </c>
      <c r="D2237">
        <v>21</v>
      </c>
      <c r="E2237" s="25">
        <f t="shared" si="54"/>
        <v>12299.547033687806</v>
      </c>
    </row>
    <row r="2238" spans="1:5" x14ac:dyDescent="0.2">
      <c r="A2238" t="s">
        <v>15</v>
      </c>
      <c r="B2238" t="s">
        <v>14</v>
      </c>
      <c r="C2238">
        <v>2044</v>
      </c>
      <c r="D2238">
        <v>22</v>
      </c>
      <c r="E2238" s="25">
        <f t="shared" si="54"/>
        <v>10825.921411973903</v>
      </c>
    </row>
    <row r="2239" spans="1:5" x14ac:dyDescent="0.2">
      <c r="A2239" t="s">
        <v>15</v>
      </c>
      <c r="B2239" t="s">
        <v>14</v>
      </c>
      <c r="C2239">
        <v>2044</v>
      </c>
      <c r="D2239">
        <v>23</v>
      </c>
      <c r="E2239" s="25">
        <f t="shared" si="54"/>
        <v>10140.79765960895</v>
      </c>
    </row>
    <row r="2240" spans="1:5" x14ac:dyDescent="0.2">
      <c r="A2240" t="s">
        <v>15</v>
      </c>
      <c r="B2240" t="s">
        <v>14</v>
      </c>
      <c r="C2240">
        <v>2044</v>
      </c>
      <c r="D2240">
        <v>24</v>
      </c>
      <c r="E2240" s="25">
        <f t="shared" si="54"/>
        <v>8848.1006958868329</v>
      </c>
    </row>
    <row r="2241" spans="1:5" x14ac:dyDescent="0.2">
      <c r="A2241" t="s">
        <v>15</v>
      </c>
      <c r="B2241" t="s">
        <v>14</v>
      </c>
      <c r="C2241">
        <v>2044</v>
      </c>
      <c r="D2241">
        <v>25</v>
      </c>
      <c r="E2241" s="25">
        <f t="shared" si="54"/>
        <v>8632.2463241594141</v>
      </c>
    </row>
    <row r="2242" spans="1:5" x14ac:dyDescent="0.2">
      <c r="A2242" t="s">
        <v>15</v>
      </c>
      <c r="B2242" t="s">
        <v>14</v>
      </c>
      <c r="C2242">
        <v>2044</v>
      </c>
      <c r="D2242">
        <v>26</v>
      </c>
      <c r="E2242" s="25">
        <f t="shared" si="54"/>
        <v>7028.3808186272981</v>
      </c>
    </row>
    <row r="2243" spans="1:5" x14ac:dyDescent="0.2">
      <c r="A2243" t="s">
        <v>15</v>
      </c>
      <c r="B2243" t="s">
        <v>14</v>
      </c>
      <c r="C2243">
        <v>2044</v>
      </c>
      <c r="D2243">
        <v>27</v>
      </c>
      <c r="E2243" s="25">
        <f t="shared" si="54"/>
        <v>6099.7310399272028</v>
      </c>
    </row>
    <row r="2244" spans="1:5" x14ac:dyDescent="0.2">
      <c r="A2244" t="s">
        <v>15</v>
      </c>
      <c r="B2244" t="s">
        <v>14</v>
      </c>
      <c r="C2244">
        <v>2044</v>
      </c>
      <c r="D2244">
        <v>28</v>
      </c>
      <c r="E2244" s="25">
        <f t="shared" si="54"/>
        <v>5227.0869406708371</v>
      </c>
    </row>
    <row r="2245" spans="1:5" x14ac:dyDescent="0.2">
      <c r="A2245" t="s">
        <v>15</v>
      </c>
      <c r="B2245" t="s">
        <v>14</v>
      </c>
      <c r="C2245">
        <v>2044</v>
      </c>
      <c r="D2245">
        <v>29</v>
      </c>
      <c r="E2245" s="25">
        <f t="shared" si="54"/>
        <v>3612.4484031220859</v>
      </c>
    </row>
    <row r="2246" spans="1:5" x14ac:dyDescent="0.2">
      <c r="A2246" t="s">
        <v>15</v>
      </c>
      <c r="B2246" t="s">
        <v>14</v>
      </c>
      <c r="C2246">
        <v>2044</v>
      </c>
      <c r="D2246">
        <v>30</v>
      </c>
      <c r="E2246" s="25">
        <f t="shared" si="54"/>
        <v>3109.8957425089629</v>
      </c>
    </row>
    <row r="2247" spans="1:5" x14ac:dyDescent="0.2">
      <c r="A2247" t="s">
        <v>15</v>
      </c>
      <c r="B2247" t="s">
        <v>14</v>
      </c>
      <c r="C2247">
        <v>2044</v>
      </c>
      <c r="D2247">
        <v>31</v>
      </c>
      <c r="E2247" s="25">
        <f t="shared" si="54"/>
        <v>3343.445918371583</v>
      </c>
    </row>
    <row r="2248" spans="1:5" x14ac:dyDescent="0.2">
      <c r="A2248" t="s">
        <v>15</v>
      </c>
      <c r="B2248" t="s">
        <v>14</v>
      </c>
      <c r="C2248">
        <v>2044</v>
      </c>
      <c r="D2248">
        <v>32</v>
      </c>
      <c r="E2248" s="25">
        <f t="shared" si="54"/>
        <v>2908.5134098878989</v>
      </c>
    </row>
    <row r="2249" spans="1:5" x14ac:dyDescent="0.2">
      <c r="A2249" t="s">
        <v>15</v>
      </c>
      <c r="B2249" t="s">
        <v>14</v>
      </c>
      <c r="C2249">
        <v>2044</v>
      </c>
      <c r="D2249">
        <v>33</v>
      </c>
      <c r="E2249" s="25">
        <f t="shared" si="54"/>
        <v>2217.8395865199263</v>
      </c>
    </row>
    <row r="2250" spans="1:5" x14ac:dyDescent="0.2">
      <c r="A2250" t="s">
        <v>15</v>
      </c>
      <c r="B2250" t="s">
        <v>14</v>
      </c>
      <c r="C2250">
        <v>2044</v>
      </c>
      <c r="D2250">
        <v>34</v>
      </c>
      <c r="E2250" s="25">
        <f t="shared" si="54"/>
        <v>1275.6802315165621</v>
      </c>
    </row>
    <row r="2251" spans="1:5" x14ac:dyDescent="0.2">
      <c r="A2251" t="s">
        <v>15</v>
      </c>
      <c r="B2251" t="s">
        <v>14</v>
      </c>
      <c r="C2251">
        <v>2044</v>
      </c>
      <c r="D2251">
        <v>35</v>
      </c>
      <c r="E2251" s="25">
        <f t="shared" si="54"/>
        <v>2532.1519908434939</v>
      </c>
    </row>
    <row r="2252" spans="1:5" x14ac:dyDescent="0.2">
      <c r="A2252" t="s">
        <v>15</v>
      </c>
      <c r="B2252" t="s">
        <v>14</v>
      </c>
      <c r="C2252">
        <v>2044</v>
      </c>
      <c r="D2252">
        <v>36</v>
      </c>
      <c r="E2252" s="25">
        <f t="shared" si="54"/>
        <v>5888.1215645481707</v>
      </c>
    </row>
    <row r="2253" spans="1:5" x14ac:dyDescent="0.2">
      <c r="A2253" t="s">
        <v>15</v>
      </c>
      <c r="B2253" t="s">
        <v>14</v>
      </c>
      <c r="C2253">
        <v>2044</v>
      </c>
      <c r="D2253">
        <v>37</v>
      </c>
      <c r="E2253" s="25">
        <f t="shared" si="54"/>
        <v>9800.6746879230795</v>
      </c>
    </row>
    <row r="2254" spans="1:5" x14ac:dyDescent="0.2">
      <c r="A2254" t="s">
        <v>15</v>
      </c>
      <c r="B2254" t="s">
        <v>14</v>
      </c>
      <c r="C2254">
        <v>2044</v>
      </c>
      <c r="D2254">
        <v>38</v>
      </c>
      <c r="E2254" s="25">
        <f t="shared" si="54"/>
        <v>10717.287373129911</v>
      </c>
    </row>
    <row r="2255" spans="1:5" x14ac:dyDescent="0.2">
      <c r="A2255" t="s">
        <v>15</v>
      </c>
      <c r="B2255" t="s">
        <v>14</v>
      </c>
      <c r="C2255">
        <v>2044</v>
      </c>
      <c r="D2255">
        <v>39</v>
      </c>
      <c r="E2255" s="25">
        <f t="shared" si="54"/>
        <v>8879.6158902358584</v>
      </c>
    </row>
    <row r="2256" spans="1:5" x14ac:dyDescent="0.2">
      <c r="A2256" t="s">
        <v>15</v>
      </c>
      <c r="B2256" t="s">
        <v>14</v>
      </c>
      <c r="C2256">
        <v>2044</v>
      </c>
      <c r="D2256">
        <v>40</v>
      </c>
      <c r="E2256" s="25">
        <f t="shared" si="54"/>
        <v>6919.9023271418891</v>
      </c>
    </row>
    <row r="2257" spans="1:5" x14ac:dyDescent="0.2">
      <c r="A2257" t="s">
        <v>15</v>
      </c>
      <c r="B2257" t="s">
        <v>14</v>
      </c>
      <c r="C2257">
        <v>2045</v>
      </c>
      <c r="D2257">
        <v>0</v>
      </c>
      <c r="E2257" s="25">
        <f>BK3</f>
        <v>32078.891158473227</v>
      </c>
    </row>
    <row r="2258" spans="1:5" x14ac:dyDescent="0.2">
      <c r="A2258" t="s">
        <v>15</v>
      </c>
      <c r="B2258" t="s">
        <v>14</v>
      </c>
      <c r="C2258">
        <v>2045</v>
      </c>
      <c r="D2258">
        <v>1</v>
      </c>
      <c r="E2258" s="25">
        <f t="shared" ref="E2258:E2297" si="55">BK4</f>
        <v>40095.053870052827</v>
      </c>
    </row>
    <row r="2259" spans="1:5" x14ac:dyDescent="0.2">
      <c r="A2259" t="s">
        <v>15</v>
      </c>
      <c r="B2259" t="s">
        <v>14</v>
      </c>
      <c r="C2259">
        <v>2045</v>
      </c>
      <c r="D2259">
        <v>2</v>
      </c>
      <c r="E2259" s="25">
        <f t="shared" si="55"/>
        <v>37281.77405124982</v>
      </c>
    </row>
    <row r="2260" spans="1:5" x14ac:dyDescent="0.2">
      <c r="A2260" t="s">
        <v>15</v>
      </c>
      <c r="B2260" t="s">
        <v>14</v>
      </c>
      <c r="C2260">
        <v>2045</v>
      </c>
      <c r="D2260">
        <v>3</v>
      </c>
      <c r="E2260" s="25">
        <f t="shared" si="55"/>
        <v>37113.545143071533</v>
      </c>
    </row>
    <row r="2261" spans="1:5" x14ac:dyDescent="0.2">
      <c r="A2261" t="s">
        <v>15</v>
      </c>
      <c r="B2261" t="s">
        <v>14</v>
      </c>
      <c r="C2261">
        <v>2045</v>
      </c>
      <c r="D2261">
        <v>4</v>
      </c>
      <c r="E2261" s="25">
        <f t="shared" si="55"/>
        <v>34253.531551768843</v>
      </c>
    </row>
    <row r="2262" spans="1:5" x14ac:dyDescent="0.2">
      <c r="A2262" t="s">
        <v>15</v>
      </c>
      <c r="B2262" t="s">
        <v>14</v>
      </c>
      <c r="C2262">
        <v>2045</v>
      </c>
      <c r="D2262">
        <v>5</v>
      </c>
      <c r="E2262" s="25">
        <f t="shared" si="55"/>
        <v>33691.750432228771</v>
      </c>
    </row>
    <row r="2263" spans="1:5" x14ac:dyDescent="0.2">
      <c r="A2263" t="s">
        <v>15</v>
      </c>
      <c r="B2263" t="s">
        <v>14</v>
      </c>
      <c r="C2263">
        <v>2045</v>
      </c>
      <c r="D2263">
        <v>6</v>
      </c>
      <c r="E2263" s="25">
        <f t="shared" si="55"/>
        <v>30671.049905772052</v>
      </c>
    </row>
    <row r="2264" spans="1:5" x14ac:dyDescent="0.2">
      <c r="A2264" t="s">
        <v>15</v>
      </c>
      <c r="B2264" t="s">
        <v>14</v>
      </c>
      <c r="C2264">
        <v>2045</v>
      </c>
      <c r="D2264">
        <v>7</v>
      </c>
      <c r="E2264" s="25">
        <f t="shared" si="55"/>
        <v>30227.398800609761</v>
      </c>
    </row>
    <row r="2265" spans="1:5" x14ac:dyDescent="0.2">
      <c r="A2265" t="s">
        <v>15</v>
      </c>
      <c r="B2265" t="s">
        <v>14</v>
      </c>
      <c r="C2265">
        <v>2045</v>
      </c>
      <c r="D2265">
        <v>8</v>
      </c>
      <c r="E2265" s="25">
        <f t="shared" si="55"/>
        <v>27762.521747688199</v>
      </c>
    </row>
    <row r="2266" spans="1:5" x14ac:dyDescent="0.2">
      <c r="A2266" t="s">
        <v>15</v>
      </c>
      <c r="B2266" t="s">
        <v>14</v>
      </c>
      <c r="C2266">
        <v>2045</v>
      </c>
      <c r="D2266">
        <v>9</v>
      </c>
      <c r="E2266" s="25">
        <f t="shared" si="55"/>
        <v>27683.258491028759</v>
      </c>
    </row>
    <row r="2267" spans="1:5" x14ac:dyDescent="0.2">
      <c r="A2267" t="s">
        <v>15</v>
      </c>
      <c r="B2267" t="s">
        <v>14</v>
      </c>
      <c r="C2267">
        <v>2045</v>
      </c>
      <c r="D2267">
        <v>10</v>
      </c>
      <c r="E2267" s="25">
        <f t="shared" si="55"/>
        <v>25255.578629552649</v>
      </c>
    </row>
    <row r="2268" spans="1:5" x14ac:dyDescent="0.2">
      <c r="A2268" t="s">
        <v>15</v>
      </c>
      <c r="B2268" t="s">
        <v>14</v>
      </c>
      <c r="C2268">
        <v>2045</v>
      </c>
      <c r="D2268">
        <v>11</v>
      </c>
      <c r="E2268" s="25">
        <f t="shared" si="55"/>
        <v>25068.223346041763</v>
      </c>
    </row>
    <row r="2269" spans="1:5" x14ac:dyDescent="0.2">
      <c r="A2269" t="s">
        <v>15</v>
      </c>
      <c r="B2269" t="s">
        <v>14</v>
      </c>
      <c r="C2269">
        <v>2045</v>
      </c>
      <c r="D2269">
        <v>12</v>
      </c>
      <c r="E2269" s="25">
        <f t="shared" si="55"/>
        <v>22711.180052096097</v>
      </c>
    </row>
    <row r="2270" spans="1:5" x14ac:dyDescent="0.2">
      <c r="A2270" t="s">
        <v>15</v>
      </c>
      <c r="B2270" t="s">
        <v>14</v>
      </c>
      <c r="C2270">
        <v>2045</v>
      </c>
      <c r="D2270">
        <v>13</v>
      </c>
      <c r="E2270" s="25">
        <f t="shared" si="55"/>
        <v>22379.667945449128</v>
      </c>
    </row>
    <row r="2271" spans="1:5" x14ac:dyDescent="0.2">
      <c r="A2271" t="s">
        <v>15</v>
      </c>
      <c r="B2271" t="s">
        <v>14</v>
      </c>
      <c r="C2271">
        <v>2045</v>
      </c>
      <c r="D2271">
        <v>14</v>
      </c>
      <c r="E2271" s="25">
        <f t="shared" si="55"/>
        <v>20317.805439734333</v>
      </c>
    </row>
    <row r="2272" spans="1:5" x14ac:dyDescent="0.2">
      <c r="A2272" t="s">
        <v>15</v>
      </c>
      <c r="B2272" t="s">
        <v>14</v>
      </c>
      <c r="C2272">
        <v>2045</v>
      </c>
      <c r="D2272">
        <v>15</v>
      </c>
      <c r="E2272" s="25">
        <f t="shared" si="55"/>
        <v>19869.590127066251</v>
      </c>
    </row>
    <row r="2273" spans="1:5" x14ac:dyDescent="0.2">
      <c r="A2273" t="s">
        <v>15</v>
      </c>
      <c r="B2273" t="s">
        <v>14</v>
      </c>
      <c r="C2273">
        <v>2045</v>
      </c>
      <c r="D2273">
        <v>16</v>
      </c>
      <c r="E2273" s="25">
        <f t="shared" si="55"/>
        <v>17859.827972199015</v>
      </c>
    </row>
    <row r="2274" spans="1:5" x14ac:dyDescent="0.2">
      <c r="A2274" t="s">
        <v>15</v>
      </c>
      <c r="B2274" t="s">
        <v>14</v>
      </c>
      <c r="C2274">
        <v>2045</v>
      </c>
      <c r="D2274">
        <v>17</v>
      </c>
      <c r="E2274" s="25">
        <f t="shared" si="55"/>
        <v>17261.013842810898</v>
      </c>
    </row>
    <row r="2275" spans="1:5" x14ac:dyDescent="0.2">
      <c r="A2275" t="s">
        <v>15</v>
      </c>
      <c r="B2275" t="s">
        <v>14</v>
      </c>
      <c r="C2275">
        <v>2045</v>
      </c>
      <c r="D2275">
        <v>18</v>
      </c>
      <c r="E2275" s="25">
        <f t="shared" si="55"/>
        <v>15416.240992892395</v>
      </c>
    </row>
    <row r="2276" spans="1:5" x14ac:dyDescent="0.2">
      <c r="A2276" t="s">
        <v>15</v>
      </c>
      <c r="B2276" t="s">
        <v>14</v>
      </c>
      <c r="C2276">
        <v>2045</v>
      </c>
      <c r="D2276">
        <v>19</v>
      </c>
      <c r="E2276" s="25">
        <f t="shared" si="55"/>
        <v>14727.816943982038</v>
      </c>
    </row>
    <row r="2277" spans="1:5" x14ac:dyDescent="0.2">
      <c r="A2277" t="s">
        <v>15</v>
      </c>
      <c r="B2277" t="s">
        <v>14</v>
      </c>
      <c r="C2277">
        <v>2045</v>
      </c>
      <c r="D2277">
        <v>20</v>
      </c>
      <c r="E2277" s="25">
        <f t="shared" si="55"/>
        <v>13109.028611280588</v>
      </c>
    </row>
    <row r="2278" spans="1:5" x14ac:dyDescent="0.2">
      <c r="A2278" t="s">
        <v>15</v>
      </c>
      <c r="B2278" t="s">
        <v>14</v>
      </c>
      <c r="C2278">
        <v>2045</v>
      </c>
      <c r="D2278">
        <v>21</v>
      </c>
      <c r="E2278" s="25">
        <f t="shared" si="55"/>
        <v>12447.141598092061</v>
      </c>
    </row>
    <row r="2279" spans="1:5" x14ac:dyDescent="0.2">
      <c r="A2279" t="s">
        <v>15</v>
      </c>
      <c r="B2279" t="s">
        <v>14</v>
      </c>
      <c r="C2279">
        <v>2045</v>
      </c>
      <c r="D2279">
        <v>22</v>
      </c>
      <c r="E2279" s="25">
        <f t="shared" si="55"/>
        <v>10955.832468917592</v>
      </c>
    </row>
    <row r="2280" spans="1:5" x14ac:dyDescent="0.2">
      <c r="A2280" t="s">
        <v>15</v>
      </c>
      <c r="B2280" t="s">
        <v>14</v>
      </c>
      <c r="C2280">
        <v>2045</v>
      </c>
      <c r="D2280">
        <v>23</v>
      </c>
      <c r="E2280" s="25">
        <f t="shared" si="55"/>
        <v>10262.487231524256</v>
      </c>
    </row>
    <row r="2281" spans="1:5" x14ac:dyDescent="0.2">
      <c r="A2281" t="s">
        <v>15</v>
      </c>
      <c r="B2281" t="s">
        <v>14</v>
      </c>
      <c r="C2281">
        <v>2045</v>
      </c>
      <c r="D2281">
        <v>24</v>
      </c>
      <c r="E2281" s="25">
        <f t="shared" si="55"/>
        <v>9005.5155561211141</v>
      </c>
    </row>
    <row r="2282" spans="1:5" x14ac:dyDescent="0.2">
      <c r="A2282" t="s">
        <v>15</v>
      </c>
      <c r="B2282" t="s">
        <v>14</v>
      </c>
      <c r="C2282">
        <v>2045</v>
      </c>
      <c r="D2282">
        <v>25</v>
      </c>
      <c r="E2282" s="25">
        <f t="shared" si="55"/>
        <v>8517.0866755986699</v>
      </c>
    </row>
    <row r="2283" spans="1:5" x14ac:dyDescent="0.2">
      <c r="A2283" t="s">
        <v>15</v>
      </c>
      <c r="B2283" t="s">
        <v>14</v>
      </c>
      <c r="C2283">
        <v>2045</v>
      </c>
      <c r="D2283">
        <v>26</v>
      </c>
      <c r="E2283" s="25">
        <f t="shared" si="55"/>
        <v>7716.4709892900892</v>
      </c>
    </row>
    <row r="2284" spans="1:5" x14ac:dyDescent="0.2">
      <c r="A2284" t="s">
        <v>15</v>
      </c>
      <c r="B2284" t="s">
        <v>14</v>
      </c>
      <c r="C2284">
        <v>2045</v>
      </c>
      <c r="D2284">
        <v>27</v>
      </c>
      <c r="E2284" s="25">
        <f t="shared" si="55"/>
        <v>6834.7208863988853</v>
      </c>
    </row>
    <row r="2285" spans="1:5" x14ac:dyDescent="0.2">
      <c r="A2285" t="s">
        <v>15</v>
      </c>
      <c r="B2285" t="s">
        <v>14</v>
      </c>
      <c r="C2285">
        <v>2045</v>
      </c>
      <c r="D2285">
        <v>28</v>
      </c>
      <c r="E2285" s="25">
        <f t="shared" si="55"/>
        <v>5549.6140419953754</v>
      </c>
    </row>
    <row r="2286" spans="1:5" x14ac:dyDescent="0.2">
      <c r="A2286" t="s">
        <v>15</v>
      </c>
      <c r="B2286" t="s">
        <v>14</v>
      </c>
      <c r="C2286">
        <v>2045</v>
      </c>
      <c r="D2286">
        <v>29</v>
      </c>
      <c r="E2286" s="25">
        <f t="shared" si="55"/>
        <v>5202.082419621267</v>
      </c>
    </row>
    <row r="2287" spans="1:5" x14ac:dyDescent="0.2">
      <c r="A2287" t="s">
        <v>15</v>
      </c>
      <c r="B2287" t="s">
        <v>14</v>
      </c>
      <c r="C2287">
        <v>2045</v>
      </c>
      <c r="D2287">
        <v>30</v>
      </c>
      <c r="E2287" s="25">
        <f t="shared" si="55"/>
        <v>3447.5357606140851</v>
      </c>
    </row>
    <row r="2288" spans="1:5" x14ac:dyDescent="0.2">
      <c r="A2288" t="s">
        <v>15</v>
      </c>
      <c r="B2288" t="s">
        <v>14</v>
      </c>
      <c r="C2288">
        <v>2045</v>
      </c>
      <c r="D2288">
        <v>31</v>
      </c>
      <c r="E2288" s="25">
        <f t="shared" si="55"/>
        <v>3223.3269814837836</v>
      </c>
    </row>
    <row r="2289" spans="1:5" x14ac:dyDescent="0.2">
      <c r="A2289" t="s">
        <v>15</v>
      </c>
      <c r="B2289" t="s">
        <v>14</v>
      </c>
      <c r="C2289">
        <v>2045</v>
      </c>
      <c r="D2289">
        <v>32</v>
      </c>
      <c r="E2289" s="25">
        <f t="shared" si="55"/>
        <v>3293.9594117920583</v>
      </c>
    </row>
    <row r="2290" spans="1:5" x14ac:dyDescent="0.2">
      <c r="A2290" t="s">
        <v>15</v>
      </c>
      <c r="B2290" t="s">
        <v>14</v>
      </c>
      <c r="C2290">
        <v>2045</v>
      </c>
      <c r="D2290">
        <v>33</v>
      </c>
      <c r="E2290" s="25">
        <f t="shared" si="55"/>
        <v>2811.117476122668</v>
      </c>
    </row>
    <row r="2291" spans="1:5" x14ac:dyDescent="0.2">
      <c r="A2291" t="s">
        <v>15</v>
      </c>
      <c r="B2291" t="s">
        <v>14</v>
      </c>
      <c r="C2291">
        <v>2045</v>
      </c>
      <c r="D2291">
        <v>34</v>
      </c>
      <c r="E2291" s="25">
        <f t="shared" si="55"/>
        <v>2019.6582895839026</v>
      </c>
    </row>
    <row r="2292" spans="1:5" x14ac:dyDescent="0.2">
      <c r="A2292" t="s">
        <v>15</v>
      </c>
      <c r="B2292" t="s">
        <v>14</v>
      </c>
      <c r="C2292">
        <v>2045</v>
      </c>
      <c r="D2292">
        <v>35</v>
      </c>
      <c r="E2292" s="25">
        <f t="shared" si="55"/>
        <v>1226.1947002810512</v>
      </c>
    </row>
    <row r="2293" spans="1:5" x14ac:dyDescent="0.2">
      <c r="A2293" t="s">
        <v>15</v>
      </c>
      <c r="B2293" t="s">
        <v>14</v>
      </c>
      <c r="C2293">
        <v>2045</v>
      </c>
      <c r="D2293">
        <v>36</v>
      </c>
      <c r="E2293" s="25">
        <f t="shared" si="55"/>
        <v>2405.2446715671877</v>
      </c>
    </row>
    <row r="2294" spans="1:5" x14ac:dyDescent="0.2">
      <c r="A2294" t="s">
        <v>15</v>
      </c>
      <c r="B2294" t="s">
        <v>14</v>
      </c>
      <c r="C2294">
        <v>2045</v>
      </c>
      <c r="D2294">
        <v>37</v>
      </c>
      <c r="E2294" s="25">
        <f t="shared" si="55"/>
        <v>5573.9909782704417</v>
      </c>
    </row>
    <row r="2295" spans="1:5" x14ac:dyDescent="0.2">
      <c r="A2295" t="s">
        <v>15</v>
      </c>
      <c r="B2295" t="s">
        <v>14</v>
      </c>
      <c r="C2295">
        <v>2045</v>
      </c>
      <c r="D2295">
        <v>38</v>
      </c>
      <c r="E2295" s="25">
        <f t="shared" si="55"/>
        <v>9358.0939247205952</v>
      </c>
    </row>
    <row r="2296" spans="1:5" x14ac:dyDescent="0.2">
      <c r="A2296" t="s">
        <v>15</v>
      </c>
      <c r="B2296" t="s">
        <v>14</v>
      </c>
      <c r="C2296">
        <v>2045</v>
      </c>
      <c r="D2296">
        <v>39</v>
      </c>
      <c r="E2296" s="25">
        <f t="shared" si="55"/>
        <v>9789.3397862401525</v>
      </c>
    </row>
    <row r="2297" spans="1:5" x14ac:dyDescent="0.2">
      <c r="A2297" t="s">
        <v>15</v>
      </c>
      <c r="B2297" t="s">
        <v>14</v>
      </c>
      <c r="C2297">
        <v>2045</v>
      </c>
      <c r="D2297">
        <v>40</v>
      </c>
      <c r="E2297" s="25">
        <f t="shared" si="55"/>
        <v>7735.9073560458464</v>
      </c>
    </row>
    <row r="2298" spans="1:5" x14ac:dyDescent="0.2">
      <c r="A2298" t="s">
        <v>15</v>
      </c>
      <c r="B2298" t="s">
        <v>14</v>
      </c>
      <c r="C2298">
        <v>2046</v>
      </c>
      <c r="D2298">
        <v>0</v>
      </c>
      <c r="E2298" s="25">
        <f>BL3</f>
        <v>32463.837852374905</v>
      </c>
    </row>
    <row r="2299" spans="1:5" x14ac:dyDescent="0.2">
      <c r="A2299" t="s">
        <v>15</v>
      </c>
      <c r="B2299" t="s">
        <v>14</v>
      </c>
      <c r="C2299">
        <v>2046</v>
      </c>
      <c r="D2299">
        <v>1</v>
      </c>
      <c r="E2299" s="25">
        <f t="shared" ref="E2299:E2338" si="56">BL4</f>
        <v>40576.194516493466</v>
      </c>
    </row>
    <row r="2300" spans="1:5" x14ac:dyDescent="0.2">
      <c r="A2300" t="s">
        <v>15</v>
      </c>
      <c r="B2300" t="s">
        <v>14</v>
      </c>
      <c r="C2300">
        <v>2046</v>
      </c>
      <c r="D2300">
        <v>2</v>
      </c>
      <c r="E2300" s="25">
        <f t="shared" si="56"/>
        <v>37729.15533986481</v>
      </c>
    </row>
    <row r="2301" spans="1:5" x14ac:dyDescent="0.2">
      <c r="A2301" t="s">
        <v>15</v>
      </c>
      <c r="B2301" t="s">
        <v>14</v>
      </c>
      <c r="C2301">
        <v>2046</v>
      </c>
      <c r="D2301">
        <v>3</v>
      </c>
      <c r="E2301" s="25">
        <f t="shared" si="56"/>
        <v>37558.907684788392</v>
      </c>
    </row>
    <row r="2302" spans="1:5" x14ac:dyDescent="0.2">
      <c r="A2302" t="s">
        <v>15</v>
      </c>
      <c r="B2302" t="s">
        <v>14</v>
      </c>
      <c r="C2302">
        <v>2046</v>
      </c>
      <c r="D2302">
        <v>4</v>
      </c>
      <c r="E2302" s="25">
        <f t="shared" si="56"/>
        <v>34664.57393039007</v>
      </c>
    </row>
    <row r="2303" spans="1:5" x14ac:dyDescent="0.2">
      <c r="A2303" t="s">
        <v>15</v>
      </c>
      <c r="B2303" t="s">
        <v>14</v>
      </c>
      <c r="C2303">
        <v>2046</v>
      </c>
      <c r="D2303">
        <v>5</v>
      </c>
      <c r="E2303" s="25">
        <f t="shared" si="56"/>
        <v>34096.051437415525</v>
      </c>
    </row>
    <row r="2304" spans="1:5" x14ac:dyDescent="0.2">
      <c r="A2304" t="s">
        <v>15</v>
      </c>
      <c r="B2304" t="s">
        <v>14</v>
      </c>
      <c r="C2304">
        <v>2046</v>
      </c>
      <c r="D2304">
        <v>6</v>
      </c>
      <c r="E2304" s="25">
        <f t="shared" si="56"/>
        <v>31039.102504641316</v>
      </c>
    </row>
    <row r="2305" spans="1:5" x14ac:dyDescent="0.2">
      <c r="A2305" t="s">
        <v>15</v>
      </c>
      <c r="B2305" t="s">
        <v>14</v>
      </c>
      <c r="C2305">
        <v>2046</v>
      </c>
      <c r="D2305">
        <v>7</v>
      </c>
      <c r="E2305" s="25">
        <f t="shared" si="56"/>
        <v>30590.127586217062</v>
      </c>
    </row>
    <row r="2306" spans="1:5" x14ac:dyDescent="0.2">
      <c r="A2306" t="s">
        <v>15</v>
      </c>
      <c r="B2306" t="s">
        <v>14</v>
      </c>
      <c r="C2306">
        <v>2046</v>
      </c>
      <c r="D2306">
        <v>8</v>
      </c>
      <c r="E2306" s="25">
        <f t="shared" si="56"/>
        <v>28095.672008660473</v>
      </c>
    </row>
    <row r="2307" spans="1:5" x14ac:dyDescent="0.2">
      <c r="A2307" t="s">
        <v>15</v>
      </c>
      <c r="B2307" t="s">
        <v>14</v>
      </c>
      <c r="C2307">
        <v>2046</v>
      </c>
      <c r="D2307">
        <v>9</v>
      </c>
      <c r="E2307" s="25">
        <f t="shared" si="56"/>
        <v>28015.457592921099</v>
      </c>
    </row>
    <row r="2308" spans="1:5" x14ac:dyDescent="0.2">
      <c r="A2308" t="s">
        <v>15</v>
      </c>
      <c r="B2308" t="s">
        <v>14</v>
      </c>
      <c r="C2308">
        <v>2046</v>
      </c>
      <c r="D2308">
        <v>10</v>
      </c>
      <c r="E2308" s="25">
        <f t="shared" si="56"/>
        <v>25558.645573107282</v>
      </c>
    </row>
    <row r="2309" spans="1:5" x14ac:dyDescent="0.2">
      <c r="A2309" t="s">
        <v>15</v>
      </c>
      <c r="B2309" t="s">
        <v>14</v>
      </c>
      <c r="C2309">
        <v>2046</v>
      </c>
      <c r="D2309">
        <v>11</v>
      </c>
      <c r="E2309" s="25">
        <f t="shared" si="56"/>
        <v>25369.042026194267</v>
      </c>
    </row>
    <row r="2310" spans="1:5" x14ac:dyDescent="0.2">
      <c r="A2310" t="s">
        <v>15</v>
      </c>
      <c r="B2310" t="s">
        <v>14</v>
      </c>
      <c r="C2310">
        <v>2046</v>
      </c>
      <c r="D2310">
        <v>12</v>
      </c>
      <c r="E2310" s="25">
        <f t="shared" si="56"/>
        <v>22983.71421272125</v>
      </c>
    </row>
    <row r="2311" spans="1:5" x14ac:dyDescent="0.2">
      <c r="A2311" t="s">
        <v>15</v>
      </c>
      <c r="B2311" t="s">
        <v>14</v>
      </c>
      <c r="C2311">
        <v>2046</v>
      </c>
      <c r="D2311">
        <v>13</v>
      </c>
      <c r="E2311" s="25">
        <f t="shared" si="56"/>
        <v>22648.223960794508</v>
      </c>
    </row>
    <row r="2312" spans="1:5" x14ac:dyDescent="0.2">
      <c r="A2312" t="s">
        <v>15</v>
      </c>
      <c r="B2312" t="s">
        <v>14</v>
      </c>
      <c r="C2312">
        <v>2046</v>
      </c>
      <c r="D2312">
        <v>14</v>
      </c>
      <c r="E2312" s="25">
        <f t="shared" si="56"/>
        <v>20561.619105011145</v>
      </c>
    </row>
    <row r="2313" spans="1:5" x14ac:dyDescent="0.2">
      <c r="A2313" t="s">
        <v>15</v>
      </c>
      <c r="B2313" t="s">
        <v>14</v>
      </c>
      <c r="C2313">
        <v>2046</v>
      </c>
      <c r="D2313">
        <v>15</v>
      </c>
      <c r="E2313" s="25">
        <f t="shared" si="56"/>
        <v>20108.025208591043</v>
      </c>
    </row>
    <row r="2314" spans="1:5" x14ac:dyDescent="0.2">
      <c r="A2314" t="s">
        <v>15</v>
      </c>
      <c r="B2314" t="s">
        <v>14</v>
      </c>
      <c r="C2314">
        <v>2046</v>
      </c>
      <c r="D2314">
        <v>16</v>
      </c>
      <c r="E2314" s="25">
        <f t="shared" si="56"/>
        <v>18074.145907865415</v>
      </c>
    </row>
    <row r="2315" spans="1:5" x14ac:dyDescent="0.2">
      <c r="A2315" t="s">
        <v>15</v>
      </c>
      <c r="B2315" t="s">
        <v>14</v>
      </c>
      <c r="C2315">
        <v>2046</v>
      </c>
      <c r="D2315">
        <v>17</v>
      </c>
      <c r="E2315" s="25">
        <f t="shared" si="56"/>
        <v>17468.146008924625</v>
      </c>
    </row>
    <row r="2316" spans="1:5" x14ac:dyDescent="0.2">
      <c r="A2316" t="s">
        <v>15</v>
      </c>
      <c r="B2316" t="s">
        <v>14</v>
      </c>
      <c r="C2316">
        <v>2046</v>
      </c>
      <c r="D2316">
        <v>18</v>
      </c>
      <c r="E2316" s="25">
        <f t="shared" si="56"/>
        <v>15601.235884807098</v>
      </c>
    </row>
    <row r="2317" spans="1:5" x14ac:dyDescent="0.2">
      <c r="A2317" t="s">
        <v>15</v>
      </c>
      <c r="B2317" t="s">
        <v>14</v>
      </c>
      <c r="C2317">
        <v>2046</v>
      </c>
      <c r="D2317">
        <v>19</v>
      </c>
      <c r="E2317" s="25">
        <f t="shared" si="56"/>
        <v>14904.550747309822</v>
      </c>
    </row>
    <row r="2318" spans="1:5" x14ac:dyDescent="0.2">
      <c r="A2318" t="s">
        <v>15</v>
      </c>
      <c r="B2318" t="s">
        <v>14</v>
      </c>
      <c r="C2318">
        <v>2046</v>
      </c>
      <c r="D2318">
        <v>20</v>
      </c>
      <c r="E2318" s="25">
        <f t="shared" si="56"/>
        <v>13266.336954615954</v>
      </c>
    </row>
    <row r="2319" spans="1:5" x14ac:dyDescent="0.2">
      <c r="A2319" t="s">
        <v>15</v>
      </c>
      <c r="B2319" t="s">
        <v>14</v>
      </c>
      <c r="C2319">
        <v>2046</v>
      </c>
      <c r="D2319">
        <v>21</v>
      </c>
      <c r="E2319" s="25">
        <f t="shared" si="56"/>
        <v>12596.507297269169</v>
      </c>
    </row>
    <row r="2320" spans="1:5" x14ac:dyDescent="0.2">
      <c r="A2320" t="s">
        <v>15</v>
      </c>
      <c r="B2320" t="s">
        <v>14</v>
      </c>
      <c r="C2320">
        <v>2046</v>
      </c>
      <c r="D2320">
        <v>22</v>
      </c>
      <c r="E2320" s="25">
        <f t="shared" si="56"/>
        <v>11087.302458544604</v>
      </c>
    </row>
    <row r="2321" spans="1:5" x14ac:dyDescent="0.2">
      <c r="A2321" t="s">
        <v>15</v>
      </c>
      <c r="B2321" t="s">
        <v>14</v>
      </c>
      <c r="C2321">
        <v>2046</v>
      </c>
      <c r="D2321">
        <v>23</v>
      </c>
      <c r="E2321" s="25">
        <f t="shared" si="56"/>
        <v>10385.637078302549</v>
      </c>
    </row>
    <row r="2322" spans="1:5" x14ac:dyDescent="0.2">
      <c r="A2322" t="s">
        <v>15</v>
      </c>
      <c r="B2322" t="s">
        <v>14</v>
      </c>
      <c r="C2322">
        <v>2046</v>
      </c>
      <c r="D2322">
        <v>24</v>
      </c>
      <c r="E2322" s="25">
        <f t="shared" si="56"/>
        <v>9113.5817427945676</v>
      </c>
    </row>
    <row r="2323" spans="1:5" x14ac:dyDescent="0.2">
      <c r="A2323" t="s">
        <v>15</v>
      </c>
      <c r="B2323" t="s">
        <v>14</v>
      </c>
      <c r="C2323">
        <v>2046</v>
      </c>
      <c r="D2323">
        <v>25</v>
      </c>
      <c r="E2323" s="25">
        <f t="shared" si="56"/>
        <v>8668.6125289680676</v>
      </c>
    </row>
    <row r="2324" spans="1:5" x14ac:dyDescent="0.2">
      <c r="A2324" t="s">
        <v>15</v>
      </c>
      <c r="B2324" t="s">
        <v>14</v>
      </c>
      <c r="C2324">
        <v>2046</v>
      </c>
      <c r="D2324">
        <v>26</v>
      </c>
      <c r="E2324" s="25">
        <f t="shared" si="56"/>
        <v>7613.5283653326633</v>
      </c>
    </row>
    <row r="2325" spans="1:5" x14ac:dyDescent="0.2">
      <c r="A2325" t="s">
        <v>15</v>
      </c>
      <c r="B2325" t="s">
        <v>14</v>
      </c>
      <c r="C2325">
        <v>2046</v>
      </c>
      <c r="D2325">
        <v>27</v>
      </c>
      <c r="E2325" s="25">
        <f t="shared" si="56"/>
        <v>7503.851427631178</v>
      </c>
    </row>
    <row r="2326" spans="1:5" x14ac:dyDescent="0.2">
      <c r="A2326" t="s">
        <v>15</v>
      </c>
      <c r="B2326" t="s">
        <v>14</v>
      </c>
      <c r="C2326">
        <v>2046</v>
      </c>
      <c r="D2326">
        <v>28</v>
      </c>
      <c r="E2326" s="25">
        <f t="shared" si="56"/>
        <v>6218.3172923524526</v>
      </c>
    </row>
    <row r="2327" spans="1:5" x14ac:dyDescent="0.2">
      <c r="A2327" t="s">
        <v>15</v>
      </c>
      <c r="B2327" t="s">
        <v>14</v>
      </c>
      <c r="C2327">
        <v>2046</v>
      </c>
      <c r="D2327">
        <v>29</v>
      </c>
      <c r="E2327" s="25">
        <f t="shared" si="56"/>
        <v>5523.0666662380763</v>
      </c>
    </row>
    <row r="2328" spans="1:5" x14ac:dyDescent="0.2">
      <c r="A2328" t="s">
        <v>15</v>
      </c>
      <c r="B2328" t="s">
        <v>14</v>
      </c>
      <c r="C2328">
        <v>2046</v>
      </c>
      <c r="D2328">
        <v>30</v>
      </c>
      <c r="E2328" s="25">
        <f t="shared" si="56"/>
        <v>4964.6010599919573</v>
      </c>
    </row>
    <row r="2329" spans="1:5" x14ac:dyDescent="0.2">
      <c r="A2329" t="s">
        <v>15</v>
      </c>
      <c r="B2329" t="s">
        <v>14</v>
      </c>
      <c r="C2329">
        <v>2046</v>
      </c>
      <c r="D2329">
        <v>31</v>
      </c>
      <c r="E2329" s="25">
        <f t="shared" si="56"/>
        <v>3573.2821795023797</v>
      </c>
    </row>
    <row r="2330" spans="1:5" x14ac:dyDescent="0.2">
      <c r="A2330" t="s">
        <v>15</v>
      </c>
      <c r="B2330" t="s">
        <v>14</v>
      </c>
      <c r="C2330">
        <v>2046</v>
      </c>
      <c r="D2330">
        <v>32</v>
      </c>
      <c r="E2330" s="25">
        <f t="shared" si="56"/>
        <v>3175.618361164647</v>
      </c>
    </row>
    <row r="2331" spans="1:5" x14ac:dyDescent="0.2">
      <c r="A2331" t="s">
        <v>15</v>
      </c>
      <c r="B2331" t="s">
        <v>14</v>
      </c>
      <c r="C2331">
        <v>2046</v>
      </c>
      <c r="D2331">
        <v>33</v>
      </c>
      <c r="E2331" s="25">
        <f t="shared" si="56"/>
        <v>3183.6562405549616</v>
      </c>
    </row>
    <row r="2332" spans="1:5" x14ac:dyDescent="0.2">
      <c r="A2332" t="s">
        <v>15</v>
      </c>
      <c r="B2332" t="s">
        <v>14</v>
      </c>
      <c r="C2332">
        <v>2046</v>
      </c>
      <c r="D2332">
        <v>34</v>
      </c>
      <c r="E2332" s="25">
        <f t="shared" si="56"/>
        <v>2559.9221639622929</v>
      </c>
    </row>
    <row r="2333" spans="1:5" x14ac:dyDescent="0.2">
      <c r="A2333" t="s">
        <v>15</v>
      </c>
      <c r="B2333" t="s">
        <v>14</v>
      </c>
      <c r="C2333">
        <v>2046</v>
      </c>
      <c r="D2333">
        <v>35</v>
      </c>
      <c r="E2333" s="25">
        <f t="shared" si="56"/>
        <v>1941.3127442778919</v>
      </c>
    </row>
    <row r="2334" spans="1:5" x14ac:dyDescent="0.2">
      <c r="A2334" t="s">
        <v>15</v>
      </c>
      <c r="B2334" t="s">
        <v>14</v>
      </c>
      <c r="C2334">
        <v>2046</v>
      </c>
      <c r="D2334">
        <v>36</v>
      </c>
      <c r="E2334" s="25">
        <f t="shared" si="56"/>
        <v>1164.7398259740608</v>
      </c>
    </row>
    <row r="2335" spans="1:5" x14ac:dyDescent="0.2">
      <c r="A2335" t="s">
        <v>15</v>
      </c>
      <c r="B2335" t="s">
        <v>14</v>
      </c>
      <c r="C2335">
        <v>2046</v>
      </c>
      <c r="D2335">
        <v>37</v>
      </c>
      <c r="E2335" s="25">
        <f t="shared" si="56"/>
        <v>2276.9251539522752</v>
      </c>
    </row>
    <row r="2336" spans="1:5" x14ac:dyDescent="0.2">
      <c r="A2336" t="s">
        <v>15</v>
      </c>
      <c r="B2336" t="s">
        <v>14</v>
      </c>
      <c r="C2336">
        <v>2046</v>
      </c>
      <c r="D2336">
        <v>38</v>
      </c>
      <c r="E2336" s="25">
        <f t="shared" si="56"/>
        <v>5322.2796155530777</v>
      </c>
    </row>
    <row r="2337" spans="1:5" x14ac:dyDescent="0.2">
      <c r="A2337" t="s">
        <v>15</v>
      </c>
      <c r="B2337" t="s">
        <v>14</v>
      </c>
      <c r="C2337">
        <v>2046</v>
      </c>
      <c r="D2337">
        <v>39</v>
      </c>
      <c r="E2337" s="25">
        <f t="shared" si="56"/>
        <v>8547.8309940928284</v>
      </c>
    </row>
    <row r="2338" spans="1:5" x14ac:dyDescent="0.2">
      <c r="A2338" t="s">
        <v>15</v>
      </c>
      <c r="B2338" t="s">
        <v>14</v>
      </c>
      <c r="C2338">
        <v>2046</v>
      </c>
      <c r="D2338">
        <v>40</v>
      </c>
      <c r="E2338" s="25">
        <f t="shared" si="56"/>
        <v>8528.4573791621478</v>
      </c>
    </row>
    <row r="2339" spans="1:5" x14ac:dyDescent="0.2">
      <c r="A2339" t="s">
        <v>15</v>
      </c>
      <c r="B2339" t="s">
        <v>14</v>
      </c>
      <c r="C2339">
        <v>2047</v>
      </c>
      <c r="D2339">
        <v>0</v>
      </c>
      <c r="E2339" s="25">
        <f>BM3</f>
        <v>32853.403906603409</v>
      </c>
    </row>
    <row r="2340" spans="1:5" x14ac:dyDescent="0.2">
      <c r="A2340" t="s">
        <v>15</v>
      </c>
      <c r="B2340" t="s">
        <v>14</v>
      </c>
      <c r="C2340">
        <v>2047</v>
      </c>
      <c r="D2340">
        <v>1</v>
      </c>
      <c r="E2340" s="25">
        <f t="shared" ref="E2340:E2379" si="57">BM4</f>
        <v>41063.108850691387</v>
      </c>
    </row>
    <row r="2341" spans="1:5" x14ac:dyDescent="0.2">
      <c r="A2341" t="s">
        <v>15</v>
      </c>
      <c r="B2341" t="s">
        <v>14</v>
      </c>
      <c r="C2341">
        <v>2047</v>
      </c>
      <c r="D2341">
        <v>2</v>
      </c>
      <c r="E2341" s="25">
        <f t="shared" si="57"/>
        <v>38181.905203943192</v>
      </c>
    </row>
    <row r="2342" spans="1:5" x14ac:dyDescent="0.2">
      <c r="A2342" t="s">
        <v>15</v>
      </c>
      <c r="B2342" t="s">
        <v>14</v>
      </c>
      <c r="C2342">
        <v>2047</v>
      </c>
      <c r="D2342">
        <v>3</v>
      </c>
      <c r="E2342" s="25">
        <f t="shared" si="57"/>
        <v>38009.61457700585</v>
      </c>
    </row>
    <row r="2343" spans="1:5" x14ac:dyDescent="0.2">
      <c r="A2343" t="s">
        <v>15</v>
      </c>
      <c r="B2343" t="s">
        <v>14</v>
      </c>
      <c r="C2343">
        <v>2047</v>
      </c>
      <c r="D2343">
        <v>4</v>
      </c>
      <c r="E2343" s="25">
        <f t="shared" si="57"/>
        <v>35080.548817554751</v>
      </c>
    </row>
    <row r="2344" spans="1:5" x14ac:dyDescent="0.2">
      <c r="A2344" t="s">
        <v>15</v>
      </c>
      <c r="B2344" t="s">
        <v>14</v>
      </c>
      <c r="C2344">
        <v>2047</v>
      </c>
      <c r="D2344">
        <v>5</v>
      </c>
      <c r="E2344" s="25">
        <f t="shared" si="57"/>
        <v>34505.204054664522</v>
      </c>
    </row>
    <row r="2345" spans="1:5" x14ac:dyDescent="0.2">
      <c r="A2345" t="s">
        <v>15</v>
      </c>
      <c r="B2345" t="s">
        <v>14</v>
      </c>
      <c r="C2345">
        <v>2047</v>
      </c>
      <c r="D2345">
        <v>6</v>
      </c>
      <c r="E2345" s="25">
        <f t="shared" si="57"/>
        <v>31411.57173469702</v>
      </c>
    </row>
    <row r="2346" spans="1:5" x14ac:dyDescent="0.2">
      <c r="A2346" t="s">
        <v>15</v>
      </c>
      <c r="B2346" t="s">
        <v>14</v>
      </c>
      <c r="C2346">
        <v>2047</v>
      </c>
      <c r="D2346">
        <v>7</v>
      </c>
      <c r="E2346" s="25">
        <f t="shared" si="57"/>
        <v>30957.20911725167</v>
      </c>
    </row>
    <row r="2347" spans="1:5" x14ac:dyDescent="0.2">
      <c r="A2347" t="s">
        <v>15</v>
      </c>
      <c r="B2347" t="s">
        <v>14</v>
      </c>
      <c r="C2347">
        <v>2047</v>
      </c>
      <c r="D2347">
        <v>8</v>
      </c>
      <c r="E2347" s="25">
        <f t="shared" si="57"/>
        <v>28432.820072764382</v>
      </c>
    </row>
    <row r="2348" spans="1:5" x14ac:dyDescent="0.2">
      <c r="A2348" t="s">
        <v>15</v>
      </c>
      <c r="B2348" t="s">
        <v>14</v>
      </c>
      <c r="C2348">
        <v>2047</v>
      </c>
      <c r="D2348">
        <v>9</v>
      </c>
      <c r="E2348" s="25">
        <f t="shared" si="57"/>
        <v>28351.643084036168</v>
      </c>
    </row>
    <row r="2349" spans="1:5" x14ac:dyDescent="0.2">
      <c r="A2349" t="s">
        <v>15</v>
      </c>
      <c r="B2349" t="s">
        <v>14</v>
      </c>
      <c r="C2349">
        <v>2047</v>
      </c>
      <c r="D2349">
        <v>10</v>
      </c>
      <c r="E2349" s="25">
        <f t="shared" si="57"/>
        <v>25865.349319984565</v>
      </c>
    </row>
    <row r="2350" spans="1:5" x14ac:dyDescent="0.2">
      <c r="A2350" t="s">
        <v>15</v>
      </c>
      <c r="B2350" t="s">
        <v>14</v>
      </c>
      <c r="C2350">
        <v>2047</v>
      </c>
      <c r="D2350">
        <v>11</v>
      </c>
      <c r="E2350" s="25">
        <f t="shared" si="57"/>
        <v>25673.470530508603</v>
      </c>
    </row>
    <row r="2351" spans="1:5" x14ac:dyDescent="0.2">
      <c r="A2351" t="s">
        <v>15</v>
      </c>
      <c r="B2351" t="s">
        <v>14</v>
      </c>
      <c r="C2351">
        <v>2047</v>
      </c>
      <c r="D2351">
        <v>12</v>
      </c>
      <c r="E2351" s="25">
        <f t="shared" si="57"/>
        <v>23259.518783273907</v>
      </c>
    </row>
    <row r="2352" spans="1:5" x14ac:dyDescent="0.2">
      <c r="A2352" t="s">
        <v>15</v>
      </c>
      <c r="B2352" t="s">
        <v>14</v>
      </c>
      <c r="C2352">
        <v>2047</v>
      </c>
      <c r="D2352">
        <v>13</v>
      </c>
      <c r="E2352" s="25">
        <f t="shared" si="57"/>
        <v>22920.002648324044</v>
      </c>
    </row>
    <row r="2353" spans="1:5" x14ac:dyDescent="0.2">
      <c r="A2353" t="s">
        <v>15</v>
      </c>
      <c r="B2353" t="s">
        <v>14</v>
      </c>
      <c r="C2353">
        <v>2047</v>
      </c>
      <c r="D2353">
        <v>14</v>
      </c>
      <c r="E2353" s="25">
        <f t="shared" si="57"/>
        <v>20808.358534271276</v>
      </c>
    </row>
    <row r="2354" spans="1:5" x14ac:dyDescent="0.2">
      <c r="A2354" t="s">
        <v>15</v>
      </c>
      <c r="B2354" t="s">
        <v>14</v>
      </c>
      <c r="C2354">
        <v>2047</v>
      </c>
      <c r="D2354">
        <v>15</v>
      </c>
      <c r="E2354" s="25">
        <f t="shared" si="57"/>
        <v>20349.321511094135</v>
      </c>
    </row>
    <row r="2355" spans="1:5" x14ac:dyDescent="0.2">
      <c r="A2355" t="s">
        <v>15</v>
      </c>
      <c r="B2355" t="s">
        <v>14</v>
      </c>
      <c r="C2355">
        <v>2047</v>
      </c>
      <c r="D2355">
        <v>16</v>
      </c>
      <c r="E2355" s="25">
        <f t="shared" si="57"/>
        <v>18291.0356587598</v>
      </c>
    </row>
    <row r="2356" spans="1:5" x14ac:dyDescent="0.2">
      <c r="A2356" t="s">
        <v>15</v>
      </c>
      <c r="B2356" t="s">
        <v>14</v>
      </c>
      <c r="C2356">
        <v>2047</v>
      </c>
      <c r="D2356">
        <v>17</v>
      </c>
      <c r="E2356" s="25">
        <f t="shared" si="57"/>
        <v>17677.763761031732</v>
      </c>
    </row>
    <row r="2357" spans="1:5" x14ac:dyDescent="0.2">
      <c r="A2357" t="s">
        <v>15</v>
      </c>
      <c r="B2357" t="s">
        <v>14</v>
      </c>
      <c r="C2357">
        <v>2047</v>
      </c>
      <c r="D2357">
        <v>18</v>
      </c>
      <c r="E2357" s="25">
        <f t="shared" si="57"/>
        <v>15788.45071542478</v>
      </c>
    </row>
    <row r="2358" spans="1:5" x14ac:dyDescent="0.2">
      <c r="A2358" t="s">
        <v>15</v>
      </c>
      <c r="B2358" t="s">
        <v>14</v>
      </c>
      <c r="C2358">
        <v>2047</v>
      </c>
      <c r="D2358">
        <v>19</v>
      </c>
      <c r="E2358" s="25">
        <f t="shared" si="57"/>
        <v>15083.405356277533</v>
      </c>
    </row>
    <row r="2359" spans="1:5" x14ac:dyDescent="0.2">
      <c r="A2359" t="s">
        <v>15</v>
      </c>
      <c r="B2359" t="s">
        <v>14</v>
      </c>
      <c r="C2359">
        <v>2047</v>
      </c>
      <c r="D2359">
        <v>20</v>
      </c>
      <c r="E2359" s="25">
        <f t="shared" si="57"/>
        <v>13425.532998071345</v>
      </c>
    </row>
    <row r="2360" spans="1:5" x14ac:dyDescent="0.2">
      <c r="A2360" t="s">
        <v>15</v>
      </c>
      <c r="B2360" t="s">
        <v>14</v>
      </c>
      <c r="C2360">
        <v>2047</v>
      </c>
      <c r="D2360">
        <v>21</v>
      </c>
      <c r="E2360" s="25">
        <f t="shared" si="57"/>
        <v>12747.665384836395</v>
      </c>
    </row>
    <row r="2361" spans="1:5" x14ac:dyDescent="0.2">
      <c r="A2361" t="s">
        <v>15</v>
      </c>
      <c r="B2361" t="s">
        <v>14</v>
      </c>
      <c r="C2361">
        <v>2047</v>
      </c>
      <c r="D2361">
        <v>22</v>
      </c>
      <c r="E2361" s="25">
        <f t="shared" si="57"/>
        <v>11220.350088047142</v>
      </c>
    </row>
    <row r="2362" spans="1:5" x14ac:dyDescent="0.2">
      <c r="A2362" t="s">
        <v>15</v>
      </c>
      <c r="B2362" t="s">
        <v>14</v>
      </c>
      <c r="C2362">
        <v>2047</v>
      </c>
      <c r="D2362">
        <v>23</v>
      </c>
      <c r="E2362" s="25">
        <f t="shared" si="57"/>
        <v>10510.264723242179</v>
      </c>
    </row>
    <row r="2363" spans="1:5" x14ac:dyDescent="0.2">
      <c r="A2363" t="s">
        <v>15</v>
      </c>
      <c r="B2363" t="s">
        <v>14</v>
      </c>
      <c r="C2363">
        <v>2047</v>
      </c>
      <c r="D2363">
        <v>24</v>
      </c>
      <c r="E2363" s="25">
        <f t="shared" si="57"/>
        <v>9222.944723708104</v>
      </c>
    </row>
    <row r="2364" spans="1:5" x14ac:dyDescent="0.2">
      <c r="A2364" t="s">
        <v>15</v>
      </c>
      <c r="B2364" t="s">
        <v>14</v>
      </c>
      <c r="C2364">
        <v>2047</v>
      </c>
      <c r="D2364">
        <v>25</v>
      </c>
      <c r="E2364" s="25">
        <f t="shared" si="57"/>
        <v>8772.6358793156833</v>
      </c>
    </row>
    <row r="2365" spans="1:5" x14ac:dyDescent="0.2">
      <c r="A2365" t="s">
        <v>15</v>
      </c>
      <c r="B2365" t="s">
        <v>14</v>
      </c>
      <c r="C2365">
        <v>2047</v>
      </c>
      <c r="D2365">
        <v>26</v>
      </c>
      <c r="E2365" s="25">
        <f t="shared" si="57"/>
        <v>7748.9791863292749</v>
      </c>
    </row>
    <row r="2366" spans="1:5" x14ac:dyDescent="0.2">
      <c r="A2366" t="s">
        <v>15</v>
      </c>
      <c r="B2366" t="s">
        <v>14</v>
      </c>
      <c r="C2366">
        <v>2047</v>
      </c>
      <c r="D2366">
        <v>27</v>
      </c>
      <c r="E2366" s="25">
        <f t="shared" si="57"/>
        <v>7403.745283667291</v>
      </c>
    </row>
    <row r="2367" spans="1:5" x14ac:dyDescent="0.2">
      <c r="A2367" t="s">
        <v>15</v>
      </c>
      <c r="B2367" t="s">
        <v>14</v>
      </c>
      <c r="C2367">
        <v>2047</v>
      </c>
      <c r="D2367">
        <v>28</v>
      </c>
      <c r="E2367" s="25">
        <f t="shared" si="57"/>
        <v>6827.1008966201935</v>
      </c>
    </row>
    <row r="2368" spans="1:5" x14ac:dyDescent="0.2">
      <c r="A2368" t="s">
        <v>15</v>
      </c>
      <c r="B2368" t="s">
        <v>14</v>
      </c>
      <c r="C2368">
        <v>2047</v>
      </c>
      <c r="D2368">
        <v>29</v>
      </c>
      <c r="E2368" s="25">
        <f t="shared" si="57"/>
        <v>6188.5710785637111</v>
      </c>
    </row>
    <row r="2369" spans="1:5" x14ac:dyDescent="0.2">
      <c r="A2369" t="s">
        <v>15</v>
      </c>
      <c r="B2369" t="s">
        <v>14</v>
      </c>
      <c r="C2369">
        <v>2047</v>
      </c>
      <c r="D2369">
        <v>30</v>
      </c>
      <c r="E2369" s="25">
        <f t="shared" si="57"/>
        <v>5270.9319871960197</v>
      </c>
    </row>
    <row r="2370" spans="1:5" x14ac:dyDescent="0.2">
      <c r="A2370" t="s">
        <v>15</v>
      </c>
      <c r="B2370" t="s">
        <v>14</v>
      </c>
      <c r="C2370">
        <v>2047</v>
      </c>
      <c r="D2370">
        <v>31</v>
      </c>
      <c r="E2370" s="25">
        <f t="shared" si="57"/>
        <v>5145.6813584576139</v>
      </c>
    </row>
    <row r="2371" spans="1:5" x14ac:dyDescent="0.2">
      <c r="A2371" t="s">
        <v>15</v>
      </c>
      <c r="B2371" t="s">
        <v>14</v>
      </c>
      <c r="C2371">
        <v>2047</v>
      </c>
      <c r="D2371">
        <v>32</v>
      </c>
      <c r="E2371" s="25">
        <f t="shared" si="57"/>
        <v>3520.39385517962</v>
      </c>
    </row>
    <row r="2372" spans="1:5" x14ac:dyDescent="0.2">
      <c r="A2372" t="s">
        <v>15</v>
      </c>
      <c r="B2372" t="s">
        <v>14</v>
      </c>
      <c r="C2372">
        <v>2047</v>
      </c>
      <c r="D2372">
        <v>33</v>
      </c>
      <c r="E2372" s="25">
        <f t="shared" si="57"/>
        <v>3069.2780174976178</v>
      </c>
    </row>
    <row r="2373" spans="1:5" x14ac:dyDescent="0.2">
      <c r="A2373" t="s">
        <v>15</v>
      </c>
      <c r="B2373" t="s">
        <v>14</v>
      </c>
      <c r="C2373">
        <v>2047</v>
      </c>
      <c r="D2373">
        <v>34</v>
      </c>
      <c r="E2373" s="25">
        <f t="shared" si="57"/>
        <v>2899.1716788280814</v>
      </c>
    </row>
    <row r="2374" spans="1:5" x14ac:dyDescent="0.2">
      <c r="A2374" t="s">
        <v>15</v>
      </c>
      <c r="B2374" t="s">
        <v>14</v>
      </c>
      <c r="C2374">
        <v>2047</v>
      </c>
      <c r="D2374">
        <v>35</v>
      </c>
      <c r="E2374" s="25">
        <f t="shared" si="57"/>
        <v>2460.6189803936068</v>
      </c>
    </row>
    <row r="2375" spans="1:5" x14ac:dyDescent="0.2">
      <c r="A2375" t="s">
        <v>15</v>
      </c>
      <c r="B2375" t="s">
        <v>14</v>
      </c>
      <c r="C2375">
        <v>2047</v>
      </c>
      <c r="D2375">
        <v>36</v>
      </c>
      <c r="E2375" s="25">
        <f t="shared" si="57"/>
        <v>1844.0173223821594</v>
      </c>
    </row>
    <row r="2376" spans="1:5" x14ac:dyDescent="0.2">
      <c r="A2376" t="s">
        <v>15</v>
      </c>
      <c r="B2376" t="s">
        <v>14</v>
      </c>
      <c r="C2376">
        <v>2047</v>
      </c>
      <c r="D2376">
        <v>37</v>
      </c>
      <c r="E2376" s="25">
        <f t="shared" si="57"/>
        <v>1102.6010945665466</v>
      </c>
    </row>
    <row r="2377" spans="1:5" x14ac:dyDescent="0.2">
      <c r="A2377" t="s">
        <v>15</v>
      </c>
      <c r="B2377" t="s">
        <v>14</v>
      </c>
      <c r="C2377">
        <v>2047</v>
      </c>
      <c r="D2377">
        <v>38</v>
      </c>
      <c r="E2377" s="25">
        <f t="shared" si="57"/>
        <v>2174.1033274475244</v>
      </c>
    </row>
    <row r="2378" spans="1:5" x14ac:dyDescent="0.2">
      <c r="A2378" t="s">
        <v>15</v>
      </c>
      <c r="B2378" t="s">
        <v>14</v>
      </c>
      <c r="C2378">
        <v>2047</v>
      </c>
      <c r="D2378">
        <v>39</v>
      </c>
      <c r="E2378" s="25">
        <f t="shared" si="57"/>
        <v>4861.4543755406239</v>
      </c>
    </row>
    <row r="2379" spans="1:5" x14ac:dyDescent="0.2">
      <c r="A2379" t="s">
        <v>15</v>
      </c>
      <c r="B2379" t="s">
        <v>14</v>
      </c>
      <c r="C2379">
        <v>2047</v>
      </c>
      <c r="D2379">
        <v>40</v>
      </c>
      <c r="E2379" s="25">
        <f t="shared" si="57"/>
        <v>7446.8568779142306</v>
      </c>
    </row>
    <row r="2380" spans="1:5" x14ac:dyDescent="0.2">
      <c r="A2380" t="s">
        <v>15</v>
      </c>
      <c r="B2380" t="s">
        <v>14</v>
      </c>
      <c r="C2380">
        <v>2048</v>
      </c>
      <c r="D2380">
        <v>0</v>
      </c>
      <c r="E2380" s="25">
        <f>BN3</f>
        <v>33247.644753482651</v>
      </c>
    </row>
    <row r="2381" spans="1:5" x14ac:dyDescent="0.2">
      <c r="A2381" t="s">
        <v>15</v>
      </c>
      <c r="B2381" t="s">
        <v>14</v>
      </c>
      <c r="C2381">
        <v>2048</v>
      </c>
      <c r="D2381">
        <v>1</v>
      </c>
      <c r="E2381" s="25">
        <f t="shared" ref="E2381:E2420" si="58">BN4</f>
        <v>41555.86615689969</v>
      </c>
    </row>
    <row r="2382" spans="1:5" x14ac:dyDescent="0.2">
      <c r="A2382" t="s">
        <v>15</v>
      </c>
      <c r="B2382" t="s">
        <v>14</v>
      </c>
      <c r="C2382">
        <v>2048</v>
      </c>
      <c r="D2382">
        <v>2</v>
      </c>
      <c r="E2382" s="25">
        <f t="shared" si="58"/>
        <v>38640.088066390505</v>
      </c>
    </row>
    <row r="2383" spans="1:5" x14ac:dyDescent="0.2">
      <c r="A2383" t="s">
        <v>15</v>
      </c>
      <c r="B2383" t="s">
        <v>14</v>
      </c>
      <c r="C2383">
        <v>2048</v>
      </c>
      <c r="D2383">
        <v>3</v>
      </c>
      <c r="E2383" s="25">
        <f t="shared" si="58"/>
        <v>38465.729951929919</v>
      </c>
    </row>
    <row r="2384" spans="1:5" x14ac:dyDescent="0.2">
      <c r="A2384" t="s">
        <v>15</v>
      </c>
      <c r="B2384" t="s">
        <v>14</v>
      </c>
      <c r="C2384">
        <v>2048</v>
      </c>
      <c r="D2384">
        <v>4</v>
      </c>
      <c r="E2384" s="25">
        <f t="shared" si="58"/>
        <v>35501.515403365403</v>
      </c>
    </row>
    <row r="2385" spans="1:5" x14ac:dyDescent="0.2">
      <c r="A2385" t="s">
        <v>15</v>
      </c>
      <c r="B2385" t="s">
        <v>14</v>
      </c>
      <c r="C2385">
        <v>2048</v>
      </c>
      <c r="D2385">
        <v>5</v>
      </c>
      <c r="E2385" s="25">
        <f t="shared" si="58"/>
        <v>34919.266503320498</v>
      </c>
    </row>
    <row r="2386" spans="1:5" x14ac:dyDescent="0.2">
      <c r="A2386" t="s">
        <v>15</v>
      </c>
      <c r="B2386" t="s">
        <v>14</v>
      </c>
      <c r="C2386">
        <v>2048</v>
      </c>
      <c r="D2386">
        <v>6</v>
      </c>
      <c r="E2386" s="25">
        <f t="shared" si="58"/>
        <v>31788.510595513388</v>
      </c>
    </row>
    <row r="2387" spans="1:5" x14ac:dyDescent="0.2">
      <c r="A2387" t="s">
        <v>15</v>
      </c>
      <c r="B2387" t="s">
        <v>14</v>
      </c>
      <c r="C2387">
        <v>2048</v>
      </c>
      <c r="D2387">
        <v>7</v>
      </c>
      <c r="E2387" s="25">
        <f t="shared" si="58"/>
        <v>31328.695626658693</v>
      </c>
    </row>
    <row r="2388" spans="1:5" x14ac:dyDescent="0.2">
      <c r="A2388" t="s">
        <v>15</v>
      </c>
      <c r="B2388" t="s">
        <v>14</v>
      </c>
      <c r="C2388">
        <v>2048</v>
      </c>
      <c r="D2388">
        <v>8</v>
      </c>
      <c r="E2388" s="25">
        <f t="shared" si="58"/>
        <v>28774.013913637558</v>
      </c>
    </row>
    <row r="2389" spans="1:5" x14ac:dyDescent="0.2">
      <c r="A2389" t="s">
        <v>15</v>
      </c>
      <c r="B2389" t="s">
        <v>14</v>
      </c>
      <c r="C2389">
        <v>2048</v>
      </c>
      <c r="D2389">
        <v>9</v>
      </c>
      <c r="E2389" s="25">
        <f t="shared" si="58"/>
        <v>28691.862801044586</v>
      </c>
    </row>
    <row r="2390" spans="1:5" x14ac:dyDescent="0.2">
      <c r="A2390" t="s">
        <v>15</v>
      </c>
      <c r="B2390" t="s">
        <v>14</v>
      </c>
      <c r="C2390">
        <v>2048</v>
      </c>
      <c r="D2390">
        <v>10</v>
      </c>
      <c r="E2390" s="25">
        <f t="shared" si="58"/>
        <v>26175.733511824397</v>
      </c>
    </row>
    <row r="2391" spans="1:5" x14ac:dyDescent="0.2">
      <c r="A2391" t="s">
        <v>15</v>
      </c>
      <c r="B2391" t="s">
        <v>14</v>
      </c>
      <c r="C2391">
        <v>2048</v>
      </c>
      <c r="D2391">
        <v>11</v>
      </c>
      <c r="E2391" s="25">
        <f t="shared" si="58"/>
        <v>25981.552176874698</v>
      </c>
    </row>
    <row r="2392" spans="1:5" x14ac:dyDescent="0.2">
      <c r="A2392" t="s">
        <v>15</v>
      </c>
      <c r="B2392" t="s">
        <v>14</v>
      </c>
      <c r="C2392">
        <v>2048</v>
      </c>
      <c r="D2392">
        <v>12</v>
      </c>
      <c r="E2392" s="25">
        <f t="shared" si="58"/>
        <v>23538.633008673198</v>
      </c>
    </row>
    <row r="2393" spans="1:5" x14ac:dyDescent="0.2">
      <c r="A2393" t="s">
        <v>15</v>
      </c>
      <c r="B2393" t="s">
        <v>14</v>
      </c>
      <c r="C2393">
        <v>2048</v>
      </c>
      <c r="D2393">
        <v>13</v>
      </c>
      <c r="E2393" s="25">
        <f t="shared" si="58"/>
        <v>23195.042680103932</v>
      </c>
    </row>
    <row r="2394" spans="1:5" x14ac:dyDescent="0.2">
      <c r="A2394" t="s">
        <v>15</v>
      </c>
      <c r="B2394" t="s">
        <v>14</v>
      </c>
      <c r="C2394">
        <v>2048</v>
      </c>
      <c r="D2394">
        <v>14</v>
      </c>
      <c r="E2394" s="25">
        <f t="shared" si="58"/>
        <v>21058.058836682529</v>
      </c>
    </row>
    <row r="2395" spans="1:5" x14ac:dyDescent="0.2">
      <c r="A2395" t="s">
        <v>15</v>
      </c>
      <c r="B2395" t="s">
        <v>14</v>
      </c>
      <c r="C2395">
        <v>2048</v>
      </c>
      <c r="D2395">
        <v>15</v>
      </c>
      <c r="E2395" s="25">
        <f t="shared" si="58"/>
        <v>20593.513369227257</v>
      </c>
    </row>
    <row r="2396" spans="1:5" x14ac:dyDescent="0.2">
      <c r="A2396" t="s">
        <v>15</v>
      </c>
      <c r="B2396" t="s">
        <v>14</v>
      </c>
      <c r="C2396">
        <v>2048</v>
      </c>
      <c r="D2396">
        <v>16</v>
      </c>
      <c r="E2396" s="25">
        <f t="shared" si="58"/>
        <v>18510.528086664915</v>
      </c>
    </row>
    <row r="2397" spans="1:5" x14ac:dyDescent="0.2">
      <c r="A2397" t="s">
        <v>15</v>
      </c>
      <c r="B2397" t="s">
        <v>14</v>
      </c>
      <c r="C2397">
        <v>2048</v>
      </c>
      <c r="D2397">
        <v>17</v>
      </c>
      <c r="E2397" s="25">
        <f t="shared" si="58"/>
        <v>17889.89692616411</v>
      </c>
    </row>
    <row r="2398" spans="1:5" x14ac:dyDescent="0.2">
      <c r="A2398" t="s">
        <v>15</v>
      </c>
      <c r="B2398" t="s">
        <v>14</v>
      </c>
      <c r="C2398">
        <v>2048</v>
      </c>
      <c r="D2398">
        <v>18</v>
      </c>
      <c r="E2398" s="25">
        <f t="shared" si="58"/>
        <v>15977.912124009887</v>
      </c>
    </row>
    <row r="2399" spans="1:5" x14ac:dyDescent="0.2">
      <c r="A2399" t="s">
        <v>15</v>
      </c>
      <c r="B2399" t="s">
        <v>14</v>
      </c>
      <c r="C2399">
        <v>2048</v>
      </c>
      <c r="D2399">
        <v>19</v>
      </c>
      <c r="E2399" s="25">
        <f t="shared" si="58"/>
        <v>15264.406220552861</v>
      </c>
    </row>
    <row r="2400" spans="1:5" x14ac:dyDescent="0.2">
      <c r="A2400" t="s">
        <v>15</v>
      </c>
      <c r="B2400" t="s">
        <v>14</v>
      </c>
      <c r="C2400">
        <v>2048</v>
      </c>
      <c r="D2400">
        <v>20</v>
      </c>
      <c r="E2400" s="25">
        <f t="shared" si="58"/>
        <v>13586.639394048196</v>
      </c>
    </row>
    <row r="2401" spans="1:5" x14ac:dyDescent="0.2">
      <c r="A2401" t="s">
        <v>15</v>
      </c>
      <c r="B2401" t="s">
        <v>14</v>
      </c>
      <c r="C2401">
        <v>2048</v>
      </c>
      <c r="D2401">
        <v>21</v>
      </c>
      <c r="E2401" s="25">
        <f t="shared" si="58"/>
        <v>12900.637369454433</v>
      </c>
    </row>
    <row r="2402" spans="1:5" x14ac:dyDescent="0.2">
      <c r="A2402" t="s">
        <v>15</v>
      </c>
      <c r="B2402" t="s">
        <v>14</v>
      </c>
      <c r="C2402">
        <v>2048</v>
      </c>
      <c r="D2402">
        <v>22</v>
      </c>
      <c r="E2402" s="25">
        <f t="shared" si="58"/>
        <v>11354.994289103704</v>
      </c>
    </row>
    <row r="2403" spans="1:5" x14ac:dyDescent="0.2">
      <c r="A2403" t="s">
        <v>15</v>
      </c>
      <c r="B2403" t="s">
        <v>14</v>
      </c>
      <c r="C2403">
        <v>2048</v>
      </c>
      <c r="D2403">
        <v>23</v>
      </c>
      <c r="E2403" s="25">
        <f t="shared" si="58"/>
        <v>10636.387899921088</v>
      </c>
    </row>
    <row r="2404" spans="1:5" x14ac:dyDescent="0.2">
      <c r="A2404" t="s">
        <v>15</v>
      </c>
      <c r="B2404" t="s">
        <v>14</v>
      </c>
      <c r="C2404">
        <v>2048</v>
      </c>
      <c r="D2404">
        <v>24</v>
      </c>
      <c r="E2404" s="25">
        <f t="shared" si="58"/>
        <v>9333.6200603926009</v>
      </c>
    </row>
    <row r="2405" spans="1:5" x14ac:dyDescent="0.2">
      <c r="A2405" t="s">
        <v>15</v>
      </c>
      <c r="B2405" t="s">
        <v>14</v>
      </c>
      <c r="C2405">
        <v>2048</v>
      </c>
      <c r="D2405">
        <v>25</v>
      </c>
      <c r="E2405" s="25">
        <f t="shared" si="58"/>
        <v>8877.9075098674748</v>
      </c>
    </row>
    <row r="2406" spans="1:5" x14ac:dyDescent="0.2">
      <c r="A2406" t="s">
        <v>15</v>
      </c>
      <c r="B2406" t="s">
        <v>14</v>
      </c>
      <c r="C2406">
        <v>2048</v>
      </c>
      <c r="D2406">
        <v>26</v>
      </c>
      <c r="E2406" s="25">
        <f t="shared" si="58"/>
        <v>7841.9669365652262</v>
      </c>
    </row>
    <row r="2407" spans="1:5" x14ac:dyDescent="0.2">
      <c r="A2407" t="s">
        <v>15</v>
      </c>
      <c r="B2407" t="s">
        <v>14</v>
      </c>
      <c r="C2407">
        <v>2048</v>
      </c>
      <c r="D2407">
        <v>27</v>
      </c>
      <c r="E2407" s="25">
        <f t="shared" si="58"/>
        <v>7535.4638941460889</v>
      </c>
    </row>
    <row r="2408" spans="1:5" x14ac:dyDescent="0.2">
      <c r="A2408" t="s">
        <v>15</v>
      </c>
      <c r="B2408" t="s">
        <v>14</v>
      </c>
      <c r="C2408">
        <v>2048</v>
      </c>
      <c r="D2408">
        <v>28</v>
      </c>
      <c r="E2408" s="25">
        <f t="shared" si="58"/>
        <v>6736.0230345643886</v>
      </c>
    </row>
    <row r="2409" spans="1:5" x14ac:dyDescent="0.2">
      <c r="A2409" t="s">
        <v>15</v>
      </c>
      <c r="B2409" t="s">
        <v>14</v>
      </c>
      <c r="C2409">
        <v>2048</v>
      </c>
      <c r="D2409">
        <v>29</v>
      </c>
      <c r="E2409" s="25">
        <f t="shared" si="58"/>
        <v>6794.4424790322191</v>
      </c>
    </row>
    <row r="2410" spans="1:5" x14ac:dyDescent="0.2">
      <c r="A2410" t="s">
        <v>15</v>
      </c>
      <c r="B2410" t="s">
        <v>14</v>
      </c>
      <c r="C2410">
        <v>2048</v>
      </c>
      <c r="D2410">
        <v>30</v>
      </c>
      <c r="E2410" s="25">
        <f t="shared" si="58"/>
        <v>5906.0553174991401</v>
      </c>
    </row>
    <row r="2411" spans="1:5" x14ac:dyDescent="0.2">
      <c r="A2411" t="s">
        <v>15</v>
      </c>
      <c r="B2411" t="s">
        <v>14</v>
      </c>
      <c r="C2411">
        <v>2048</v>
      </c>
      <c r="D2411">
        <v>31</v>
      </c>
      <c r="E2411" s="25">
        <f t="shared" si="58"/>
        <v>5463.1854887160744</v>
      </c>
    </row>
    <row r="2412" spans="1:5" x14ac:dyDescent="0.2">
      <c r="A2412" t="s">
        <v>15</v>
      </c>
      <c r="B2412" t="s">
        <v>14</v>
      </c>
      <c r="C2412">
        <v>2048</v>
      </c>
      <c r="D2412">
        <v>32</v>
      </c>
      <c r="E2412" s="25">
        <f t="shared" si="58"/>
        <v>5069.5198769746194</v>
      </c>
    </row>
    <row r="2413" spans="1:5" x14ac:dyDescent="0.2">
      <c r="A2413" t="s">
        <v>15</v>
      </c>
      <c r="B2413" t="s">
        <v>14</v>
      </c>
      <c r="C2413">
        <v>2048</v>
      </c>
      <c r="D2413">
        <v>33</v>
      </c>
      <c r="E2413" s="25">
        <f t="shared" si="58"/>
        <v>3402.5081869956753</v>
      </c>
    </row>
    <row r="2414" spans="1:5" x14ac:dyDescent="0.2">
      <c r="A2414" t="s">
        <v>15</v>
      </c>
      <c r="B2414" t="s">
        <v>14</v>
      </c>
      <c r="C2414">
        <v>2048</v>
      </c>
      <c r="D2414">
        <v>34</v>
      </c>
      <c r="E2414" s="25">
        <f t="shared" si="58"/>
        <v>2795.0140437359432</v>
      </c>
    </row>
    <row r="2415" spans="1:5" x14ac:dyDescent="0.2">
      <c r="A2415" t="s">
        <v>15</v>
      </c>
      <c r="B2415" t="s">
        <v>14</v>
      </c>
      <c r="C2415">
        <v>2048</v>
      </c>
      <c r="D2415">
        <v>35</v>
      </c>
      <c r="E2415" s="25">
        <f t="shared" si="58"/>
        <v>2786.7085026140871</v>
      </c>
    </row>
    <row r="2416" spans="1:5" x14ac:dyDescent="0.2">
      <c r="A2416" t="s">
        <v>15</v>
      </c>
      <c r="B2416" t="s">
        <v>14</v>
      </c>
      <c r="C2416">
        <v>2048</v>
      </c>
      <c r="D2416">
        <v>36</v>
      </c>
      <c r="E2416" s="25">
        <f t="shared" si="58"/>
        <v>2337.2967786887521</v>
      </c>
    </row>
    <row r="2417" spans="1:5" x14ac:dyDescent="0.2">
      <c r="A2417" t="s">
        <v>15</v>
      </c>
      <c r="B2417" t="s">
        <v>14</v>
      </c>
      <c r="C2417">
        <v>2048</v>
      </c>
      <c r="D2417">
        <v>37</v>
      </c>
      <c r="E2417" s="25">
        <f t="shared" si="58"/>
        <v>1745.6392172027624</v>
      </c>
    </row>
    <row r="2418" spans="1:5" x14ac:dyDescent="0.2">
      <c r="A2418" t="s">
        <v>15</v>
      </c>
      <c r="B2418" t="s">
        <v>14</v>
      </c>
      <c r="C2418">
        <v>2048</v>
      </c>
      <c r="D2418">
        <v>38</v>
      </c>
      <c r="E2418" s="25">
        <f t="shared" si="58"/>
        <v>1052.8096210731467</v>
      </c>
    </row>
    <row r="2419" spans="1:5" x14ac:dyDescent="0.2">
      <c r="A2419" t="s">
        <v>15</v>
      </c>
      <c r="B2419" t="s">
        <v>14</v>
      </c>
      <c r="C2419">
        <v>2048</v>
      </c>
      <c r="D2419">
        <v>39</v>
      </c>
      <c r="E2419" s="25">
        <f t="shared" si="58"/>
        <v>1985.8603638957554</v>
      </c>
    </row>
    <row r="2420" spans="1:5" x14ac:dyDescent="0.2">
      <c r="A2420" t="s">
        <v>15</v>
      </c>
      <c r="B2420" t="s">
        <v>14</v>
      </c>
      <c r="C2420">
        <v>2048</v>
      </c>
      <c r="D2420">
        <v>40</v>
      </c>
      <c r="E2420" s="25">
        <f t="shared" si="58"/>
        <v>4235.291383063086</v>
      </c>
    </row>
    <row r="2421" spans="1:5" x14ac:dyDescent="0.2">
      <c r="A2421" t="s">
        <v>15</v>
      </c>
      <c r="B2421" t="s">
        <v>14</v>
      </c>
      <c r="C2421">
        <v>2049</v>
      </c>
      <c r="D2421">
        <v>0</v>
      </c>
      <c r="E2421" s="25">
        <f>BO3</f>
        <v>33646.616490524437</v>
      </c>
    </row>
    <row r="2422" spans="1:5" x14ac:dyDescent="0.2">
      <c r="A2422" t="s">
        <v>15</v>
      </c>
      <c r="B2422" t="s">
        <v>14</v>
      </c>
      <c r="C2422">
        <v>2049</v>
      </c>
      <c r="D2422">
        <v>1</v>
      </c>
      <c r="E2422" s="25">
        <f t="shared" ref="E2422:E2461" si="59">BO4</f>
        <v>42054.536550782483</v>
      </c>
    </row>
    <row r="2423" spans="1:5" x14ac:dyDescent="0.2">
      <c r="A2423" t="s">
        <v>15</v>
      </c>
      <c r="B2423" t="s">
        <v>14</v>
      </c>
      <c r="C2423">
        <v>2049</v>
      </c>
      <c r="D2423">
        <v>2</v>
      </c>
      <c r="E2423" s="25">
        <f t="shared" si="59"/>
        <v>39103.769123187201</v>
      </c>
    </row>
    <row r="2424" spans="1:5" x14ac:dyDescent="0.2">
      <c r="A2424" t="s">
        <v>15</v>
      </c>
      <c r="B2424" t="s">
        <v>14</v>
      </c>
      <c r="C2424">
        <v>2049</v>
      </c>
      <c r="D2424">
        <v>3</v>
      </c>
      <c r="E2424" s="25">
        <f t="shared" si="59"/>
        <v>38927.31871135308</v>
      </c>
    </row>
    <row r="2425" spans="1:5" x14ac:dyDescent="0.2">
      <c r="A2425" t="s">
        <v>15</v>
      </c>
      <c r="B2425" t="s">
        <v>14</v>
      </c>
      <c r="C2425">
        <v>2049</v>
      </c>
      <c r="D2425">
        <v>4</v>
      </c>
      <c r="E2425" s="25">
        <f t="shared" si="59"/>
        <v>35927.533588205792</v>
      </c>
    </row>
    <row r="2426" spans="1:5" x14ac:dyDescent="0.2">
      <c r="A2426" t="s">
        <v>15</v>
      </c>
      <c r="B2426" t="s">
        <v>14</v>
      </c>
      <c r="C2426">
        <v>2049</v>
      </c>
      <c r="D2426">
        <v>5</v>
      </c>
      <c r="E2426" s="25">
        <f t="shared" si="59"/>
        <v>35338.297701360338</v>
      </c>
    </row>
    <row r="2427" spans="1:5" x14ac:dyDescent="0.2">
      <c r="A2427" t="s">
        <v>15</v>
      </c>
      <c r="B2427" t="s">
        <v>14</v>
      </c>
      <c r="C2427">
        <v>2049</v>
      </c>
      <c r="D2427">
        <v>6</v>
      </c>
      <c r="E2427" s="25">
        <f t="shared" si="59"/>
        <v>32169.97272265955</v>
      </c>
    </row>
    <row r="2428" spans="1:5" x14ac:dyDescent="0.2">
      <c r="A2428" t="s">
        <v>15</v>
      </c>
      <c r="B2428" t="s">
        <v>14</v>
      </c>
      <c r="C2428">
        <v>2049</v>
      </c>
      <c r="D2428">
        <v>7</v>
      </c>
      <c r="E2428" s="25">
        <f t="shared" si="59"/>
        <v>31704.639974178604</v>
      </c>
    </row>
    <row r="2429" spans="1:5" x14ac:dyDescent="0.2">
      <c r="A2429" t="s">
        <v>15</v>
      </c>
      <c r="B2429" t="s">
        <v>14</v>
      </c>
      <c r="C2429">
        <v>2049</v>
      </c>
      <c r="D2429">
        <v>8</v>
      </c>
      <c r="E2429" s="25">
        <f t="shared" si="59"/>
        <v>29119.302080601214</v>
      </c>
    </row>
    <row r="2430" spans="1:5" x14ac:dyDescent="0.2">
      <c r="A2430" t="s">
        <v>15</v>
      </c>
      <c r="B2430" t="s">
        <v>14</v>
      </c>
      <c r="C2430">
        <v>2049</v>
      </c>
      <c r="D2430">
        <v>9</v>
      </c>
      <c r="E2430" s="25">
        <f t="shared" si="59"/>
        <v>29036.165154657127</v>
      </c>
    </row>
    <row r="2431" spans="1:5" x14ac:dyDescent="0.2">
      <c r="A2431" t="s">
        <v>15</v>
      </c>
      <c r="B2431" t="s">
        <v>14</v>
      </c>
      <c r="C2431">
        <v>2049</v>
      </c>
      <c r="D2431">
        <v>10</v>
      </c>
      <c r="E2431" s="25">
        <f t="shared" si="59"/>
        <v>26489.84231396627</v>
      </c>
    </row>
    <row r="2432" spans="1:5" x14ac:dyDescent="0.2">
      <c r="A2432" t="s">
        <v>15</v>
      </c>
      <c r="B2432" t="s">
        <v>14</v>
      </c>
      <c r="C2432">
        <v>2049</v>
      </c>
      <c r="D2432">
        <v>11</v>
      </c>
      <c r="E2432" s="25">
        <f t="shared" si="59"/>
        <v>26293.330802997214</v>
      </c>
    </row>
    <row r="2433" spans="1:5" x14ac:dyDescent="0.2">
      <c r="A2433" t="s">
        <v>15</v>
      </c>
      <c r="B2433" t="s">
        <v>14</v>
      </c>
      <c r="C2433">
        <v>2049</v>
      </c>
      <c r="D2433">
        <v>12</v>
      </c>
      <c r="E2433" s="25">
        <f t="shared" si="59"/>
        <v>23821.096604777271</v>
      </c>
    </row>
    <row r="2434" spans="1:5" x14ac:dyDescent="0.2">
      <c r="A2434" t="s">
        <v>15</v>
      </c>
      <c r="B2434" t="s">
        <v>14</v>
      </c>
      <c r="C2434">
        <v>2049</v>
      </c>
      <c r="D2434">
        <v>13</v>
      </c>
      <c r="E2434" s="25">
        <f t="shared" si="59"/>
        <v>23473.383192265181</v>
      </c>
    </row>
    <row r="2435" spans="1:5" x14ac:dyDescent="0.2">
      <c r="A2435" t="s">
        <v>15</v>
      </c>
      <c r="B2435" t="s">
        <v>14</v>
      </c>
      <c r="C2435">
        <v>2049</v>
      </c>
      <c r="D2435">
        <v>14</v>
      </c>
      <c r="E2435" s="25">
        <f t="shared" si="59"/>
        <v>21310.75554272272</v>
      </c>
    </row>
    <row r="2436" spans="1:5" x14ac:dyDescent="0.2">
      <c r="A2436" t="s">
        <v>15</v>
      </c>
      <c r="B2436" t="s">
        <v>14</v>
      </c>
      <c r="C2436">
        <v>2049</v>
      </c>
      <c r="D2436">
        <v>15</v>
      </c>
      <c r="E2436" s="25">
        <f t="shared" si="59"/>
        <v>20840.635529657982</v>
      </c>
    </row>
    <row r="2437" spans="1:5" x14ac:dyDescent="0.2">
      <c r="A2437" t="s">
        <v>15</v>
      </c>
      <c r="B2437" t="s">
        <v>14</v>
      </c>
      <c r="C2437">
        <v>2049</v>
      </c>
      <c r="D2437">
        <v>16</v>
      </c>
      <c r="E2437" s="25">
        <f t="shared" si="59"/>
        <v>18732.654423704891</v>
      </c>
    </row>
    <row r="2438" spans="1:5" x14ac:dyDescent="0.2">
      <c r="A2438" t="s">
        <v>15</v>
      </c>
      <c r="B2438" t="s">
        <v>14</v>
      </c>
      <c r="C2438">
        <v>2049</v>
      </c>
      <c r="D2438">
        <v>17</v>
      </c>
      <c r="E2438" s="25">
        <f t="shared" si="59"/>
        <v>18104.575689278077</v>
      </c>
    </row>
    <row r="2439" spans="1:5" x14ac:dyDescent="0.2">
      <c r="A2439" t="s">
        <v>15</v>
      </c>
      <c r="B2439" t="s">
        <v>14</v>
      </c>
      <c r="C2439">
        <v>2049</v>
      </c>
      <c r="D2439">
        <v>18</v>
      </c>
      <c r="E2439" s="25">
        <f t="shared" si="59"/>
        <v>16169.647069498005</v>
      </c>
    </row>
    <row r="2440" spans="1:5" x14ac:dyDescent="0.2">
      <c r="A2440" t="s">
        <v>15</v>
      </c>
      <c r="B2440" t="s">
        <v>14</v>
      </c>
      <c r="C2440">
        <v>2049</v>
      </c>
      <c r="D2440">
        <v>19</v>
      </c>
      <c r="E2440" s="25">
        <f t="shared" si="59"/>
        <v>15447.579095199504</v>
      </c>
    </row>
    <row r="2441" spans="1:5" x14ac:dyDescent="0.2">
      <c r="A2441" t="s">
        <v>15</v>
      </c>
      <c r="B2441" t="s">
        <v>14</v>
      </c>
      <c r="C2441">
        <v>2049</v>
      </c>
      <c r="D2441">
        <v>20</v>
      </c>
      <c r="E2441" s="25">
        <f t="shared" si="59"/>
        <v>13749.679066776773</v>
      </c>
    </row>
    <row r="2442" spans="1:5" x14ac:dyDescent="0.2">
      <c r="A2442" t="s">
        <v>15</v>
      </c>
      <c r="B2442" t="s">
        <v>14</v>
      </c>
      <c r="C2442">
        <v>2049</v>
      </c>
      <c r="D2442">
        <v>21</v>
      </c>
      <c r="E2442" s="25">
        <f t="shared" si="59"/>
        <v>13055.44501788788</v>
      </c>
    </row>
    <row r="2443" spans="1:5" x14ac:dyDescent="0.2">
      <c r="A2443" t="s">
        <v>15</v>
      </c>
      <c r="B2443" t="s">
        <v>14</v>
      </c>
      <c r="C2443">
        <v>2049</v>
      </c>
      <c r="D2443">
        <v>22</v>
      </c>
      <c r="E2443" s="25">
        <f t="shared" si="59"/>
        <v>11491.254220572948</v>
      </c>
    </row>
    <row r="2444" spans="1:5" x14ac:dyDescent="0.2">
      <c r="A2444" t="s">
        <v>15</v>
      </c>
      <c r="B2444" t="s">
        <v>14</v>
      </c>
      <c r="C2444">
        <v>2049</v>
      </c>
      <c r="D2444">
        <v>23</v>
      </c>
      <c r="E2444" s="25">
        <f t="shared" si="59"/>
        <v>10764.024554720139</v>
      </c>
    </row>
    <row r="2445" spans="1:5" x14ac:dyDescent="0.2">
      <c r="A2445" t="s">
        <v>15</v>
      </c>
      <c r="B2445" t="s">
        <v>14</v>
      </c>
      <c r="C2445">
        <v>2049</v>
      </c>
      <c r="D2445">
        <v>24</v>
      </c>
      <c r="E2445" s="25">
        <f t="shared" si="59"/>
        <v>9445.6235011173139</v>
      </c>
    </row>
    <row r="2446" spans="1:5" x14ac:dyDescent="0.2">
      <c r="A2446" t="s">
        <v>15</v>
      </c>
      <c r="B2446" t="s">
        <v>14</v>
      </c>
      <c r="C2446">
        <v>2049</v>
      </c>
      <c r="D2446">
        <v>25</v>
      </c>
      <c r="E2446" s="25">
        <f t="shared" si="59"/>
        <v>8984.4423999858827</v>
      </c>
    </row>
    <row r="2447" spans="1:5" x14ac:dyDescent="0.2">
      <c r="A2447" t="s">
        <v>15</v>
      </c>
      <c r="B2447" t="s">
        <v>14</v>
      </c>
      <c r="C2447">
        <v>2049</v>
      </c>
      <c r="D2447">
        <v>26</v>
      </c>
      <c r="E2447" s="25">
        <f t="shared" si="59"/>
        <v>7936.0705398040109</v>
      </c>
    </row>
    <row r="2448" spans="1:5" x14ac:dyDescent="0.2">
      <c r="A2448" t="s">
        <v>15</v>
      </c>
      <c r="B2448" t="s">
        <v>14</v>
      </c>
      <c r="C2448">
        <v>2049</v>
      </c>
      <c r="D2448">
        <v>27</v>
      </c>
      <c r="E2448" s="25">
        <f t="shared" si="59"/>
        <v>7625.8894608758419</v>
      </c>
    </row>
    <row r="2449" spans="1:5" x14ac:dyDescent="0.2">
      <c r="A2449" t="s">
        <v>15</v>
      </c>
      <c r="B2449" t="s">
        <v>14</v>
      </c>
      <c r="C2449">
        <v>2049</v>
      </c>
      <c r="D2449">
        <v>28</v>
      </c>
      <c r="E2449" s="25">
        <f t="shared" si="59"/>
        <v>6855.8623267430785</v>
      </c>
    </row>
    <row r="2450" spans="1:5" x14ac:dyDescent="0.2">
      <c r="A2450" t="s">
        <v>15</v>
      </c>
      <c r="B2450" t="s">
        <v>14</v>
      </c>
      <c r="C2450">
        <v>2049</v>
      </c>
      <c r="D2450">
        <v>29</v>
      </c>
      <c r="E2450" s="25">
        <f t="shared" si="59"/>
        <v>6703.8003010093698</v>
      </c>
    </row>
    <row r="2451" spans="1:5" x14ac:dyDescent="0.2">
      <c r="A2451" t="s">
        <v>15</v>
      </c>
      <c r="B2451" t="s">
        <v>14</v>
      </c>
      <c r="C2451">
        <v>2049</v>
      </c>
      <c r="D2451">
        <v>30</v>
      </c>
      <c r="E2451" s="25">
        <f t="shared" si="59"/>
        <v>6484.2679551227766</v>
      </c>
    </row>
    <row r="2452" spans="1:5" x14ac:dyDescent="0.2">
      <c r="A2452" t="s">
        <v>15</v>
      </c>
      <c r="B2452" t="s">
        <v>14</v>
      </c>
      <c r="C2452">
        <v>2049</v>
      </c>
      <c r="D2452">
        <v>31</v>
      </c>
      <c r="E2452" s="25">
        <f t="shared" si="59"/>
        <v>6121.4744915121173</v>
      </c>
    </row>
    <row r="2453" spans="1:5" x14ac:dyDescent="0.2">
      <c r="A2453" t="s">
        <v>15</v>
      </c>
      <c r="B2453" t="s">
        <v>14</v>
      </c>
      <c r="C2453">
        <v>2049</v>
      </c>
      <c r="D2453">
        <v>32</v>
      </c>
      <c r="E2453" s="25">
        <f t="shared" si="59"/>
        <v>5382.3246130706902</v>
      </c>
    </row>
    <row r="2454" spans="1:5" x14ac:dyDescent="0.2">
      <c r="A2454" t="s">
        <v>15</v>
      </c>
      <c r="B2454" t="s">
        <v>14</v>
      </c>
      <c r="C2454">
        <v>2049</v>
      </c>
      <c r="D2454">
        <v>33</v>
      </c>
      <c r="E2454" s="25">
        <f t="shared" si="59"/>
        <v>4899.7594005467763</v>
      </c>
    </row>
    <row r="2455" spans="1:5" x14ac:dyDescent="0.2">
      <c r="A2455" t="s">
        <v>15</v>
      </c>
      <c r="B2455" t="s">
        <v>14</v>
      </c>
      <c r="C2455">
        <v>2049</v>
      </c>
      <c r="D2455">
        <v>34</v>
      </c>
      <c r="E2455" s="25">
        <f t="shared" si="59"/>
        <v>3098.4674937765931</v>
      </c>
    </row>
    <row r="2456" spans="1:5" x14ac:dyDescent="0.2">
      <c r="A2456" t="s">
        <v>15</v>
      </c>
      <c r="B2456" t="s">
        <v>14</v>
      </c>
      <c r="C2456">
        <v>2049</v>
      </c>
      <c r="D2456">
        <v>35</v>
      </c>
      <c r="E2456" s="25">
        <f t="shared" si="59"/>
        <v>2686.5912969159526</v>
      </c>
    </row>
    <row r="2457" spans="1:5" x14ac:dyDescent="0.2">
      <c r="A2457" t="s">
        <v>15</v>
      </c>
      <c r="B2457" t="s">
        <v>14</v>
      </c>
      <c r="C2457">
        <v>2049</v>
      </c>
      <c r="D2457">
        <v>36</v>
      </c>
      <c r="E2457" s="25">
        <f t="shared" si="59"/>
        <v>2647.0432270105334</v>
      </c>
    </row>
    <row r="2458" spans="1:5" x14ac:dyDescent="0.2">
      <c r="A2458" t="s">
        <v>15</v>
      </c>
      <c r="B2458" t="s">
        <v>14</v>
      </c>
      <c r="C2458">
        <v>2049</v>
      </c>
      <c r="D2458">
        <v>37</v>
      </c>
      <c r="E2458" s="25">
        <f t="shared" si="59"/>
        <v>2212.6022730903637</v>
      </c>
    </row>
    <row r="2459" spans="1:5" x14ac:dyDescent="0.2">
      <c r="A2459" t="s">
        <v>15</v>
      </c>
      <c r="B2459" t="s">
        <v>14</v>
      </c>
      <c r="C2459">
        <v>2049</v>
      </c>
      <c r="D2459">
        <v>38</v>
      </c>
      <c r="E2459" s="25">
        <f t="shared" si="59"/>
        <v>1666.8093037910044</v>
      </c>
    </row>
    <row r="2460" spans="1:5" x14ac:dyDescent="0.2">
      <c r="A2460" t="s">
        <v>15</v>
      </c>
      <c r="B2460" t="s">
        <v>14</v>
      </c>
      <c r="C2460">
        <v>2049</v>
      </c>
      <c r="D2460">
        <v>39</v>
      </c>
      <c r="E2460" s="25">
        <f t="shared" si="59"/>
        <v>961.65295863461427</v>
      </c>
    </row>
    <row r="2461" spans="1:5" x14ac:dyDescent="0.2">
      <c r="A2461" t="s">
        <v>15</v>
      </c>
      <c r="B2461" t="s">
        <v>14</v>
      </c>
      <c r="C2461">
        <v>2049</v>
      </c>
      <c r="D2461">
        <v>40</v>
      </c>
      <c r="E2461" s="25">
        <f t="shared" si="59"/>
        <v>1730.0784163461155</v>
      </c>
    </row>
    <row r="2462" spans="1:5" x14ac:dyDescent="0.2">
      <c r="A2462" t="s">
        <v>15</v>
      </c>
      <c r="B2462" t="s">
        <v>14</v>
      </c>
      <c r="C2462">
        <v>2050</v>
      </c>
      <c r="D2462">
        <v>0</v>
      </c>
      <c r="E2462" s="25">
        <f>BP3</f>
        <v>34050.375888410737</v>
      </c>
    </row>
    <row r="2463" spans="1:5" x14ac:dyDescent="0.2">
      <c r="A2463" t="s">
        <v>15</v>
      </c>
      <c r="B2463" t="s">
        <v>14</v>
      </c>
      <c r="C2463">
        <v>2050</v>
      </c>
      <c r="D2463">
        <v>1</v>
      </c>
      <c r="E2463" s="25">
        <f t="shared" ref="E2463:E2502" si="60">BP4</f>
        <v>42559.190989391871</v>
      </c>
    </row>
    <row r="2464" spans="1:5" x14ac:dyDescent="0.2">
      <c r="A2464" t="s">
        <v>15</v>
      </c>
      <c r="B2464" t="s">
        <v>14</v>
      </c>
      <c r="C2464">
        <v>2050</v>
      </c>
      <c r="D2464">
        <v>2</v>
      </c>
      <c r="E2464" s="25">
        <f t="shared" si="60"/>
        <v>39573.01435266545</v>
      </c>
    </row>
    <row r="2465" spans="1:5" x14ac:dyDescent="0.2">
      <c r="A2465" t="s">
        <v>15</v>
      </c>
      <c r="B2465" t="s">
        <v>14</v>
      </c>
      <c r="C2465">
        <v>2050</v>
      </c>
      <c r="D2465">
        <v>3</v>
      </c>
      <c r="E2465" s="25">
        <f t="shared" si="60"/>
        <v>39394.446535889321</v>
      </c>
    </row>
    <row r="2466" spans="1:5" x14ac:dyDescent="0.2">
      <c r="A2466" t="s">
        <v>15</v>
      </c>
      <c r="B2466" t="s">
        <v>14</v>
      </c>
      <c r="C2466">
        <v>2050</v>
      </c>
      <c r="D2466">
        <v>4</v>
      </c>
      <c r="E2466" s="25">
        <f t="shared" si="60"/>
        <v>36358.663991264264</v>
      </c>
    </row>
    <row r="2467" spans="1:5" x14ac:dyDescent="0.2">
      <c r="A2467" t="s">
        <v>15</v>
      </c>
      <c r="B2467" t="s">
        <v>14</v>
      </c>
      <c r="C2467">
        <v>2050</v>
      </c>
      <c r="D2467">
        <v>5</v>
      </c>
      <c r="E2467" s="25">
        <f t="shared" si="60"/>
        <v>35762.357273776659</v>
      </c>
    </row>
    <row r="2468" spans="1:5" x14ac:dyDescent="0.2">
      <c r="A2468" t="s">
        <v>15</v>
      </c>
      <c r="B2468" t="s">
        <v>14</v>
      </c>
      <c r="C2468">
        <v>2050</v>
      </c>
      <c r="D2468">
        <v>6</v>
      </c>
      <c r="E2468" s="25">
        <f t="shared" si="60"/>
        <v>32556.012395331458</v>
      </c>
    </row>
    <row r="2469" spans="1:5" x14ac:dyDescent="0.2">
      <c r="A2469" t="s">
        <v>15</v>
      </c>
      <c r="B2469" t="s">
        <v>14</v>
      </c>
      <c r="C2469">
        <v>2050</v>
      </c>
      <c r="D2469">
        <v>7</v>
      </c>
      <c r="E2469" s="25">
        <f t="shared" si="60"/>
        <v>32085.09565386875</v>
      </c>
    </row>
    <row r="2470" spans="1:5" x14ac:dyDescent="0.2">
      <c r="A2470" t="s">
        <v>15</v>
      </c>
      <c r="B2470" t="s">
        <v>14</v>
      </c>
      <c r="C2470">
        <v>2050</v>
      </c>
      <c r="D2470">
        <v>8</v>
      </c>
      <c r="E2470" s="25">
        <f t="shared" si="60"/>
        <v>29468.733705568437</v>
      </c>
    </row>
    <row r="2471" spans="1:5" x14ac:dyDescent="0.2">
      <c r="A2471" t="s">
        <v>15</v>
      </c>
      <c r="B2471" t="s">
        <v>14</v>
      </c>
      <c r="C2471">
        <v>2050</v>
      </c>
      <c r="D2471">
        <v>9</v>
      </c>
      <c r="E2471" s="25">
        <f t="shared" si="60"/>
        <v>29384.599136513018</v>
      </c>
    </row>
    <row r="2472" spans="1:5" x14ac:dyDescent="0.2">
      <c r="A2472" t="s">
        <v>15</v>
      </c>
      <c r="B2472" t="s">
        <v>14</v>
      </c>
      <c r="C2472">
        <v>2050</v>
      </c>
      <c r="D2472">
        <v>10</v>
      </c>
      <c r="E2472" s="25">
        <f t="shared" si="60"/>
        <v>26807.720421733869</v>
      </c>
    </row>
    <row r="2473" spans="1:5" x14ac:dyDescent="0.2">
      <c r="A2473" t="s">
        <v>15</v>
      </c>
      <c r="B2473" t="s">
        <v>14</v>
      </c>
      <c r="C2473">
        <v>2050</v>
      </c>
      <c r="D2473">
        <v>11</v>
      </c>
      <c r="E2473" s="25">
        <f t="shared" si="60"/>
        <v>26608.850772633159</v>
      </c>
    </row>
    <row r="2474" spans="1:5" x14ac:dyDescent="0.2">
      <c r="A2474" t="s">
        <v>15</v>
      </c>
      <c r="B2474" t="s">
        <v>14</v>
      </c>
      <c r="C2474">
        <v>2050</v>
      </c>
      <c r="D2474">
        <v>12</v>
      </c>
      <c r="E2474" s="25">
        <f t="shared" si="60"/>
        <v>24106.949764034616</v>
      </c>
    </row>
    <row r="2475" spans="1:5" x14ac:dyDescent="0.2">
      <c r="A2475" t="s">
        <v>15</v>
      </c>
      <c r="B2475" t="s">
        <v>14</v>
      </c>
      <c r="C2475">
        <v>2050</v>
      </c>
      <c r="D2475">
        <v>13</v>
      </c>
      <c r="E2475" s="25">
        <f t="shared" si="60"/>
        <v>23755.06379057236</v>
      </c>
    </row>
    <row r="2476" spans="1:5" x14ac:dyDescent="0.2">
      <c r="A2476" t="s">
        <v>15</v>
      </c>
      <c r="B2476" t="s">
        <v>14</v>
      </c>
      <c r="C2476">
        <v>2050</v>
      </c>
      <c r="D2476">
        <v>14</v>
      </c>
      <c r="E2476" s="25">
        <f t="shared" si="60"/>
        <v>21566.484609235395</v>
      </c>
    </row>
    <row r="2477" spans="1:5" x14ac:dyDescent="0.2">
      <c r="A2477" t="s">
        <v>15</v>
      </c>
      <c r="B2477" t="s">
        <v>14</v>
      </c>
      <c r="C2477">
        <v>2050</v>
      </c>
      <c r="D2477">
        <v>15</v>
      </c>
      <c r="E2477" s="25">
        <f t="shared" si="60"/>
        <v>21090.723156013879</v>
      </c>
    </row>
    <row r="2478" spans="1:5" x14ac:dyDescent="0.2">
      <c r="A2478" t="s">
        <v>15</v>
      </c>
      <c r="B2478" t="s">
        <v>14</v>
      </c>
      <c r="C2478">
        <v>2050</v>
      </c>
      <c r="D2478">
        <v>16</v>
      </c>
      <c r="E2478" s="25">
        <f t="shared" si="60"/>
        <v>18957.446276789349</v>
      </c>
    </row>
    <row r="2479" spans="1:5" x14ac:dyDescent="0.2">
      <c r="A2479" t="s">
        <v>15</v>
      </c>
      <c r="B2479" t="s">
        <v>14</v>
      </c>
      <c r="C2479">
        <v>2050</v>
      </c>
      <c r="D2479">
        <v>17</v>
      </c>
      <c r="E2479" s="25">
        <f t="shared" si="60"/>
        <v>18321.830597549415</v>
      </c>
    </row>
    <row r="2480" spans="1:5" x14ac:dyDescent="0.2">
      <c r="A2480" t="s">
        <v>15</v>
      </c>
      <c r="B2480" t="s">
        <v>14</v>
      </c>
      <c r="C2480">
        <v>2050</v>
      </c>
      <c r="D2480">
        <v>18</v>
      </c>
      <c r="E2480" s="25">
        <f t="shared" si="60"/>
        <v>16363.682834331978</v>
      </c>
    </row>
    <row r="2481" spans="1:5" x14ac:dyDescent="0.2">
      <c r="A2481" t="s">
        <v>15</v>
      </c>
      <c r="B2481" t="s">
        <v>14</v>
      </c>
      <c r="C2481">
        <v>2050</v>
      </c>
      <c r="D2481">
        <v>19</v>
      </c>
      <c r="E2481" s="25">
        <f t="shared" si="60"/>
        <v>15632.950044341898</v>
      </c>
    </row>
    <row r="2482" spans="1:5" x14ac:dyDescent="0.2">
      <c r="A2482" t="s">
        <v>15</v>
      </c>
      <c r="B2482" t="s">
        <v>14</v>
      </c>
      <c r="C2482">
        <v>2050</v>
      </c>
      <c r="D2482">
        <v>20</v>
      </c>
      <c r="E2482" s="25">
        <f t="shared" si="60"/>
        <v>13914.675215578101</v>
      </c>
    </row>
    <row r="2483" spans="1:5" x14ac:dyDescent="0.2">
      <c r="A2483" t="s">
        <v>15</v>
      </c>
      <c r="B2483" t="s">
        <v>14</v>
      </c>
      <c r="C2483">
        <v>2050</v>
      </c>
      <c r="D2483">
        <v>21</v>
      </c>
      <c r="E2483" s="25">
        <f t="shared" si="60"/>
        <v>13212.110358102535</v>
      </c>
    </row>
    <row r="2484" spans="1:5" x14ac:dyDescent="0.2">
      <c r="A2484" t="s">
        <v>15</v>
      </c>
      <c r="B2484" t="s">
        <v>14</v>
      </c>
      <c r="C2484">
        <v>2050</v>
      </c>
      <c r="D2484">
        <v>22</v>
      </c>
      <c r="E2484" s="25">
        <f t="shared" si="60"/>
        <v>11629.14927121982</v>
      </c>
    </row>
    <row r="2485" spans="1:5" x14ac:dyDescent="0.2">
      <c r="A2485" t="s">
        <v>15</v>
      </c>
      <c r="B2485" t="s">
        <v>14</v>
      </c>
      <c r="C2485">
        <v>2050</v>
      </c>
      <c r="D2485">
        <v>23</v>
      </c>
      <c r="E2485" s="25">
        <f t="shared" si="60"/>
        <v>10893.192849376781</v>
      </c>
    </row>
    <row r="2486" spans="1:5" x14ac:dyDescent="0.2">
      <c r="A2486" t="s">
        <v>15</v>
      </c>
      <c r="B2486" t="s">
        <v>14</v>
      </c>
      <c r="C2486">
        <v>2050</v>
      </c>
      <c r="D2486">
        <v>24</v>
      </c>
      <c r="E2486" s="25">
        <f t="shared" si="60"/>
        <v>9558.9709831307209</v>
      </c>
    </row>
    <row r="2487" spans="1:5" x14ac:dyDescent="0.2">
      <c r="A2487" t="s">
        <v>15</v>
      </c>
      <c r="B2487" t="s">
        <v>14</v>
      </c>
      <c r="C2487">
        <v>2050</v>
      </c>
      <c r="D2487">
        <v>25</v>
      </c>
      <c r="E2487" s="25">
        <f t="shared" si="60"/>
        <v>9092.2557087857167</v>
      </c>
    </row>
    <row r="2488" spans="1:5" x14ac:dyDescent="0.2">
      <c r="A2488" t="s">
        <v>15</v>
      </c>
      <c r="B2488" t="s">
        <v>14</v>
      </c>
      <c r="C2488">
        <v>2050</v>
      </c>
      <c r="D2488">
        <v>26</v>
      </c>
      <c r="E2488" s="25">
        <f t="shared" si="60"/>
        <v>8031.3033862816574</v>
      </c>
    </row>
    <row r="2489" spans="1:5" x14ac:dyDescent="0.2">
      <c r="A2489" t="s">
        <v>15</v>
      </c>
      <c r="B2489" t="s">
        <v>14</v>
      </c>
      <c r="C2489">
        <v>2050</v>
      </c>
      <c r="D2489">
        <v>27</v>
      </c>
      <c r="E2489" s="25">
        <f t="shared" si="60"/>
        <v>7717.4001344063536</v>
      </c>
    </row>
    <row r="2490" spans="1:5" x14ac:dyDescent="0.2">
      <c r="A2490" t="s">
        <v>15</v>
      </c>
      <c r="B2490" t="s">
        <v>14</v>
      </c>
      <c r="C2490">
        <v>2050</v>
      </c>
      <c r="D2490">
        <v>28</v>
      </c>
      <c r="E2490" s="25">
        <f t="shared" si="60"/>
        <v>6938.1326746639961</v>
      </c>
    </row>
    <row r="2491" spans="1:5" x14ac:dyDescent="0.2">
      <c r="A2491" t="s">
        <v>15</v>
      </c>
      <c r="B2491" t="s">
        <v>14</v>
      </c>
      <c r="C2491">
        <v>2050</v>
      </c>
      <c r="D2491">
        <v>29</v>
      </c>
      <c r="E2491" s="25">
        <f t="shared" si="60"/>
        <v>6823.0663247236444</v>
      </c>
    </row>
    <row r="2492" spans="1:5" x14ac:dyDescent="0.2">
      <c r="A2492" t="s">
        <v>15</v>
      </c>
      <c r="B2492" t="s">
        <v>14</v>
      </c>
      <c r="C2492">
        <v>2050</v>
      </c>
      <c r="D2492">
        <v>30</v>
      </c>
      <c r="E2492" s="25">
        <f t="shared" si="60"/>
        <v>6397.7637022499484</v>
      </c>
    </row>
    <row r="2493" spans="1:5" x14ac:dyDescent="0.2">
      <c r="A2493" t="s">
        <v>15</v>
      </c>
      <c r="B2493" t="s">
        <v>14</v>
      </c>
      <c r="C2493">
        <v>2050</v>
      </c>
      <c r="D2493">
        <v>31</v>
      </c>
      <c r="E2493" s="25">
        <f t="shared" si="60"/>
        <v>6720.7770245235752</v>
      </c>
    </row>
    <row r="2494" spans="1:5" x14ac:dyDescent="0.2">
      <c r="A2494" t="s">
        <v>15</v>
      </c>
      <c r="B2494" t="s">
        <v>14</v>
      </c>
      <c r="C2494">
        <v>2050</v>
      </c>
      <c r="D2494">
        <v>32</v>
      </c>
      <c r="E2494" s="25">
        <f t="shared" si="60"/>
        <v>6030.8702481367227</v>
      </c>
    </row>
    <row r="2495" spans="1:5" x14ac:dyDescent="0.2">
      <c r="A2495" t="s">
        <v>15</v>
      </c>
      <c r="B2495" t="s">
        <v>14</v>
      </c>
      <c r="C2495">
        <v>2050</v>
      </c>
      <c r="D2495">
        <v>33</v>
      </c>
      <c r="E2495" s="25">
        <f t="shared" si="60"/>
        <v>5202.0894009051017</v>
      </c>
    </row>
    <row r="2496" spans="1:5" x14ac:dyDescent="0.2">
      <c r="A2496" t="s">
        <v>15</v>
      </c>
      <c r="B2496" t="s">
        <v>14</v>
      </c>
      <c r="C2496">
        <v>2050</v>
      </c>
      <c r="D2496">
        <v>34</v>
      </c>
      <c r="E2496" s="25">
        <f t="shared" si="60"/>
        <v>4461.9276120906416</v>
      </c>
    </row>
    <row r="2497" spans="1:5" x14ac:dyDescent="0.2">
      <c r="A2497" t="s">
        <v>15</v>
      </c>
      <c r="B2497" t="s">
        <v>14</v>
      </c>
      <c r="C2497">
        <v>2050</v>
      </c>
      <c r="D2497">
        <v>35</v>
      </c>
      <c r="E2497" s="25">
        <f t="shared" si="60"/>
        <v>2978.2733368418139</v>
      </c>
    </row>
    <row r="2498" spans="1:5" x14ac:dyDescent="0.2">
      <c r="A2498" t="s">
        <v>15</v>
      </c>
      <c r="B2498" t="s">
        <v>14</v>
      </c>
      <c r="C2498">
        <v>2050</v>
      </c>
      <c r="D2498">
        <v>36</v>
      </c>
      <c r="E2498" s="25">
        <f t="shared" si="60"/>
        <v>2551.9437320321863</v>
      </c>
    </row>
    <row r="2499" spans="1:5" x14ac:dyDescent="0.2">
      <c r="A2499" t="s">
        <v>15</v>
      </c>
      <c r="B2499" t="s">
        <v>14</v>
      </c>
      <c r="C2499">
        <v>2050</v>
      </c>
      <c r="D2499">
        <v>37</v>
      </c>
      <c r="E2499" s="25">
        <f t="shared" si="60"/>
        <v>2505.8237851753315</v>
      </c>
    </row>
    <row r="2500" spans="1:5" x14ac:dyDescent="0.2">
      <c r="A2500" t="s">
        <v>15</v>
      </c>
      <c r="B2500" t="s">
        <v>14</v>
      </c>
      <c r="C2500">
        <v>2050</v>
      </c>
      <c r="D2500">
        <v>38</v>
      </c>
      <c r="E2500" s="25">
        <f t="shared" si="60"/>
        <v>2112.6851516808983</v>
      </c>
    </row>
    <row r="2501" spans="1:5" x14ac:dyDescent="0.2">
      <c r="A2501" t="s">
        <v>15</v>
      </c>
      <c r="B2501" t="s">
        <v>14</v>
      </c>
      <c r="C2501">
        <v>2050</v>
      </c>
      <c r="D2501">
        <v>39</v>
      </c>
      <c r="E2501" s="25">
        <f t="shared" si="60"/>
        <v>1522.4899795619895</v>
      </c>
    </row>
    <row r="2502" spans="1:5" x14ac:dyDescent="0.2">
      <c r="A2502" t="s">
        <v>15</v>
      </c>
      <c r="B2502" t="s">
        <v>14</v>
      </c>
      <c r="C2502">
        <v>2050</v>
      </c>
      <c r="D2502">
        <v>40</v>
      </c>
      <c r="E2502" s="25">
        <f t="shared" si="60"/>
        <v>837.7905405621284</v>
      </c>
    </row>
    <row r="2503" spans="1:5" x14ac:dyDescent="0.2">
      <c r="A2503" t="s">
        <v>15</v>
      </c>
      <c r="B2503" t="s">
        <v>17</v>
      </c>
      <c r="C2503">
        <v>1990</v>
      </c>
      <c r="D2503">
        <v>0</v>
      </c>
      <c r="E2503" s="25">
        <f>H48</f>
        <v>28.046305983914294</v>
      </c>
    </row>
    <row r="2504" spans="1:5" x14ac:dyDescent="0.2">
      <c r="A2504" t="s">
        <v>15</v>
      </c>
      <c r="B2504" t="s">
        <v>17</v>
      </c>
      <c r="C2504">
        <v>1990</v>
      </c>
      <c r="D2504">
        <v>1</v>
      </c>
      <c r="E2504" s="25">
        <f t="shared" ref="E2504:E2543" si="61">H49</f>
        <v>1315.543409269932</v>
      </c>
    </row>
    <row r="2505" spans="1:5" x14ac:dyDescent="0.2">
      <c r="A2505" t="s">
        <v>15</v>
      </c>
      <c r="B2505" t="s">
        <v>17</v>
      </c>
      <c r="C2505">
        <v>1990</v>
      </c>
      <c r="D2505">
        <v>2</v>
      </c>
      <c r="E2505" s="25">
        <f t="shared" si="61"/>
        <v>4313.0522827102795</v>
      </c>
    </row>
    <row r="2506" spans="1:5" x14ac:dyDescent="0.2">
      <c r="A2506" t="s">
        <v>15</v>
      </c>
      <c r="B2506" t="s">
        <v>17</v>
      </c>
      <c r="C2506">
        <v>1990</v>
      </c>
      <c r="D2506">
        <v>3</v>
      </c>
      <c r="E2506" s="25">
        <f t="shared" si="61"/>
        <v>7500.854986265711</v>
      </c>
    </row>
    <row r="2507" spans="1:5" x14ac:dyDescent="0.2">
      <c r="A2507" t="s">
        <v>15</v>
      </c>
      <c r="B2507" t="s">
        <v>17</v>
      </c>
      <c r="C2507">
        <v>1990</v>
      </c>
      <c r="D2507">
        <v>4</v>
      </c>
      <c r="E2507" s="25">
        <f t="shared" si="61"/>
        <v>13930.115516181839</v>
      </c>
    </row>
    <row r="2508" spans="1:5" x14ac:dyDescent="0.2">
      <c r="A2508" t="s">
        <v>15</v>
      </c>
      <c r="B2508" t="s">
        <v>17</v>
      </c>
      <c r="C2508">
        <v>1990</v>
      </c>
      <c r="D2508">
        <v>5</v>
      </c>
      <c r="E2508" s="25">
        <f t="shared" si="61"/>
        <v>20063.712135215916</v>
      </c>
    </row>
    <row r="2509" spans="1:5" x14ac:dyDescent="0.2">
      <c r="A2509" t="s">
        <v>15</v>
      </c>
      <c r="B2509" t="s">
        <v>17</v>
      </c>
      <c r="C2509">
        <v>1990</v>
      </c>
      <c r="D2509">
        <v>6</v>
      </c>
      <c r="E2509" s="25">
        <f t="shared" si="61"/>
        <v>10242.322750896723</v>
      </c>
    </row>
    <row r="2510" spans="1:5" x14ac:dyDescent="0.2">
      <c r="A2510" t="s">
        <v>15</v>
      </c>
      <c r="B2510" t="s">
        <v>17</v>
      </c>
      <c r="C2510">
        <v>1990</v>
      </c>
      <c r="D2510">
        <v>7</v>
      </c>
      <c r="E2510" s="25">
        <f t="shared" si="61"/>
        <v>10620.452462165737</v>
      </c>
    </row>
    <row r="2511" spans="1:5" x14ac:dyDescent="0.2">
      <c r="A2511" t="s">
        <v>15</v>
      </c>
      <c r="B2511" t="s">
        <v>17</v>
      </c>
      <c r="C2511">
        <v>1990</v>
      </c>
      <c r="D2511">
        <v>8</v>
      </c>
      <c r="E2511" s="25">
        <f t="shared" si="61"/>
        <v>3195.167006820906</v>
      </c>
    </row>
    <row r="2512" spans="1:5" x14ac:dyDescent="0.2">
      <c r="A2512" t="s">
        <v>15</v>
      </c>
      <c r="B2512" t="s">
        <v>17</v>
      </c>
      <c r="C2512">
        <v>1990</v>
      </c>
      <c r="D2512">
        <v>9</v>
      </c>
      <c r="E2512" s="25">
        <f t="shared" si="61"/>
        <v>1759.6362822697724</v>
      </c>
    </row>
    <row r="2513" spans="1:5" x14ac:dyDescent="0.2">
      <c r="A2513" t="s">
        <v>15</v>
      </c>
      <c r="B2513" t="s">
        <v>17</v>
      </c>
      <c r="C2513">
        <v>1990</v>
      </c>
      <c r="D2513">
        <v>10</v>
      </c>
      <c r="E2513" s="25">
        <f t="shared" si="61"/>
        <v>1421.7188534348629</v>
      </c>
    </row>
    <row r="2514" spans="1:5" x14ac:dyDescent="0.2">
      <c r="A2514" t="s">
        <v>15</v>
      </c>
      <c r="B2514" t="s">
        <v>17</v>
      </c>
      <c r="C2514">
        <v>1990</v>
      </c>
      <c r="D2514">
        <v>11</v>
      </c>
      <c r="E2514" s="25">
        <f t="shared" si="61"/>
        <v>1436.7739602952984</v>
      </c>
    </row>
    <row r="2515" spans="1:5" x14ac:dyDescent="0.2">
      <c r="A2515" t="s">
        <v>15</v>
      </c>
      <c r="B2515" t="s">
        <v>17</v>
      </c>
      <c r="C2515">
        <v>1990</v>
      </c>
      <c r="D2515">
        <v>12</v>
      </c>
      <c r="E2515" s="25">
        <f t="shared" si="61"/>
        <v>766.16918069565997</v>
      </c>
    </row>
    <row r="2516" spans="1:5" x14ac:dyDescent="0.2">
      <c r="A2516" t="s">
        <v>15</v>
      </c>
      <c r="B2516" t="s">
        <v>17</v>
      </c>
      <c r="C2516">
        <v>1990</v>
      </c>
      <c r="D2516">
        <v>13</v>
      </c>
      <c r="E2516" s="25">
        <f t="shared" si="61"/>
        <v>376.9268892598069</v>
      </c>
    </row>
    <row r="2517" spans="1:5" x14ac:dyDescent="0.2">
      <c r="A2517" t="s">
        <v>15</v>
      </c>
      <c r="B2517" t="s">
        <v>17</v>
      </c>
      <c r="C2517">
        <v>1990</v>
      </c>
      <c r="D2517">
        <v>14</v>
      </c>
      <c r="E2517" s="25">
        <f t="shared" si="61"/>
        <v>74.873048416899593</v>
      </c>
    </row>
    <row r="2518" spans="1:5" x14ac:dyDescent="0.2">
      <c r="A2518" t="s">
        <v>15</v>
      </c>
      <c r="B2518" t="s">
        <v>17</v>
      </c>
      <c r="C2518">
        <v>1990</v>
      </c>
      <c r="D2518">
        <v>15</v>
      </c>
      <c r="E2518" s="25">
        <f t="shared" si="61"/>
        <v>39.717077812664549</v>
      </c>
    </row>
    <row r="2519" spans="1:5" x14ac:dyDescent="0.2">
      <c r="A2519" t="s">
        <v>15</v>
      </c>
      <c r="B2519" t="s">
        <v>17</v>
      </c>
      <c r="C2519">
        <v>1990</v>
      </c>
      <c r="D2519">
        <v>16</v>
      </c>
      <c r="E2519" s="25">
        <f t="shared" si="61"/>
        <v>159.17789690120242</v>
      </c>
    </row>
    <row r="2520" spans="1:5" x14ac:dyDescent="0.2">
      <c r="A2520" t="s">
        <v>15</v>
      </c>
      <c r="B2520" t="s">
        <v>17</v>
      </c>
      <c r="C2520">
        <v>1990</v>
      </c>
      <c r="D2520">
        <v>17</v>
      </c>
      <c r="E2520" s="25">
        <f t="shared" si="61"/>
        <v>64.30772438454224</v>
      </c>
    </row>
    <row r="2521" spans="1:5" x14ac:dyDescent="0.2">
      <c r="A2521" t="s">
        <v>15</v>
      </c>
      <c r="B2521" t="s">
        <v>17</v>
      </c>
      <c r="C2521">
        <v>1990</v>
      </c>
      <c r="D2521">
        <v>18</v>
      </c>
      <c r="E2521" s="25">
        <f t="shared" si="61"/>
        <v>850.49996161419631</v>
      </c>
    </row>
    <row r="2522" spans="1:5" x14ac:dyDescent="0.2">
      <c r="A2522" t="s">
        <v>15</v>
      </c>
      <c r="B2522" t="s">
        <v>17</v>
      </c>
      <c r="C2522">
        <v>1990</v>
      </c>
      <c r="D2522">
        <v>19</v>
      </c>
      <c r="E2522" s="25">
        <f t="shared" si="61"/>
        <v>1.0428176408786429</v>
      </c>
    </row>
    <row r="2523" spans="1:5" x14ac:dyDescent="0.2">
      <c r="A2523" t="s">
        <v>15</v>
      </c>
      <c r="B2523" t="s">
        <v>17</v>
      </c>
      <c r="C2523">
        <v>1990</v>
      </c>
      <c r="D2523">
        <v>20</v>
      </c>
      <c r="E2523" s="25">
        <f t="shared" si="61"/>
        <v>0</v>
      </c>
    </row>
    <row r="2524" spans="1:5" x14ac:dyDescent="0.2">
      <c r="A2524" t="s">
        <v>15</v>
      </c>
      <c r="B2524" t="s">
        <v>17</v>
      </c>
      <c r="C2524">
        <v>1990</v>
      </c>
      <c r="D2524">
        <v>21</v>
      </c>
      <c r="E2524" s="25">
        <f t="shared" si="61"/>
        <v>0</v>
      </c>
    </row>
    <row r="2525" spans="1:5" x14ac:dyDescent="0.2">
      <c r="A2525" t="s">
        <v>15</v>
      </c>
      <c r="B2525" t="s">
        <v>17</v>
      </c>
      <c r="C2525">
        <v>1990</v>
      </c>
      <c r="D2525">
        <v>22</v>
      </c>
      <c r="E2525" s="25">
        <f t="shared" si="61"/>
        <v>0</v>
      </c>
    </row>
    <row r="2526" spans="1:5" x14ac:dyDescent="0.2">
      <c r="A2526" t="s">
        <v>15</v>
      </c>
      <c r="B2526" t="s">
        <v>17</v>
      </c>
      <c r="C2526">
        <v>1990</v>
      </c>
      <c r="D2526">
        <v>23</v>
      </c>
      <c r="E2526" s="25">
        <f t="shared" si="61"/>
        <v>0</v>
      </c>
    </row>
    <row r="2527" spans="1:5" x14ac:dyDescent="0.2">
      <c r="A2527" t="s">
        <v>15</v>
      </c>
      <c r="B2527" t="s">
        <v>17</v>
      </c>
      <c r="C2527">
        <v>1990</v>
      </c>
      <c r="D2527">
        <v>24</v>
      </c>
      <c r="E2527" s="25">
        <f t="shared" si="61"/>
        <v>0</v>
      </c>
    </row>
    <row r="2528" spans="1:5" x14ac:dyDescent="0.2">
      <c r="A2528" t="s">
        <v>15</v>
      </c>
      <c r="B2528" t="s">
        <v>17</v>
      </c>
      <c r="C2528">
        <v>1990</v>
      </c>
      <c r="D2528">
        <v>25</v>
      </c>
      <c r="E2528" s="25">
        <f t="shared" si="61"/>
        <v>0</v>
      </c>
    </row>
    <row r="2529" spans="1:5" x14ac:dyDescent="0.2">
      <c r="A2529" t="s">
        <v>15</v>
      </c>
      <c r="B2529" t="s">
        <v>17</v>
      </c>
      <c r="C2529">
        <v>1990</v>
      </c>
      <c r="D2529">
        <v>26</v>
      </c>
      <c r="E2529" s="25">
        <f t="shared" si="61"/>
        <v>0</v>
      </c>
    </row>
    <row r="2530" spans="1:5" x14ac:dyDescent="0.2">
      <c r="A2530" t="s">
        <v>15</v>
      </c>
      <c r="B2530" t="s">
        <v>17</v>
      </c>
      <c r="C2530">
        <v>1990</v>
      </c>
      <c r="D2530">
        <v>27</v>
      </c>
      <c r="E2530" s="25">
        <f t="shared" si="61"/>
        <v>0</v>
      </c>
    </row>
    <row r="2531" spans="1:5" x14ac:dyDescent="0.2">
      <c r="A2531" t="s">
        <v>15</v>
      </c>
      <c r="B2531" t="s">
        <v>17</v>
      </c>
      <c r="C2531">
        <v>1990</v>
      </c>
      <c r="D2531">
        <v>28</v>
      </c>
      <c r="E2531" s="25">
        <f t="shared" si="61"/>
        <v>0</v>
      </c>
    </row>
    <row r="2532" spans="1:5" x14ac:dyDescent="0.2">
      <c r="A2532" t="s">
        <v>15</v>
      </c>
      <c r="B2532" t="s">
        <v>17</v>
      </c>
      <c r="C2532">
        <v>1990</v>
      </c>
      <c r="D2532">
        <v>29</v>
      </c>
      <c r="E2532" s="25">
        <f t="shared" si="61"/>
        <v>0</v>
      </c>
    </row>
    <row r="2533" spans="1:5" x14ac:dyDescent="0.2">
      <c r="A2533" t="s">
        <v>15</v>
      </c>
      <c r="B2533" t="s">
        <v>17</v>
      </c>
      <c r="C2533">
        <v>1990</v>
      </c>
      <c r="D2533">
        <v>30</v>
      </c>
      <c r="E2533" s="25">
        <f t="shared" si="61"/>
        <v>0</v>
      </c>
    </row>
    <row r="2534" spans="1:5" x14ac:dyDescent="0.2">
      <c r="A2534" t="s">
        <v>15</v>
      </c>
      <c r="B2534" t="s">
        <v>17</v>
      </c>
      <c r="C2534">
        <v>1990</v>
      </c>
      <c r="D2534">
        <v>31</v>
      </c>
      <c r="E2534" s="25">
        <f t="shared" si="61"/>
        <v>0</v>
      </c>
    </row>
    <row r="2535" spans="1:5" x14ac:dyDescent="0.2">
      <c r="A2535" t="s">
        <v>15</v>
      </c>
      <c r="B2535" t="s">
        <v>17</v>
      </c>
      <c r="C2535">
        <v>1990</v>
      </c>
      <c r="D2535">
        <v>32</v>
      </c>
      <c r="E2535" s="25">
        <f t="shared" si="61"/>
        <v>0</v>
      </c>
    </row>
    <row r="2536" spans="1:5" x14ac:dyDescent="0.2">
      <c r="A2536" t="s">
        <v>15</v>
      </c>
      <c r="B2536" t="s">
        <v>17</v>
      </c>
      <c r="C2536">
        <v>1990</v>
      </c>
      <c r="D2536">
        <v>33</v>
      </c>
      <c r="E2536" s="25">
        <f t="shared" si="61"/>
        <v>0</v>
      </c>
    </row>
    <row r="2537" spans="1:5" x14ac:dyDescent="0.2">
      <c r="A2537" t="s">
        <v>15</v>
      </c>
      <c r="B2537" t="s">
        <v>17</v>
      </c>
      <c r="C2537">
        <v>1990</v>
      </c>
      <c r="D2537">
        <v>34</v>
      </c>
      <c r="E2537" s="25">
        <f t="shared" si="61"/>
        <v>0</v>
      </c>
    </row>
    <row r="2538" spans="1:5" x14ac:dyDescent="0.2">
      <c r="A2538" t="s">
        <v>15</v>
      </c>
      <c r="B2538" t="s">
        <v>17</v>
      </c>
      <c r="C2538">
        <v>1990</v>
      </c>
      <c r="D2538">
        <v>35</v>
      </c>
      <c r="E2538" s="25">
        <f t="shared" si="61"/>
        <v>0</v>
      </c>
    </row>
    <row r="2539" spans="1:5" x14ac:dyDescent="0.2">
      <c r="A2539" t="s">
        <v>15</v>
      </c>
      <c r="B2539" t="s">
        <v>17</v>
      </c>
      <c r="C2539">
        <v>1990</v>
      </c>
      <c r="D2539">
        <v>36</v>
      </c>
      <c r="E2539" s="25">
        <f t="shared" si="61"/>
        <v>0</v>
      </c>
    </row>
    <row r="2540" spans="1:5" x14ac:dyDescent="0.2">
      <c r="A2540" t="s">
        <v>15</v>
      </c>
      <c r="B2540" t="s">
        <v>17</v>
      </c>
      <c r="C2540">
        <v>1990</v>
      </c>
      <c r="D2540">
        <v>37</v>
      </c>
      <c r="E2540" s="25">
        <f t="shared" si="61"/>
        <v>0</v>
      </c>
    </row>
    <row r="2541" spans="1:5" x14ac:dyDescent="0.2">
      <c r="A2541" t="s">
        <v>15</v>
      </c>
      <c r="B2541" t="s">
        <v>17</v>
      </c>
      <c r="C2541">
        <v>1990</v>
      </c>
      <c r="D2541">
        <v>38</v>
      </c>
      <c r="E2541" s="25">
        <f t="shared" si="61"/>
        <v>0</v>
      </c>
    </row>
    <row r="2542" spans="1:5" x14ac:dyDescent="0.2">
      <c r="A2542" t="s">
        <v>15</v>
      </c>
      <c r="B2542" t="s">
        <v>17</v>
      </c>
      <c r="C2542">
        <v>1990</v>
      </c>
      <c r="D2542">
        <v>39</v>
      </c>
      <c r="E2542" s="25">
        <f t="shared" si="61"/>
        <v>0</v>
      </c>
    </row>
    <row r="2543" spans="1:5" x14ac:dyDescent="0.2">
      <c r="A2543" t="s">
        <v>15</v>
      </c>
      <c r="B2543" t="s">
        <v>17</v>
      </c>
      <c r="C2543">
        <v>1990</v>
      </c>
      <c r="D2543">
        <v>40</v>
      </c>
      <c r="E2543" s="25">
        <f t="shared" si="61"/>
        <v>0</v>
      </c>
    </row>
    <row r="2544" spans="1:5" x14ac:dyDescent="0.2">
      <c r="A2544" t="s">
        <v>15</v>
      </c>
      <c r="B2544" t="s">
        <v>17</v>
      </c>
      <c r="C2544">
        <v>1991</v>
      </c>
      <c r="D2544">
        <v>0</v>
      </c>
      <c r="E2544" s="25">
        <f>I48</f>
        <v>29.231361708090351</v>
      </c>
    </row>
    <row r="2545" spans="1:5" x14ac:dyDescent="0.2">
      <c r="A2545" t="s">
        <v>15</v>
      </c>
      <c r="B2545" t="s">
        <v>17</v>
      </c>
      <c r="C2545">
        <v>1991</v>
      </c>
      <c r="D2545">
        <v>1</v>
      </c>
      <c r="E2545" s="25">
        <f t="shared" ref="E2545:E2584" si="62">I49</f>
        <v>672.77307632803968</v>
      </c>
    </row>
    <row r="2546" spans="1:5" x14ac:dyDescent="0.2">
      <c r="A2546" t="s">
        <v>15</v>
      </c>
      <c r="B2546" t="s">
        <v>17</v>
      </c>
      <c r="C2546">
        <v>1991</v>
      </c>
      <c r="D2546">
        <v>2</v>
      </c>
      <c r="E2546" s="25">
        <f t="shared" si="62"/>
        <v>4173.2723089098763</v>
      </c>
    </row>
    <row r="2547" spans="1:5" x14ac:dyDescent="0.2">
      <c r="A2547" t="s">
        <v>15</v>
      </c>
      <c r="B2547" t="s">
        <v>17</v>
      </c>
      <c r="C2547">
        <v>1991</v>
      </c>
      <c r="D2547">
        <v>3</v>
      </c>
      <c r="E2547" s="25">
        <f t="shared" si="62"/>
        <v>4419.3298249752952</v>
      </c>
    </row>
    <row r="2548" spans="1:5" x14ac:dyDescent="0.2">
      <c r="A2548" t="s">
        <v>15</v>
      </c>
      <c r="B2548" t="s">
        <v>17</v>
      </c>
      <c r="C2548">
        <v>1991</v>
      </c>
      <c r="D2548">
        <v>4</v>
      </c>
      <c r="E2548" s="25">
        <f t="shared" si="62"/>
        <v>10307.901697565147</v>
      </c>
    </row>
    <row r="2549" spans="1:5" x14ac:dyDescent="0.2">
      <c r="A2549" t="s">
        <v>15</v>
      </c>
      <c r="B2549" t="s">
        <v>17</v>
      </c>
      <c r="C2549">
        <v>1991</v>
      </c>
      <c r="D2549">
        <v>5</v>
      </c>
      <c r="E2549" s="25">
        <f t="shared" si="62"/>
        <v>12991.131569845898</v>
      </c>
    </row>
    <row r="2550" spans="1:5" x14ac:dyDescent="0.2">
      <c r="A2550" t="s">
        <v>15</v>
      </c>
      <c r="B2550" t="s">
        <v>17</v>
      </c>
      <c r="C2550">
        <v>1991</v>
      </c>
      <c r="D2550">
        <v>6</v>
      </c>
      <c r="E2550" s="25">
        <f t="shared" si="62"/>
        <v>20307.58971580262</v>
      </c>
    </row>
    <row r="2551" spans="1:5" x14ac:dyDescent="0.2">
      <c r="A2551" t="s">
        <v>15</v>
      </c>
      <c r="B2551" t="s">
        <v>17</v>
      </c>
      <c r="C2551">
        <v>1991</v>
      </c>
      <c r="D2551">
        <v>7</v>
      </c>
      <c r="E2551" s="25">
        <f t="shared" si="62"/>
        <v>8894.7894629077036</v>
      </c>
    </row>
    <row r="2552" spans="1:5" x14ac:dyDescent="0.2">
      <c r="A2552" t="s">
        <v>15</v>
      </c>
      <c r="B2552" t="s">
        <v>17</v>
      </c>
      <c r="C2552">
        <v>1991</v>
      </c>
      <c r="D2552">
        <v>8</v>
      </c>
      <c r="E2552" s="25">
        <f t="shared" si="62"/>
        <v>11051.972996695315</v>
      </c>
    </row>
    <row r="2553" spans="1:5" x14ac:dyDescent="0.2">
      <c r="A2553" t="s">
        <v>15</v>
      </c>
      <c r="B2553" t="s">
        <v>17</v>
      </c>
      <c r="C2553">
        <v>1991</v>
      </c>
      <c r="D2553">
        <v>9</v>
      </c>
      <c r="E2553" s="25">
        <f t="shared" si="62"/>
        <v>2745.083307137596</v>
      </c>
    </row>
    <row r="2554" spans="1:5" x14ac:dyDescent="0.2">
      <c r="A2554" t="s">
        <v>15</v>
      </c>
      <c r="B2554" t="s">
        <v>17</v>
      </c>
      <c r="C2554">
        <v>1991</v>
      </c>
      <c r="D2554">
        <v>10</v>
      </c>
      <c r="E2554" s="25">
        <f t="shared" si="62"/>
        <v>1895.4416407204151</v>
      </c>
    </row>
    <row r="2555" spans="1:5" x14ac:dyDescent="0.2">
      <c r="A2555" t="s">
        <v>15</v>
      </c>
      <c r="B2555" t="s">
        <v>17</v>
      </c>
      <c r="C2555">
        <v>1991</v>
      </c>
      <c r="D2555">
        <v>11</v>
      </c>
      <c r="E2555" s="25">
        <f t="shared" si="62"/>
        <v>1228.1013788418586</v>
      </c>
    </row>
    <row r="2556" spans="1:5" x14ac:dyDescent="0.2">
      <c r="A2556" t="s">
        <v>15</v>
      </c>
      <c r="B2556" t="s">
        <v>17</v>
      </c>
      <c r="C2556">
        <v>1991</v>
      </c>
      <c r="D2556">
        <v>12</v>
      </c>
      <c r="E2556" s="25">
        <f t="shared" si="62"/>
        <v>1565.9873938888702</v>
      </c>
    </row>
    <row r="2557" spans="1:5" x14ac:dyDescent="0.2">
      <c r="A2557" t="s">
        <v>15</v>
      </c>
      <c r="B2557" t="s">
        <v>17</v>
      </c>
      <c r="C2557">
        <v>1991</v>
      </c>
      <c r="D2557">
        <v>13</v>
      </c>
      <c r="E2557" s="25">
        <f t="shared" si="62"/>
        <v>677.42683646550847</v>
      </c>
    </row>
    <row r="2558" spans="1:5" x14ac:dyDescent="0.2">
      <c r="A2558" t="s">
        <v>15</v>
      </c>
      <c r="B2558" t="s">
        <v>17</v>
      </c>
      <c r="C2558">
        <v>1991</v>
      </c>
      <c r="D2558">
        <v>14</v>
      </c>
      <c r="E2558" s="25">
        <f t="shared" si="62"/>
        <v>400.44354059311956</v>
      </c>
    </row>
    <row r="2559" spans="1:5" x14ac:dyDescent="0.2">
      <c r="A2559" t="s">
        <v>15</v>
      </c>
      <c r="B2559" t="s">
        <v>17</v>
      </c>
      <c r="C2559">
        <v>1991</v>
      </c>
      <c r="D2559">
        <v>15</v>
      </c>
      <c r="E2559" s="25">
        <f t="shared" si="62"/>
        <v>68.269623014299654</v>
      </c>
    </row>
    <row r="2560" spans="1:5" x14ac:dyDescent="0.2">
      <c r="A2560" t="s">
        <v>15</v>
      </c>
      <c r="B2560" t="s">
        <v>17</v>
      </c>
      <c r="C2560">
        <v>1991</v>
      </c>
      <c r="D2560">
        <v>16</v>
      </c>
      <c r="E2560" s="25">
        <f t="shared" si="62"/>
        <v>43.183529830280555</v>
      </c>
    </row>
    <row r="2561" spans="1:5" x14ac:dyDescent="0.2">
      <c r="A2561" t="s">
        <v>15</v>
      </c>
      <c r="B2561" t="s">
        <v>17</v>
      </c>
      <c r="C2561">
        <v>1991</v>
      </c>
      <c r="D2561">
        <v>17</v>
      </c>
      <c r="E2561" s="25">
        <f t="shared" si="62"/>
        <v>149.60581542113755</v>
      </c>
    </row>
    <row r="2562" spans="1:5" x14ac:dyDescent="0.2">
      <c r="A2562" t="s">
        <v>15</v>
      </c>
      <c r="B2562" t="s">
        <v>17</v>
      </c>
      <c r="C2562">
        <v>1991</v>
      </c>
      <c r="D2562">
        <v>18</v>
      </c>
      <c r="E2562" s="25">
        <f t="shared" si="62"/>
        <v>68.931692175824608</v>
      </c>
    </row>
    <row r="2563" spans="1:5" x14ac:dyDescent="0.2">
      <c r="A2563" t="s">
        <v>15</v>
      </c>
      <c r="B2563" t="s">
        <v>17</v>
      </c>
      <c r="C2563">
        <v>1991</v>
      </c>
      <c r="D2563">
        <v>19</v>
      </c>
      <c r="E2563" s="25">
        <f t="shared" si="62"/>
        <v>812.97635373420349</v>
      </c>
    </row>
    <row r="2564" spans="1:5" x14ac:dyDescent="0.2">
      <c r="A2564" t="s">
        <v>15</v>
      </c>
      <c r="B2564" t="s">
        <v>17</v>
      </c>
      <c r="C2564">
        <v>1991</v>
      </c>
      <c r="D2564">
        <v>20</v>
      </c>
      <c r="E2564" s="25">
        <f t="shared" si="62"/>
        <v>1.0798724918992737</v>
      </c>
    </row>
    <row r="2565" spans="1:5" x14ac:dyDescent="0.2">
      <c r="A2565" t="s">
        <v>15</v>
      </c>
      <c r="B2565" t="s">
        <v>17</v>
      </c>
      <c r="C2565">
        <v>1991</v>
      </c>
      <c r="D2565">
        <v>21</v>
      </c>
      <c r="E2565" s="25">
        <f t="shared" si="62"/>
        <v>0</v>
      </c>
    </row>
    <row r="2566" spans="1:5" x14ac:dyDescent="0.2">
      <c r="A2566" t="s">
        <v>15</v>
      </c>
      <c r="B2566" t="s">
        <v>17</v>
      </c>
      <c r="C2566">
        <v>1991</v>
      </c>
      <c r="D2566">
        <v>22</v>
      </c>
      <c r="E2566" s="25">
        <f t="shared" si="62"/>
        <v>0</v>
      </c>
    </row>
    <row r="2567" spans="1:5" x14ac:dyDescent="0.2">
      <c r="A2567" t="s">
        <v>15</v>
      </c>
      <c r="B2567" t="s">
        <v>17</v>
      </c>
      <c r="C2567">
        <v>1991</v>
      </c>
      <c r="D2567">
        <v>23</v>
      </c>
      <c r="E2567" s="25">
        <f t="shared" si="62"/>
        <v>0</v>
      </c>
    </row>
    <row r="2568" spans="1:5" x14ac:dyDescent="0.2">
      <c r="A2568" t="s">
        <v>15</v>
      </c>
      <c r="B2568" t="s">
        <v>17</v>
      </c>
      <c r="C2568">
        <v>1991</v>
      </c>
      <c r="D2568">
        <v>24</v>
      </c>
      <c r="E2568" s="25">
        <f t="shared" si="62"/>
        <v>0</v>
      </c>
    </row>
    <row r="2569" spans="1:5" x14ac:dyDescent="0.2">
      <c r="A2569" t="s">
        <v>15</v>
      </c>
      <c r="B2569" t="s">
        <v>17</v>
      </c>
      <c r="C2569">
        <v>1991</v>
      </c>
      <c r="D2569">
        <v>25</v>
      </c>
      <c r="E2569" s="25">
        <f t="shared" si="62"/>
        <v>0</v>
      </c>
    </row>
    <row r="2570" spans="1:5" x14ac:dyDescent="0.2">
      <c r="A2570" t="s">
        <v>15</v>
      </c>
      <c r="B2570" t="s">
        <v>17</v>
      </c>
      <c r="C2570">
        <v>1991</v>
      </c>
      <c r="D2570">
        <v>26</v>
      </c>
      <c r="E2570" s="25">
        <f t="shared" si="62"/>
        <v>0</v>
      </c>
    </row>
    <row r="2571" spans="1:5" x14ac:dyDescent="0.2">
      <c r="A2571" t="s">
        <v>15</v>
      </c>
      <c r="B2571" t="s">
        <v>17</v>
      </c>
      <c r="C2571">
        <v>1991</v>
      </c>
      <c r="D2571">
        <v>27</v>
      </c>
      <c r="E2571" s="25">
        <f t="shared" si="62"/>
        <v>0</v>
      </c>
    </row>
    <row r="2572" spans="1:5" x14ac:dyDescent="0.2">
      <c r="A2572" t="s">
        <v>15</v>
      </c>
      <c r="B2572" t="s">
        <v>17</v>
      </c>
      <c r="C2572">
        <v>1991</v>
      </c>
      <c r="D2572">
        <v>28</v>
      </c>
      <c r="E2572" s="25">
        <f t="shared" si="62"/>
        <v>0</v>
      </c>
    </row>
    <row r="2573" spans="1:5" x14ac:dyDescent="0.2">
      <c r="A2573" t="s">
        <v>15</v>
      </c>
      <c r="B2573" t="s">
        <v>17</v>
      </c>
      <c r="C2573">
        <v>1991</v>
      </c>
      <c r="D2573">
        <v>29</v>
      </c>
      <c r="E2573" s="25">
        <f t="shared" si="62"/>
        <v>0</v>
      </c>
    </row>
    <row r="2574" spans="1:5" x14ac:dyDescent="0.2">
      <c r="A2574" t="s">
        <v>15</v>
      </c>
      <c r="B2574" t="s">
        <v>17</v>
      </c>
      <c r="C2574">
        <v>1991</v>
      </c>
      <c r="D2574">
        <v>30</v>
      </c>
      <c r="E2574" s="25">
        <f t="shared" si="62"/>
        <v>0</v>
      </c>
    </row>
    <row r="2575" spans="1:5" x14ac:dyDescent="0.2">
      <c r="A2575" t="s">
        <v>15</v>
      </c>
      <c r="B2575" t="s">
        <v>17</v>
      </c>
      <c r="C2575">
        <v>1991</v>
      </c>
      <c r="D2575">
        <v>31</v>
      </c>
      <c r="E2575" s="25">
        <f t="shared" si="62"/>
        <v>0</v>
      </c>
    </row>
    <row r="2576" spans="1:5" x14ac:dyDescent="0.2">
      <c r="A2576" t="s">
        <v>15</v>
      </c>
      <c r="B2576" t="s">
        <v>17</v>
      </c>
      <c r="C2576">
        <v>1991</v>
      </c>
      <c r="D2576">
        <v>32</v>
      </c>
      <c r="E2576" s="25">
        <f t="shared" si="62"/>
        <v>0</v>
      </c>
    </row>
    <row r="2577" spans="1:5" x14ac:dyDescent="0.2">
      <c r="A2577" t="s">
        <v>15</v>
      </c>
      <c r="B2577" t="s">
        <v>17</v>
      </c>
      <c r="C2577">
        <v>1991</v>
      </c>
      <c r="D2577">
        <v>33</v>
      </c>
      <c r="E2577" s="25">
        <f t="shared" si="62"/>
        <v>0</v>
      </c>
    </row>
    <row r="2578" spans="1:5" x14ac:dyDescent="0.2">
      <c r="A2578" t="s">
        <v>15</v>
      </c>
      <c r="B2578" t="s">
        <v>17</v>
      </c>
      <c r="C2578">
        <v>1991</v>
      </c>
      <c r="D2578">
        <v>34</v>
      </c>
      <c r="E2578" s="25">
        <f t="shared" si="62"/>
        <v>0</v>
      </c>
    </row>
    <row r="2579" spans="1:5" x14ac:dyDescent="0.2">
      <c r="A2579" t="s">
        <v>15</v>
      </c>
      <c r="B2579" t="s">
        <v>17</v>
      </c>
      <c r="C2579">
        <v>1991</v>
      </c>
      <c r="D2579">
        <v>35</v>
      </c>
      <c r="E2579" s="25">
        <f t="shared" si="62"/>
        <v>0</v>
      </c>
    </row>
    <row r="2580" spans="1:5" x14ac:dyDescent="0.2">
      <c r="A2580" t="s">
        <v>15</v>
      </c>
      <c r="B2580" t="s">
        <v>17</v>
      </c>
      <c r="C2580">
        <v>1991</v>
      </c>
      <c r="D2580">
        <v>36</v>
      </c>
      <c r="E2580" s="25">
        <f t="shared" si="62"/>
        <v>0</v>
      </c>
    </row>
    <row r="2581" spans="1:5" x14ac:dyDescent="0.2">
      <c r="A2581" t="s">
        <v>15</v>
      </c>
      <c r="B2581" t="s">
        <v>17</v>
      </c>
      <c r="C2581">
        <v>1991</v>
      </c>
      <c r="D2581">
        <v>37</v>
      </c>
      <c r="E2581" s="25">
        <f t="shared" si="62"/>
        <v>0</v>
      </c>
    </row>
    <row r="2582" spans="1:5" x14ac:dyDescent="0.2">
      <c r="A2582" t="s">
        <v>15</v>
      </c>
      <c r="B2582" t="s">
        <v>17</v>
      </c>
      <c r="C2582">
        <v>1991</v>
      </c>
      <c r="D2582">
        <v>38</v>
      </c>
      <c r="E2582" s="25">
        <f t="shared" si="62"/>
        <v>0</v>
      </c>
    </row>
    <row r="2583" spans="1:5" x14ac:dyDescent="0.2">
      <c r="A2583" t="s">
        <v>15</v>
      </c>
      <c r="B2583" t="s">
        <v>17</v>
      </c>
      <c r="C2583">
        <v>1991</v>
      </c>
      <c r="D2583">
        <v>39</v>
      </c>
      <c r="E2583" s="25">
        <f t="shared" si="62"/>
        <v>0</v>
      </c>
    </row>
    <row r="2584" spans="1:5" x14ac:dyDescent="0.2">
      <c r="A2584" t="s">
        <v>15</v>
      </c>
      <c r="B2584" t="s">
        <v>17</v>
      </c>
      <c r="C2584">
        <v>1991</v>
      </c>
      <c r="D2584">
        <v>40</v>
      </c>
      <c r="E2584" s="25">
        <f t="shared" si="62"/>
        <v>0</v>
      </c>
    </row>
    <row r="2585" spans="1:5" x14ac:dyDescent="0.2">
      <c r="A2585" t="s">
        <v>15</v>
      </c>
      <c r="B2585" t="s">
        <v>17</v>
      </c>
      <c r="C2585">
        <v>1992</v>
      </c>
      <c r="D2585">
        <v>0</v>
      </c>
      <c r="E2585" s="25">
        <f>J48</f>
        <v>21.784864732103394</v>
      </c>
    </row>
    <row r="2586" spans="1:5" x14ac:dyDescent="0.2">
      <c r="A2586" t="s">
        <v>15</v>
      </c>
      <c r="B2586" t="s">
        <v>17</v>
      </c>
      <c r="C2586">
        <v>1992</v>
      </c>
      <c r="D2586">
        <v>1</v>
      </c>
      <c r="E2586" s="25">
        <f t="shared" ref="E2586:E2625" si="63">J49</f>
        <v>646.4188612867398</v>
      </c>
    </row>
    <row r="2587" spans="1:5" x14ac:dyDescent="0.2">
      <c r="A2587" t="s">
        <v>15</v>
      </c>
      <c r="B2587" t="s">
        <v>17</v>
      </c>
      <c r="C2587">
        <v>1992</v>
      </c>
      <c r="D2587">
        <v>2</v>
      </c>
      <c r="E2587" s="25">
        <f t="shared" si="63"/>
        <v>1967.4884034649701</v>
      </c>
    </row>
    <row r="2588" spans="1:5" x14ac:dyDescent="0.2">
      <c r="A2588" t="s">
        <v>15</v>
      </c>
      <c r="B2588" t="s">
        <v>17</v>
      </c>
      <c r="C2588">
        <v>1992</v>
      </c>
      <c r="D2588">
        <v>3</v>
      </c>
      <c r="E2588" s="25">
        <f t="shared" si="63"/>
        <v>3942.0347994115673</v>
      </c>
    </row>
    <row r="2589" spans="1:5" x14ac:dyDescent="0.2">
      <c r="A2589" t="s">
        <v>15</v>
      </c>
      <c r="B2589" t="s">
        <v>17</v>
      </c>
      <c r="C2589">
        <v>1992</v>
      </c>
      <c r="D2589">
        <v>4</v>
      </c>
      <c r="E2589" s="25">
        <f t="shared" si="63"/>
        <v>5598.7097300367313</v>
      </c>
    </row>
    <row r="2590" spans="1:5" x14ac:dyDescent="0.2">
      <c r="A2590" t="s">
        <v>15</v>
      </c>
      <c r="B2590" t="s">
        <v>17</v>
      </c>
      <c r="C2590">
        <v>1992</v>
      </c>
      <c r="D2590">
        <v>5</v>
      </c>
      <c r="E2590" s="25">
        <f t="shared" si="63"/>
        <v>8862.0576151477508</v>
      </c>
    </row>
    <row r="2591" spans="1:5" x14ac:dyDescent="0.2">
      <c r="A2591" t="s">
        <v>15</v>
      </c>
      <c r="B2591" t="s">
        <v>17</v>
      </c>
      <c r="C2591">
        <v>1992</v>
      </c>
      <c r="D2591">
        <v>6</v>
      </c>
      <c r="E2591" s="25">
        <f t="shared" si="63"/>
        <v>12121.772005834478</v>
      </c>
    </row>
    <row r="2592" spans="1:5" x14ac:dyDescent="0.2">
      <c r="A2592" t="s">
        <v>15</v>
      </c>
      <c r="B2592" t="s">
        <v>17</v>
      </c>
      <c r="C2592">
        <v>1992</v>
      </c>
      <c r="D2592">
        <v>7</v>
      </c>
      <c r="E2592" s="25">
        <f t="shared" si="63"/>
        <v>16258.019276737386</v>
      </c>
    </row>
    <row r="2593" spans="1:5" x14ac:dyDescent="0.2">
      <c r="A2593" t="s">
        <v>15</v>
      </c>
      <c r="B2593" t="s">
        <v>17</v>
      </c>
      <c r="C2593">
        <v>1992</v>
      </c>
      <c r="D2593">
        <v>8</v>
      </c>
      <c r="E2593" s="25">
        <f t="shared" si="63"/>
        <v>8533.0542428443041</v>
      </c>
    </row>
    <row r="2594" spans="1:5" x14ac:dyDescent="0.2">
      <c r="A2594" t="s">
        <v>15</v>
      </c>
      <c r="B2594" t="s">
        <v>17</v>
      </c>
      <c r="C2594">
        <v>1992</v>
      </c>
      <c r="D2594">
        <v>9</v>
      </c>
      <c r="E2594" s="25">
        <f t="shared" si="63"/>
        <v>8753.340419317763</v>
      </c>
    </row>
    <row r="2595" spans="1:5" x14ac:dyDescent="0.2">
      <c r="A2595" t="s">
        <v>15</v>
      </c>
      <c r="B2595" t="s">
        <v>17</v>
      </c>
      <c r="C2595">
        <v>1992</v>
      </c>
      <c r="D2595">
        <v>10</v>
      </c>
      <c r="E2595" s="25">
        <f t="shared" si="63"/>
        <v>2725.932362604216</v>
      </c>
    </row>
    <row r="2596" spans="1:5" x14ac:dyDescent="0.2">
      <c r="A2596" t="s">
        <v>15</v>
      </c>
      <c r="B2596" t="s">
        <v>17</v>
      </c>
      <c r="C2596">
        <v>1992</v>
      </c>
      <c r="D2596">
        <v>11</v>
      </c>
      <c r="E2596" s="25">
        <f t="shared" si="63"/>
        <v>1509.3951540230446</v>
      </c>
    </row>
    <row r="2597" spans="1:5" x14ac:dyDescent="0.2">
      <c r="A2597" t="s">
        <v>15</v>
      </c>
      <c r="B2597" t="s">
        <v>17</v>
      </c>
      <c r="C2597">
        <v>1992</v>
      </c>
      <c r="D2597">
        <v>12</v>
      </c>
      <c r="E2597" s="25">
        <f t="shared" si="63"/>
        <v>1233.9741727713701</v>
      </c>
    </row>
    <row r="2598" spans="1:5" x14ac:dyDescent="0.2">
      <c r="A2598" t="s">
        <v>15</v>
      </c>
      <c r="B2598" t="s">
        <v>17</v>
      </c>
      <c r="C2598">
        <v>1992</v>
      </c>
      <c r="D2598">
        <v>13</v>
      </c>
      <c r="E2598" s="25">
        <f t="shared" si="63"/>
        <v>1276.4329843451551</v>
      </c>
    </row>
    <row r="2599" spans="1:5" x14ac:dyDescent="0.2">
      <c r="A2599" t="s">
        <v>15</v>
      </c>
      <c r="B2599" t="s">
        <v>17</v>
      </c>
      <c r="C2599">
        <v>1992</v>
      </c>
      <c r="D2599">
        <v>14</v>
      </c>
      <c r="E2599" s="25">
        <f t="shared" si="63"/>
        <v>663.46590132860217</v>
      </c>
    </row>
    <row r="2600" spans="1:5" x14ac:dyDescent="0.2">
      <c r="A2600" t="s">
        <v>15</v>
      </c>
      <c r="B2600" t="s">
        <v>17</v>
      </c>
      <c r="C2600">
        <v>1992</v>
      </c>
      <c r="D2600">
        <v>15</v>
      </c>
      <c r="E2600" s="25">
        <f t="shared" si="63"/>
        <v>336.60093606721927</v>
      </c>
    </row>
    <row r="2601" spans="1:5" x14ac:dyDescent="0.2">
      <c r="A2601" t="s">
        <v>15</v>
      </c>
      <c r="B2601" t="s">
        <v>17</v>
      </c>
      <c r="C2601">
        <v>1992</v>
      </c>
      <c r="D2601">
        <v>16</v>
      </c>
      <c r="E2601" s="25">
        <f t="shared" si="63"/>
        <v>68.42903150617316</v>
      </c>
    </row>
    <row r="2602" spans="1:5" x14ac:dyDescent="0.2">
      <c r="A2602" t="s">
        <v>15</v>
      </c>
      <c r="B2602" t="s">
        <v>17</v>
      </c>
      <c r="C2602">
        <v>1992</v>
      </c>
      <c r="D2602">
        <v>17</v>
      </c>
      <c r="E2602" s="25">
        <f t="shared" si="63"/>
        <v>37.415873588679744</v>
      </c>
    </row>
    <row r="2603" spans="1:5" x14ac:dyDescent="0.2">
      <c r="A2603" t="s">
        <v>15</v>
      </c>
      <c r="B2603" t="s">
        <v>17</v>
      </c>
      <c r="C2603">
        <v>1992</v>
      </c>
      <c r="D2603">
        <v>18</v>
      </c>
      <c r="E2603" s="25">
        <f t="shared" si="63"/>
        <v>147.83467518535053</v>
      </c>
    </row>
    <row r="2604" spans="1:5" x14ac:dyDescent="0.2">
      <c r="A2604" t="s">
        <v>15</v>
      </c>
      <c r="B2604" t="s">
        <v>17</v>
      </c>
      <c r="C2604">
        <v>1992</v>
      </c>
      <c r="D2604">
        <v>19</v>
      </c>
      <c r="E2604" s="25">
        <f t="shared" si="63"/>
        <v>60.742770046557858</v>
      </c>
    </row>
    <row r="2605" spans="1:5" x14ac:dyDescent="0.2">
      <c r="A2605" t="s">
        <v>15</v>
      </c>
      <c r="B2605" t="s">
        <v>17</v>
      </c>
      <c r="C2605">
        <v>1992</v>
      </c>
      <c r="D2605">
        <v>20</v>
      </c>
      <c r="E2605" s="25">
        <f t="shared" si="63"/>
        <v>776.09352576262847</v>
      </c>
    </row>
    <row r="2606" spans="1:5" x14ac:dyDescent="0.2">
      <c r="A2606" t="s">
        <v>15</v>
      </c>
      <c r="B2606" t="s">
        <v>17</v>
      </c>
      <c r="C2606">
        <v>1992</v>
      </c>
      <c r="D2606">
        <v>21</v>
      </c>
      <c r="E2606" s="25">
        <f t="shared" si="63"/>
        <v>0.95345069732745613</v>
      </c>
    </row>
    <row r="2607" spans="1:5" x14ac:dyDescent="0.2">
      <c r="A2607" t="s">
        <v>15</v>
      </c>
      <c r="B2607" t="s">
        <v>17</v>
      </c>
      <c r="C2607">
        <v>1992</v>
      </c>
      <c r="D2607">
        <v>22</v>
      </c>
      <c r="E2607" s="25">
        <f t="shared" si="63"/>
        <v>0</v>
      </c>
    </row>
    <row r="2608" spans="1:5" x14ac:dyDescent="0.2">
      <c r="A2608" t="s">
        <v>15</v>
      </c>
      <c r="B2608" t="s">
        <v>17</v>
      </c>
      <c r="C2608">
        <v>1992</v>
      </c>
      <c r="D2608">
        <v>23</v>
      </c>
      <c r="E2608" s="25">
        <f t="shared" si="63"/>
        <v>0</v>
      </c>
    </row>
    <row r="2609" spans="1:5" x14ac:dyDescent="0.2">
      <c r="A2609" t="s">
        <v>15</v>
      </c>
      <c r="B2609" t="s">
        <v>17</v>
      </c>
      <c r="C2609">
        <v>1992</v>
      </c>
      <c r="D2609">
        <v>24</v>
      </c>
      <c r="E2609" s="25">
        <f t="shared" si="63"/>
        <v>0</v>
      </c>
    </row>
    <row r="2610" spans="1:5" x14ac:dyDescent="0.2">
      <c r="A2610" t="s">
        <v>15</v>
      </c>
      <c r="B2610" t="s">
        <v>17</v>
      </c>
      <c r="C2610">
        <v>1992</v>
      </c>
      <c r="D2610">
        <v>25</v>
      </c>
      <c r="E2610" s="25">
        <f t="shared" si="63"/>
        <v>0</v>
      </c>
    </row>
    <row r="2611" spans="1:5" x14ac:dyDescent="0.2">
      <c r="A2611" t="s">
        <v>15</v>
      </c>
      <c r="B2611" t="s">
        <v>17</v>
      </c>
      <c r="C2611">
        <v>1992</v>
      </c>
      <c r="D2611">
        <v>26</v>
      </c>
      <c r="E2611" s="25">
        <f t="shared" si="63"/>
        <v>0</v>
      </c>
    </row>
    <row r="2612" spans="1:5" x14ac:dyDescent="0.2">
      <c r="A2612" t="s">
        <v>15</v>
      </c>
      <c r="B2612" t="s">
        <v>17</v>
      </c>
      <c r="C2612">
        <v>1992</v>
      </c>
      <c r="D2612">
        <v>27</v>
      </c>
      <c r="E2612" s="25">
        <f t="shared" si="63"/>
        <v>0</v>
      </c>
    </row>
    <row r="2613" spans="1:5" x14ac:dyDescent="0.2">
      <c r="A2613" t="s">
        <v>15</v>
      </c>
      <c r="B2613" t="s">
        <v>17</v>
      </c>
      <c r="C2613">
        <v>1992</v>
      </c>
      <c r="D2613">
        <v>28</v>
      </c>
      <c r="E2613" s="25">
        <f t="shared" si="63"/>
        <v>0</v>
      </c>
    </row>
    <row r="2614" spans="1:5" x14ac:dyDescent="0.2">
      <c r="A2614" t="s">
        <v>15</v>
      </c>
      <c r="B2614" t="s">
        <v>17</v>
      </c>
      <c r="C2614">
        <v>1992</v>
      </c>
      <c r="D2614">
        <v>29</v>
      </c>
      <c r="E2614" s="25">
        <f t="shared" si="63"/>
        <v>0</v>
      </c>
    </row>
    <row r="2615" spans="1:5" x14ac:dyDescent="0.2">
      <c r="A2615" t="s">
        <v>15</v>
      </c>
      <c r="B2615" t="s">
        <v>17</v>
      </c>
      <c r="C2615">
        <v>1992</v>
      </c>
      <c r="D2615">
        <v>30</v>
      </c>
      <c r="E2615" s="25">
        <f t="shared" si="63"/>
        <v>0</v>
      </c>
    </row>
    <row r="2616" spans="1:5" x14ac:dyDescent="0.2">
      <c r="A2616" t="s">
        <v>15</v>
      </c>
      <c r="B2616" t="s">
        <v>17</v>
      </c>
      <c r="C2616">
        <v>1992</v>
      </c>
      <c r="D2616">
        <v>31</v>
      </c>
      <c r="E2616" s="25">
        <f t="shared" si="63"/>
        <v>0</v>
      </c>
    </row>
    <row r="2617" spans="1:5" x14ac:dyDescent="0.2">
      <c r="A2617" t="s">
        <v>15</v>
      </c>
      <c r="B2617" t="s">
        <v>17</v>
      </c>
      <c r="C2617">
        <v>1992</v>
      </c>
      <c r="D2617">
        <v>32</v>
      </c>
      <c r="E2617" s="25">
        <f t="shared" si="63"/>
        <v>0</v>
      </c>
    </row>
    <row r="2618" spans="1:5" x14ac:dyDescent="0.2">
      <c r="A2618" t="s">
        <v>15</v>
      </c>
      <c r="B2618" t="s">
        <v>17</v>
      </c>
      <c r="C2618">
        <v>1992</v>
      </c>
      <c r="D2618">
        <v>33</v>
      </c>
      <c r="E2618" s="25">
        <f t="shared" si="63"/>
        <v>0</v>
      </c>
    </row>
    <row r="2619" spans="1:5" x14ac:dyDescent="0.2">
      <c r="A2619" t="s">
        <v>15</v>
      </c>
      <c r="B2619" t="s">
        <v>17</v>
      </c>
      <c r="C2619">
        <v>1992</v>
      </c>
      <c r="D2619">
        <v>34</v>
      </c>
      <c r="E2619" s="25">
        <f t="shared" si="63"/>
        <v>0</v>
      </c>
    </row>
    <row r="2620" spans="1:5" x14ac:dyDescent="0.2">
      <c r="A2620" t="s">
        <v>15</v>
      </c>
      <c r="B2620" t="s">
        <v>17</v>
      </c>
      <c r="C2620">
        <v>1992</v>
      </c>
      <c r="D2620">
        <v>35</v>
      </c>
      <c r="E2620" s="25">
        <f t="shared" si="63"/>
        <v>0</v>
      </c>
    </row>
    <row r="2621" spans="1:5" x14ac:dyDescent="0.2">
      <c r="A2621" t="s">
        <v>15</v>
      </c>
      <c r="B2621" t="s">
        <v>17</v>
      </c>
      <c r="C2621">
        <v>1992</v>
      </c>
      <c r="D2621">
        <v>36</v>
      </c>
      <c r="E2621" s="25">
        <f t="shared" si="63"/>
        <v>0</v>
      </c>
    </row>
    <row r="2622" spans="1:5" x14ac:dyDescent="0.2">
      <c r="A2622" t="s">
        <v>15</v>
      </c>
      <c r="B2622" t="s">
        <v>17</v>
      </c>
      <c r="C2622">
        <v>1992</v>
      </c>
      <c r="D2622">
        <v>37</v>
      </c>
      <c r="E2622" s="25">
        <f t="shared" si="63"/>
        <v>0</v>
      </c>
    </row>
    <row r="2623" spans="1:5" x14ac:dyDescent="0.2">
      <c r="A2623" t="s">
        <v>15</v>
      </c>
      <c r="B2623" t="s">
        <v>17</v>
      </c>
      <c r="C2623">
        <v>1992</v>
      </c>
      <c r="D2623">
        <v>38</v>
      </c>
      <c r="E2623" s="25">
        <f t="shared" si="63"/>
        <v>0</v>
      </c>
    </row>
    <row r="2624" spans="1:5" x14ac:dyDescent="0.2">
      <c r="A2624" t="s">
        <v>15</v>
      </c>
      <c r="B2624" t="s">
        <v>17</v>
      </c>
      <c r="C2624">
        <v>1992</v>
      </c>
      <c r="D2624">
        <v>39</v>
      </c>
      <c r="E2624" s="25">
        <f t="shared" si="63"/>
        <v>0</v>
      </c>
    </row>
    <row r="2625" spans="1:5" x14ac:dyDescent="0.2">
      <c r="A2625" t="s">
        <v>15</v>
      </c>
      <c r="B2625" t="s">
        <v>17</v>
      </c>
      <c r="C2625">
        <v>1992</v>
      </c>
      <c r="D2625">
        <v>40</v>
      </c>
      <c r="E2625" s="25">
        <f t="shared" si="63"/>
        <v>0</v>
      </c>
    </row>
    <row r="2626" spans="1:5" x14ac:dyDescent="0.2">
      <c r="A2626" t="s">
        <v>15</v>
      </c>
      <c r="B2626" t="s">
        <v>17</v>
      </c>
      <c r="C2626">
        <v>1993</v>
      </c>
      <c r="D2626">
        <v>0</v>
      </c>
      <c r="E2626" s="25">
        <f>K48</f>
        <v>21.868201721959963</v>
      </c>
    </row>
    <row r="2627" spans="1:5" x14ac:dyDescent="0.2">
      <c r="A2627" t="s">
        <v>15</v>
      </c>
      <c r="B2627" t="s">
        <v>17</v>
      </c>
      <c r="C2627">
        <v>1993</v>
      </c>
      <c r="D2627">
        <v>1</v>
      </c>
      <c r="E2627" s="25">
        <f t="shared" ref="E2627:E2666" si="64">K49</f>
        <v>566.85993839051901</v>
      </c>
    </row>
    <row r="2628" spans="1:5" x14ac:dyDescent="0.2">
      <c r="A2628" t="s">
        <v>15</v>
      </c>
      <c r="B2628" t="s">
        <v>17</v>
      </c>
      <c r="C2628">
        <v>1993</v>
      </c>
      <c r="D2628">
        <v>2</v>
      </c>
      <c r="E2628" s="25">
        <f t="shared" si="64"/>
        <v>2224.4032588935274</v>
      </c>
    </row>
    <row r="2629" spans="1:5" x14ac:dyDescent="0.2">
      <c r="A2629" t="s">
        <v>15</v>
      </c>
      <c r="B2629" t="s">
        <v>17</v>
      </c>
      <c r="C2629">
        <v>1993</v>
      </c>
      <c r="D2629">
        <v>3</v>
      </c>
      <c r="E2629" s="25">
        <f t="shared" si="64"/>
        <v>2186.8139523372038</v>
      </c>
    </row>
    <row r="2630" spans="1:5" x14ac:dyDescent="0.2">
      <c r="A2630" t="s">
        <v>15</v>
      </c>
      <c r="B2630" t="s">
        <v>17</v>
      </c>
      <c r="C2630">
        <v>1993</v>
      </c>
      <c r="D2630">
        <v>4</v>
      </c>
      <c r="E2630" s="25">
        <f t="shared" si="64"/>
        <v>5876.3535208003887</v>
      </c>
    </row>
    <row r="2631" spans="1:5" x14ac:dyDescent="0.2">
      <c r="A2631" t="s">
        <v>15</v>
      </c>
      <c r="B2631" t="s">
        <v>17</v>
      </c>
      <c r="C2631">
        <v>1993</v>
      </c>
      <c r="D2631">
        <v>5</v>
      </c>
      <c r="E2631" s="25">
        <f t="shared" si="64"/>
        <v>5663.8034980688162</v>
      </c>
    </row>
    <row r="2632" spans="1:5" x14ac:dyDescent="0.2">
      <c r="A2632" t="s">
        <v>15</v>
      </c>
      <c r="B2632" t="s">
        <v>17</v>
      </c>
      <c r="C2632">
        <v>1993</v>
      </c>
      <c r="D2632">
        <v>6</v>
      </c>
      <c r="E2632" s="25">
        <f t="shared" si="64"/>
        <v>9729.9279414611719</v>
      </c>
    </row>
    <row r="2633" spans="1:5" x14ac:dyDescent="0.2">
      <c r="A2633" t="s">
        <v>15</v>
      </c>
      <c r="B2633" t="s">
        <v>17</v>
      </c>
      <c r="C2633">
        <v>1993</v>
      </c>
      <c r="D2633">
        <v>7</v>
      </c>
      <c r="E2633" s="25">
        <f t="shared" si="64"/>
        <v>11419.084574526372</v>
      </c>
    </row>
    <row r="2634" spans="1:5" x14ac:dyDescent="0.2">
      <c r="A2634" t="s">
        <v>15</v>
      </c>
      <c r="B2634" t="s">
        <v>17</v>
      </c>
      <c r="C2634">
        <v>1993</v>
      </c>
      <c r="D2634">
        <v>8</v>
      </c>
      <c r="E2634" s="25">
        <f t="shared" si="64"/>
        <v>18352.37996741457</v>
      </c>
    </row>
    <row r="2635" spans="1:5" x14ac:dyDescent="0.2">
      <c r="A2635" t="s">
        <v>15</v>
      </c>
      <c r="B2635" t="s">
        <v>17</v>
      </c>
      <c r="C2635">
        <v>1993</v>
      </c>
      <c r="D2635">
        <v>9</v>
      </c>
      <c r="E2635" s="25">
        <f t="shared" si="64"/>
        <v>7952.3307455213335</v>
      </c>
    </row>
    <row r="2636" spans="1:5" x14ac:dyDescent="0.2">
      <c r="A2636" t="s">
        <v>15</v>
      </c>
      <c r="B2636" t="s">
        <v>17</v>
      </c>
      <c r="C2636">
        <v>1993</v>
      </c>
      <c r="D2636">
        <v>10</v>
      </c>
      <c r="E2636" s="25">
        <f t="shared" si="64"/>
        <v>10227.966339991166</v>
      </c>
    </row>
    <row r="2637" spans="1:5" x14ac:dyDescent="0.2">
      <c r="A2637" t="s">
        <v>15</v>
      </c>
      <c r="B2637" t="s">
        <v>17</v>
      </c>
      <c r="C2637">
        <v>1993</v>
      </c>
      <c r="D2637">
        <v>11</v>
      </c>
      <c r="E2637" s="25">
        <f t="shared" si="64"/>
        <v>2554.2507779963735</v>
      </c>
    </row>
    <row r="2638" spans="1:5" x14ac:dyDescent="0.2">
      <c r="A2638" t="s">
        <v>15</v>
      </c>
      <c r="B2638" t="s">
        <v>17</v>
      </c>
      <c r="C2638">
        <v>1993</v>
      </c>
      <c r="D2638">
        <v>12</v>
      </c>
      <c r="E2638" s="25">
        <f t="shared" si="64"/>
        <v>1784.5582443450492</v>
      </c>
    </row>
    <row r="2639" spans="1:5" x14ac:dyDescent="0.2">
      <c r="A2639" t="s">
        <v>15</v>
      </c>
      <c r="B2639" t="s">
        <v>17</v>
      </c>
      <c r="C2639">
        <v>1993</v>
      </c>
      <c r="D2639">
        <v>13</v>
      </c>
      <c r="E2639" s="25">
        <f t="shared" si="64"/>
        <v>1183.5095078606007</v>
      </c>
    </row>
    <row r="2640" spans="1:5" x14ac:dyDescent="0.2">
      <c r="A2640" t="s">
        <v>15</v>
      </c>
      <c r="B2640" t="s">
        <v>17</v>
      </c>
      <c r="C2640">
        <v>1993</v>
      </c>
      <c r="D2640">
        <v>14</v>
      </c>
      <c r="E2640" s="25">
        <f t="shared" si="64"/>
        <v>1470.9914651980612</v>
      </c>
    </row>
    <row r="2641" spans="1:5" x14ac:dyDescent="0.2">
      <c r="A2641" t="s">
        <v>15</v>
      </c>
      <c r="B2641" t="s">
        <v>17</v>
      </c>
      <c r="C2641">
        <v>1993</v>
      </c>
      <c r="D2641">
        <v>15</v>
      </c>
      <c r="E2641" s="25">
        <f t="shared" si="64"/>
        <v>656.21863447114492</v>
      </c>
    </row>
    <row r="2642" spans="1:5" x14ac:dyDescent="0.2">
      <c r="A2642" t="s">
        <v>15</v>
      </c>
      <c r="B2642" t="s">
        <v>17</v>
      </c>
      <c r="C2642">
        <v>1993</v>
      </c>
      <c r="D2642">
        <v>16</v>
      </c>
      <c r="E2642" s="25">
        <f t="shared" si="64"/>
        <v>396.99417339050552</v>
      </c>
    </row>
    <row r="2643" spans="1:5" x14ac:dyDescent="0.2">
      <c r="A2643" t="s">
        <v>15</v>
      </c>
      <c r="B2643" t="s">
        <v>17</v>
      </c>
      <c r="C2643">
        <v>1993</v>
      </c>
      <c r="D2643">
        <v>17</v>
      </c>
      <c r="E2643" s="25">
        <f t="shared" si="64"/>
        <v>69.764432995972768</v>
      </c>
    </row>
    <row r="2644" spans="1:5" x14ac:dyDescent="0.2">
      <c r="A2644" t="s">
        <v>15</v>
      </c>
      <c r="B2644" t="s">
        <v>17</v>
      </c>
      <c r="C2644">
        <v>1993</v>
      </c>
      <c r="D2644">
        <v>18</v>
      </c>
      <c r="E2644" s="25">
        <f t="shared" si="64"/>
        <v>43.505047798107263</v>
      </c>
    </row>
    <row r="2645" spans="1:5" x14ac:dyDescent="0.2">
      <c r="A2645" t="s">
        <v>15</v>
      </c>
      <c r="B2645" t="s">
        <v>17</v>
      </c>
      <c r="C2645">
        <v>1993</v>
      </c>
      <c r="D2645">
        <v>19</v>
      </c>
      <c r="E2645" s="25">
        <f t="shared" si="64"/>
        <v>153.28790520374554</v>
      </c>
    </row>
    <row r="2646" spans="1:5" x14ac:dyDescent="0.2">
      <c r="A2646" t="s">
        <v>15</v>
      </c>
      <c r="B2646" t="s">
        <v>17</v>
      </c>
      <c r="C2646">
        <v>1993</v>
      </c>
      <c r="D2646">
        <v>20</v>
      </c>
      <c r="E2646" s="25">
        <f t="shared" si="64"/>
        <v>68.231774243466603</v>
      </c>
    </row>
    <row r="2647" spans="1:5" x14ac:dyDescent="0.2">
      <c r="A2647" t="s">
        <v>15</v>
      </c>
      <c r="B2647" t="s">
        <v>17</v>
      </c>
      <c r="C2647">
        <v>1993</v>
      </c>
      <c r="D2647">
        <v>21</v>
      </c>
      <c r="E2647" s="25">
        <f t="shared" si="64"/>
        <v>806.29830644040351</v>
      </c>
    </row>
    <row r="2648" spans="1:5" x14ac:dyDescent="0.2">
      <c r="A2648" t="s">
        <v>15</v>
      </c>
      <c r="B2648" t="s">
        <v>17</v>
      </c>
      <c r="C2648">
        <v>1993</v>
      </c>
      <c r="D2648">
        <v>22</v>
      </c>
      <c r="E2648" s="25">
        <f t="shared" si="64"/>
        <v>1.0726710462820175</v>
      </c>
    </row>
    <row r="2649" spans="1:5" x14ac:dyDescent="0.2">
      <c r="A2649" t="s">
        <v>15</v>
      </c>
      <c r="B2649" t="s">
        <v>17</v>
      </c>
      <c r="C2649">
        <v>1993</v>
      </c>
      <c r="D2649">
        <v>23</v>
      </c>
      <c r="E2649" s="25">
        <f t="shared" si="64"/>
        <v>0</v>
      </c>
    </row>
    <row r="2650" spans="1:5" x14ac:dyDescent="0.2">
      <c r="A2650" t="s">
        <v>15</v>
      </c>
      <c r="B2650" t="s">
        <v>17</v>
      </c>
      <c r="C2650">
        <v>1993</v>
      </c>
      <c r="D2650">
        <v>24</v>
      </c>
      <c r="E2650" s="25">
        <f t="shared" si="64"/>
        <v>0</v>
      </c>
    </row>
    <row r="2651" spans="1:5" x14ac:dyDescent="0.2">
      <c r="A2651" t="s">
        <v>15</v>
      </c>
      <c r="B2651" t="s">
        <v>17</v>
      </c>
      <c r="C2651">
        <v>1993</v>
      </c>
      <c r="D2651">
        <v>25</v>
      </c>
      <c r="E2651" s="25">
        <f t="shared" si="64"/>
        <v>0</v>
      </c>
    </row>
    <row r="2652" spans="1:5" x14ac:dyDescent="0.2">
      <c r="A2652" t="s">
        <v>15</v>
      </c>
      <c r="B2652" t="s">
        <v>17</v>
      </c>
      <c r="C2652">
        <v>1993</v>
      </c>
      <c r="D2652">
        <v>26</v>
      </c>
      <c r="E2652" s="25">
        <f t="shared" si="64"/>
        <v>0</v>
      </c>
    </row>
    <row r="2653" spans="1:5" x14ac:dyDescent="0.2">
      <c r="A2653" t="s">
        <v>15</v>
      </c>
      <c r="B2653" t="s">
        <v>17</v>
      </c>
      <c r="C2653">
        <v>1993</v>
      </c>
      <c r="D2653">
        <v>27</v>
      </c>
      <c r="E2653" s="25">
        <f t="shared" si="64"/>
        <v>0</v>
      </c>
    </row>
    <row r="2654" spans="1:5" x14ac:dyDescent="0.2">
      <c r="A2654" t="s">
        <v>15</v>
      </c>
      <c r="B2654" t="s">
        <v>17</v>
      </c>
      <c r="C2654">
        <v>1993</v>
      </c>
      <c r="D2654">
        <v>28</v>
      </c>
      <c r="E2654" s="25">
        <f t="shared" si="64"/>
        <v>0</v>
      </c>
    </row>
    <row r="2655" spans="1:5" x14ac:dyDescent="0.2">
      <c r="A2655" t="s">
        <v>15</v>
      </c>
      <c r="B2655" t="s">
        <v>17</v>
      </c>
      <c r="C2655">
        <v>1993</v>
      </c>
      <c r="D2655">
        <v>29</v>
      </c>
      <c r="E2655" s="25">
        <f t="shared" si="64"/>
        <v>0</v>
      </c>
    </row>
    <row r="2656" spans="1:5" x14ac:dyDescent="0.2">
      <c r="A2656" t="s">
        <v>15</v>
      </c>
      <c r="B2656" t="s">
        <v>17</v>
      </c>
      <c r="C2656">
        <v>1993</v>
      </c>
      <c r="D2656">
        <v>30</v>
      </c>
      <c r="E2656" s="25">
        <f t="shared" si="64"/>
        <v>0</v>
      </c>
    </row>
    <row r="2657" spans="1:5" x14ac:dyDescent="0.2">
      <c r="A2657" t="s">
        <v>15</v>
      </c>
      <c r="B2657" t="s">
        <v>17</v>
      </c>
      <c r="C2657">
        <v>1993</v>
      </c>
      <c r="D2657">
        <v>31</v>
      </c>
      <c r="E2657" s="25">
        <f t="shared" si="64"/>
        <v>0</v>
      </c>
    </row>
    <row r="2658" spans="1:5" x14ac:dyDescent="0.2">
      <c r="A2658" t="s">
        <v>15</v>
      </c>
      <c r="B2658" t="s">
        <v>17</v>
      </c>
      <c r="C2658">
        <v>1993</v>
      </c>
      <c r="D2658">
        <v>32</v>
      </c>
      <c r="E2658" s="25">
        <f t="shared" si="64"/>
        <v>0</v>
      </c>
    </row>
    <row r="2659" spans="1:5" x14ac:dyDescent="0.2">
      <c r="A2659" t="s">
        <v>15</v>
      </c>
      <c r="B2659" t="s">
        <v>17</v>
      </c>
      <c r="C2659">
        <v>1993</v>
      </c>
      <c r="D2659">
        <v>33</v>
      </c>
      <c r="E2659" s="25">
        <f t="shared" si="64"/>
        <v>0</v>
      </c>
    </row>
    <row r="2660" spans="1:5" x14ac:dyDescent="0.2">
      <c r="A2660" t="s">
        <v>15</v>
      </c>
      <c r="B2660" t="s">
        <v>17</v>
      </c>
      <c r="C2660">
        <v>1993</v>
      </c>
      <c r="D2660">
        <v>34</v>
      </c>
      <c r="E2660" s="25">
        <f t="shared" si="64"/>
        <v>0</v>
      </c>
    </row>
    <row r="2661" spans="1:5" x14ac:dyDescent="0.2">
      <c r="A2661" t="s">
        <v>15</v>
      </c>
      <c r="B2661" t="s">
        <v>17</v>
      </c>
      <c r="C2661">
        <v>1993</v>
      </c>
      <c r="D2661">
        <v>35</v>
      </c>
      <c r="E2661" s="25">
        <f t="shared" si="64"/>
        <v>0</v>
      </c>
    </row>
    <row r="2662" spans="1:5" x14ac:dyDescent="0.2">
      <c r="A2662" t="s">
        <v>15</v>
      </c>
      <c r="B2662" t="s">
        <v>17</v>
      </c>
      <c r="C2662">
        <v>1993</v>
      </c>
      <c r="D2662">
        <v>36</v>
      </c>
      <c r="E2662" s="25">
        <f t="shared" si="64"/>
        <v>0</v>
      </c>
    </row>
    <row r="2663" spans="1:5" x14ac:dyDescent="0.2">
      <c r="A2663" t="s">
        <v>15</v>
      </c>
      <c r="B2663" t="s">
        <v>17</v>
      </c>
      <c r="C2663">
        <v>1993</v>
      </c>
      <c r="D2663">
        <v>37</v>
      </c>
      <c r="E2663" s="25">
        <f t="shared" si="64"/>
        <v>0</v>
      </c>
    </row>
    <row r="2664" spans="1:5" x14ac:dyDescent="0.2">
      <c r="A2664" t="s">
        <v>15</v>
      </c>
      <c r="B2664" t="s">
        <v>17</v>
      </c>
      <c r="C2664">
        <v>1993</v>
      </c>
      <c r="D2664">
        <v>38</v>
      </c>
      <c r="E2664" s="25">
        <f t="shared" si="64"/>
        <v>0</v>
      </c>
    </row>
    <row r="2665" spans="1:5" x14ac:dyDescent="0.2">
      <c r="A2665" t="s">
        <v>15</v>
      </c>
      <c r="B2665" t="s">
        <v>17</v>
      </c>
      <c r="C2665">
        <v>1993</v>
      </c>
      <c r="D2665">
        <v>39</v>
      </c>
      <c r="E2665" s="25">
        <f t="shared" si="64"/>
        <v>0</v>
      </c>
    </row>
    <row r="2666" spans="1:5" x14ac:dyDescent="0.2">
      <c r="A2666" t="s">
        <v>15</v>
      </c>
      <c r="B2666" t="s">
        <v>17</v>
      </c>
      <c r="C2666">
        <v>1993</v>
      </c>
      <c r="D2666">
        <v>40</v>
      </c>
      <c r="E2666" s="25">
        <f t="shared" si="64"/>
        <v>0</v>
      </c>
    </row>
    <row r="2667" spans="1:5" x14ac:dyDescent="0.2">
      <c r="A2667" t="s">
        <v>15</v>
      </c>
      <c r="B2667" t="s">
        <v>17</v>
      </c>
      <c r="C2667">
        <v>1994</v>
      </c>
      <c r="D2667">
        <v>0</v>
      </c>
      <c r="E2667" s="25">
        <f>L48</f>
        <v>21.404261775325413</v>
      </c>
    </row>
    <row r="2668" spans="1:5" x14ac:dyDescent="0.2">
      <c r="A2668" t="s">
        <v>15</v>
      </c>
      <c r="B2668" t="s">
        <v>17</v>
      </c>
      <c r="C2668">
        <v>1994</v>
      </c>
      <c r="D2668">
        <v>1</v>
      </c>
      <c r="E2668" s="25">
        <f t="shared" ref="E2668:E2707" si="65">L49</f>
        <v>540.96599734086624</v>
      </c>
    </row>
    <row r="2669" spans="1:5" x14ac:dyDescent="0.2">
      <c r="A2669" t="s">
        <v>15</v>
      </c>
      <c r="B2669" t="s">
        <v>17</v>
      </c>
      <c r="C2669">
        <v>1994</v>
      </c>
      <c r="D2669">
        <v>2</v>
      </c>
      <c r="E2669" s="25">
        <f t="shared" si="65"/>
        <v>1854.4335134419728</v>
      </c>
    </row>
    <row r="2670" spans="1:5" x14ac:dyDescent="0.2">
      <c r="A2670" t="s">
        <v>15</v>
      </c>
      <c r="B2670" t="s">
        <v>17</v>
      </c>
      <c r="C2670">
        <v>1994</v>
      </c>
      <c r="D2670">
        <v>3</v>
      </c>
      <c r="E2670" s="25">
        <f t="shared" si="65"/>
        <v>2350.4400398677922</v>
      </c>
    </row>
    <row r="2671" spans="1:5" x14ac:dyDescent="0.2">
      <c r="A2671" t="s">
        <v>15</v>
      </c>
      <c r="B2671" t="s">
        <v>17</v>
      </c>
      <c r="C2671">
        <v>1994</v>
      </c>
      <c r="D2671">
        <v>4</v>
      </c>
      <c r="E2671" s="25">
        <f t="shared" si="65"/>
        <v>3099.0979056028727</v>
      </c>
    </row>
    <row r="2672" spans="1:5" x14ac:dyDescent="0.2">
      <c r="A2672" t="s">
        <v>15</v>
      </c>
      <c r="B2672" t="s">
        <v>17</v>
      </c>
      <c r="C2672">
        <v>1994</v>
      </c>
      <c r="D2672">
        <v>5</v>
      </c>
      <c r="E2672" s="25">
        <f t="shared" si="65"/>
        <v>5651.5053089514722</v>
      </c>
    </row>
    <row r="2673" spans="1:5" x14ac:dyDescent="0.2">
      <c r="A2673" t="s">
        <v>15</v>
      </c>
      <c r="B2673" t="s">
        <v>17</v>
      </c>
      <c r="C2673">
        <v>1994</v>
      </c>
      <c r="D2673">
        <v>6</v>
      </c>
      <c r="E2673" s="25">
        <f t="shared" si="65"/>
        <v>5911.7931690566074</v>
      </c>
    </row>
    <row r="2674" spans="1:5" x14ac:dyDescent="0.2">
      <c r="A2674" t="s">
        <v>15</v>
      </c>
      <c r="B2674" t="s">
        <v>17</v>
      </c>
      <c r="C2674">
        <v>1994</v>
      </c>
      <c r="D2674">
        <v>7</v>
      </c>
      <c r="E2674" s="25">
        <f t="shared" si="65"/>
        <v>8713.8644808145382</v>
      </c>
    </row>
    <row r="2675" spans="1:5" x14ac:dyDescent="0.2">
      <c r="A2675" t="s">
        <v>15</v>
      </c>
      <c r="B2675" t="s">
        <v>17</v>
      </c>
      <c r="C2675">
        <v>1994</v>
      </c>
      <c r="D2675">
        <v>8</v>
      </c>
      <c r="E2675" s="25">
        <f t="shared" si="65"/>
        <v>12254.399850399675</v>
      </c>
    </row>
    <row r="2676" spans="1:5" x14ac:dyDescent="0.2">
      <c r="A2676" t="s">
        <v>15</v>
      </c>
      <c r="B2676" t="s">
        <v>17</v>
      </c>
      <c r="C2676">
        <v>1994</v>
      </c>
      <c r="D2676">
        <v>9</v>
      </c>
      <c r="E2676" s="25">
        <f t="shared" si="65"/>
        <v>16259.916823002113</v>
      </c>
    </row>
    <row r="2677" spans="1:5" x14ac:dyDescent="0.2">
      <c r="A2677" t="s">
        <v>15</v>
      </c>
      <c r="B2677" t="s">
        <v>17</v>
      </c>
      <c r="C2677">
        <v>1994</v>
      </c>
      <c r="D2677">
        <v>10</v>
      </c>
      <c r="E2677" s="25">
        <f t="shared" si="65"/>
        <v>8833.766290844942</v>
      </c>
    </row>
    <row r="2678" spans="1:5" x14ac:dyDescent="0.2">
      <c r="A2678" t="s">
        <v>15</v>
      </c>
      <c r="B2678" t="s">
        <v>17</v>
      </c>
      <c r="C2678">
        <v>1994</v>
      </c>
      <c r="D2678">
        <v>11</v>
      </c>
      <c r="E2678" s="25">
        <f t="shared" si="65"/>
        <v>9111.1615668586892</v>
      </c>
    </row>
    <row r="2679" spans="1:5" x14ac:dyDescent="0.2">
      <c r="A2679" t="s">
        <v>15</v>
      </c>
      <c r="B2679" t="s">
        <v>17</v>
      </c>
      <c r="C2679">
        <v>1994</v>
      </c>
      <c r="D2679">
        <v>12</v>
      </c>
      <c r="E2679" s="25">
        <f t="shared" si="65"/>
        <v>2870.9611075840562</v>
      </c>
    </row>
    <row r="2680" spans="1:5" x14ac:dyDescent="0.2">
      <c r="A2680" t="s">
        <v>15</v>
      </c>
      <c r="B2680" t="s">
        <v>17</v>
      </c>
      <c r="C2680">
        <v>1994</v>
      </c>
      <c r="D2680">
        <v>13</v>
      </c>
      <c r="E2680" s="25">
        <f t="shared" si="65"/>
        <v>1627.1680476096024</v>
      </c>
    </row>
    <row r="2681" spans="1:5" x14ac:dyDescent="0.2">
      <c r="A2681" t="s">
        <v>15</v>
      </c>
      <c r="B2681" t="s">
        <v>17</v>
      </c>
      <c r="C2681">
        <v>1994</v>
      </c>
      <c r="D2681">
        <v>14</v>
      </c>
      <c r="E2681" s="25">
        <f t="shared" si="65"/>
        <v>1296.641403495385</v>
      </c>
    </row>
    <row r="2682" spans="1:5" x14ac:dyDescent="0.2">
      <c r="A2682" t="s">
        <v>15</v>
      </c>
      <c r="B2682" t="s">
        <v>17</v>
      </c>
      <c r="C2682">
        <v>1994</v>
      </c>
      <c r="D2682">
        <v>15</v>
      </c>
      <c r="E2682" s="25">
        <f t="shared" si="65"/>
        <v>1383.1717286873752</v>
      </c>
    </row>
    <row r="2683" spans="1:5" x14ac:dyDescent="0.2">
      <c r="A2683" t="s">
        <v>15</v>
      </c>
      <c r="B2683" t="s">
        <v>17</v>
      </c>
      <c r="C2683">
        <v>1994</v>
      </c>
      <c r="D2683">
        <v>16</v>
      </c>
      <c r="E2683" s="25">
        <f t="shared" si="65"/>
        <v>735.78913635684034</v>
      </c>
    </row>
    <row r="2684" spans="1:5" x14ac:dyDescent="0.2">
      <c r="A2684" t="s">
        <v>15</v>
      </c>
      <c r="B2684" t="s">
        <v>17</v>
      </c>
      <c r="C2684">
        <v>1994</v>
      </c>
      <c r="D2684">
        <v>17</v>
      </c>
      <c r="E2684" s="25">
        <f t="shared" si="65"/>
        <v>384.78116702755995</v>
      </c>
    </row>
    <row r="2685" spans="1:5" x14ac:dyDescent="0.2">
      <c r="A2685" t="s">
        <v>15</v>
      </c>
      <c r="B2685" t="s">
        <v>17</v>
      </c>
      <c r="C2685">
        <v>1994</v>
      </c>
      <c r="D2685">
        <v>18</v>
      </c>
      <c r="E2685" s="25">
        <f t="shared" si="65"/>
        <v>77.117657415032198</v>
      </c>
    </row>
    <row r="2686" spans="1:5" x14ac:dyDescent="0.2">
      <c r="A2686" t="s">
        <v>15</v>
      </c>
      <c r="B2686" t="s">
        <v>17</v>
      </c>
      <c r="C2686">
        <v>1994</v>
      </c>
      <c r="D2686">
        <v>19</v>
      </c>
      <c r="E2686" s="25">
        <f t="shared" si="65"/>
        <v>42.885179008662654</v>
      </c>
    </row>
    <row r="2687" spans="1:5" x14ac:dyDescent="0.2">
      <c r="A2687" t="s">
        <v>15</v>
      </c>
      <c r="B2687" t="s">
        <v>17</v>
      </c>
      <c r="C2687">
        <v>1994</v>
      </c>
      <c r="D2687">
        <v>20</v>
      </c>
      <c r="E2687" s="25">
        <f t="shared" si="65"/>
        <v>163.69520564677381</v>
      </c>
    </row>
    <row r="2688" spans="1:5" x14ac:dyDescent="0.2">
      <c r="A2688" t="s">
        <v>15</v>
      </c>
      <c r="B2688" t="s">
        <v>17</v>
      </c>
      <c r="C2688">
        <v>1994</v>
      </c>
      <c r="D2688">
        <v>21</v>
      </c>
      <c r="E2688" s="25">
        <f t="shared" si="65"/>
        <v>67.391380166350203</v>
      </c>
    </row>
    <row r="2689" spans="1:5" x14ac:dyDescent="0.2">
      <c r="A2689" t="s">
        <v>15</v>
      </c>
      <c r="B2689" t="s">
        <v>17</v>
      </c>
      <c r="C2689">
        <v>1994</v>
      </c>
      <c r="D2689">
        <v>22</v>
      </c>
      <c r="E2689" s="25">
        <f t="shared" si="65"/>
        <v>862.38275690149646</v>
      </c>
    </row>
    <row r="2690" spans="1:5" x14ac:dyDescent="0.2">
      <c r="A2690" t="s">
        <v>15</v>
      </c>
      <c r="B2690" t="s">
        <v>17</v>
      </c>
      <c r="C2690">
        <v>1994</v>
      </c>
      <c r="D2690">
        <v>23</v>
      </c>
      <c r="E2690" s="25">
        <f t="shared" si="65"/>
        <v>1.0699519388976606</v>
      </c>
    </row>
    <row r="2691" spans="1:5" x14ac:dyDescent="0.2">
      <c r="A2691" t="s">
        <v>15</v>
      </c>
      <c r="B2691" t="s">
        <v>17</v>
      </c>
      <c r="C2691">
        <v>1994</v>
      </c>
      <c r="D2691">
        <v>24</v>
      </c>
      <c r="E2691" s="25">
        <f t="shared" si="65"/>
        <v>0</v>
      </c>
    </row>
    <row r="2692" spans="1:5" x14ac:dyDescent="0.2">
      <c r="A2692" t="s">
        <v>15</v>
      </c>
      <c r="B2692" t="s">
        <v>17</v>
      </c>
      <c r="C2692">
        <v>1994</v>
      </c>
      <c r="D2692">
        <v>25</v>
      </c>
      <c r="E2692" s="25">
        <f t="shared" si="65"/>
        <v>0</v>
      </c>
    </row>
    <row r="2693" spans="1:5" x14ac:dyDescent="0.2">
      <c r="A2693" t="s">
        <v>15</v>
      </c>
      <c r="B2693" t="s">
        <v>17</v>
      </c>
      <c r="C2693">
        <v>1994</v>
      </c>
      <c r="D2693">
        <v>26</v>
      </c>
      <c r="E2693" s="25">
        <f t="shared" si="65"/>
        <v>0</v>
      </c>
    </row>
    <row r="2694" spans="1:5" x14ac:dyDescent="0.2">
      <c r="A2694" t="s">
        <v>15</v>
      </c>
      <c r="B2694" t="s">
        <v>17</v>
      </c>
      <c r="C2694">
        <v>1994</v>
      </c>
      <c r="D2694">
        <v>27</v>
      </c>
      <c r="E2694" s="25">
        <f t="shared" si="65"/>
        <v>0</v>
      </c>
    </row>
    <row r="2695" spans="1:5" x14ac:dyDescent="0.2">
      <c r="A2695" t="s">
        <v>15</v>
      </c>
      <c r="B2695" t="s">
        <v>17</v>
      </c>
      <c r="C2695">
        <v>1994</v>
      </c>
      <c r="D2695">
        <v>28</v>
      </c>
      <c r="E2695" s="25">
        <f t="shared" si="65"/>
        <v>0</v>
      </c>
    </row>
    <row r="2696" spans="1:5" x14ac:dyDescent="0.2">
      <c r="A2696" t="s">
        <v>15</v>
      </c>
      <c r="B2696" t="s">
        <v>17</v>
      </c>
      <c r="C2696">
        <v>1994</v>
      </c>
      <c r="D2696">
        <v>29</v>
      </c>
      <c r="E2696" s="25">
        <f t="shared" si="65"/>
        <v>0</v>
      </c>
    </row>
    <row r="2697" spans="1:5" x14ac:dyDescent="0.2">
      <c r="A2697" t="s">
        <v>15</v>
      </c>
      <c r="B2697" t="s">
        <v>17</v>
      </c>
      <c r="C2697">
        <v>1994</v>
      </c>
      <c r="D2697">
        <v>30</v>
      </c>
      <c r="E2697" s="25">
        <f t="shared" si="65"/>
        <v>0</v>
      </c>
    </row>
    <row r="2698" spans="1:5" x14ac:dyDescent="0.2">
      <c r="A2698" t="s">
        <v>15</v>
      </c>
      <c r="B2698" t="s">
        <v>17</v>
      </c>
      <c r="C2698">
        <v>1994</v>
      </c>
      <c r="D2698">
        <v>31</v>
      </c>
      <c r="E2698" s="25">
        <f t="shared" si="65"/>
        <v>0</v>
      </c>
    </row>
    <row r="2699" spans="1:5" x14ac:dyDescent="0.2">
      <c r="A2699" t="s">
        <v>15</v>
      </c>
      <c r="B2699" t="s">
        <v>17</v>
      </c>
      <c r="C2699">
        <v>1994</v>
      </c>
      <c r="D2699">
        <v>32</v>
      </c>
      <c r="E2699" s="25">
        <f t="shared" si="65"/>
        <v>0</v>
      </c>
    </row>
    <row r="2700" spans="1:5" x14ac:dyDescent="0.2">
      <c r="A2700" t="s">
        <v>15</v>
      </c>
      <c r="B2700" t="s">
        <v>17</v>
      </c>
      <c r="C2700">
        <v>1994</v>
      </c>
      <c r="D2700">
        <v>33</v>
      </c>
      <c r="E2700" s="25">
        <f t="shared" si="65"/>
        <v>0</v>
      </c>
    </row>
    <row r="2701" spans="1:5" x14ac:dyDescent="0.2">
      <c r="A2701" t="s">
        <v>15</v>
      </c>
      <c r="B2701" t="s">
        <v>17</v>
      </c>
      <c r="C2701">
        <v>1994</v>
      </c>
      <c r="D2701">
        <v>34</v>
      </c>
      <c r="E2701" s="25">
        <f t="shared" si="65"/>
        <v>0</v>
      </c>
    </row>
    <row r="2702" spans="1:5" x14ac:dyDescent="0.2">
      <c r="A2702" t="s">
        <v>15</v>
      </c>
      <c r="B2702" t="s">
        <v>17</v>
      </c>
      <c r="C2702">
        <v>1994</v>
      </c>
      <c r="D2702">
        <v>35</v>
      </c>
      <c r="E2702" s="25">
        <f t="shared" si="65"/>
        <v>0</v>
      </c>
    </row>
    <row r="2703" spans="1:5" x14ac:dyDescent="0.2">
      <c r="A2703" t="s">
        <v>15</v>
      </c>
      <c r="B2703" t="s">
        <v>17</v>
      </c>
      <c r="C2703">
        <v>1994</v>
      </c>
      <c r="D2703">
        <v>36</v>
      </c>
      <c r="E2703" s="25">
        <f t="shared" si="65"/>
        <v>0</v>
      </c>
    </row>
    <row r="2704" spans="1:5" x14ac:dyDescent="0.2">
      <c r="A2704" t="s">
        <v>15</v>
      </c>
      <c r="B2704" t="s">
        <v>17</v>
      </c>
      <c r="C2704">
        <v>1994</v>
      </c>
      <c r="D2704">
        <v>37</v>
      </c>
      <c r="E2704" s="25">
        <f t="shared" si="65"/>
        <v>0</v>
      </c>
    </row>
    <row r="2705" spans="1:5" x14ac:dyDescent="0.2">
      <c r="A2705" t="s">
        <v>15</v>
      </c>
      <c r="B2705" t="s">
        <v>17</v>
      </c>
      <c r="C2705">
        <v>1994</v>
      </c>
      <c r="D2705">
        <v>38</v>
      </c>
      <c r="E2705" s="25">
        <f t="shared" si="65"/>
        <v>0</v>
      </c>
    </row>
    <row r="2706" spans="1:5" x14ac:dyDescent="0.2">
      <c r="A2706" t="s">
        <v>15</v>
      </c>
      <c r="B2706" t="s">
        <v>17</v>
      </c>
      <c r="C2706">
        <v>1994</v>
      </c>
      <c r="D2706">
        <v>39</v>
      </c>
      <c r="E2706" s="25">
        <f t="shared" si="65"/>
        <v>0</v>
      </c>
    </row>
    <row r="2707" spans="1:5" x14ac:dyDescent="0.2">
      <c r="A2707" t="s">
        <v>15</v>
      </c>
      <c r="B2707" t="s">
        <v>17</v>
      </c>
      <c r="C2707">
        <v>1994</v>
      </c>
      <c r="D2707">
        <v>40</v>
      </c>
      <c r="E2707" s="25">
        <f t="shared" si="65"/>
        <v>0</v>
      </c>
    </row>
    <row r="2708" spans="1:5" x14ac:dyDescent="0.2">
      <c r="A2708" t="s">
        <v>15</v>
      </c>
      <c r="B2708" t="s">
        <v>17</v>
      </c>
      <c r="C2708">
        <v>1995</v>
      </c>
      <c r="D2708">
        <v>0</v>
      </c>
      <c r="E2708" s="25">
        <f>M48</f>
        <v>20.52374443462406</v>
      </c>
    </row>
    <row r="2709" spans="1:5" x14ac:dyDescent="0.2">
      <c r="A2709" t="s">
        <v>15</v>
      </c>
      <c r="B2709" t="s">
        <v>17</v>
      </c>
      <c r="C2709">
        <v>1995</v>
      </c>
      <c r="D2709">
        <v>1</v>
      </c>
      <c r="E2709" s="25">
        <f t="shared" ref="E2709:E2748" si="66">M49</f>
        <v>350.07553991186103</v>
      </c>
    </row>
    <row r="2710" spans="1:5" x14ac:dyDescent="0.2">
      <c r="A2710" t="s">
        <v>15</v>
      </c>
      <c r="B2710" t="s">
        <v>17</v>
      </c>
      <c r="C2710">
        <v>1995</v>
      </c>
      <c r="D2710">
        <v>2</v>
      </c>
      <c r="E2710" s="25">
        <f t="shared" si="66"/>
        <v>1170.0652650057141</v>
      </c>
    </row>
    <row r="2711" spans="1:5" x14ac:dyDescent="0.2">
      <c r="A2711" t="s">
        <v>15</v>
      </c>
      <c r="B2711" t="s">
        <v>17</v>
      </c>
      <c r="C2711">
        <v>1995</v>
      </c>
      <c r="D2711">
        <v>3</v>
      </c>
      <c r="E2711" s="25">
        <f t="shared" si="66"/>
        <v>1295.5421227350869</v>
      </c>
    </row>
    <row r="2712" spans="1:5" x14ac:dyDescent="0.2">
      <c r="A2712" t="s">
        <v>15</v>
      </c>
      <c r="B2712" t="s">
        <v>17</v>
      </c>
      <c r="C2712">
        <v>1995</v>
      </c>
      <c r="D2712">
        <v>4</v>
      </c>
      <c r="E2712" s="25">
        <f t="shared" si="66"/>
        <v>2202.3039302011107</v>
      </c>
    </row>
    <row r="2713" spans="1:5" x14ac:dyDescent="0.2">
      <c r="A2713" t="s">
        <v>15</v>
      </c>
      <c r="B2713" t="s">
        <v>17</v>
      </c>
      <c r="C2713">
        <v>1995</v>
      </c>
      <c r="D2713">
        <v>5</v>
      </c>
      <c r="E2713" s="25">
        <f t="shared" si="66"/>
        <v>1970.5893807468008</v>
      </c>
    </row>
    <row r="2714" spans="1:5" x14ac:dyDescent="0.2">
      <c r="A2714" t="s">
        <v>15</v>
      </c>
      <c r="B2714" t="s">
        <v>17</v>
      </c>
      <c r="C2714">
        <v>1995</v>
      </c>
      <c r="D2714">
        <v>6</v>
      </c>
      <c r="E2714" s="25">
        <f t="shared" si="66"/>
        <v>3900.1365313409201</v>
      </c>
    </row>
    <row r="2715" spans="1:5" x14ac:dyDescent="0.2">
      <c r="A2715" t="s">
        <v>15</v>
      </c>
      <c r="B2715" t="s">
        <v>17</v>
      </c>
      <c r="C2715">
        <v>1995</v>
      </c>
      <c r="D2715">
        <v>7</v>
      </c>
      <c r="E2715" s="25">
        <f t="shared" si="66"/>
        <v>3500.4592441342124</v>
      </c>
    </row>
    <row r="2716" spans="1:5" x14ac:dyDescent="0.2">
      <c r="A2716" t="s">
        <v>15</v>
      </c>
      <c r="B2716" t="s">
        <v>17</v>
      </c>
      <c r="C2716">
        <v>1995</v>
      </c>
      <c r="D2716">
        <v>8</v>
      </c>
      <c r="E2716" s="25">
        <f t="shared" si="66"/>
        <v>6182.6715491066143</v>
      </c>
    </row>
    <row r="2717" spans="1:5" x14ac:dyDescent="0.2">
      <c r="A2717" t="s">
        <v>15</v>
      </c>
      <c r="B2717" t="s">
        <v>17</v>
      </c>
      <c r="C2717">
        <v>1995</v>
      </c>
      <c r="D2717">
        <v>9</v>
      </c>
      <c r="E2717" s="25">
        <f t="shared" si="66"/>
        <v>7178.3163012314089</v>
      </c>
    </row>
    <row r="2718" spans="1:5" x14ac:dyDescent="0.2">
      <c r="A2718" t="s">
        <v>15</v>
      </c>
      <c r="B2718" t="s">
        <v>17</v>
      </c>
      <c r="C2718">
        <v>1995</v>
      </c>
      <c r="D2718">
        <v>10</v>
      </c>
      <c r="E2718" s="25">
        <f t="shared" si="66"/>
        <v>11941.92686224825</v>
      </c>
    </row>
    <row r="2719" spans="1:5" x14ac:dyDescent="0.2">
      <c r="A2719" t="s">
        <v>15</v>
      </c>
      <c r="B2719" t="s">
        <v>17</v>
      </c>
      <c r="C2719">
        <v>1995</v>
      </c>
      <c r="D2719">
        <v>11</v>
      </c>
      <c r="E2719" s="25">
        <f t="shared" si="66"/>
        <v>5202.7742219197662</v>
      </c>
    </row>
    <row r="2720" spans="1:5" x14ac:dyDescent="0.2">
      <c r="A2720" t="s">
        <v>15</v>
      </c>
      <c r="B2720" t="s">
        <v>17</v>
      </c>
      <c r="C2720">
        <v>1995</v>
      </c>
      <c r="D2720">
        <v>12</v>
      </c>
      <c r="E2720" s="25">
        <f t="shared" si="66"/>
        <v>6770.8335819478043</v>
      </c>
    </row>
    <row r="2721" spans="1:5" x14ac:dyDescent="0.2">
      <c r="A2721" t="s">
        <v>15</v>
      </c>
      <c r="B2721" t="s">
        <v>17</v>
      </c>
      <c r="C2721">
        <v>1995</v>
      </c>
      <c r="D2721">
        <v>13</v>
      </c>
      <c r="E2721" s="25">
        <f t="shared" si="66"/>
        <v>1730.7470753038244</v>
      </c>
    </row>
    <row r="2722" spans="1:5" x14ac:dyDescent="0.2">
      <c r="A2722" t="s">
        <v>15</v>
      </c>
      <c r="B2722" t="s">
        <v>17</v>
      </c>
      <c r="C2722">
        <v>1995</v>
      </c>
      <c r="D2722">
        <v>14</v>
      </c>
      <c r="E2722" s="25">
        <f t="shared" si="66"/>
        <v>1178.6508074025592</v>
      </c>
    </row>
    <row r="2723" spans="1:5" x14ac:dyDescent="0.2">
      <c r="A2723" t="s">
        <v>15</v>
      </c>
      <c r="B2723" t="s">
        <v>17</v>
      </c>
      <c r="C2723">
        <v>1995</v>
      </c>
      <c r="D2723">
        <v>15</v>
      </c>
      <c r="E2723" s="25">
        <f t="shared" si="66"/>
        <v>806.10284225678322</v>
      </c>
    </row>
    <row r="2724" spans="1:5" x14ac:dyDescent="0.2">
      <c r="A2724" t="s">
        <v>15</v>
      </c>
      <c r="B2724" t="s">
        <v>17</v>
      </c>
      <c r="C2724">
        <v>1995</v>
      </c>
      <c r="D2724">
        <v>16</v>
      </c>
      <c r="E2724" s="25">
        <f t="shared" si="66"/>
        <v>1025.3816304487082</v>
      </c>
    </row>
    <row r="2725" spans="1:5" x14ac:dyDescent="0.2">
      <c r="A2725" t="s">
        <v>15</v>
      </c>
      <c r="B2725" t="s">
        <v>17</v>
      </c>
      <c r="C2725">
        <v>1995</v>
      </c>
      <c r="D2725">
        <v>17</v>
      </c>
      <c r="E2725" s="25">
        <f t="shared" si="66"/>
        <v>471.50647682546162</v>
      </c>
    </row>
    <row r="2726" spans="1:5" x14ac:dyDescent="0.2">
      <c r="A2726" t="s">
        <v>15</v>
      </c>
      <c r="B2726" t="s">
        <v>17</v>
      </c>
      <c r="C2726">
        <v>1995</v>
      </c>
      <c r="D2726">
        <v>18</v>
      </c>
      <c r="E2726" s="25">
        <f t="shared" si="66"/>
        <v>281.21480684307937</v>
      </c>
    </row>
    <row r="2727" spans="1:5" x14ac:dyDescent="0.2">
      <c r="A2727" t="s">
        <v>15</v>
      </c>
      <c r="B2727" t="s">
        <v>17</v>
      </c>
      <c r="C2727">
        <v>1995</v>
      </c>
      <c r="D2727">
        <v>19</v>
      </c>
      <c r="E2727" s="25">
        <f t="shared" si="66"/>
        <v>50.260409462414714</v>
      </c>
    </row>
    <row r="2728" spans="1:5" x14ac:dyDescent="0.2">
      <c r="A2728" t="s">
        <v>15</v>
      </c>
      <c r="B2728" t="s">
        <v>17</v>
      </c>
      <c r="C2728">
        <v>1995</v>
      </c>
      <c r="D2728">
        <v>20</v>
      </c>
      <c r="E2728" s="25">
        <f t="shared" si="66"/>
        <v>30.278887506037321</v>
      </c>
    </row>
    <row r="2729" spans="1:5" x14ac:dyDescent="0.2">
      <c r="A2729" t="s">
        <v>15</v>
      </c>
      <c r="B2729" t="s">
        <v>17</v>
      </c>
      <c r="C2729">
        <v>1995</v>
      </c>
      <c r="D2729">
        <v>21</v>
      </c>
      <c r="E2729" s="25">
        <f t="shared" si="66"/>
        <v>106.8952144336323</v>
      </c>
    </row>
    <row r="2730" spans="1:5" x14ac:dyDescent="0.2">
      <c r="A2730" t="s">
        <v>15</v>
      </c>
      <c r="B2730" t="s">
        <v>17</v>
      </c>
      <c r="C2730">
        <v>1995</v>
      </c>
      <c r="D2730">
        <v>22</v>
      </c>
      <c r="E2730" s="25">
        <f t="shared" si="66"/>
        <v>47.655527833445596</v>
      </c>
    </row>
    <row r="2731" spans="1:5" x14ac:dyDescent="0.2">
      <c r="A2731" t="s">
        <v>15</v>
      </c>
      <c r="B2731" t="s">
        <v>17</v>
      </c>
      <c r="C2731">
        <v>1995</v>
      </c>
      <c r="D2731">
        <v>23</v>
      </c>
      <c r="E2731" s="25">
        <f t="shared" si="66"/>
        <v>568.7250962229765</v>
      </c>
    </row>
    <row r="2732" spans="1:5" x14ac:dyDescent="0.2">
      <c r="A2732" t="s">
        <v>15</v>
      </c>
      <c r="B2732" t="s">
        <v>17</v>
      </c>
      <c r="C2732">
        <v>1995</v>
      </c>
      <c r="D2732">
        <v>24</v>
      </c>
      <c r="E2732" s="25">
        <f t="shared" si="66"/>
        <v>0.73371271090998891</v>
      </c>
    </row>
    <row r="2733" spans="1:5" x14ac:dyDescent="0.2">
      <c r="A2733" t="s">
        <v>15</v>
      </c>
      <c r="B2733" t="s">
        <v>17</v>
      </c>
      <c r="C2733">
        <v>1995</v>
      </c>
      <c r="D2733">
        <v>25</v>
      </c>
      <c r="E2733" s="25">
        <f t="shared" si="66"/>
        <v>0</v>
      </c>
    </row>
    <row r="2734" spans="1:5" x14ac:dyDescent="0.2">
      <c r="A2734" t="s">
        <v>15</v>
      </c>
      <c r="B2734" t="s">
        <v>17</v>
      </c>
      <c r="C2734">
        <v>1995</v>
      </c>
      <c r="D2734">
        <v>26</v>
      </c>
      <c r="E2734" s="25">
        <f t="shared" si="66"/>
        <v>0</v>
      </c>
    </row>
    <row r="2735" spans="1:5" x14ac:dyDescent="0.2">
      <c r="A2735" t="s">
        <v>15</v>
      </c>
      <c r="B2735" t="s">
        <v>17</v>
      </c>
      <c r="C2735">
        <v>1995</v>
      </c>
      <c r="D2735">
        <v>27</v>
      </c>
      <c r="E2735" s="25">
        <f t="shared" si="66"/>
        <v>0</v>
      </c>
    </row>
    <row r="2736" spans="1:5" x14ac:dyDescent="0.2">
      <c r="A2736" t="s">
        <v>15</v>
      </c>
      <c r="B2736" t="s">
        <v>17</v>
      </c>
      <c r="C2736">
        <v>1995</v>
      </c>
      <c r="D2736">
        <v>28</v>
      </c>
      <c r="E2736" s="25">
        <f t="shared" si="66"/>
        <v>0</v>
      </c>
    </row>
    <row r="2737" spans="1:5" x14ac:dyDescent="0.2">
      <c r="A2737" t="s">
        <v>15</v>
      </c>
      <c r="B2737" t="s">
        <v>17</v>
      </c>
      <c r="C2737">
        <v>1995</v>
      </c>
      <c r="D2737">
        <v>29</v>
      </c>
      <c r="E2737" s="25">
        <f t="shared" si="66"/>
        <v>0</v>
      </c>
    </row>
    <row r="2738" spans="1:5" x14ac:dyDescent="0.2">
      <c r="A2738" t="s">
        <v>15</v>
      </c>
      <c r="B2738" t="s">
        <v>17</v>
      </c>
      <c r="C2738">
        <v>1995</v>
      </c>
      <c r="D2738">
        <v>30</v>
      </c>
      <c r="E2738" s="25">
        <f t="shared" si="66"/>
        <v>0</v>
      </c>
    </row>
    <row r="2739" spans="1:5" x14ac:dyDescent="0.2">
      <c r="A2739" t="s">
        <v>15</v>
      </c>
      <c r="B2739" t="s">
        <v>17</v>
      </c>
      <c r="C2739">
        <v>1995</v>
      </c>
      <c r="D2739">
        <v>31</v>
      </c>
      <c r="E2739" s="25">
        <f t="shared" si="66"/>
        <v>0</v>
      </c>
    </row>
    <row r="2740" spans="1:5" x14ac:dyDescent="0.2">
      <c r="A2740" t="s">
        <v>15</v>
      </c>
      <c r="B2740" t="s">
        <v>17</v>
      </c>
      <c r="C2740">
        <v>1995</v>
      </c>
      <c r="D2740">
        <v>32</v>
      </c>
      <c r="E2740" s="25">
        <f t="shared" si="66"/>
        <v>0</v>
      </c>
    </row>
    <row r="2741" spans="1:5" x14ac:dyDescent="0.2">
      <c r="A2741" t="s">
        <v>15</v>
      </c>
      <c r="B2741" t="s">
        <v>17</v>
      </c>
      <c r="C2741">
        <v>1995</v>
      </c>
      <c r="D2741">
        <v>33</v>
      </c>
      <c r="E2741" s="25">
        <f t="shared" si="66"/>
        <v>0</v>
      </c>
    </row>
    <row r="2742" spans="1:5" x14ac:dyDescent="0.2">
      <c r="A2742" t="s">
        <v>15</v>
      </c>
      <c r="B2742" t="s">
        <v>17</v>
      </c>
      <c r="C2742">
        <v>1995</v>
      </c>
      <c r="D2742">
        <v>34</v>
      </c>
      <c r="E2742" s="25">
        <f t="shared" si="66"/>
        <v>0</v>
      </c>
    </row>
    <row r="2743" spans="1:5" x14ac:dyDescent="0.2">
      <c r="A2743" t="s">
        <v>15</v>
      </c>
      <c r="B2743" t="s">
        <v>17</v>
      </c>
      <c r="C2743">
        <v>1995</v>
      </c>
      <c r="D2743">
        <v>35</v>
      </c>
      <c r="E2743" s="25">
        <f t="shared" si="66"/>
        <v>0</v>
      </c>
    </row>
    <row r="2744" spans="1:5" x14ac:dyDescent="0.2">
      <c r="A2744" t="s">
        <v>15</v>
      </c>
      <c r="B2744" t="s">
        <v>17</v>
      </c>
      <c r="C2744">
        <v>1995</v>
      </c>
      <c r="D2744">
        <v>36</v>
      </c>
      <c r="E2744" s="25">
        <f t="shared" si="66"/>
        <v>0</v>
      </c>
    </row>
    <row r="2745" spans="1:5" x14ac:dyDescent="0.2">
      <c r="A2745" t="s">
        <v>15</v>
      </c>
      <c r="B2745" t="s">
        <v>17</v>
      </c>
      <c r="C2745">
        <v>1995</v>
      </c>
      <c r="D2745">
        <v>37</v>
      </c>
      <c r="E2745" s="25">
        <f t="shared" si="66"/>
        <v>0</v>
      </c>
    </row>
    <row r="2746" spans="1:5" x14ac:dyDescent="0.2">
      <c r="A2746" t="s">
        <v>15</v>
      </c>
      <c r="B2746" t="s">
        <v>17</v>
      </c>
      <c r="C2746">
        <v>1995</v>
      </c>
      <c r="D2746">
        <v>38</v>
      </c>
      <c r="E2746" s="25">
        <f t="shared" si="66"/>
        <v>0</v>
      </c>
    </row>
    <row r="2747" spans="1:5" x14ac:dyDescent="0.2">
      <c r="A2747" t="s">
        <v>15</v>
      </c>
      <c r="B2747" t="s">
        <v>17</v>
      </c>
      <c r="C2747">
        <v>1995</v>
      </c>
      <c r="D2747">
        <v>39</v>
      </c>
      <c r="E2747" s="25">
        <f t="shared" si="66"/>
        <v>0</v>
      </c>
    </row>
    <row r="2748" spans="1:5" x14ac:dyDescent="0.2">
      <c r="A2748" t="s">
        <v>15</v>
      </c>
      <c r="B2748" t="s">
        <v>17</v>
      </c>
      <c r="C2748">
        <v>1995</v>
      </c>
      <c r="D2748">
        <v>40</v>
      </c>
      <c r="E2748" s="25">
        <f t="shared" si="66"/>
        <v>0</v>
      </c>
    </row>
    <row r="2749" spans="1:5" x14ac:dyDescent="0.2">
      <c r="A2749" t="s">
        <v>15</v>
      </c>
      <c r="B2749" t="s">
        <v>17</v>
      </c>
      <c r="C2749">
        <v>1996</v>
      </c>
      <c r="D2749">
        <v>0</v>
      </c>
      <c r="E2749" s="25">
        <f>N48</f>
        <v>26.397909143763258</v>
      </c>
    </row>
    <row r="2750" spans="1:5" x14ac:dyDescent="0.2">
      <c r="A2750" t="s">
        <v>15</v>
      </c>
      <c r="B2750" t="s">
        <v>17</v>
      </c>
      <c r="C2750">
        <v>1996</v>
      </c>
      <c r="D2750">
        <v>1</v>
      </c>
      <c r="E2750" s="25">
        <f t="shared" ref="E2750:E2789" si="67">N49</f>
        <v>557.96530616788209</v>
      </c>
    </row>
    <row r="2751" spans="1:5" x14ac:dyDescent="0.2">
      <c r="A2751" t="s">
        <v>15</v>
      </c>
      <c r="B2751" t="s">
        <v>17</v>
      </c>
      <c r="C2751">
        <v>1996</v>
      </c>
      <c r="D2751">
        <v>2</v>
      </c>
      <c r="E2751" s="25">
        <f t="shared" si="67"/>
        <v>1258.6093974340936</v>
      </c>
    </row>
    <row r="2752" spans="1:5" x14ac:dyDescent="0.2">
      <c r="A2752" t="s">
        <v>15</v>
      </c>
      <c r="B2752" t="s">
        <v>17</v>
      </c>
      <c r="C2752">
        <v>1996</v>
      </c>
      <c r="D2752">
        <v>3</v>
      </c>
      <c r="E2752" s="25">
        <f t="shared" si="67"/>
        <v>1358.7496390914221</v>
      </c>
    </row>
    <row r="2753" spans="1:5" x14ac:dyDescent="0.2">
      <c r="A2753" t="s">
        <v>15</v>
      </c>
      <c r="B2753" t="s">
        <v>17</v>
      </c>
      <c r="C2753">
        <v>1996</v>
      </c>
      <c r="D2753">
        <v>4</v>
      </c>
      <c r="E2753" s="25">
        <f t="shared" si="67"/>
        <v>2017.7562406883421</v>
      </c>
    </row>
    <row r="2754" spans="1:5" x14ac:dyDescent="0.2">
      <c r="A2754" t="s">
        <v>15</v>
      </c>
      <c r="B2754" t="s">
        <v>17</v>
      </c>
      <c r="C2754">
        <v>1996</v>
      </c>
      <c r="D2754">
        <v>5</v>
      </c>
      <c r="E2754" s="25">
        <f t="shared" si="67"/>
        <v>2327.700926689065</v>
      </c>
    </row>
    <row r="2755" spans="1:5" x14ac:dyDescent="0.2">
      <c r="A2755" t="s">
        <v>15</v>
      </c>
      <c r="B2755" t="s">
        <v>17</v>
      </c>
      <c r="C2755">
        <v>1996</v>
      </c>
      <c r="D2755">
        <v>6</v>
      </c>
      <c r="E2755" s="25">
        <f t="shared" si="67"/>
        <v>2260.4811656590282</v>
      </c>
    </row>
    <row r="2756" spans="1:5" x14ac:dyDescent="0.2">
      <c r="A2756" t="s">
        <v>15</v>
      </c>
      <c r="B2756" t="s">
        <v>17</v>
      </c>
      <c r="C2756">
        <v>1996</v>
      </c>
      <c r="D2756">
        <v>7</v>
      </c>
      <c r="E2756" s="25">
        <f t="shared" si="67"/>
        <v>3838.6161735120231</v>
      </c>
    </row>
    <row r="2757" spans="1:5" x14ac:dyDescent="0.2">
      <c r="A2757" t="s">
        <v>15</v>
      </c>
      <c r="B2757" t="s">
        <v>17</v>
      </c>
      <c r="C2757">
        <v>1996</v>
      </c>
      <c r="D2757">
        <v>8</v>
      </c>
      <c r="E2757" s="25">
        <f t="shared" si="67"/>
        <v>4128.3782717693484</v>
      </c>
    </row>
    <row r="2758" spans="1:5" x14ac:dyDescent="0.2">
      <c r="A2758" t="s">
        <v>15</v>
      </c>
      <c r="B2758" t="s">
        <v>17</v>
      </c>
      <c r="C2758">
        <v>1996</v>
      </c>
      <c r="D2758">
        <v>9</v>
      </c>
      <c r="E2758" s="25">
        <f t="shared" si="67"/>
        <v>6019.9904679893943</v>
      </c>
    </row>
    <row r="2759" spans="1:5" x14ac:dyDescent="0.2">
      <c r="A2759" t="s">
        <v>15</v>
      </c>
      <c r="B2759" t="s">
        <v>17</v>
      </c>
      <c r="C2759">
        <v>1996</v>
      </c>
      <c r="D2759">
        <v>10</v>
      </c>
      <c r="E2759" s="25">
        <f t="shared" si="67"/>
        <v>8763.3016739540526</v>
      </c>
    </row>
    <row r="2760" spans="1:5" x14ac:dyDescent="0.2">
      <c r="A2760" t="s">
        <v>15</v>
      </c>
      <c r="B2760" t="s">
        <v>17</v>
      </c>
      <c r="C2760">
        <v>1996</v>
      </c>
      <c r="D2760">
        <v>11</v>
      </c>
      <c r="E2760" s="25">
        <f t="shared" si="67"/>
        <v>11691.024366835543</v>
      </c>
    </row>
    <row r="2761" spans="1:5" x14ac:dyDescent="0.2">
      <c r="A2761" t="s">
        <v>15</v>
      </c>
      <c r="B2761" t="s">
        <v>17</v>
      </c>
      <c r="C2761">
        <v>1996</v>
      </c>
      <c r="D2761">
        <v>12</v>
      </c>
      <c r="E2761" s="25">
        <f t="shared" si="67"/>
        <v>6426.7655265100702</v>
      </c>
    </row>
    <row r="2762" spans="1:5" x14ac:dyDescent="0.2">
      <c r="A2762" t="s">
        <v>15</v>
      </c>
      <c r="B2762" t="s">
        <v>17</v>
      </c>
      <c r="C2762">
        <v>1996</v>
      </c>
      <c r="D2762">
        <v>13</v>
      </c>
      <c r="E2762" s="25">
        <f t="shared" si="67"/>
        <v>6784.8073521053411</v>
      </c>
    </row>
    <row r="2763" spans="1:5" x14ac:dyDescent="0.2">
      <c r="A2763" t="s">
        <v>15</v>
      </c>
      <c r="B2763" t="s">
        <v>17</v>
      </c>
      <c r="C2763">
        <v>1996</v>
      </c>
      <c r="D2763">
        <v>14</v>
      </c>
      <c r="E2763" s="25">
        <f t="shared" si="67"/>
        <v>2083.893120871388</v>
      </c>
    </row>
    <row r="2764" spans="1:5" x14ac:dyDescent="0.2">
      <c r="A2764" t="s">
        <v>15</v>
      </c>
      <c r="B2764" t="s">
        <v>17</v>
      </c>
      <c r="C2764">
        <v>1996</v>
      </c>
      <c r="D2764">
        <v>15</v>
      </c>
      <c r="E2764" s="25">
        <f t="shared" si="67"/>
        <v>1217.9930480548198</v>
      </c>
    </row>
    <row r="2765" spans="1:5" x14ac:dyDescent="0.2">
      <c r="A2765" t="s">
        <v>15</v>
      </c>
      <c r="B2765" t="s">
        <v>17</v>
      </c>
      <c r="C2765">
        <v>1996</v>
      </c>
      <c r="D2765">
        <v>16</v>
      </c>
      <c r="E2765" s="25">
        <f t="shared" si="67"/>
        <v>993.31951036956127</v>
      </c>
    </row>
    <row r="2766" spans="1:5" x14ac:dyDescent="0.2">
      <c r="A2766" t="s">
        <v>15</v>
      </c>
      <c r="B2766" t="s">
        <v>17</v>
      </c>
      <c r="C2766">
        <v>1996</v>
      </c>
      <c r="D2766">
        <v>17</v>
      </c>
      <c r="E2766" s="25">
        <f t="shared" si="67"/>
        <v>1092.2169408222603</v>
      </c>
    </row>
    <row r="2767" spans="1:5" x14ac:dyDescent="0.2">
      <c r="A2767" t="s">
        <v>15</v>
      </c>
      <c r="B2767" t="s">
        <v>17</v>
      </c>
      <c r="C2767">
        <v>1996</v>
      </c>
      <c r="D2767">
        <v>18</v>
      </c>
      <c r="E2767" s="25">
        <f t="shared" si="67"/>
        <v>572.79751250048139</v>
      </c>
    </row>
    <row r="2768" spans="1:5" x14ac:dyDescent="0.2">
      <c r="A2768" t="s">
        <v>15</v>
      </c>
      <c r="B2768" t="s">
        <v>17</v>
      </c>
      <c r="C2768">
        <v>1996</v>
      </c>
      <c r="D2768">
        <v>19</v>
      </c>
      <c r="E2768" s="25">
        <f t="shared" si="67"/>
        <v>304.64879296334442</v>
      </c>
    </row>
    <row r="2769" spans="1:5" x14ac:dyDescent="0.2">
      <c r="A2769" t="s">
        <v>15</v>
      </c>
      <c r="B2769" t="s">
        <v>17</v>
      </c>
      <c r="C2769">
        <v>1996</v>
      </c>
      <c r="D2769">
        <v>20</v>
      </c>
      <c r="E2769" s="25">
        <f t="shared" si="67"/>
        <v>58.985843430466765</v>
      </c>
    </row>
    <row r="2770" spans="1:5" x14ac:dyDescent="0.2">
      <c r="A2770" t="s">
        <v>15</v>
      </c>
      <c r="B2770" t="s">
        <v>17</v>
      </c>
      <c r="C2770">
        <v>1996</v>
      </c>
      <c r="D2770">
        <v>21</v>
      </c>
      <c r="E2770" s="25">
        <f t="shared" si="67"/>
        <v>32.866336808583284</v>
      </c>
    </row>
    <row r="2771" spans="1:5" x14ac:dyDescent="0.2">
      <c r="A2771" t="s">
        <v>15</v>
      </c>
      <c r="B2771" t="s">
        <v>17</v>
      </c>
      <c r="C2771">
        <v>1996</v>
      </c>
      <c r="D2771">
        <v>22</v>
      </c>
      <c r="E2771" s="25">
        <f t="shared" si="67"/>
        <v>125.64820258050622</v>
      </c>
    </row>
    <row r="2772" spans="1:5" x14ac:dyDescent="0.2">
      <c r="A2772" t="s">
        <v>15</v>
      </c>
      <c r="B2772" t="s">
        <v>17</v>
      </c>
      <c r="C2772">
        <v>1996</v>
      </c>
      <c r="D2772">
        <v>23</v>
      </c>
      <c r="E2772" s="25">
        <f t="shared" si="67"/>
        <v>52.240183859914978</v>
      </c>
    </row>
    <row r="2773" spans="1:5" x14ac:dyDescent="0.2">
      <c r="A2773" t="s">
        <v>15</v>
      </c>
      <c r="B2773" t="s">
        <v>17</v>
      </c>
      <c r="C2773">
        <v>1996</v>
      </c>
      <c r="D2773">
        <v>24</v>
      </c>
      <c r="E2773" s="25">
        <f t="shared" si="67"/>
        <v>648.26600787233644</v>
      </c>
    </row>
    <row r="2774" spans="1:5" x14ac:dyDescent="0.2">
      <c r="A2774" t="s">
        <v>15</v>
      </c>
      <c r="B2774" t="s">
        <v>17</v>
      </c>
      <c r="C2774">
        <v>1996</v>
      </c>
      <c r="D2774">
        <v>25</v>
      </c>
      <c r="E2774" s="25">
        <f t="shared" si="67"/>
        <v>0.76524888725161577</v>
      </c>
    </row>
    <row r="2775" spans="1:5" x14ac:dyDescent="0.2">
      <c r="A2775" t="s">
        <v>15</v>
      </c>
      <c r="B2775" t="s">
        <v>17</v>
      </c>
      <c r="C2775">
        <v>1996</v>
      </c>
      <c r="D2775">
        <v>26</v>
      </c>
      <c r="E2775" s="25">
        <f t="shared" si="67"/>
        <v>0</v>
      </c>
    </row>
    <row r="2776" spans="1:5" x14ac:dyDescent="0.2">
      <c r="A2776" t="s">
        <v>15</v>
      </c>
      <c r="B2776" t="s">
        <v>17</v>
      </c>
      <c r="C2776">
        <v>1996</v>
      </c>
      <c r="D2776">
        <v>27</v>
      </c>
      <c r="E2776" s="25">
        <f t="shared" si="67"/>
        <v>0</v>
      </c>
    </row>
    <row r="2777" spans="1:5" x14ac:dyDescent="0.2">
      <c r="A2777" t="s">
        <v>15</v>
      </c>
      <c r="B2777" t="s">
        <v>17</v>
      </c>
      <c r="C2777">
        <v>1996</v>
      </c>
      <c r="D2777">
        <v>28</v>
      </c>
      <c r="E2777" s="25">
        <f t="shared" si="67"/>
        <v>0</v>
      </c>
    </row>
    <row r="2778" spans="1:5" x14ac:dyDescent="0.2">
      <c r="A2778" t="s">
        <v>15</v>
      </c>
      <c r="B2778" t="s">
        <v>17</v>
      </c>
      <c r="C2778">
        <v>1996</v>
      </c>
      <c r="D2778">
        <v>29</v>
      </c>
      <c r="E2778" s="25">
        <f t="shared" si="67"/>
        <v>0</v>
      </c>
    </row>
    <row r="2779" spans="1:5" x14ac:dyDescent="0.2">
      <c r="A2779" t="s">
        <v>15</v>
      </c>
      <c r="B2779" t="s">
        <v>17</v>
      </c>
      <c r="C2779">
        <v>1996</v>
      </c>
      <c r="D2779">
        <v>30</v>
      </c>
      <c r="E2779" s="25">
        <f t="shared" si="67"/>
        <v>0</v>
      </c>
    </row>
    <row r="2780" spans="1:5" x14ac:dyDescent="0.2">
      <c r="A2780" t="s">
        <v>15</v>
      </c>
      <c r="B2780" t="s">
        <v>17</v>
      </c>
      <c r="C2780">
        <v>1996</v>
      </c>
      <c r="D2780">
        <v>31</v>
      </c>
      <c r="E2780" s="25">
        <f t="shared" si="67"/>
        <v>0</v>
      </c>
    </row>
    <row r="2781" spans="1:5" x14ac:dyDescent="0.2">
      <c r="A2781" t="s">
        <v>15</v>
      </c>
      <c r="B2781" t="s">
        <v>17</v>
      </c>
      <c r="C2781">
        <v>1996</v>
      </c>
      <c r="D2781">
        <v>32</v>
      </c>
      <c r="E2781" s="25">
        <f t="shared" si="67"/>
        <v>0</v>
      </c>
    </row>
    <row r="2782" spans="1:5" x14ac:dyDescent="0.2">
      <c r="A2782" t="s">
        <v>15</v>
      </c>
      <c r="B2782" t="s">
        <v>17</v>
      </c>
      <c r="C2782">
        <v>1996</v>
      </c>
      <c r="D2782">
        <v>33</v>
      </c>
      <c r="E2782" s="25">
        <f t="shared" si="67"/>
        <v>0</v>
      </c>
    </row>
    <row r="2783" spans="1:5" x14ac:dyDescent="0.2">
      <c r="A2783" t="s">
        <v>15</v>
      </c>
      <c r="B2783" t="s">
        <v>17</v>
      </c>
      <c r="C2783">
        <v>1996</v>
      </c>
      <c r="D2783">
        <v>34</v>
      </c>
      <c r="E2783" s="25">
        <f t="shared" si="67"/>
        <v>0</v>
      </c>
    </row>
    <row r="2784" spans="1:5" x14ac:dyDescent="0.2">
      <c r="A2784" t="s">
        <v>15</v>
      </c>
      <c r="B2784" t="s">
        <v>17</v>
      </c>
      <c r="C2784">
        <v>1996</v>
      </c>
      <c r="D2784">
        <v>35</v>
      </c>
      <c r="E2784" s="25">
        <f t="shared" si="67"/>
        <v>0</v>
      </c>
    </row>
    <row r="2785" spans="1:5" x14ac:dyDescent="0.2">
      <c r="A2785" t="s">
        <v>15</v>
      </c>
      <c r="B2785" t="s">
        <v>17</v>
      </c>
      <c r="C2785">
        <v>1996</v>
      </c>
      <c r="D2785">
        <v>36</v>
      </c>
      <c r="E2785" s="25">
        <f t="shared" si="67"/>
        <v>0</v>
      </c>
    </row>
    <row r="2786" spans="1:5" x14ac:dyDescent="0.2">
      <c r="A2786" t="s">
        <v>15</v>
      </c>
      <c r="B2786" t="s">
        <v>17</v>
      </c>
      <c r="C2786">
        <v>1996</v>
      </c>
      <c r="D2786">
        <v>37</v>
      </c>
      <c r="E2786" s="25">
        <f t="shared" si="67"/>
        <v>0</v>
      </c>
    </row>
    <row r="2787" spans="1:5" x14ac:dyDescent="0.2">
      <c r="A2787" t="s">
        <v>15</v>
      </c>
      <c r="B2787" t="s">
        <v>17</v>
      </c>
      <c r="C2787">
        <v>1996</v>
      </c>
      <c r="D2787">
        <v>38</v>
      </c>
      <c r="E2787" s="25">
        <f t="shared" si="67"/>
        <v>0</v>
      </c>
    </row>
    <row r="2788" spans="1:5" x14ac:dyDescent="0.2">
      <c r="A2788" t="s">
        <v>15</v>
      </c>
      <c r="B2788" t="s">
        <v>17</v>
      </c>
      <c r="C2788">
        <v>1996</v>
      </c>
      <c r="D2788">
        <v>39</v>
      </c>
      <c r="E2788" s="25">
        <f t="shared" si="67"/>
        <v>0</v>
      </c>
    </row>
    <row r="2789" spans="1:5" x14ac:dyDescent="0.2">
      <c r="A2789" t="s">
        <v>15</v>
      </c>
      <c r="B2789" t="s">
        <v>17</v>
      </c>
      <c r="C2789">
        <v>1996</v>
      </c>
      <c r="D2789">
        <v>40</v>
      </c>
      <c r="E2789" s="25">
        <f t="shared" si="67"/>
        <v>0</v>
      </c>
    </row>
    <row r="2790" spans="1:5" x14ac:dyDescent="0.2">
      <c r="A2790" t="s">
        <v>15</v>
      </c>
      <c r="B2790" t="s">
        <v>17</v>
      </c>
      <c r="C2790">
        <v>1997</v>
      </c>
      <c r="D2790">
        <v>0</v>
      </c>
      <c r="E2790" s="25">
        <f>O48</f>
        <v>30.76409276751783</v>
      </c>
    </row>
    <row r="2791" spans="1:5" x14ac:dyDescent="0.2">
      <c r="A2791" t="s">
        <v>15</v>
      </c>
      <c r="B2791" t="s">
        <v>17</v>
      </c>
      <c r="C2791">
        <v>1997</v>
      </c>
      <c r="D2791">
        <v>1</v>
      </c>
      <c r="E2791" s="25">
        <f t="shared" ref="E2791:E2830" si="68">O49</f>
        <v>546.31731519812718</v>
      </c>
    </row>
    <row r="2792" spans="1:5" x14ac:dyDescent="0.2">
      <c r="A2792" t="s">
        <v>15</v>
      </c>
      <c r="B2792" t="s">
        <v>17</v>
      </c>
      <c r="C2792">
        <v>1997</v>
      </c>
      <c r="D2792">
        <v>2</v>
      </c>
      <c r="E2792" s="25">
        <f t="shared" si="68"/>
        <v>1527.0780565392024</v>
      </c>
    </row>
    <row r="2793" spans="1:5" x14ac:dyDescent="0.2">
      <c r="A2793" t="s">
        <v>15</v>
      </c>
      <c r="B2793" t="s">
        <v>17</v>
      </c>
      <c r="C2793">
        <v>1997</v>
      </c>
      <c r="D2793">
        <v>3</v>
      </c>
      <c r="E2793" s="25">
        <f t="shared" si="68"/>
        <v>1112.6156463434745</v>
      </c>
    </row>
    <row r="2794" spans="1:5" x14ac:dyDescent="0.2">
      <c r="A2794" t="s">
        <v>15</v>
      </c>
      <c r="B2794" t="s">
        <v>17</v>
      </c>
      <c r="C2794">
        <v>1997</v>
      </c>
      <c r="D2794">
        <v>4</v>
      </c>
      <c r="E2794" s="25">
        <f t="shared" si="68"/>
        <v>1610.9476994866302</v>
      </c>
    </row>
    <row r="2795" spans="1:5" x14ac:dyDescent="0.2">
      <c r="A2795" t="s">
        <v>15</v>
      </c>
      <c r="B2795" t="s">
        <v>17</v>
      </c>
      <c r="C2795">
        <v>1997</v>
      </c>
      <c r="D2795">
        <v>5</v>
      </c>
      <c r="E2795" s="25">
        <f t="shared" si="68"/>
        <v>1623.4669914965828</v>
      </c>
    </row>
    <row r="2796" spans="1:5" x14ac:dyDescent="0.2">
      <c r="A2796" t="s">
        <v>15</v>
      </c>
      <c r="B2796" t="s">
        <v>17</v>
      </c>
      <c r="C2796">
        <v>1997</v>
      </c>
      <c r="D2796">
        <v>6</v>
      </c>
      <c r="E2796" s="25">
        <f t="shared" si="68"/>
        <v>2032.6227041684967</v>
      </c>
    </row>
    <row r="2797" spans="1:5" x14ac:dyDescent="0.2">
      <c r="A2797" t="s">
        <v>15</v>
      </c>
      <c r="B2797" t="s">
        <v>17</v>
      </c>
      <c r="C2797">
        <v>1997</v>
      </c>
      <c r="D2797">
        <v>7</v>
      </c>
      <c r="E2797" s="25">
        <f t="shared" si="68"/>
        <v>1693.6380772869395</v>
      </c>
    </row>
    <row r="2798" spans="1:5" x14ac:dyDescent="0.2">
      <c r="A2798" t="s">
        <v>15</v>
      </c>
      <c r="B2798" t="s">
        <v>17</v>
      </c>
      <c r="C2798">
        <v>1997</v>
      </c>
      <c r="D2798">
        <v>8</v>
      </c>
      <c r="E2798" s="25">
        <f t="shared" si="68"/>
        <v>3446.3071811352656</v>
      </c>
    </row>
    <row r="2799" spans="1:5" x14ac:dyDescent="0.2">
      <c r="A2799" t="s">
        <v>15</v>
      </c>
      <c r="B2799" t="s">
        <v>17</v>
      </c>
      <c r="C2799">
        <v>1997</v>
      </c>
      <c r="D2799">
        <v>9</v>
      </c>
      <c r="E2799" s="25">
        <f t="shared" si="68"/>
        <v>3060.0177793548432</v>
      </c>
    </row>
    <row r="2800" spans="1:5" x14ac:dyDescent="0.2">
      <c r="A2800" t="s">
        <v>15</v>
      </c>
      <c r="B2800" t="s">
        <v>17</v>
      </c>
      <c r="C2800">
        <v>1997</v>
      </c>
      <c r="D2800">
        <v>10</v>
      </c>
      <c r="E2800" s="25">
        <f t="shared" si="68"/>
        <v>5594.5584188316316</v>
      </c>
    </row>
    <row r="2801" spans="1:5" x14ac:dyDescent="0.2">
      <c r="A2801" t="s">
        <v>15</v>
      </c>
      <c r="B2801" t="s">
        <v>17</v>
      </c>
      <c r="C2801">
        <v>1997</v>
      </c>
      <c r="D2801">
        <v>11</v>
      </c>
      <c r="E2801" s="25">
        <f t="shared" si="68"/>
        <v>6530.8657909362037</v>
      </c>
    </row>
    <row r="2802" spans="1:5" x14ac:dyDescent="0.2">
      <c r="A2802" t="s">
        <v>15</v>
      </c>
      <c r="B2802" t="s">
        <v>17</v>
      </c>
      <c r="C2802">
        <v>1997</v>
      </c>
      <c r="D2802">
        <v>12</v>
      </c>
      <c r="E2802" s="25">
        <f t="shared" si="68"/>
        <v>10993.47212119092</v>
      </c>
    </row>
    <row r="2803" spans="1:5" x14ac:dyDescent="0.2">
      <c r="A2803" t="s">
        <v>15</v>
      </c>
      <c r="B2803" t="s">
        <v>17</v>
      </c>
      <c r="C2803">
        <v>1997</v>
      </c>
      <c r="D2803">
        <v>13</v>
      </c>
      <c r="E2803" s="25">
        <f t="shared" si="68"/>
        <v>4902.4443757754334</v>
      </c>
    </row>
    <row r="2804" spans="1:5" x14ac:dyDescent="0.2">
      <c r="A2804" t="s">
        <v>15</v>
      </c>
      <c r="B2804" t="s">
        <v>17</v>
      </c>
      <c r="C2804">
        <v>1997</v>
      </c>
      <c r="D2804">
        <v>14</v>
      </c>
      <c r="E2804" s="25">
        <f t="shared" si="68"/>
        <v>6218.765685376211</v>
      </c>
    </row>
    <row r="2805" spans="1:5" x14ac:dyDescent="0.2">
      <c r="A2805" t="s">
        <v>15</v>
      </c>
      <c r="B2805" t="s">
        <v>17</v>
      </c>
      <c r="C2805">
        <v>1997</v>
      </c>
      <c r="D2805">
        <v>15</v>
      </c>
      <c r="E2805" s="25">
        <f t="shared" si="68"/>
        <v>1639.3056304074396</v>
      </c>
    </row>
    <row r="2806" spans="1:5" x14ac:dyDescent="0.2">
      <c r="A2806" t="s">
        <v>15</v>
      </c>
      <c r="B2806" t="s">
        <v>17</v>
      </c>
      <c r="C2806">
        <v>1997</v>
      </c>
      <c r="D2806">
        <v>16</v>
      </c>
      <c r="E2806" s="25">
        <f t="shared" si="68"/>
        <v>1142.5314429840007</v>
      </c>
    </row>
    <row r="2807" spans="1:5" x14ac:dyDescent="0.2">
      <c r="A2807" t="s">
        <v>15</v>
      </c>
      <c r="B2807" t="s">
        <v>17</v>
      </c>
      <c r="C2807">
        <v>1997</v>
      </c>
      <c r="D2807">
        <v>17</v>
      </c>
      <c r="E2807" s="25">
        <f t="shared" si="68"/>
        <v>805.44739152128398</v>
      </c>
    </row>
    <row r="2808" spans="1:5" x14ac:dyDescent="0.2">
      <c r="A2808" t="s">
        <v>15</v>
      </c>
      <c r="B2808" t="s">
        <v>17</v>
      </c>
      <c r="C2808">
        <v>1997</v>
      </c>
      <c r="D2808">
        <v>18</v>
      </c>
      <c r="E2808" s="25">
        <f t="shared" si="68"/>
        <v>1010.0600796692546</v>
      </c>
    </row>
    <row r="2809" spans="1:5" x14ac:dyDescent="0.2">
      <c r="A2809" t="s">
        <v>15</v>
      </c>
      <c r="B2809" t="s">
        <v>17</v>
      </c>
      <c r="C2809">
        <v>1997</v>
      </c>
      <c r="D2809">
        <v>19</v>
      </c>
      <c r="E2809" s="25">
        <f t="shared" si="68"/>
        <v>472.37536357960334</v>
      </c>
    </row>
    <row r="2810" spans="1:5" x14ac:dyDescent="0.2">
      <c r="A2810" t="s">
        <v>15</v>
      </c>
      <c r="B2810" t="s">
        <v>17</v>
      </c>
      <c r="C2810">
        <v>1997</v>
      </c>
      <c r="D2810">
        <v>20</v>
      </c>
      <c r="E2810" s="25">
        <f t="shared" si="68"/>
        <v>272.17364604360415</v>
      </c>
    </row>
    <row r="2811" spans="1:5" x14ac:dyDescent="0.2">
      <c r="A2811" t="s">
        <v>15</v>
      </c>
      <c r="B2811" t="s">
        <v>17</v>
      </c>
      <c r="C2811">
        <v>1997</v>
      </c>
      <c r="D2811">
        <v>21</v>
      </c>
      <c r="E2811" s="25">
        <f t="shared" si="68"/>
        <v>48.73983098316134</v>
      </c>
    </row>
    <row r="2812" spans="1:5" x14ac:dyDescent="0.2">
      <c r="A2812" t="s">
        <v>15</v>
      </c>
      <c r="B2812" t="s">
        <v>17</v>
      </c>
      <c r="C2812">
        <v>1997</v>
      </c>
      <c r="D2812">
        <v>22</v>
      </c>
      <c r="E2812" s="25">
        <f t="shared" si="68"/>
        <v>29.40858691167665</v>
      </c>
    </row>
    <row r="2813" spans="1:5" x14ac:dyDescent="0.2">
      <c r="A2813" t="s">
        <v>15</v>
      </c>
      <c r="B2813" t="s">
        <v>17</v>
      </c>
      <c r="C2813">
        <v>1997</v>
      </c>
      <c r="D2813">
        <v>23</v>
      </c>
      <c r="E2813" s="25">
        <f t="shared" si="68"/>
        <v>104.85098893169113</v>
      </c>
    </row>
    <row r="2814" spans="1:5" x14ac:dyDescent="0.2">
      <c r="A2814" t="s">
        <v>15</v>
      </c>
      <c r="B2814" t="s">
        <v>17</v>
      </c>
      <c r="C2814">
        <v>1997</v>
      </c>
      <c r="D2814">
        <v>24</v>
      </c>
      <c r="E2814" s="25">
        <f t="shared" si="68"/>
        <v>45.329443959365413</v>
      </c>
    </row>
    <row r="2815" spans="1:5" x14ac:dyDescent="0.2">
      <c r="A2815" t="s">
        <v>15</v>
      </c>
      <c r="B2815" t="s">
        <v>17</v>
      </c>
      <c r="C2815">
        <v>1997</v>
      </c>
      <c r="D2815">
        <v>25</v>
      </c>
      <c r="E2815" s="25">
        <f t="shared" si="68"/>
        <v>514.70069146627645</v>
      </c>
    </row>
    <row r="2816" spans="1:5" x14ac:dyDescent="0.2">
      <c r="A2816" t="s">
        <v>15</v>
      </c>
      <c r="B2816" t="s">
        <v>17</v>
      </c>
      <c r="C2816">
        <v>1997</v>
      </c>
      <c r="D2816">
        <v>26</v>
      </c>
      <c r="E2816" s="25">
        <f t="shared" si="68"/>
        <v>0.63758372273758779</v>
      </c>
    </row>
    <row r="2817" spans="1:5" x14ac:dyDescent="0.2">
      <c r="A2817" t="s">
        <v>15</v>
      </c>
      <c r="B2817" t="s">
        <v>17</v>
      </c>
      <c r="C2817">
        <v>1997</v>
      </c>
      <c r="D2817">
        <v>27</v>
      </c>
      <c r="E2817" s="25">
        <f t="shared" si="68"/>
        <v>0</v>
      </c>
    </row>
    <row r="2818" spans="1:5" x14ac:dyDescent="0.2">
      <c r="A2818" t="s">
        <v>15</v>
      </c>
      <c r="B2818" t="s">
        <v>17</v>
      </c>
      <c r="C2818">
        <v>1997</v>
      </c>
      <c r="D2818">
        <v>28</v>
      </c>
      <c r="E2818" s="25">
        <f t="shared" si="68"/>
        <v>0</v>
      </c>
    </row>
    <row r="2819" spans="1:5" x14ac:dyDescent="0.2">
      <c r="A2819" t="s">
        <v>15</v>
      </c>
      <c r="B2819" t="s">
        <v>17</v>
      </c>
      <c r="C2819">
        <v>1997</v>
      </c>
      <c r="D2819">
        <v>29</v>
      </c>
      <c r="E2819" s="25">
        <f t="shared" si="68"/>
        <v>0</v>
      </c>
    </row>
    <row r="2820" spans="1:5" x14ac:dyDescent="0.2">
      <c r="A2820" t="s">
        <v>15</v>
      </c>
      <c r="B2820" t="s">
        <v>17</v>
      </c>
      <c r="C2820">
        <v>1997</v>
      </c>
      <c r="D2820">
        <v>30</v>
      </c>
      <c r="E2820" s="25">
        <f t="shared" si="68"/>
        <v>0</v>
      </c>
    </row>
    <row r="2821" spans="1:5" x14ac:dyDescent="0.2">
      <c r="A2821" t="s">
        <v>15</v>
      </c>
      <c r="B2821" t="s">
        <v>17</v>
      </c>
      <c r="C2821">
        <v>1997</v>
      </c>
      <c r="D2821">
        <v>31</v>
      </c>
      <c r="E2821" s="25">
        <f t="shared" si="68"/>
        <v>0</v>
      </c>
    </row>
    <row r="2822" spans="1:5" x14ac:dyDescent="0.2">
      <c r="A2822" t="s">
        <v>15</v>
      </c>
      <c r="B2822" t="s">
        <v>17</v>
      </c>
      <c r="C2822">
        <v>1997</v>
      </c>
      <c r="D2822">
        <v>32</v>
      </c>
      <c r="E2822" s="25">
        <f t="shared" si="68"/>
        <v>0</v>
      </c>
    </row>
    <row r="2823" spans="1:5" x14ac:dyDescent="0.2">
      <c r="A2823" t="s">
        <v>15</v>
      </c>
      <c r="B2823" t="s">
        <v>17</v>
      </c>
      <c r="C2823">
        <v>1997</v>
      </c>
      <c r="D2823">
        <v>33</v>
      </c>
      <c r="E2823" s="25">
        <f t="shared" si="68"/>
        <v>0</v>
      </c>
    </row>
    <row r="2824" spans="1:5" x14ac:dyDescent="0.2">
      <c r="A2824" t="s">
        <v>15</v>
      </c>
      <c r="B2824" t="s">
        <v>17</v>
      </c>
      <c r="C2824">
        <v>1997</v>
      </c>
      <c r="D2824">
        <v>34</v>
      </c>
      <c r="E2824" s="25">
        <f t="shared" si="68"/>
        <v>0</v>
      </c>
    </row>
    <row r="2825" spans="1:5" x14ac:dyDescent="0.2">
      <c r="A2825" t="s">
        <v>15</v>
      </c>
      <c r="B2825" t="s">
        <v>17</v>
      </c>
      <c r="C2825">
        <v>1997</v>
      </c>
      <c r="D2825">
        <v>35</v>
      </c>
      <c r="E2825" s="25">
        <f t="shared" si="68"/>
        <v>0</v>
      </c>
    </row>
    <row r="2826" spans="1:5" x14ac:dyDescent="0.2">
      <c r="A2826" t="s">
        <v>15</v>
      </c>
      <c r="B2826" t="s">
        <v>17</v>
      </c>
      <c r="C2826">
        <v>1997</v>
      </c>
      <c r="D2826">
        <v>36</v>
      </c>
      <c r="E2826" s="25">
        <f t="shared" si="68"/>
        <v>0</v>
      </c>
    </row>
    <row r="2827" spans="1:5" x14ac:dyDescent="0.2">
      <c r="A2827" t="s">
        <v>15</v>
      </c>
      <c r="B2827" t="s">
        <v>17</v>
      </c>
      <c r="C2827">
        <v>1997</v>
      </c>
      <c r="D2827">
        <v>37</v>
      </c>
      <c r="E2827" s="25">
        <f t="shared" si="68"/>
        <v>0</v>
      </c>
    </row>
    <row r="2828" spans="1:5" x14ac:dyDescent="0.2">
      <c r="A2828" t="s">
        <v>15</v>
      </c>
      <c r="B2828" t="s">
        <v>17</v>
      </c>
      <c r="C2828">
        <v>1997</v>
      </c>
      <c r="D2828">
        <v>38</v>
      </c>
      <c r="E2828" s="25">
        <f t="shared" si="68"/>
        <v>0</v>
      </c>
    </row>
    <row r="2829" spans="1:5" x14ac:dyDescent="0.2">
      <c r="A2829" t="s">
        <v>15</v>
      </c>
      <c r="B2829" t="s">
        <v>17</v>
      </c>
      <c r="C2829">
        <v>1997</v>
      </c>
      <c r="D2829">
        <v>39</v>
      </c>
      <c r="E2829" s="25">
        <f t="shared" si="68"/>
        <v>0</v>
      </c>
    </row>
    <row r="2830" spans="1:5" x14ac:dyDescent="0.2">
      <c r="A2830" t="s">
        <v>15</v>
      </c>
      <c r="B2830" t="s">
        <v>17</v>
      </c>
      <c r="C2830">
        <v>1997</v>
      </c>
      <c r="D2830">
        <v>40</v>
      </c>
      <c r="E2830" s="25">
        <f t="shared" si="68"/>
        <v>0</v>
      </c>
    </row>
    <row r="2831" spans="1:5" x14ac:dyDescent="0.2">
      <c r="A2831" t="s">
        <v>15</v>
      </c>
      <c r="B2831" t="s">
        <v>17</v>
      </c>
      <c r="C2831">
        <v>1998</v>
      </c>
      <c r="D2831">
        <v>0</v>
      </c>
      <c r="E2831" s="25">
        <f>P48</f>
        <v>26.79000585480005</v>
      </c>
    </row>
    <row r="2832" spans="1:5" x14ac:dyDescent="0.2">
      <c r="A2832" t="s">
        <v>15</v>
      </c>
      <c r="B2832" t="s">
        <v>17</v>
      </c>
      <c r="C2832">
        <v>1998</v>
      </c>
      <c r="D2832">
        <v>1</v>
      </c>
      <c r="E2832" s="25">
        <f t="shared" ref="E2832:E2871" si="69">P49</f>
        <v>821.82708663067751</v>
      </c>
    </row>
    <row r="2833" spans="1:5" x14ac:dyDescent="0.2">
      <c r="A2833" t="s">
        <v>15</v>
      </c>
      <c r="B2833" t="s">
        <v>17</v>
      </c>
      <c r="C2833">
        <v>1998</v>
      </c>
      <c r="D2833">
        <v>2</v>
      </c>
      <c r="E2833" s="25">
        <f t="shared" si="69"/>
        <v>1930.0115564259499</v>
      </c>
    </row>
    <row r="2834" spans="1:5" x14ac:dyDescent="0.2">
      <c r="A2834" t="s">
        <v>15</v>
      </c>
      <c r="B2834" t="s">
        <v>17</v>
      </c>
      <c r="C2834">
        <v>1998</v>
      </c>
      <c r="D2834">
        <v>3</v>
      </c>
      <c r="E2834" s="25">
        <f t="shared" si="69"/>
        <v>1742.5142269038431</v>
      </c>
    </row>
    <row r="2835" spans="1:5" x14ac:dyDescent="0.2">
      <c r="A2835" t="s">
        <v>15</v>
      </c>
      <c r="B2835" t="s">
        <v>17</v>
      </c>
      <c r="C2835">
        <v>1998</v>
      </c>
      <c r="D2835">
        <v>4</v>
      </c>
      <c r="E2835" s="25">
        <f t="shared" si="69"/>
        <v>1702.7389295904225</v>
      </c>
    </row>
    <row r="2836" spans="1:5" x14ac:dyDescent="0.2">
      <c r="A2836" t="s">
        <v>15</v>
      </c>
      <c r="B2836" t="s">
        <v>17</v>
      </c>
      <c r="C2836">
        <v>1998</v>
      </c>
      <c r="D2836">
        <v>5</v>
      </c>
      <c r="E2836" s="25">
        <f t="shared" si="69"/>
        <v>1673.0815416380076</v>
      </c>
    </row>
    <row r="2837" spans="1:5" x14ac:dyDescent="0.2">
      <c r="A2837" t="s">
        <v>15</v>
      </c>
      <c r="B2837" t="s">
        <v>17</v>
      </c>
      <c r="C2837">
        <v>1998</v>
      </c>
      <c r="D2837">
        <v>6</v>
      </c>
      <c r="E2837" s="25">
        <f t="shared" si="69"/>
        <v>1829.9278166693025</v>
      </c>
    </row>
    <row r="2838" spans="1:5" x14ac:dyDescent="0.2">
      <c r="A2838" t="s">
        <v>15</v>
      </c>
      <c r="B2838" t="s">
        <v>17</v>
      </c>
      <c r="C2838">
        <v>1998</v>
      </c>
      <c r="D2838">
        <v>7</v>
      </c>
      <c r="E2838" s="25">
        <f t="shared" si="69"/>
        <v>1965.7912234502644</v>
      </c>
    </row>
    <row r="2839" spans="1:5" x14ac:dyDescent="0.2">
      <c r="A2839" t="s">
        <v>15</v>
      </c>
      <c r="B2839" t="s">
        <v>17</v>
      </c>
      <c r="C2839">
        <v>1998</v>
      </c>
      <c r="D2839">
        <v>8</v>
      </c>
      <c r="E2839" s="25">
        <f t="shared" si="69"/>
        <v>1962.7311201248347</v>
      </c>
    </row>
    <row r="2840" spans="1:5" x14ac:dyDescent="0.2">
      <c r="A2840" t="s">
        <v>15</v>
      </c>
      <c r="B2840" t="s">
        <v>17</v>
      </c>
      <c r="C2840">
        <v>1998</v>
      </c>
      <c r="D2840">
        <v>9</v>
      </c>
      <c r="E2840" s="25">
        <f t="shared" si="69"/>
        <v>3297.3067704951095</v>
      </c>
    </row>
    <row r="2841" spans="1:5" x14ac:dyDescent="0.2">
      <c r="A2841" t="s">
        <v>15</v>
      </c>
      <c r="B2841" t="s">
        <v>17</v>
      </c>
      <c r="C2841">
        <v>1998</v>
      </c>
      <c r="D2841">
        <v>10</v>
      </c>
      <c r="E2841" s="25">
        <f t="shared" si="69"/>
        <v>3670.7504654645727</v>
      </c>
    </row>
    <row r="2842" spans="1:5" x14ac:dyDescent="0.2">
      <c r="A2842" t="s">
        <v>15</v>
      </c>
      <c r="B2842" t="s">
        <v>17</v>
      </c>
      <c r="C2842">
        <v>1998</v>
      </c>
      <c r="D2842">
        <v>11</v>
      </c>
      <c r="E2842" s="25">
        <f t="shared" si="69"/>
        <v>5381.826750309503</v>
      </c>
    </row>
    <row r="2843" spans="1:5" x14ac:dyDescent="0.2">
      <c r="A2843" t="s">
        <v>15</v>
      </c>
      <c r="B2843" t="s">
        <v>17</v>
      </c>
      <c r="C2843">
        <v>1998</v>
      </c>
      <c r="D2843">
        <v>12</v>
      </c>
      <c r="E2843" s="25">
        <f t="shared" si="69"/>
        <v>7927.0934136001979</v>
      </c>
    </row>
    <row r="2844" spans="1:5" x14ac:dyDescent="0.2">
      <c r="A2844" t="s">
        <v>15</v>
      </c>
      <c r="B2844" t="s">
        <v>17</v>
      </c>
      <c r="C2844">
        <v>1998</v>
      </c>
      <c r="D2844">
        <v>13</v>
      </c>
      <c r="E2844" s="25">
        <f t="shared" si="69"/>
        <v>10824.703312481033</v>
      </c>
    </row>
    <row r="2845" spans="1:5" x14ac:dyDescent="0.2">
      <c r="A2845" t="s">
        <v>15</v>
      </c>
      <c r="B2845" t="s">
        <v>17</v>
      </c>
      <c r="C2845">
        <v>1998</v>
      </c>
      <c r="D2845">
        <v>14</v>
      </c>
      <c r="E2845" s="25">
        <f t="shared" si="69"/>
        <v>5800.1636950750017</v>
      </c>
    </row>
    <row r="2846" spans="1:5" x14ac:dyDescent="0.2">
      <c r="A2846" t="s">
        <v>15</v>
      </c>
      <c r="B2846" t="s">
        <v>17</v>
      </c>
      <c r="C2846">
        <v>1998</v>
      </c>
      <c r="D2846">
        <v>15</v>
      </c>
      <c r="E2846" s="25">
        <f t="shared" si="69"/>
        <v>6314.6543924701818</v>
      </c>
    </row>
    <row r="2847" spans="1:5" x14ac:dyDescent="0.2">
      <c r="A2847" t="s">
        <v>15</v>
      </c>
      <c r="B2847" t="s">
        <v>17</v>
      </c>
      <c r="C2847">
        <v>1998</v>
      </c>
      <c r="D2847">
        <v>16</v>
      </c>
      <c r="E2847" s="25">
        <f t="shared" si="69"/>
        <v>1984.9253812130114</v>
      </c>
    </row>
    <row r="2848" spans="1:5" x14ac:dyDescent="0.2">
      <c r="A2848" t="s">
        <v>15</v>
      </c>
      <c r="B2848" t="s">
        <v>17</v>
      </c>
      <c r="C2848">
        <v>1998</v>
      </c>
      <c r="D2848">
        <v>17</v>
      </c>
      <c r="E2848" s="25">
        <f t="shared" si="69"/>
        <v>1195.8515688585048</v>
      </c>
    </row>
    <row r="2849" spans="1:5" x14ac:dyDescent="0.2">
      <c r="A2849" t="s">
        <v>15</v>
      </c>
      <c r="B2849" t="s">
        <v>17</v>
      </c>
      <c r="C2849">
        <v>1998</v>
      </c>
      <c r="D2849">
        <v>18</v>
      </c>
      <c r="E2849" s="25">
        <f t="shared" si="69"/>
        <v>961.47142409581056</v>
      </c>
    </row>
    <row r="2850" spans="1:5" x14ac:dyDescent="0.2">
      <c r="A2850" t="s">
        <v>15</v>
      </c>
      <c r="B2850" t="s">
        <v>17</v>
      </c>
      <c r="C2850">
        <v>1998</v>
      </c>
      <c r="D2850">
        <v>19</v>
      </c>
      <c r="E2850" s="25">
        <f t="shared" si="69"/>
        <v>1075.2123052344766</v>
      </c>
    </row>
    <row r="2851" spans="1:5" x14ac:dyDescent="0.2">
      <c r="A2851" t="s">
        <v>15</v>
      </c>
      <c r="B2851" t="s">
        <v>17</v>
      </c>
      <c r="C2851">
        <v>1998</v>
      </c>
      <c r="D2851">
        <v>20</v>
      </c>
      <c r="E2851" s="25">
        <f t="shared" si="69"/>
        <v>544.74688025785895</v>
      </c>
    </row>
    <row r="2852" spans="1:5" x14ac:dyDescent="0.2">
      <c r="A2852" t="s">
        <v>15</v>
      </c>
      <c r="B2852" t="s">
        <v>17</v>
      </c>
      <c r="C2852">
        <v>1998</v>
      </c>
      <c r="D2852">
        <v>21</v>
      </c>
      <c r="E2852" s="25">
        <f t="shared" si="69"/>
        <v>290.29743560316109</v>
      </c>
    </row>
    <row r="2853" spans="1:5" x14ac:dyDescent="0.2">
      <c r="A2853" t="s">
        <v>15</v>
      </c>
      <c r="B2853" t="s">
        <v>17</v>
      </c>
      <c r="C2853">
        <v>1998</v>
      </c>
      <c r="D2853">
        <v>22</v>
      </c>
      <c r="E2853" s="25">
        <f t="shared" si="69"/>
        <v>56.29473480031583</v>
      </c>
    </row>
    <row r="2854" spans="1:5" x14ac:dyDescent="0.2">
      <c r="A2854" t="s">
        <v>15</v>
      </c>
      <c r="B2854" t="s">
        <v>17</v>
      </c>
      <c r="C2854">
        <v>1998</v>
      </c>
      <c r="D2854">
        <v>23</v>
      </c>
      <c r="E2854" s="25">
        <f t="shared" si="69"/>
        <v>31.677530001477784</v>
      </c>
    </row>
    <row r="2855" spans="1:5" x14ac:dyDescent="0.2">
      <c r="A2855" t="s">
        <v>15</v>
      </c>
      <c r="B2855" t="s">
        <v>17</v>
      </c>
      <c r="C2855">
        <v>1998</v>
      </c>
      <c r="D2855">
        <v>24</v>
      </c>
      <c r="E2855" s="25">
        <f t="shared" si="69"/>
        <v>117.43813051036832</v>
      </c>
    </row>
    <row r="2856" spans="1:5" x14ac:dyDescent="0.2">
      <c r="A2856" t="s">
        <v>15</v>
      </c>
      <c r="B2856" t="s">
        <v>17</v>
      </c>
      <c r="C2856">
        <v>1998</v>
      </c>
      <c r="D2856">
        <v>25</v>
      </c>
      <c r="E2856" s="25">
        <f t="shared" si="69"/>
        <v>46.456105236979639</v>
      </c>
    </row>
    <row r="2857" spans="1:5" x14ac:dyDescent="0.2">
      <c r="A2857" t="s">
        <v>15</v>
      </c>
      <c r="B2857" t="s">
        <v>17</v>
      </c>
      <c r="C2857">
        <v>1998</v>
      </c>
      <c r="D2857">
        <v>26</v>
      </c>
      <c r="E2857" s="25">
        <f t="shared" si="69"/>
        <v>553.5414783037977</v>
      </c>
    </row>
    <row r="2858" spans="1:5" x14ac:dyDescent="0.2">
      <c r="A2858" t="s">
        <v>15</v>
      </c>
      <c r="B2858" t="s">
        <v>17</v>
      </c>
      <c r="C2858">
        <v>1998</v>
      </c>
      <c r="D2858">
        <v>27</v>
      </c>
      <c r="E2858" s="25">
        <f t="shared" si="69"/>
        <v>0.63001496249979227</v>
      </c>
    </row>
    <row r="2859" spans="1:5" x14ac:dyDescent="0.2">
      <c r="A2859" t="s">
        <v>15</v>
      </c>
      <c r="B2859" t="s">
        <v>17</v>
      </c>
      <c r="C2859">
        <v>1998</v>
      </c>
      <c r="D2859">
        <v>28</v>
      </c>
      <c r="E2859" s="25">
        <f t="shared" si="69"/>
        <v>0</v>
      </c>
    </row>
    <row r="2860" spans="1:5" x14ac:dyDescent="0.2">
      <c r="A2860" t="s">
        <v>15</v>
      </c>
      <c r="B2860" t="s">
        <v>17</v>
      </c>
      <c r="C2860">
        <v>1998</v>
      </c>
      <c r="D2860">
        <v>29</v>
      </c>
      <c r="E2860" s="25">
        <f t="shared" si="69"/>
        <v>0</v>
      </c>
    </row>
    <row r="2861" spans="1:5" x14ac:dyDescent="0.2">
      <c r="A2861" t="s">
        <v>15</v>
      </c>
      <c r="B2861" t="s">
        <v>17</v>
      </c>
      <c r="C2861">
        <v>1998</v>
      </c>
      <c r="D2861">
        <v>30</v>
      </c>
      <c r="E2861" s="25">
        <f t="shared" si="69"/>
        <v>0</v>
      </c>
    </row>
    <row r="2862" spans="1:5" x14ac:dyDescent="0.2">
      <c r="A2862" t="s">
        <v>15</v>
      </c>
      <c r="B2862" t="s">
        <v>17</v>
      </c>
      <c r="C2862">
        <v>1998</v>
      </c>
      <c r="D2862">
        <v>31</v>
      </c>
      <c r="E2862" s="25">
        <f t="shared" si="69"/>
        <v>0</v>
      </c>
    </row>
    <row r="2863" spans="1:5" x14ac:dyDescent="0.2">
      <c r="A2863" t="s">
        <v>15</v>
      </c>
      <c r="B2863" t="s">
        <v>17</v>
      </c>
      <c r="C2863">
        <v>1998</v>
      </c>
      <c r="D2863">
        <v>32</v>
      </c>
      <c r="E2863" s="25">
        <f t="shared" si="69"/>
        <v>0</v>
      </c>
    </row>
    <row r="2864" spans="1:5" x14ac:dyDescent="0.2">
      <c r="A2864" t="s">
        <v>15</v>
      </c>
      <c r="B2864" t="s">
        <v>17</v>
      </c>
      <c r="C2864">
        <v>1998</v>
      </c>
      <c r="D2864">
        <v>33</v>
      </c>
      <c r="E2864" s="25">
        <f t="shared" si="69"/>
        <v>0</v>
      </c>
    </row>
    <row r="2865" spans="1:5" x14ac:dyDescent="0.2">
      <c r="A2865" t="s">
        <v>15</v>
      </c>
      <c r="B2865" t="s">
        <v>17</v>
      </c>
      <c r="C2865">
        <v>1998</v>
      </c>
      <c r="D2865">
        <v>34</v>
      </c>
      <c r="E2865" s="25">
        <f t="shared" si="69"/>
        <v>0</v>
      </c>
    </row>
    <row r="2866" spans="1:5" x14ac:dyDescent="0.2">
      <c r="A2866" t="s">
        <v>15</v>
      </c>
      <c r="B2866" t="s">
        <v>17</v>
      </c>
      <c r="C2866">
        <v>1998</v>
      </c>
      <c r="D2866">
        <v>35</v>
      </c>
      <c r="E2866" s="25">
        <f t="shared" si="69"/>
        <v>0</v>
      </c>
    </row>
    <row r="2867" spans="1:5" x14ac:dyDescent="0.2">
      <c r="A2867" t="s">
        <v>15</v>
      </c>
      <c r="B2867" t="s">
        <v>17</v>
      </c>
      <c r="C2867">
        <v>1998</v>
      </c>
      <c r="D2867">
        <v>36</v>
      </c>
      <c r="E2867" s="25">
        <f t="shared" si="69"/>
        <v>0</v>
      </c>
    </row>
    <row r="2868" spans="1:5" x14ac:dyDescent="0.2">
      <c r="A2868" t="s">
        <v>15</v>
      </c>
      <c r="B2868" t="s">
        <v>17</v>
      </c>
      <c r="C2868">
        <v>1998</v>
      </c>
      <c r="D2868">
        <v>37</v>
      </c>
      <c r="E2868" s="25">
        <f t="shared" si="69"/>
        <v>0</v>
      </c>
    </row>
    <row r="2869" spans="1:5" x14ac:dyDescent="0.2">
      <c r="A2869" t="s">
        <v>15</v>
      </c>
      <c r="B2869" t="s">
        <v>17</v>
      </c>
      <c r="C2869">
        <v>1998</v>
      </c>
      <c r="D2869">
        <v>38</v>
      </c>
      <c r="E2869" s="25">
        <f t="shared" si="69"/>
        <v>0</v>
      </c>
    </row>
    <row r="2870" spans="1:5" x14ac:dyDescent="0.2">
      <c r="A2870" t="s">
        <v>15</v>
      </c>
      <c r="B2870" t="s">
        <v>17</v>
      </c>
      <c r="C2870">
        <v>1998</v>
      </c>
      <c r="D2870">
        <v>39</v>
      </c>
      <c r="E2870" s="25">
        <f t="shared" si="69"/>
        <v>0</v>
      </c>
    </row>
    <row r="2871" spans="1:5" x14ac:dyDescent="0.2">
      <c r="A2871" t="s">
        <v>15</v>
      </c>
      <c r="B2871" t="s">
        <v>17</v>
      </c>
      <c r="C2871">
        <v>1998</v>
      </c>
      <c r="D2871">
        <v>40</v>
      </c>
      <c r="E2871" s="25">
        <f t="shared" si="69"/>
        <v>0</v>
      </c>
    </row>
    <row r="2872" spans="1:5" x14ac:dyDescent="0.2">
      <c r="A2872" t="s">
        <v>15</v>
      </c>
      <c r="B2872" t="s">
        <v>17</v>
      </c>
      <c r="C2872">
        <v>1999</v>
      </c>
      <c r="D2872">
        <v>0</v>
      </c>
      <c r="E2872" s="25">
        <f>Q48</f>
        <v>39.147660813573424</v>
      </c>
    </row>
    <row r="2873" spans="1:5" x14ac:dyDescent="0.2">
      <c r="A2873" t="s">
        <v>15</v>
      </c>
      <c r="B2873" t="s">
        <v>17</v>
      </c>
      <c r="C2873">
        <v>1999</v>
      </c>
      <c r="D2873">
        <v>1</v>
      </c>
      <c r="E2873" s="25">
        <f t="shared" ref="E2873:E2912" si="70">Q49</f>
        <v>498.37157079631925</v>
      </c>
    </row>
    <row r="2874" spans="1:5" x14ac:dyDescent="0.2">
      <c r="A2874" t="s">
        <v>15</v>
      </c>
      <c r="B2874" t="s">
        <v>17</v>
      </c>
      <c r="C2874">
        <v>1999</v>
      </c>
      <c r="D2874">
        <v>2</v>
      </c>
      <c r="E2874" s="25">
        <f t="shared" si="70"/>
        <v>2021.8061262646038</v>
      </c>
    </row>
    <row r="2875" spans="1:5" x14ac:dyDescent="0.2">
      <c r="A2875" t="s">
        <v>15</v>
      </c>
      <c r="B2875" t="s">
        <v>17</v>
      </c>
      <c r="C2875">
        <v>1999</v>
      </c>
      <c r="D2875">
        <v>3</v>
      </c>
      <c r="E2875" s="25">
        <f t="shared" si="70"/>
        <v>1533.6247848967867</v>
      </c>
    </row>
    <row r="2876" spans="1:5" x14ac:dyDescent="0.2">
      <c r="A2876" t="s">
        <v>15</v>
      </c>
      <c r="B2876" t="s">
        <v>17</v>
      </c>
      <c r="C2876">
        <v>1999</v>
      </c>
      <c r="D2876">
        <v>4</v>
      </c>
      <c r="E2876" s="25">
        <f t="shared" si="70"/>
        <v>1857.0489354309707</v>
      </c>
    </row>
    <row r="2877" spans="1:5" x14ac:dyDescent="0.2">
      <c r="A2877" t="s">
        <v>15</v>
      </c>
      <c r="B2877" t="s">
        <v>17</v>
      </c>
      <c r="C2877">
        <v>1999</v>
      </c>
      <c r="D2877">
        <v>5</v>
      </c>
      <c r="E2877" s="25">
        <f t="shared" si="70"/>
        <v>1231.4813675729094</v>
      </c>
    </row>
    <row r="2878" spans="1:5" x14ac:dyDescent="0.2">
      <c r="A2878" t="s">
        <v>15</v>
      </c>
      <c r="B2878" t="s">
        <v>17</v>
      </c>
      <c r="C2878">
        <v>1999</v>
      </c>
      <c r="D2878">
        <v>6</v>
      </c>
      <c r="E2878" s="25">
        <f t="shared" si="70"/>
        <v>1313.2630250504853</v>
      </c>
    </row>
    <row r="2879" spans="1:5" x14ac:dyDescent="0.2">
      <c r="A2879" t="s">
        <v>15</v>
      </c>
      <c r="B2879" t="s">
        <v>17</v>
      </c>
      <c r="C2879">
        <v>1999</v>
      </c>
      <c r="D2879">
        <v>7</v>
      </c>
      <c r="E2879" s="25">
        <f t="shared" si="70"/>
        <v>1232.419869114794</v>
      </c>
    </row>
    <row r="2880" spans="1:5" x14ac:dyDescent="0.2">
      <c r="A2880" t="s">
        <v>15</v>
      </c>
      <c r="B2880" t="s">
        <v>17</v>
      </c>
      <c r="C2880">
        <v>1999</v>
      </c>
      <c r="D2880">
        <v>8</v>
      </c>
      <c r="E2880" s="25">
        <f t="shared" si="70"/>
        <v>1586.4328864848219</v>
      </c>
    </row>
    <row r="2881" spans="1:5" x14ac:dyDescent="0.2">
      <c r="A2881" t="s">
        <v>15</v>
      </c>
      <c r="B2881" t="s">
        <v>17</v>
      </c>
      <c r="C2881">
        <v>1999</v>
      </c>
      <c r="D2881">
        <v>9</v>
      </c>
      <c r="E2881" s="25">
        <f t="shared" si="70"/>
        <v>1307.7065255155851</v>
      </c>
    </row>
    <row r="2882" spans="1:5" x14ac:dyDescent="0.2">
      <c r="A2882" t="s">
        <v>15</v>
      </c>
      <c r="B2882" t="s">
        <v>17</v>
      </c>
      <c r="C2882">
        <v>1999</v>
      </c>
      <c r="D2882">
        <v>10</v>
      </c>
      <c r="E2882" s="25">
        <f t="shared" si="70"/>
        <v>2754.4467451967917</v>
      </c>
    </row>
    <row r="2883" spans="1:5" x14ac:dyDescent="0.2">
      <c r="A2883" t="s">
        <v>15</v>
      </c>
      <c r="B2883" t="s">
        <v>17</v>
      </c>
      <c r="C2883">
        <v>1999</v>
      </c>
      <c r="D2883">
        <v>11</v>
      </c>
      <c r="E2883" s="25">
        <f t="shared" si="70"/>
        <v>2459.0246114217684</v>
      </c>
    </row>
    <row r="2884" spans="1:5" x14ac:dyDescent="0.2">
      <c r="A2884" t="s">
        <v>15</v>
      </c>
      <c r="B2884" t="s">
        <v>17</v>
      </c>
      <c r="C2884">
        <v>1999</v>
      </c>
      <c r="D2884">
        <v>12</v>
      </c>
      <c r="E2884" s="25">
        <f t="shared" si="70"/>
        <v>4549.011585836819</v>
      </c>
    </row>
    <row r="2885" spans="1:5" x14ac:dyDescent="0.2">
      <c r="A2885" t="s">
        <v>15</v>
      </c>
      <c r="B2885" t="s">
        <v>17</v>
      </c>
      <c r="C2885">
        <v>1999</v>
      </c>
      <c r="D2885">
        <v>13</v>
      </c>
      <c r="E2885" s="25">
        <f t="shared" si="70"/>
        <v>5435.496388411424</v>
      </c>
    </row>
    <row r="2886" spans="1:5" x14ac:dyDescent="0.2">
      <c r="A2886" t="s">
        <v>15</v>
      </c>
      <c r="B2886" t="s">
        <v>17</v>
      </c>
      <c r="C2886">
        <v>1999</v>
      </c>
      <c r="D2886">
        <v>14</v>
      </c>
      <c r="E2886" s="25">
        <f t="shared" si="70"/>
        <v>8918.4152729559246</v>
      </c>
    </row>
    <row r="2887" spans="1:5" x14ac:dyDescent="0.2">
      <c r="A2887" t="s">
        <v>15</v>
      </c>
      <c r="B2887" t="s">
        <v>17</v>
      </c>
      <c r="C2887">
        <v>1999</v>
      </c>
      <c r="D2887">
        <v>15</v>
      </c>
      <c r="E2887" s="25">
        <f t="shared" si="70"/>
        <v>4101.3776109500513</v>
      </c>
    </row>
    <row r="2888" spans="1:5" x14ac:dyDescent="0.2">
      <c r="A2888" t="s">
        <v>15</v>
      </c>
      <c r="B2888" t="s">
        <v>17</v>
      </c>
      <c r="C2888">
        <v>1999</v>
      </c>
      <c r="D2888">
        <v>16</v>
      </c>
      <c r="E2888" s="25">
        <f t="shared" si="70"/>
        <v>5324.4892404751226</v>
      </c>
    </row>
    <row r="2889" spans="1:5" x14ac:dyDescent="0.2">
      <c r="A2889" t="s">
        <v>15</v>
      </c>
      <c r="B2889" t="s">
        <v>17</v>
      </c>
      <c r="C2889">
        <v>1999</v>
      </c>
      <c r="D2889">
        <v>17</v>
      </c>
      <c r="E2889" s="25">
        <f t="shared" si="70"/>
        <v>1446.7630713842809</v>
      </c>
    </row>
    <row r="2890" spans="1:5" x14ac:dyDescent="0.2">
      <c r="A2890" t="s">
        <v>15</v>
      </c>
      <c r="B2890" t="s">
        <v>17</v>
      </c>
      <c r="C2890">
        <v>1999</v>
      </c>
      <c r="D2890">
        <v>18</v>
      </c>
      <c r="E2890" s="25">
        <f t="shared" si="70"/>
        <v>994.07829730775723</v>
      </c>
    </row>
    <row r="2891" spans="1:5" x14ac:dyDescent="0.2">
      <c r="A2891" t="s">
        <v>15</v>
      </c>
      <c r="B2891" t="s">
        <v>17</v>
      </c>
      <c r="C2891">
        <v>1999</v>
      </c>
      <c r="D2891">
        <v>19</v>
      </c>
      <c r="E2891" s="25">
        <f t="shared" si="70"/>
        <v>712.73405988468483</v>
      </c>
    </row>
    <row r="2892" spans="1:5" x14ac:dyDescent="0.2">
      <c r="A2892" t="s">
        <v>15</v>
      </c>
      <c r="B2892" t="s">
        <v>17</v>
      </c>
      <c r="C2892">
        <v>1999</v>
      </c>
      <c r="D2892">
        <v>20</v>
      </c>
      <c r="E2892" s="25">
        <f t="shared" si="70"/>
        <v>863.46721324315831</v>
      </c>
    </row>
    <row r="2893" spans="1:5" x14ac:dyDescent="0.2">
      <c r="A2893" t="s">
        <v>15</v>
      </c>
      <c r="B2893" t="s">
        <v>17</v>
      </c>
      <c r="C2893">
        <v>1999</v>
      </c>
      <c r="D2893">
        <v>21</v>
      </c>
      <c r="E2893" s="25">
        <f t="shared" si="70"/>
        <v>404.60942315514245</v>
      </c>
    </row>
    <row r="2894" spans="1:5" x14ac:dyDescent="0.2">
      <c r="A2894" t="s">
        <v>15</v>
      </c>
      <c r="B2894" t="s">
        <v>17</v>
      </c>
      <c r="C2894">
        <v>1999</v>
      </c>
      <c r="D2894">
        <v>22</v>
      </c>
      <c r="E2894" s="25">
        <f t="shared" si="70"/>
        <v>233.49149785484431</v>
      </c>
    </row>
    <row r="2895" spans="1:5" x14ac:dyDescent="0.2">
      <c r="A2895" t="s">
        <v>15</v>
      </c>
      <c r="B2895" t="s">
        <v>17</v>
      </c>
      <c r="C2895">
        <v>1999</v>
      </c>
      <c r="D2895">
        <v>23</v>
      </c>
      <c r="E2895" s="25">
        <f t="shared" si="70"/>
        <v>42.226884895850951</v>
      </c>
    </row>
    <row r="2896" spans="1:5" x14ac:dyDescent="0.2">
      <c r="A2896" t="s">
        <v>15</v>
      </c>
      <c r="B2896" t="s">
        <v>17</v>
      </c>
      <c r="C2896">
        <v>1999</v>
      </c>
      <c r="D2896">
        <v>24</v>
      </c>
      <c r="E2896" s="25">
        <f t="shared" si="70"/>
        <v>24.707683078877633</v>
      </c>
    </row>
    <row r="2897" spans="1:5" x14ac:dyDescent="0.2">
      <c r="A2897" t="s">
        <v>15</v>
      </c>
      <c r="B2897" t="s">
        <v>17</v>
      </c>
      <c r="C2897">
        <v>1999</v>
      </c>
      <c r="D2897">
        <v>25</v>
      </c>
      <c r="E2897" s="25">
        <f t="shared" si="70"/>
        <v>83.813822357160447</v>
      </c>
    </row>
    <row r="2898" spans="1:5" x14ac:dyDescent="0.2">
      <c r="A2898" t="s">
        <v>15</v>
      </c>
      <c r="B2898" t="s">
        <v>17</v>
      </c>
      <c r="C2898">
        <v>1999</v>
      </c>
      <c r="D2898">
        <v>26</v>
      </c>
      <c r="E2898" s="25">
        <f t="shared" si="70"/>
        <v>34.792234949967543</v>
      </c>
    </row>
    <row r="2899" spans="1:5" x14ac:dyDescent="0.2">
      <c r="A2899" t="s">
        <v>15</v>
      </c>
      <c r="B2899" t="s">
        <v>17</v>
      </c>
      <c r="C2899">
        <v>1999</v>
      </c>
      <c r="D2899">
        <v>27</v>
      </c>
      <c r="E2899" s="25">
        <f t="shared" si="70"/>
        <v>380.89732700829398</v>
      </c>
    </row>
    <row r="2900" spans="1:5" x14ac:dyDescent="0.2">
      <c r="A2900" t="s">
        <v>15</v>
      </c>
      <c r="B2900" t="s">
        <v>17</v>
      </c>
      <c r="C2900">
        <v>1999</v>
      </c>
      <c r="D2900">
        <v>28</v>
      </c>
      <c r="E2900" s="25">
        <f t="shared" si="70"/>
        <v>0.45717659531945959</v>
      </c>
    </row>
    <row r="2901" spans="1:5" x14ac:dyDescent="0.2">
      <c r="A2901" t="s">
        <v>15</v>
      </c>
      <c r="B2901" t="s">
        <v>17</v>
      </c>
      <c r="C2901">
        <v>1999</v>
      </c>
      <c r="D2901">
        <v>29</v>
      </c>
      <c r="E2901" s="25">
        <f t="shared" si="70"/>
        <v>0</v>
      </c>
    </row>
    <row r="2902" spans="1:5" x14ac:dyDescent="0.2">
      <c r="A2902" t="s">
        <v>15</v>
      </c>
      <c r="B2902" t="s">
        <v>17</v>
      </c>
      <c r="C2902">
        <v>1999</v>
      </c>
      <c r="D2902">
        <v>30</v>
      </c>
      <c r="E2902" s="25">
        <f t="shared" si="70"/>
        <v>0</v>
      </c>
    </row>
    <row r="2903" spans="1:5" x14ac:dyDescent="0.2">
      <c r="A2903" t="s">
        <v>15</v>
      </c>
      <c r="B2903" t="s">
        <v>17</v>
      </c>
      <c r="C2903">
        <v>1999</v>
      </c>
      <c r="D2903">
        <v>31</v>
      </c>
      <c r="E2903" s="25">
        <f t="shared" si="70"/>
        <v>0</v>
      </c>
    </row>
    <row r="2904" spans="1:5" x14ac:dyDescent="0.2">
      <c r="A2904" t="s">
        <v>15</v>
      </c>
      <c r="B2904" t="s">
        <v>17</v>
      </c>
      <c r="C2904">
        <v>1999</v>
      </c>
      <c r="D2904">
        <v>32</v>
      </c>
      <c r="E2904" s="25">
        <f t="shared" si="70"/>
        <v>0</v>
      </c>
    </row>
    <row r="2905" spans="1:5" x14ac:dyDescent="0.2">
      <c r="A2905" t="s">
        <v>15</v>
      </c>
      <c r="B2905" t="s">
        <v>17</v>
      </c>
      <c r="C2905">
        <v>1999</v>
      </c>
      <c r="D2905">
        <v>33</v>
      </c>
      <c r="E2905" s="25">
        <f t="shared" si="70"/>
        <v>0</v>
      </c>
    </row>
    <row r="2906" spans="1:5" x14ac:dyDescent="0.2">
      <c r="A2906" t="s">
        <v>15</v>
      </c>
      <c r="B2906" t="s">
        <v>17</v>
      </c>
      <c r="C2906">
        <v>1999</v>
      </c>
      <c r="D2906">
        <v>34</v>
      </c>
      <c r="E2906" s="25">
        <f t="shared" si="70"/>
        <v>0</v>
      </c>
    </row>
    <row r="2907" spans="1:5" x14ac:dyDescent="0.2">
      <c r="A2907" t="s">
        <v>15</v>
      </c>
      <c r="B2907" t="s">
        <v>17</v>
      </c>
      <c r="C2907">
        <v>1999</v>
      </c>
      <c r="D2907">
        <v>35</v>
      </c>
      <c r="E2907" s="25">
        <f t="shared" si="70"/>
        <v>0</v>
      </c>
    </row>
    <row r="2908" spans="1:5" x14ac:dyDescent="0.2">
      <c r="A2908" t="s">
        <v>15</v>
      </c>
      <c r="B2908" t="s">
        <v>17</v>
      </c>
      <c r="C2908">
        <v>1999</v>
      </c>
      <c r="D2908">
        <v>36</v>
      </c>
      <c r="E2908" s="25">
        <f t="shared" si="70"/>
        <v>0</v>
      </c>
    </row>
    <row r="2909" spans="1:5" x14ac:dyDescent="0.2">
      <c r="A2909" t="s">
        <v>15</v>
      </c>
      <c r="B2909" t="s">
        <v>17</v>
      </c>
      <c r="C2909">
        <v>1999</v>
      </c>
      <c r="D2909">
        <v>37</v>
      </c>
      <c r="E2909" s="25">
        <f t="shared" si="70"/>
        <v>0</v>
      </c>
    </row>
    <row r="2910" spans="1:5" x14ac:dyDescent="0.2">
      <c r="A2910" t="s">
        <v>15</v>
      </c>
      <c r="B2910" t="s">
        <v>17</v>
      </c>
      <c r="C2910">
        <v>1999</v>
      </c>
      <c r="D2910">
        <v>38</v>
      </c>
      <c r="E2910" s="25">
        <f t="shared" si="70"/>
        <v>0</v>
      </c>
    </row>
    <row r="2911" spans="1:5" x14ac:dyDescent="0.2">
      <c r="A2911" t="s">
        <v>15</v>
      </c>
      <c r="B2911" t="s">
        <v>17</v>
      </c>
      <c r="C2911">
        <v>1999</v>
      </c>
      <c r="D2911">
        <v>39</v>
      </c>
      <c r="E2911" s="25">
        <f t="shared" si="70"/>
        <v>0</v>
      </c>
    </row>
    <row r="2912" spans="1:5" x14ac:dyDescent="0.2">
      <c r="A2912" t="s">
        <v>15</v>
      </c>
      <c r="B2912" t="s">
        <v>17</v>
      </c>
      <c r="C2912">
        <v>1999</v>
      </c>
      <c r="D2912">
        <v>40</v>
      </c>
      <c r="E2912" s="25">
        <f t="shared" si="70"/>
        <v>0</v>
      </c>
    </row>
    <row r="2913" spans="1:5" x14ac:dyDescent="0.2">
      <c r="A2913" t="s">
        <v>15</v>
      </c>
      <c r="B2913" t="s">
        <v>17</v>
      </c>
      <c r="C2913">
        <v>2000</v>
      </c>
      <c r="D2913">
        <v>0</v>
      </c>
      <c r="E2913" s="25">
        <f>R48</f>
        <v>170</v>
      </c>
    </row>
    <row r="2914" spans="1:5" x14ac:dyDescent="0.2">
      <c r="A2914" t="s">
        <v>15</v>
      </c>
      <c r="B2914" t="s">
        <v>17</v>
      </c>
      <c r="C2914">
        <v>2000</v>
      </c>
      <c r="D2914">
        <v>1</v>
      </c>
      <c r="E2914" s="25">
        <f t="shared" ref="E2914:E2953" si="71">R49</f>
        <v>923</v>
      </c>
    </row>
    <row r="2915" spans="1:5" x14ac:dyDescent="0.2">
      <c r="A2915" t="s">
        <v>15</v>
      </c>
      <c r="B2915" t="s">
        <v>17</v>
      </c>
      <c r="C2915">
        <v>2000</v>
      </c>
      <c r="D2915">
        <v>2</v>
      </c>
      <c r="E2915" s="25">
        <f t="shared" si="71"/>
        <v>1330</v>
      </c>
    </row>
    <row r="2916" spans="1:5" x14ac:dyDescent="0.2">
      <c r="A2916" t="s">
        <v>15</v>
      </c>
      <c r="B2916" t="s">
        <v>17</v>
      </c>
      <c r="C2916">
        <v>2000</v>
      </c>
      <c r="D2916">
        <v>3</v>
      </c>
      <c r="E2916" s="25">
        <f t="shared" si="71"/>
        <v>1705</v>
      </c>
    </row>
    <row r="2917" spans="1:5" x14ac:dyDescent="0.2">
      <c r="A2917" t="s">
        <v>15</v>
      </c>
      <c r="B2917" t="s">
        <v>17</v>
      </c>
      <c r="C2917">
        <v>2000</v>
      </c>
      <c r="D2917">
        <v>4</v>
      </c>
      <c r="E2917" s="25">
        <f t="shared" si="71"/>
        <v>1792</v>
      </c>
    </row>
    <row r="2918" spans="1:5" x14ac:dyDescent="0.2">
      <c r="A2918" t="s">
        <v>15</v>
      </c>
      <c r="B2918" t="s">
        <v>17</v>
      </c>
      <c r="C2918">
        <v>2000</v>
      </c>
      <c r="D2918">
        <v>5</v>
      </c>
      <c r="E2918" s="25">
        <f t="shared" si="71"/>
        <v>1557</v>
      </c>
    </row>
    <row r="2919" spans="1:5" x14ac:dyDescent="0.2">
      <c r="A2919" t="s">
        <v>15</v>
      </c>
      <c r="B2919" t="s">
        <v>17</v>
      </c>
      <c r="C2919">
        <v>2000</v>
      </c>
      <c r="D2919">
        <v>6</v>
      </c>
      <c r="E2919" s="25">
        <f t="shared" si="71"/>
        <v>1041</v>
      </c>
    </row>
    <row r="2920" spans="1:5" x14ac:dyDescent="0.2">
      <c r="A2920" t="s">
        <v>15</v>
      </c>
      <c r="B2920" t="s">
        <v>17</v>
      </c>
      <c r="C2920">
        <v>2000</v>
      </c>
      <c r="D2920">
        <v>7</v>
      </c>
      <c r="E2920" s="25">
        <f t="shared" si="71"/>
        <v>950.99999999999989</v>
      </c>
    </row>
    <row r="2921" spans="1:5" x14ac:dyDescent="0.2">
      <c r="A2921" t="s">
        <v>15</v>
      </c>
      <c r="B2921" t="s">
        <v>17</v>
      </c>
      <c r="C2921">
        <v>2000</v>
      </c>
      <c r="D2921">
        <v>8</v>
      </c>
      <c r="E2921" s="25">
        <f t="shared" si="71"/>
        <v>1015</v>
      </c>
    </row>
    <row r="2922" spans="1:5" x14ac:dyDescent="0.2">
      <c r="A2922" t="s">
        <v>15</v>
      </c>
      <c r="B2922" t="s">
        <v>17</v>
      </c>
      <c r="C2922">
        <v>2000</v>
      </c>
      <c r="D2922">
        <v>9</v>
      </c>
      <c r="E2922" s="25">
        <f t="shared" si="71"/>
        <v>1163</v>
      </c>
    </row>
    <row r="2923" spans="1:5" x14ac:dyDescent="0.2">
      <c r="A2923" t="s">
        <v>15</v>
      </c>
      <c r="B2923" t="s">
        <v>17</v>
      </c>
      <c r="C2923">
        <v>2000</v>
      </c>
      <c r="D2923">
        <v>10</v>
      </c>
      <c r="E2923" s="25">
        <f t="shared" si="71"/>
        <v>1174</v>
      </c>
    </row>
    <row r="2924" spans="1:5" x14ac:dyDescent="0.2">
      <c r="A2924" t="s">
        <v>15</v>
      </c>
      <c r="B2924" t="s">
        <v>17</v>
      </c>
      <c r="C2924">
        <v>2000</v>
      </c>
      <c r="D2924">
        <v>11</v>
      </c>
      <c r="E2924" s="25">
        <f t="shared" si="71"/>
        <v>2035</v>
      </c>
    </row>
    <row r="2925" spans="1:5" x14ac:dyDescent="0.2">
      <c r="A2925" t="s">
        <v>15</v>
      </c>
      <c r="B2925" t="s">
        <v>17</v>
      </c>
      <c r="C2925">
        <v>2000</v>
      </c>
      <c r="D2925">
        <v>12</v>
      </c>
      <c r="E2925" s="25">
        <f t="shared" si="71"/>
        <v>2250</v>
      </c>
    </row>
    <row r="2926" spans="1:5" x14ac:dyDescent="0.2">
      <c r="A2926" t="s">
        <v>15</v>
      </c>
      <c r="B2926" t="s">
        <v>17</v>
      </c>
      <c r="C2926">
        <v>2000</v>
      </c>
      <c r="D2926">
        <v>13</v>
      </c>
      <c r="E2926" s="25">
        <f t="shared" si="71"/>
        <v>3577</v>
      </c>
    </row>
    <row r="2927" spans="1:5" x14ac:dyDescent="0.2">
      <c r="A2927" t="s">
        <v>15</v>
      </c>
      <c r="B2927" t="s">
        <v>17</v>
      </c>
      <c r="C2927">
        <v>2000</v>
      </c>
      <c r="D2927">
        <v>14</v>
      </c>
      <c r="E2927" s="25">
        <f t="shared" si="71"/>
        <v>4759</v>
      </c>
    </row>
    <row r="2928" spans="1:5" x14ac:dyDescent="0.2">
      <c r="A2928" t="s">
        <v>15</v>
      </c>
      <c r="B2928" t="s">
        <v>17</v>
      </c>
      <c r="C2928">
        <v>2000</v>
      </c>
      <c r="D2928">
        <v>15</v>
      </c>
      <c r="E2928" s="25">
        <f t="shared" si="71"/>
        <v>8111.0000000000009</v>
      </c>
    </row>
    <row r="2929" spans="1:5" x14ac:dyDescent="0.2">
      <c r="A2929" t="s">
        <v>15</v>
      </c>
      <c r="B2929" t="s">
        <v>17</v>
      </c>
      <c r="C2929">
        <v>2000</v>
      </c>
      <c r="D2929">
        <v>16</v>
      </c>
      <c r="E2929" s="25">
        <f t="shared" si="71"/>
        <v>4835</v>
      </c>
    </row>
    <row r="2930" spans="1:5" x14ac:dyDescent="0.2">
      <c r="A2930" t="s">
        <v>15</v>
      </c>
      <c r="B2930" t="s">
        <v>17</v>
      </c>
      <c r="C2930">
        <v>2000</v>
      </c>
      <c r="D2930">
        <v>17</v>
      </c>
      <c r="E2930" s="25">
        <f t="shared" si="71"/>
        <v>5840.9999999999991</v>
      </c>
    </row>
    <row r="2931" spans="1:5" x14ac:dyDescent="0.2">
      <c r="A2931" t="s">
        <v>15</v>
      </c>
      <c r="B2931" t="s">
        <v>17</v>
      </c>
      <c r="C2931">
        <v>2000</v>
      </c>
      <c r="D2931">
        <v>18</v>
      </c>
      <c r="E2931" s="25">
        <f t="shared" si="71"/>
        <v>1598</v>
      </c>
    </row>
    <row r="2932" spans="1:5" x14ac:dyDescent="0.2">
      <c r="A2932" t="s">
        <v>15</v>
      </c>
      <c r="B2932" t="s">
        <v>17</v>
      </c>
      <c r="C2932">
        <v>2000</v>
      </c>
      <c r="D2932">
        <v>19</v>
      </c>
      <c r="E2932" s="25">
        <f t="shared" si="71"/>
        <v>1039</v>
      </c>
    </row>
    <row r="2933" spans="1:5" x14ac:dyDescent="0.2">
      <c r="A2933" t="s">
        <v>15</v>
      </c>
      <c r="B2933" t="s">
        <v>17</v>
      </c>
      <c r="C2933">
        <v>2000</v>
      </c>
      <c r="D2933">
        <v>20</v>
      </c>
      <c r="E2933" s="25">
        <f t="shared" si="71"/>
        <v>726</v>
      </c>
    </row>
    <row r="2934" spans="1:5" x14ac:dyDescent="0.2">
      <c r="A2934" t="s">
        <v>15</v>
      </c>
      <c r="B2934" t="s">
        <v>17</v>
      </c>
      <c r="C2934">
        <v>2000</v>
      </c>
      <c r="D2934">
        <v>21</v>
      </c>
      <c r="E2934" s="25">
        <f t="shared" si="71"/>
        <v>854</v>
      </c>
    </row>
    <row r="2935" spans="1:5" x14ac:dyDescent="0.2">
      <c r="A2935" t="s">
        <v>15</v>
      </c>
      <c r="B2935" t="s">
        <v>17</v>
      </c>
      <c r="C2935">
        <v>2000</v>
      </c>
      <c r="D2935">
        <v>22</v>
      </c>
      <c r="E2935" s="25">
        <f t="shared" si="71"/>
        <v>430</v>
      </c>
    </row>
    <row r="2936" spans="1:5" x14ac:dyDescent="0.2">
      <c r="A2936" t="s">
        <v>15</v>
      </c>
      <c r="B2936" t="s">
        <v>17</v>
      </c>
      <c r="C2936">
        <v>2000</v>
      </c>
      <c r="D2936">
        <v>23</v>
      </c>
      <c r="E2936" s="25">
        <f t="shared" si="71"/>
        <v>227</v>
      </c>
    </row>
    <row r="2937" spans="1:5" x14ac:dyDescent="0.2">
      <c r="A2937" t="s">
        <v>15</v>
      </c>
      <c r="B2937" t="s">
        <v>17</v>
      </c>
      <c r="C2937">
        <v>2000</v>
      </c>
      <c r="D2937">
        <v>24</v>
      </c>
      <c r="E2937" s="25">
        <f t="shared" si="71"/>
        <v>37</v>
      </c>
    </row>
    <row r="2938" spans="1:5" x14ac:dyDescent="0.2">
      <c r="A2938" t="s">
        <v>15</v>
      </c>
      <c r="B2938" t="s">
        <v>17</v>
      </c>
      <c r="C2938">
        <v>2000</v>
      </c>
      <c r="D2938">
        <v>25</v>
      </c>
      <c r="E2938" s="25">
        <f t="shared" si="71"/>
        <v>17</v>
      </c>
    </row>
    <row r="2939" spans="1:5" x14ac:dyDescent="0.2">
      <c r="A2939" t="s">
        <v>15</v>
      </c>
      <c r="B2939" t="s">
        <v>17</v>
      </c>
      <c r="C2939">
        <v>2000</v>
      </c>
      <c r="D2939">
        <v>26</v>
      </c>
      <c r="E2939" s="25">
        <f t="shared" si="71"/>
        <v>64</v>
      </c>
    </row>
    <row r="2940" spans="1:5" x14ac:dyDescent="0.2">
      <c r="A2940" t="s">
        <v>15</v>
      </c>
      <c r="B2940" t="s">
        <v>17</v>
      </c>
      <c r="C2940">
        <v>2000</v>
      </c>
      <c r="D2940">
        <v>27</v>
      </c>
      <c r="E2940" s="25">
        <f t="shared" si="71"/>
        <v>23</v>
      </c>
    </row>
    <row r="2941" spans="1:5" x14ac:dyDescent="0.2">
      <c r="A2941" t="s">
        <v>15</v>
      </c>
      <c r="B2941" t="s">
        <v>17</v>
      </c>
      <c r="C2941">
        <v>2000</v>
      </c>
      <c r="D2941">
        <v>28</v>
      </c>
      <c r="E2941" s="25">
        <f t="shared" si="71"/>
        <v>306</v>
      </c>
    </row>
    <row r="2942" spans="1:5" x14ac:dyDescent="0.2">
      <c r="A2942" t="s">
        <v>15</v>
      </c>
      <c r="B2942" t="s">
        <v>17</v>
      </c>
      <c r="C2942">
        <v>2000</v>
      </c>
      <c r="D2942">
        <v>29</v>
      </c>
      <c r="E2942" s="25">
        <f t="shared" si="71"/>
        <v>0</v>
      </c>
    </row>
    <row r="2943" spans="1:5" x14ac:dyDescent="0.2">
      <c r="A2943" t="s">
        <v>15</v>
      </c>
      <c r="B2943" t="s">
        <v>17</v>
      </c>
      <c r="C2943">
        <v>2000</v>
      </c>
      <c r="D2943">
        <v>30</v>
      </c>
      <c r="E2943" s="25">
        <f t="shared" si="71"/>
        <v>0</v>
      </c>
    </row>
    <row r="2944" spans="1:5" x14ac:dyDescent="0.2">
      <c r="A2944" t="s">
        <v>15</v>
      </c>
      <c r="B2944" t="s">
        <v>17</v>
      </c>
      <c r="C2944">
        <v>2000</v>
      </c>
      <c r="D2944">
        <v>31</v>
      </c>
      <c r="E2944" s="25">
        <f t="shared" si="71"/>
        <v>0</v>
      </c>
    </row>
    <row r="2945" spans="1:5" x14ac:dyDescent="0.2">
      <c r="A2945" t="s">
        <v>15</v>
      </c>
      <c r="B2945" t="s">
        <v>17</v>
      </c>
      <c r="C2945">
        <v>2000</v>
      </c>
      <c r="D2945">
        <v>32</v>
      </c>
      <c r="E2945" s="25">
        <f t="shared" si="71"/>
        <v>0</v>
      </c>
    </row>
    <row r="2946" spans="1:5" x14ac:dyDescent="0.2">
      <c r="A2946" t="s">
        <v>15</v>
      </c>
      <c r="B2946" t="s">
        <v>17</v>
      </c>
      <c r="C2946">
        <v>2000</v>
      </c>
      <c r="D2946">
        <v>33</v>
      </c>
      <c r="E2946" s="25">
        <f t="shared" si="71"/>
        <v>0</v>
      </c>
    </row>
    <row r="2947" spans="1:5" x14ac:dyDescent="0.2">
      <c r="A2947" t="s">
        <v>15</v>
      </c>
      <c r="B2947" t="s">
        <v>17</v>
      </c>
      <c r="C2947">
        <v>2000</v>
      </c>
      <c r="D2947">
        <v>34</v>
      </c>
      <c r="E2947" s="25">
        <f t="shared" si="71"/>
        <v>0</v>
      </c>
    </row>
    <row r="2948" spans="1:5" x14ac:dyDescent="0.2">
      <c r="A2948" t="s">
        <v>15</v>
      </c>
      <c r="B2948" t="s">
        <v>17</v>
      </c>
      <c r="C2948">
        <v>2000</v>
      </c>
      <c r="D2948">
        <v>35</v>
      </c>
      <c r="E2948" s="25">
        <f t="shared" si="71"/>
        <v>0</v>
      </c>
    </row>
    <row r="2949" spans="1:5" x14ac:dyDescent="0.2">
      <c r="A2949" t="s">
        <v>15</v>
      </c>
      <c r="B2949" t="s">
        <v>17</v>
      </c>
      <c r="C2949">
        <v>2000</v>
      </c>
      <c r="D2949">
        <v>36</v>
      </c>
      <c r="E2949" s="25">
        <f t="shared" si="71"/>
        <v>0</v>
      </c>
    </row>
    <row r="2950" spans="1:5" x14ac:dyDescent="0.2">
      <c r="A2950" t="s">
        <v>15</v>
      </c>
      <c r="B2950" t="s">
        <v>17</v>
      </c>
      <c r="C2950">
        <v>2000</v>
      </c>
      <c r="D2950">
        <v>37</v>
      </c>
      <c r="E2950" s="25">
        <f t="shared" si="71"/>
        <v>0</v>
      </c>
    </row>
    <row r="2951" spans="1:5" x14ac:dyDescent="0.2">
      <c r="A2951" t="s">
        <v>15</v>
      </c>
      <c r="B2951" t="s">
        <v>17</v>
      </c>
      <c r="C2951">
        <v>2000</v>
      </c>
      <c r="D2951">
        <v>38</v>
      </c>
      <c r="E2951" s="25">
        <f t="shared" si="71"/>
        <v>0</v>
      </c>
    </row>
    <row r="2952" spans="1:5" x14ac:dyDescent="0.2">
      <c r="A2952" t="s">
        <v>15</v>
      </c>
      <c r="B2952" t="s">
        <v>17</v>
      </c>
      <c r="C2952">
        <v>2000</v>
      </c>
      <c r="D2952">
        <v>39</v>
      </c>
      <c r="E2952" s="25">
        <f t="shared" si="71"/>
        <v>0</v>
      </c>
    </row>
    <row r="2953" spans="1:5" x14ac:dyDescent="0.2">
      <c r="A2953" t="s">
        <v>15</v>
      </c>
      <c r="B2953" t="s">
        <v>17</v>
      </c>
      <c r="C2953">
        <v>2000</v>
      </c>
      <c r="D2953">
        <v>40</v>
      </c>
      <c r="E2953" s="25">
        <f t="shared" si="71"/>
        <v>0</v>
      </c>
    </row>
    <row r="2954" spans="1:5" x14ac:dyDescent="0.2">
      <c r="A2954" t="s">
        <v>15</v>
      </c>
      <c r="B2954" t="s">
        <v>17</v>
      </c>
      <c r="C2954">
        <v>2001</v>
      </c>
      <c r="D2954">
        <v>0</v>
      </c>
      <c r="E2954" s="25">
        <f>S48</f>
        <v>148</v>
      </c>
    </row>
    <row r="2955" spans="1:5" x14ac:dyDescent="0.2">
      <c r="A2955" t="s">
        <v>15</v>
      </c>
      <c r="B2955" t="s">
        <v>17</v>
      </c>
      <c r="C2955">
        <v>2001</v>
      </c>
      <c r="D2955">
        <v>1</v>
      </c>
      <c r="E2955" s="25">
        <f t="shared" ref="E2955:E2994" si="72">S49</f>
        <v>1574</v>
      </c>
    </row>
    <row r="2956" spans="1:5" x14ac:dyDescent="0.2">
      <c r="A2956" t="s">
        <v>15</v>
      </c>
      <c r="B2956" t="s">
        <v>17</v>
      </c>
      <c r="C2956">
        <v>2001</v>
      </c>
      <c r="D2956">
        <v>2</v>
      </c>
      <c r="E2956" s="25">
        <f t="shared" si="72"/>
        <v>2507</v>
      </c>
    </row>
    <row r="2957" spans="1:5" x14ac:dyDescent="0.2">
      <c r="A2957" t="s">
        <v>15</v>
      </c>
      <c r="B2957" t="s">
        <v>17</v>
      </c>
      <c r="C2957">
        <v>2001</v>
      </c>
      <c r="D2957">
        <v>3</v>
      </c>
      <c r="E2957" s="25">
        <f t="shared" si="72"/>
        <v>1322</v>
      </c>
    </row>
    <row r="2958" spans="1:5" x14ac:dyDescent="0.2">
      <c r="A2958" t="s">
        <v>15</v>
      </c>
      <c r="B2958" t="s">
        <v>17</v>
      </c>
      <c r="C2958">
        <v>2001</v>
      </c>
      <c r="D2958">
        <v>4</v>
      </c>
      <c r="E2958" s="25">
        <f t="shared" si="72"/>
        <v>2259</v>
      </c>
    </row>
    <row r="2959" spans="1:5" x14ac:dyDescent="0.2">
      <c r="A2959" t="s">
        <v>15</v>
      </c>
      <c r="B2959" t="s">
        <v>17</v>
      </c>
      <c r="C2959">
        <v>2001</v>
      </c>
      <c r="D2959">
        <v>5</v>
      </c>
      <c r="E2959" s="25">
        <f t="shared" si="72"/>
        <v>1553</v>
      </c>
    </row>
    <row r="2960" spans="1:5" x14ac:dyDescent="0.2">
      <c r="A2960" t="s">
        <v>15</v>
      </c>
      <c r="B2960" t="s">
        <v>17</v>
      </c>
      <c r="C2960">
        <v>2001</v>
      </c>
      <c r="D2960">
        <v>6</v>
      </c>
      <c r="E2960" s="25">
        <f t="shared" si="72"/>
        <v>1230</v>
      </c>
    </row>
    <row r="2961" spans="1:5" x14ac:dyDescent="0.2">
      <c r="A2961" t="s">
        <v>15</v>
      </c>
      <c r="B2961" t="s">
        <v>17</v>
      </c>
      <c r="C2961">
        <v>2001</v>
      </c>
      <c r="D2961">
        <v>7</v>
      </c>
      <c r="E2961" s="25">
        <f t="shared" si="72"/>
        <v>869</v>
      </c>
    </row>
    <row r="2962" spans="1:5" x14ac:dyDescent="0.2">
      <c r="A2962" t="s">
        <v>15</v>
      </c>
      <c r="B2962" t="s">
        <v>17</v>
      </c>
      <c r="C2962">
        <v>2001</v>
      </c>
      <c r="D2962">
        <v>8</v>
      </c>
      <c r="E2962" s="25">
        <f t="shared" si="72"/>
        <v>862</v>
      </c>
    </row>
    <row r="2963" spans="1:5" x14ac:dyDescent="0.2">
      <c r="A2963" t="s">
        <v>15</v>
      </c>
      <c r="B2963" t="s">
        <v>17</v>
      </c>
      <c r="C2963">
        <v>2001</v>
      </c>
      <c r="D2963">
        <v>9</v>
      </c>
      <c r="E2963" s="25">
        <f t="shared" si="72"/>
        <v>807</v>
      </c>
    </row>
    <row r="2964" spans="1:5" x14ac:dyDescent="0.2">
      <c r="A2964" t="s">
        <v>15</v>
      </c>
      <c r="B2964" t="s">
        <v>17</v>
      </c>
      <c r="C2964">
        <v>2001</v>
      </c>
      <c r="D2964">
        <v>10</v>
      </c>
      <c r="E2964" s="25">
        <f t="shared" si="72"/>
        <v>1093</v>
      </c>
    </row>
    <row r="2965" spans="1:5" x14ac:dyDescent="0.2">
      <c r="A2965" t="s">
        <v>15</v>
      </c>
      <c r="B2965" t="s">
        <v>17</v>
      </c>
      <c r="C2965">
        <v>2001</v>
      </c>
      <c r="D2965">
        <v>11</v>
      </c>
      <c r="E2965" s="25">
        <f t="shared" si="72"/>
        <v>966.99999999999989</v>
      </c>
    </row>
    <row r="2966" spans="1:5" x14ac:dyDescent="0.2">
      <c r="A2966" t="s">
        <v>15</v>
      </c>
      <c r="B2966" t="s">
        <v>17</v>
      </c>
      <c r="C2966">
        <v>2001</v>
      </c>
      <c r="D2966">
        <v>12</v>
      </c>
      <c r="E2966" s="25">
        <f t="shared" si="72"/>
        <v>1932.0000000000002</v>
      </c>
    </row>
    <row r="2967" spans="1:5" x14ac:dyDescent="0.2">
      <c r="A2967" t="s">
        <v>15</v>
      </c>
      <c r="B2967" t="s">
        <v>17</v>
      </c>
      <c r="C2967">
        <v>2001</v>
      </c>
      <c r="D2967">
        <v>13</v>
      </c>
      <c r="E2967" s="25">
        <f t="shared" si="72"/>
        <v>1831</v>
      </c>
    </row>
    <row r="2968" spans="1:5" x14ac:dyDescent="0.2">
      <c r="A2968" t="s">
        <v>15</v>
      </c>
      <c r="B2968" t="s">
        <v>17</v>
      </c>
      <c r="C2968">
        <v>2001</v>
      </c>
      <c r="D2968">
        <v>14</v>
      </c>
      <c r="E2968" s="25">
        <f t="shared" si="72"/>
        <v>3188</v>
      </c>
    </row>
    <row r="2969" spans="1:5" x14ac:dyDescent="0.2">
      <c r="A2969" t="s">
        <v>15</v>
      </c>
      <c r="B2969" t="s">
        <v>17</v>
      </c>
      <c r="C2969">
        <v>2001</v>
      </c>
      <c r="D2969">
        <v>15</v>
      </c>
      <c r="E2969" s="25">
        <f t="shared" si="72"/>
        <v>4036.0000000000005</v>
      </c>
    </row>
    <row r="2970" spans="1:5" x14ac:dyDescent="0.2">
      <c r="A2970" t="s">
        <v>15</v>
      </c>
      <c r="B2970" t="s">
        <v>17</v>
      </c>
      <c r="C2970">
        <v>2001</v>
      </c>
      <c r="D2970">
        <v>16</v>
      </c>
      <c r="E2970" s="25">
        <f t="shared" si="72"/>
        <v>7269</v>
      </c>
    </row>
    <row r="2971" spans="1:5" x14ac:dyDescent="0.2">
      <c r="A2971" t="s">
        <v>15</v>
      </c>
      <c r="B2971" t="s">
        <v>17</v>
      </c>
      <c r="C2971">
        <v>2001</v>
      </c>
      <c r="D2971">
        <v>17</v>
      </c>
      <c r="E2971" s="25">
        <f t="shared" si="72"/>
        <v>4129</v>
      </c>
    </row>
    <row r="2972" spans="1:5" x14ac:dyDescent="0.2">
      <c r="A2972" t="s">
        <v>15</v>
      </c>
      <c r="B2972" t="s">
        <v>17</v>
      </c>
      <c r="C2972">
        <v>2001</v>
      </c>
      <c r="D2972">
        <v>18</v>
      </c>
      <c r="E2972" s="25">
        <f t="shared" si="72"/>
        <v>5008</v>
      </c>
    </row>
    <row r="2973" spans="1:5" x14ac:dyDescent="0.2">
      <c r="A2973" t="s">
        <v>15</v>
      </c>
      <c r="B2973" t="s">
        <v>17</v>
      </c>
      <c r="C2973">
        <v>2001</v>
      </c>
      <c r="D2973">
        <v>19</v>
      </c>
      <c r="E2973" s="25">
        <f t="shared" si="72"/>
        <v>1326</v>
      </c>
    </row>
    <row r="2974" spans="1:5" x14ac:dyDescent="0.2">
      <c r="A2974" t="s">
        <v>15</v>
      </c>
      <c r="B2974" t="s">
        <v>17</v>
      </c>
      <c r="C2974">
        <v>2001</v>
      </c>
      <c r="D2974">
        <v>20</v>
      </c>
      <c r="E2974" s="25">
        <f t="shared" si="72"/>
        <v>853</v>
      </c>
    </row>
    <row r="2975" spans="1:5" x14ac:dyDescent="0.2">
      <c r="A2975" t="s">
        <v>15</v>
      </c>
      <c r="B2975" t="s">
        <v>17</v>
      </c>
      <c r="C2975">
        <v>2001</v>
      </c>
      <c r="D2975">
        <v>21</v>
      </c>
      <c r="E2975" s="25">
        <f t="shared" si="72"/>
        <v>597</v>
      </c>
    </row>
    <row r="2976" spans="1:5" x14ac:dyDescent="0.2">
      <c r="A2976" t="s">
        <v>15</v>
      </c>
      <c r="B2976" t="s">
        <v>17</v>
      </c>
      <c r="C2976">
        <v>2001</v>
      </c>
      <c r="D2976">
        <v>22</v>
      </c>
      <c r="E2976" s="25">
        <f t="shared" si="72"/>
        <v>723</v>
      </c>
    </row>
    <row r="2977" spans="1:5" x14ac:dyDescent="0.2">
      <c r="A2977" t="s">
        <v>15</v>
      </c>
      <c r="B2977" t="s">
        <v>17</v>
      </c>
      <c r="C2977">
        <v>2001</v>
      </c>
      <c r="D2977">
        <v>23</v>
      </c>
      <c r="E2977" s="25">
        <f t="shared" si="72"/>
        <v>330</v>
      </c>
    </row>
    <row r="2978" spans="1:5" x14ac:dyDescent="0.2">
      <c r="A2978" t="s">
        <v>15</v>
      </c>
      <c r="B2978" t="s">
        <v>17</v>
      </c>
      <c r="C2978">
        <v>2001</v>
      </c>
      <c r="D2978">
        <v>24</v>
      </c>
      <c r="E2978" s="25">
        <f t="shared" si="72"/>
        <v>204</v>
      </c>
    </row>
    <row r="2979" spans="1:5" x14ac:dyDescent="0.2">
      <c r="A2979" t="s">
        <v>15</v>
      </c>
      <c r="B2979" t="s">
        <v>17</v>
      </c>
      <c r="C2979">
        <v>2001</v>
      </c>
      <c r="D2979">
        <v>25</v>
      </c>
      <c r="E2979" s="25">
        <f t="shared" si="72"/>
        <v>28</v>
      </c>
    </row>
    <row r="2980" spans="1:5" x14ac:dyDescent="0.2">
      <c r="A2980" t="s">
        <v>15</v>
      </c>
      <c r="B2980" t="s">
        <v>17</v>
      </c>
      <c r="C2980">
        <v>2001</v>
      </c>
      <c r="D2980">
        <v>26</v>
      </c>
      <c r="E2980" s="25">
        <f t="shared" si="72"/>
        <v>17</v>
      </c>
    </row>
    <row r="2981" spans="1:5" x14ac:dyDescent="0.2">
      <c r="A2981" t="s">
        <v>15</v>
      </c>
      <c r="B2981" t="s">
        <v>17</v>
      </c>
      <c r="C2981">
        <v>2001</v>
      </c>
      <c r="D2981">
        <v>27</v>
      </c>
      <c r="E2981" s="25">
        <f t="shared" si="72"/>
        <v>55</v>
      </c>
    </row>
    <row r="2982" spans="1:5" x14ac:dyDescent="0.2">
      <c r="A2982" t="s">
        <v>15</v>
      </c>
      <c r="B2982" t="s">
        <v>17</v>
      </c>
      <c r="C2982">
        <v>2001</v>
      </c>
      <c r="D2982">
        <v>28</v>
      </c>
      <c r="E2982" s="25">
        <f t="shared" si="72"/>
        <v>18</v>
      </c>
    </row>
    <row r="2983" spans="1:5" x14ac:dyDescent="0.2">
      <c r="A2983" t="s">
        <v>15</v>
      </c>
      <c r="B2983" t="s">
        <v>17</v>
      </c>
      <c r="C2983">
        <v>2001</v>
      </c>
      <c r="D2983">
        <v>29</v>
      </c>
      <c r="E2983" s="25">
        <f t="shared" si="72"/>
        <v>256</v>
      </c>
    </row>
    <row r="2984" spans="1:5" x14ac:dyDescent="0.2">
      <c r="A2984" t="s">
        <v>15</v>
      </c>
      <c r="B2984" t="s">
        <v>17</v>
      </c>
      <c r="C2984">
        <v>2001</v>
      </c>
      <c r="D2984">
        <v>30</v>
      </c>
      <c r="E2984" s="25">
        <f t="shared" si="72"/>
        <v>0</v>
      </c>
    </row>
    <row r="2985" spans="1:5" x14ac:dyDescent="0.2">
      <c r="A2985" t="s">
        <v>15</v>
      </c>
      <c r="B2985" t="s">
        <v>17</v>
      </c>
      <c r="C2985">
        <v>2001</v>
      </c>
      <c r="D2985">
        <v>31</v>
      </c>
      <c r="E2985" s="25">
        <f t="shared" si="72"/>
        <v>0</v>
      </c>
    </row>
    <row r="2986" spans="1:5" x14ac:dyDescent="0.2">
      <c r="A2986" t="s">
        <v>15</v>
      </c>
      <c r="B2986" t="s">
        <v>17</v>
      </c>
      <c r="C2986">
        <v>2001</v>
      </c>
      <c r="D2986">
        <v>32</v>
      </c>
      <c r="E2986" s="25">
        <f t="shared" si="72"/>
        <v>0</v>
      </c>
    </row>
    <row r="2987" spans="1:5" x14ac:dyDescent="0.2">
      <c r="A2987" t="s">
        <v>15</v>
      </c>
      <c r="B2987" t="s">
        <v>17</v>
      </c>
      <c r="C2987">
        <v>2001</v>
      </c>
      <c r="D2987">
        <v>33</v>
      </c>
      <c r="E2987" s="25">
        <f t="shared" si="72"/>
        <v>0</v>
      </c>
    </row>
    <row r="2988" spans="1:5" x14ac:dyDescent="0.2">
      <c r="A2988" t="s">
        <v>15</v>
      </c>
      <c r="B2988" t="s">
        <v>17</v>
      </c>
      <c r="C2988">
        <v>2001</v>
      </c>
      <c r="D2988">
        <v>34</v>
      </c>
      <c r="E2988" s="25">
        <f t="shared" si="72"/>
        <v>0</v>
      </c>
    </row>
    <row r="2989" spans="1:5" x14ac:dyDescent="0.2">
      <c r="A2989" t="s">
        <v>15</v>
      </c>
      <c r="B2989" t="s">
        <v>17</v>
      </c>
      <c r="C2989">
        <v>2001</v>
      </c>
      <c r="D2989">
        <v>35</v>
      </c>
      <c r="E2989" s="25">
        <f t="shared" si="72"/>
        <v>0</v>
      </c>
    </row>
    <row r="2990" spans="1:5" x14ac:dyDescent="0.2">
      <c r="A2990" t="s">
        <v>15</v>
      </c>
      <c r="B2990" t="s">
        <v>17</v>
      </c>
      <c r="C2990">
        <v>2001</v>
      </c>
      <c r="D2990">
        <v>36</v>
      </c>
      <c r="E2990" s="25">
        <f t="shared" si="72"/>
        <v>0</v>
      </c>
    </row>
    <row r="2991" spans="1:5" x14ac:dyDescent="0.2">
      <c r="A2991" t="s">
        <v>15</v>
      </c>
      <c r="B2991" t="s">
        <v>17</v>
      </c>
      <c r="C2991">
        <v>2001</v>
      </c>
      <c r="D2991">
        <v>37</v>
      </c>
      <c r="E2991" s="25">
        <f t="shared" si="72"/>
        <v>0</v>
      </c>
    </row>
    <row r="2992" spans="1:5" x14ac:dyDescent="0.2">
      <c r="A2992" t="s">
        <v>15</v>
      </c>
      <c r="B2992" t="s">
        <v>17</v>
      </c>
      <c r="C2992">
        <v>2001</v>
      </c>
      <c r="D2992">
        <v>38</v>
      </c>
      <c r="E2992" s="25">
        <f t="shared" si="72"/>
        <v>0</v>
      </c>
    </row>
    <row r="2993" spans="1:5" x14ac:dyDescent="0.2">
      <c r="A2993" t="s">
        <v>15</v>
      </c>
      <c r="B2993" t="s">
        <v>17</v>
      </c>
      <c r="C2993">
        <v>2001</v>
      </c>
      <c r="D2993">
        <v>39</v>
      </c>
      <c r="E2993" s="25">
        <f t="shared" si="72"/>
        <v>0</v>
      </c>
    </row>
    <row r="2994" spans="1:5" x14ac:dyDescent="0.2">
      <c r="A2994" t="s">
        <v>15</v>
      </c>
      <c r="B2994" t="s">
        <v>17</v>
      </c>
      <c r="C2994">
        <v>2001</v>
      </c>
      <c r="D2994">
        <v>40</v>
      </c>
      <c r="E2994" s="25">
        <f t="shared" si="72"/>
        <v>0</v>
      </c>
    </row>
    <row r="2995" spans="1:5" x14ac:dyDescent="0.2">
      <c r="A2995" t="s">
        <v>15</v>
      </c>
      <c r="B2995" t="s">
        <v>17</v>
      </c>
      <c r="C2995">
        <v>2002</v>
      </c>
      <c r="D2995">
        <v>0</v>
      </c>
      <c r="E2995" s="25">
        <f>T48</f>
        <v>88</v>
      </c>
    </row>
    <row r="2996" spans="1:5" x14ac:dyDescent="0.2">
      <c r="A2996" t="s">
        <v>15</v>
      </c>
      <c r="B2996" t="s">
        <v>17</v>
      </c>
      <c r="C2996">
        <v>2002</v>
      </c>
      <c r="D2996">
        <v>1</v>
      </c>
      <c r="E2996" s="25">
        <f t="shared" ref="E2996:E3035" si="73">T49</f>
        <v>2050</v>
      </c>
    </row>
    <row r="2997" spans="1:5" x14ac:dyDescent="0.2">
      <c r="A2997" t="s">
        <v>15</v>
      </c>
      <c r="B2997" t="s">
        <v>17</v>
      </c>
      <c r="C2997">
        <v>2002</v>
      </c>
      <c r="D2997">
        <v>2</v>
      </c>
      <c r="E2997" s="25">
        <f t="shared" si="73"/>
        <v>4019</v>
      </c>
    </row>
    <row r="2998" spans="1:5" x14ac:dyDescent="0.2">
      <c r="A2998" t="s">
        <v>15</v>
      </c>
      <c r="B2998" t="s">
        <v>17</v>
      </c>
      <c r="C2998">
        <v>2002</v>
      </c>
      <c r="D2998">
        <v>3</v>
      </c>
      <c r="E2998" s="25">
        <f t="shared" si="73"/>
        <v>2452</v>
      </c>
    </row>
    <row r="2999" spans="1:5" x14ac:dyDescent="0.2">
      <c r="A2999" t="s">
        <v>15</v>
      </c>
      <c r="B2999" t="s">
        <v>17</v>
      </c>
      <c r="C2999">
        <v>2002</v>
      </c>
      <c r="D2999">
        <v>4</v>
      </c>
      <c r="E2999" s="25">
        <f t="shared" si="73"/>
        <v>1817</v>
      </c>
    </row>
    <row r="3000" spans="1:5" x14ac:dyDescent="0.2">
      <c r="A3000" t="s">
        <v>15</v>
      </c>
      <c r="B3000" t="s">
        <v>17</v>
      </c>
      <c r="C3000">
        <v>2002</v>
      </c>
      <c r="D3000">
        <v>5</v>
      </c>
      <c r="E3000" s="25">
        <f t="shared" si="73"/>
        <v>2090</v>
      </c>
    </row>
    <row r="3001" spans="1:5" x14ac:dyDescent="0.2">
      <c r="A3001" t="s">
        <v>15</v>
      </c>
      <c r="B3001" t="s">
        <v>17</v>
      </c>
      <c r="C3001">
        <v>2002</v>
      </c>
      <c r="D3001">
        <v>6</v>
      </c>
      <c r="E3001" s="25">
        <f t="shared" si="73"/>
        <v>1510</v>
      </c>
    </row>
    <row r="3002" spans="1:5" x14ac:dyDescent="0.2">
      <c r="A3002" t="s">
        <v>15</v>
      </c>
      <c r="B3002" t="s">
        <v>17</v>
      </c>
      <c r="C3002">
        <v>2002</v>
      </c>
      <c r="D3002">
        <v>7</v>
      </c>
      <c r="E3002" s="25">
        <f t="shared" si="73"/>
        <v>1034</v>
      </c>
    </row>
    <row r="3003" spans="1:5" x14ac:dyDescent="0.2">
      <c r="A3003" t="s">
        <v>15</v>
      </c>
      <c r="B3003" t="s">
        <v>17</v>
      </c>
      <c r="C3003">
        <v>2002</v>
      </c>
      <c r="D3003">
        <v>8</v>
      </c>
      <c r="E3003" s="25">
        <f t="shared" si="73"/>
        <v>845</v>
      </c>
    </row>
    <row r="3004" spans="1:5" x14ac:dyDescent="0.2">
      <c r="A3004" t="s">
        <v>15</v>
      </c>
      <c r="B3004" t="s">
        <v>17</v>
      </c>
      <c r="C3004">
        <v>2002</v>
      </c>
      <c r="D3004">
        <v>9</v>
      </c>
      <c r="E3004" s="25">
        <f t="shared" si="73"/>
        <v>755</v>
      </c>
    </row>
    <row r="3005" spans="1:5" x14ac:dyDescent="0.2">
      <c r="A3005" t="s">
        <v>15</v>
      </c>
      <c r="B3005" t="s">
        <v>17</v>
      </c>
      <c r="C3005">
        <v>2002</v>
      </c>
      <c r="D3005">
        <v>10</v>
      </c>
      <c r="E3005" s="25">
        <f t="shared" si="73"/>
        <v>900</v>
      </c>
    </row>
    <row r="3006" spans="1:5" x14ac:dyDescent="0.2">
      <c r="A3006" t="s">
        <v>15</v>
      </c>
      <c r="B3006" t="s">
        <v>17</v>
      </c>
      <c r="C3006">
        <v>2002</v>
      </c>
      <c r="D3006">
        <v>11</v>
      </c>
      <c r="E3006" s="25">
        <f t="shared" si="73"/>
        <v>942</v>
      </c>
    </row>
    <row r="3007" spans="1:5" x14ac:dyDescent="0.2">
      <c r="A3007" t="s">
        <v>15</v>
      </c>
      <c r="B3007" t="s">
        <v>17</v>
      </c>
      <c r="C3007">
        <v>2002</v>
      </c>
      <c r="D3007">
        <v>12</v>
      </c>
      <c r="E3007" s="25">
        <f t="shared" si="73"/>
        <v>1021.0000000000001</v>
      </c>
    </row>
    <row r="3008" spans="1:5" x14ac:dyDescent="0.2">
      <c r="A3008" t="s">
        <v>15</v>
      </c>
      <c r="B3008" t="s">
        <v>17</v>
      </c>
      <c r="C3008">
        <v>2002</v>
      </c>
      <c r="D3008">
        <v>13</v>
      </c>
      <c r="E3008" s="25">
        <f t="shared" si="73"/>
        <v>1680</v>
      </c>
    </row>
    <row r="3009" spans="1:5" x14ac:dyDescent="0.2">
      <c r="A3009" t="s">
        <v>15</v>
      </c>
      <c r="B3009" t="s">
        <v>17</v>
      </c>
      <c r="C3009">
        <v>2002</v>
      </c>
      <c r="D3009">
        <v>14</v>
      </c>
      <c r="E3009" s="25">
        <f t="shared" si="73"/>
        <v>2006</v>
      </c>
    </row>
    <row r="3010" spans="1:5" x14ac:dyDescent="0.2">
      <c r="A3010" t="s">
        <v>15</v>
      </c>
      <c r="B3010" t="s">
        <v>17</v>
      </c>
      <c r="C3010">
        <v>2002</v>
      </c>
      <c r="D3010">
        <v>15</v>
      </c>
      <c r="E3010" s="25">
        <f t="shared" si="73"/>
        <v>2911</v>
      </c>
    </row>
    <row r="3011" spans="1:5" x14ac:dyDescent="0.2">
      <c r="A3011" t="s">
        <v>15</v>
      </c>
      <c r="B3011" t="s">
        <v>17</v>
      </c>
      <c r="C3011">
        <v>2002</v>
      </c>
      <c r="D3011">
        <v>16</v>
      </c>
      <c r="E3011" s="25">
        <f t="shared" si="73"/>
        <v>4122</v>
      </c>
    </row>
    <row r="3012" spans="1:5" x14ac:dyDescent="0.2">
      <c r="A3012" t="s">
        <v>15</v>
      </c>
      <c r="B3012" t="s">
        <v>17</v>
      </c>
      <c r="C3012">
        <v>2002</v>
      </c>
      <c r="D3012">
        <v>17</v>
      </c>
      <c r="E3012" s="25">
        <f t="shared" si="73"/>
        <v>6726</v>
      </c>
    </row>
    <row r="3013" spans="1:5" x14ac:dyDescent="0.2">
      <c r="A3013" t="s">
        <v>15</v>
      </c>
      <c r="B3013" t="s">
        <v>17</v>
      </c>
      <c r="C3013">
        <v>2002</v>
      </c>
      <c r="D3013">
        <v>18</v>
      </c>
      <c r="E3013" s="25">
        <f t="shared" si="73"/>
        <v>4022.9999999999995</v>
      </c>
    </row>
    <row r="3014" spans="1:5" x14ac:dyDescent="0.2">
      <c r="A3014" t="s">
        <v>15</v>
      </c>
      <c r="B3014" t="s">
        <v>17</v>
      </c>
      <c r="C3014">
        <v>2002</v>
      </c>
      <c r="D3014">
        <v>19</v>
      </c>
      <c r="E3014" s="25">
        <f t="shared" si="73"/>
        <v>4686</v>
      </c>
    </row>
    <row r="3015" spans="1:5" x14ac:dyDescent="0.2">
      <c r="A3015" t="s">
        <v>15</v>
      </c>
      <c r="B3015" t="s">
        <v>17</v>
      </c>
      <c r="C3015">
        <v>2002</v>
      </c>
      <c r="D3015">
        <v>20</v>
      </c>
      <c r="E3015" s="25">
        <f t="shared" si="73"/>
        <v>1294</v>
      </c>
    </row>
    <row r="3016" spans="1:5" x14ac:dyDescent="0.2">
      <c r="A3016" t="s">
        <v>15</v>
      </c>
      <c r="B3016" t="s">
        <v>17</v>
      </c>
      <c r="C3016">
        <v>2002</v>
      </c>
      <c r="D3016">
        <v>21</v>
      </c>
      <c r="E3016" s="25">
        <f t="shared" si="73"/>
        <v>742</v>
      </c>
    </row>
    <row r="3017" spans="1:5" x14ac:dyDescent="0.2">
      <c r="A3017" t="s">
        <v>15</v>
      </c>
      <c r="B3017" t="s">
        <v>17</v>
      </c>
      <c r="C3017">
        <v>2002</v>
      </c>
      <c r="D3017">
        <v>22</v>
      </c>
      <c r="E3017" s="25">
        <f t="shared" si="73"/>
        <v>618</v>
      </c>
    </row>
    <row r="3018" spans="1:5" x14ac:dyDescent="0.2">
      <c r="A3018" t="s">
        <v>15</v>
      </c>
      <c r="B3018" t="s">
        <v>17</v>
      </c>
      <c r="C3018">
        <v>2002</v>
      </c>
      <c r="D3018">
        <v>23</v>
      </c>
      <c r="E3018" s="25">
        <f t="shared" si="73"/>
        <v>685</v>
      </c>
    </row>
    <row r="3019" spans="1:5" x14ac:dyDescent="0.2">
      <c r="A3019" t="s">
        <v>15</v>
      </c>
      <c r="B3019" t="s">
        <v>17</v>
      </c>
      <c r="C3019">
        <v>2002</v>
      </c>
      <c r="D3019">
        <v>24</v>
      </c>
      <c r="E3019" s="25">
        <f t="shared" si="73"/>
        <v>323</v>
      </c>
    </row>
    <row r="3020" spans="1:5" x14ac:dyDescent="0.2">
      <c r="A3020" t="s">
        <v>15</v>
      </c>
      <c r="B3020" t="s">
        <v>17</v>
      </c>
      <c r="C3020">
        <v>2002</v>
      </c>
      <c r="D3020">
        <v>25</v>
      </c>
      <c r="E3020" s="25">
        <f t="shared" si="73"/>
        <v>176</v>
      </c>
    </row>
    <row r="3021" spans="1:5" x14ac:dyDescent="0.2">
      <c r="A3021" t="s">
        <v>15</v>
      </c>
      <c r="B3021" t="s">
        <v>17</v>
      </c>
      <c r="C3021">
        <v>2002</v>
      </c>
      <c r="D3021">
        <v>26</v>
      </c>
      <c r="E3021" s="25">
        <f t="shared" si="73"/>
        <v>29</v>
      </c>
    </row>
    <row r="3022" spans="1:5" x14ac:dyDescent="0.2">
      <c r="A3022" t="s">
        <v>15</v>
      </c>
      <c r="B3022" t="s">
        <v>17</v>
      </c>
      <c r="C3022">
        <v>2002</v>
      </c>
      <c r="D3022">
        <v>27</v>
      </c>
      <c r="E3022" s="25">
        <f t="shared" si="73"/>
        <v>17</v>
      </c>
    </row>
    <row r="3023" spans="1:5" x14ac:dyDescent="0.2">
      <c r="A3023" t="s">
        <v>15</v>
      </c>
      <c r="B3023" t="s">
        <v>17</v>
      </c>
      <c r="C3023">
        <v>2002</v>
      </c>
      <c r="D3023">
        <v>28</v>
      </c>
      <c r="E3023" s="25">
        <f t="shared" si="73"/>
        <v>50</v>
      </c>
    </row>
    <row r="3024" spans="1:5" x14ac:dyDescent="0.2">
      <c r="A3024" t="s">
        <v>15</v>
      </c>
      <c r="B3024" t="s">
        <v>17</v>
      </c>
      <c r="C3024">
        <v>2002</v>
      </c>
      <c r="D3024">
        <v>29</v>
      </c>
      <c r="E3024" s="25">
        <f t="shared" si="73"/>
        <v>19</v>
      </c>
    </row>
    <row r="3025" spans="1:5" x14ac:dyDescent="0.2">
      <c r="A3025" t="s">
        <v>15</v>
      </c>
      <c r="B3025" t="s">
        <v>17</v>
      </c>
      <c r="C3025">
        <v>2002</v>
      </c>
      <c r="D3025">
        <v>30</v>
      </c>
      <c r="E3025" s="25">
        <f t="shared" si="73"/>
        <v>236.99999999999997</v>
      </c>
    </row>
    <row r="3026" spans="1:5" x14ac:dyDescent="0.2">
      <c r="A3026" t="s">
        <v>15</v>
      </c>
      <c r="B3026" t="s">
        <v>17</v>
      </c>
      <c r="C3026">
        <v>2002</v>
      </c>
      <c r="D3026">
        <v>31</v>
      </c>
      <c r="E3026" s="25">
        <f t="shared" si="73"/>
        <v>0</v>
      </c>
    </row>
    <row r="3027" spans="1:5" x14ac:dyDescent="0.2">
      <c r="A3027" t="s">
        <v>15</v>
      </c>
      <c r="B3027" t="s">
        <v>17</v>
      </c>
      <c r="C3027">
        <v>2002</v>
      </c>
      <c r="D3027">
        <v>32</v>
      </c>
      <c r="E3027" s="25">
        <f t="shared" si="73"/>
        <v>0</v>
      </c>
    </row>
    <row r="3028" spans="1:5" x14ac:dyDescent="0.2">
      <c r="A3028" t="s">
        <v>15</v>
      </c>
      <c r="B3028" t="s">
        <v>17</v>
      </c>
      <c r="C3028">
        <v>2002</v>
      </c>
      <c r="D3028">
        <v>33</v>
      </c>
      <c r="E3028" s="25">
        <f t="shared" si="73"/>
        <v>0</v>
      </c>
    </row>
    <row r="3029" spans="1:5" x14ac:dyDescent="0.2">
      <c r="A3029" t="s">
        <v>15</v>
      </c>
      <c r="B3029" t="s">
        <v>17</v>
      </c>
      <c r="C3029">
        <v>2002</v>
      </c>
      <c r="D3029">
        <v>34</v>
      </c>
      <c r="E3029" s="25">
        <f t="shared" si="73"/>
        <v>0</v>
      </c>
    </row>
    <row r="3030" spans="1:5" x14ac:dyDescent="0.2">
      <c r="A3030" t="s">
        <v>15</v>
      </c>
      <c r="B3030" t="s">
        <v>17</v>
      </c>
      <c r="C3030">
        <v>2002</v>
      </c>
      <c r="D3030">
        <v>35</v>
      </c>
      <c r="E3030" s="25">
        <f t="shared" si="73"/>
        <v>0</v>
      </c>
    </row>
    <row r="3031" spans="1:5" x14ac:dyDescent="0.2">
      <c r="A3031" t="s">
        <v>15</v>
      </c>
      <c r="B3031" t="s">
        <v>17</v>
      </c>
      <c r="C3031">
        <v>2002</v>
      </c>
      <c r="D3031">
        <v>36</v>
      </c>
      <c r="E3031" s="25">
        <f t="shared" si="73"/>
        <v>0</v>
      </c>
    </row>
    <row r="3032" spans="1:5" x14ac:dyDescent="0.2">
      <c r="A3032" t="s">
        <v>15</v>
      </c>
      <c r="B3032" t="s">
        <v>17</v>
      </c>
      <c r="C3032">
        <v>2002</v>
      </c>
      <c r="D3032">
        <v>37</v>
      </c>
      <c r="E3032" s="25">
        <f t="shared" si="73"/>
        <v>0</v>
      </c>
    </row>
    <row r="3033" spans="1:5" x14ac:dyDescent="0.2">
      <c r="A3033" t="s">
        <v>15</v>
      </c>
      <c r="B3033" t="s">
        <v>17</v>
      </c>
      <c r="C3033">
        <v>2002</v>
      </c>
      <c r="D3033">
        <v>38</v>
      </c>
      <c r="E3033" s="25">
        <f t="shared" si="73"/>
        <v>0</v>
      </c>
    </row>
    <row r="3034" spans="1:5" x14ac:dyDescent="0.2">
      <c r="A3034" t="s">
        <v>15</v>
      </c>
      <c r="B3034" t="s">
        <v>17</v>
      </c>
      <c r="C3034">
        <v>2002</v>
      </c>
      <c r="D3034">
        <v>39</v>
      </c>
      <c r="E3034" s="25">
        <f t="shared" si="73"/>
        <v>0</v>
      </c>
    </row>
    <row r="3035" spans="1:5" x14ac:dyDescent="0.2">
      <c r="A3035" t="s">
        <v>15</v>
      </c>
      <c r="B3035" t="s">
        <v>17</v>
      </c>
      <c r="C3035">
        <v>2002</v>
      </c>
      <c r="D3035">
        <v>40</v>
      </c>
      <c r="E3035" s="25">
        <f t="shared" si="73"/>
        <v>0</v>
      </c>
    </row>
    <row r="3036" spans="1:5" x14ac:dyDescent="0.2">
      <c r="A3036" t="s">
        <v>15</v>
      </c>
      <c r="B3036" t="s">
        <v>17</v>
      </c>
      <c r="C3036">
        <v>2003</v>
      </c>
      <c r="D3036">
        <v>0</v>
      </c>
      <c r="E3036" s="25">
        <f>U48</f>
        <v>122</v>
      </c>
    </row>
    <row r="3037" spans="1:5" x14ac:dyDescent="0.2">
      <c r="A3037" t="s">
        <v>15</v>
      </c>
      <c r="B3037" t="s">
        <v>17</v>
      </c>
      <c r="C3037">
        <v>2003</v>
      </c>
      <c r="D3037">
        <v>1</v>
      </c>
      <c r="E3037" s="25">
        <f t="shared" ref="E3037:E3076" si="74">U49</f>
        <v>2641</v>
      </c>
    </row>
    <row r="3038" spans="1:5" x14ac:dyDescent="0.2">
      <c r="A3038" t="s">
        <v>15</v>
      </c>
      <c r="B3038" t="s">
        <v>17</v>
      </c>
      <c r="C3038">
        <v>2003</v>
      </c>
      <c r="D3038">
        <v>2</v>
      </c>
      <c r="E3038" s="25">
        <f t="shared" si="74"/>
        <v>6005</v>
      </c>
    </row>
    <row r="3039" spans="1:5" x14ac:dyDescent="0.2">
      <c r="A3039" t="s">
        <v>15</v>
      </c>
      <c r="B3039" t="s">
        <v>17</v>
      </c>
      <c r="C3039">
        <v>2003</v>
      </c>
      <c r="D3039">
        <v>3</v>
      </c>
      <c r="E3039" s="25">
        <f t="shared" si="74"/>
        <v>4426</v>
      </c>
    </row>
    <row r="3040" spans="1:5" x14ac:dyDescent="0.2">
      <c r="A3040" t="s">
        <v>15</v>
      </c>
      <c r="B3040" t="s">
        <v>17</v>
      </c>
      <c r="C3040">
        <v>2003</v>
      </c>
      <c r="D3040">
        <v>4</v>
      </c>
      <c r="E3040" s="25">
        <f t="shared" si="74"/>
        <v>3463</v>
      </c>
    </row>
    <row r="3041" spans="1:5" x14ac:dyDescent="0.2">
      <c r="A3041" t="s">
        <v>15</v>
      </c>
      <c r="B3041" t="s">
        <v>17</v>
      </c>
      <c r="C3041">
        <v>2003</v>
      </c>
      <c r="D3041">
        <v>5</v>
      </c>
      <c r="E3041" s="25">
        <f t="shared" si="74"/>
        <v>1689</v>
      </c>
    </row>
    <row r="3042" spans="1:5" x14ac:dyDescent="0.2">
      <c r="A3042" t="s">
        <v>15</v>
      </c>
      <c r="B3042" t="s">
        <v>17</v>
      </c>
      <c r="C3042">
        <v>2003</v>
      </c>
      <c r="D3042">
        <v>6</v>
      </c>
      <c r="E3042" s="25">
        <f t="shared" si="74"/>
        <v>2116</v>
      </c>
    </row>
    <row r="3043" spans="1:5" x14ac:dyDescent="0.2">
      <c r="A3043" t="s">
        <v>15</v>
      </c>
      <c r="B3043" t="s">
        <v>17</v>
      </c>
      <c r="C3043">
        <v>2003</v>
      </c>
      <c r="D3043">
        <v>7</v>
      </c>
      <c r="E3043" s="25">
        <f t="shared" si="74"/>
        <v>1336</v>
      </c>
    </row>
    <row r="3044" spans="1:5" x14ac:dyDescent="0.2">
      <c r="A3044" t="s">
        <v>15</v>
      </c>
      <c r="B3044" t="s">
        <v>17</v>
      </c>
      <c r="C3044">
        <v>2003</v>
      </c>
      <c r="D3044">
        <v>8</v>
      </c>
      <c r="E3044" s="25">
        <f t="shared" si="74"/>
        <v>1156</v>
      </c>
    </row>
    <row r="3045" spans="1:5" x14ac:dyDescent="0.2">
      <c r="A3045" t="s">
        <v>15</v>
      </c>
      <c r="B3045" t="s">
        <v>17</v>
      </c>
      <c r="C3045">
        <v>2003</v>
      </c>
      <c r="D3045">
        <v>9</v>
      </c>
      <c r="E3045" s="25">
        <f t="shared" si="74"/>
        <v>760</v>
      </c>
    </row>
    <row r="3046" spans="1:5" x14ac:dyDescent="0.2">
      <c r="A3046" t="s">
        <v>15</v>
      </c>
      <c r="B3046" t="s">
        <v>17</v>
      </c>
      <c r="C3046">
        <v>2003</v>
      </c>
      <c r="D3046">
        <v>10</v>
      </c>
      <c r="E3046" s="25">
        <f t="shared" si="74"/>
        <v>868</v>
      </c>
    </row>
    <row r="3047" spans="1:5" x14ac:dyDescent="0.2">
      <c r="A3047" t="s">
        <v>15</v>
      </c>
      <c r="B3047" t="s">
        <v>17</v>
      </c>
      <c r="C3047">
        <v>2003</v>
      </c>
      <c r="D3047">
        <v>11</v>
      </c>
      <c r="E3047" s="25">
        <f t="shared" si="74"/>
        <v>820</v>
      </c>
    </row>
    <row r="3048" spans="1:5" x14ac:dyDescent="0.2">
      <c r="A3048" t="s">
        <v>15</v>
      </c>
      <c r="B3048" t="s">
        <v>17</v>
      </c>
      <c r="C3048">
        <v>2003</v>
      </c>
      <c r="D3048">
        <v>12</v>
      </c>
      <c r="E3048" s="25">
        <f t="shared" si="74"/>
        <v>1130</v>
      </c>
    </row>
    <row r="3049" spans="1:5" x14ac:dyDescent="0.2">
      <c r="A3049" t="s">
        <v>15</v>
      </c>
      <c r="B3049" t="s">
        <v>17</v>
      </c>
      <c r="C3049">
        <v>2003</v>
      </c>
      <c r="D3049">
        <v>13</v>
      </c>
      <c r="E3049" s="25">
        <f t="shared" si="74"/>
        <v>913</v>
      </c>
    </row>
    <row r="3050" spans="1:5" x14ac:dyDescent="0.2">
      <c r="A3050" t="s">
        <v>15</v>
      </c>
      <c r="B3050" t="s">
        <v>17</v>
      </c>
      <c r="C3050">
        <v>2003</v>
      </c>
      <c r="D3050">
        <v>14</v>
      </c>
      <c r="E3050" s="25">
        <f t="shared" si="74"/>
        <v>1897</v>
      </c>
    </row>
    <row r="3051" spans="1:5" x14ac:dyDescent="0.2">
      <c r="A3051" t="s">
        <v>15</v>
      </c>
      <c r="B3051" t="s">
        <v>17</v>
      </c>
      <c r="C3051">
        <v>2003</v>
      </c>
      <c r="D3051">
        <v>15</v>
      </c>
      <c r="E3051" s="25">
        <f t="shared" si="74"/>
        <v>1822</v>
      </c>
    </row>
    <row r="3052" spans="1:5" x14ac:dyDescent="0.2">
      <c r="A3052" t="s">
        <v>15</v>
      </c>
      <c r="B3052" t="s">
        <v>17</v>
      </c>
      <c r="C3052">
        <v>2003</v>
      </c>
      <c r="D3052">
        <v>16</v>
      </c>
      <c r="E3052" s="25">
        <f t="shared" si="74"/>
        <v>3256</v>
      </c>
    </row>
    <row r="3053" spans="1:5" x14ac:dyDescent="0.2">
      <c r="A3053" t="s">
        <v>15</v>
      </c>
      <c r="B3053" t="s">
        <v>17</v>
      </c>
      <c r="C3053">
        <v>2003</v>
      </c>
      <c r="D3053">
        <v>17</v>
      </c>
      <c r="E3053" s="25">
        <f t="shared" si="74"/>
        <v>3965</v>
      </c>
    </row>
    <row r="3054" spans="1:5" x14ac:dyDescent="0.2">
      <c r="A3054" t="s">
        <v>15</v>
      </c>
      <c r="B3054" t="s">
        <v>17</v>
      </c>
      <c r="C3054">
        <v>2003</v>
      </c>
      <c r="D3054">
        <v>18</v>
      </c>
      <c r="E3054" s="25">
        <f t="shared" si="74"/>
        <v>7062</v>
      </c>
    </row>
    <row r="3055" spans="1:5" x14ac:dyDescent="0.2">
      <c r="A3055" t="s">
        <v>15</v>
      </c>
      <c r="B3055" t="s">
        <v>17</v>
      </c>
      <c r="C3055">
        <v>2003</v>
      </c>
      <c r="D3055">
        <v>19</v>
      </c>
      <c r="E3055" s="25">
        <f t="shared" si="74"/>
        <v>3941</v>
      </c>
    </row>
    <row r="3056" spans="1:5" x14ac:dyDescent="0.2">
      <c r="A3056" t="s">
        <v>15</v>
      </c>
      <c r="B3056" t="s">
        <v>17</v>
      </c>
      <c r="C3056">
        <v>2003</v>
      </c>
      <c r="D3056">
        <v>20</v>
      </c>
      <c r="E3056" s="25">
        <f t="shared" si="74"/>
        <v>4859</v>
      </c>
    </row>
    <row r="3057" spans="1:5" x14ac:dyDescent="0.2">
      <c r="A3057" t="s">
        <v>15</v>
      </c>
      <c r="B3057" t="s">
        <v>17</v>
      </c>
      <c r="C3057">
        <v>2003</v>
      </c>
      <c r="D3057">
        <v>21</v>
      </c>
      <c r="E3057" s="25">
        <f t="shared" si="74"/>
        <v>1294</v>
      </c>
    </row>
    <row r="3058" spans="1:5" x14ac:dyDescent="0.2">
      <c r="A3058" t="s">
        <v>15</v>
      </c>
      <c r="B3058" t="s">
        <v>17</v>
      </c>
      <c r="C3058">
        <v>2003</v>
      </c>
      <c r="D3058">
        <v>22</v>
      </c>
      <c r="E3058" s="25">
        <f t="shared" si="74"/>
        <v>798.99999999999989</v>
      </c>
    </row>
    <row r="3059" spans="1:5" x14ac:dyDescent="0.2">
      <c r="A3059" t="s">
        <v>15</v>
      </c>
      <c r="B3059" t="s">
        <v>17</v>
      </c>
      <c r="C3059">
        <v>2003</v>
      </c>
      <c r="D3059">
        <v>23</v>
      </c>
      <c r="E3059" s="25">
        <f t="shared" si="74"/>
        <v>611</v>
      </c>
    </row>
    <row r="3060" spans="1:5" x14ac:dyDescent="0.2">
      <c r="A3060" t="s">
        <v>15</v>
      </c>
      <c r="B3060" t="s">
        <v>17</v>
      </c>
      <c r="C3060">
        <v>2003</v>
      </c>
      <c r="D3060">
        <v>24</v>
      </c>
      <c r="E3060" s="25">
        <f t="shared" si="74"/>
        <v>672</v>
      </c>
    </row>
    <row r="3061" spans="1:5" x14ac:dyDescent="0.2">
      <c r="A3061" t="s">
        <v>15</v>
      </c>
      <c r="B3061" t="s">
        <v>17</v>
      </c>
      <c r="C3061">
        <v>2003</v>
      </c>
      <c r="D3061">
        <v>25</v>
      </c>
      <c r="E3061" s="25">
        <f t="shared" si="74"/>
        <v>325</v>
      </c>
    </row>
    <row r="3062" spans="1:5" x14ac:dyDescent="0.2">
      <c r="A3062" t="s">
        <v>15</v>
      </c>
      <c r="B3062" t="s">
        <v>17</v>
      </c>
      <c r="C3062">
        <v>2003</v>
      </c>
      <c r="D3062">
        <v>26</v>
      </c>
      <c r="E3062" s="25">
        <f t="shared" si="74"/>
        <v>169</v>
      </c>
    </row>
    <row r="3063" spans="1:5" x14ac:dyDescent="0.2">
      <c r="A3063" t="s">
        <v>15</v>
      </c>
      <c r="B3063" t="s">
        <v>17</v>
      </c>
      <c r="C3063">
        <v>2003</v>
      </c>
      <c r="D3063">
        <v>27</v>
      </c>
      <c r="E3063" s="25">
        <f t="shared" si="74"/>
        <v>25</v>
      </c>
    </row>
    <row r="3064" spans="1:5" x14ac:dyDescent="0.2">
      <c r="A3064" t="s">
        <v>15</v>
      </c>
      <c r="B3064" t="s">
        <v>17</v>
      </c>
      <c r="C3064">
        <v>2003</v>
      </c>
      <c r="D3064">
        <v>28</v>
      </c>
      <c r="E3064" s="25">
        <f t="shared" si="74"/>
        <v>15</v>
      </c>
    </row>
    <row r="3065" spans="1:5" x14ac:dyDescent="0.2">
      <c r="A3065" t="s">
        <v>15</v>
      </c>
      <c r="B3065" t="s">
        <v>17</v>
      </c>
      <c r="C3065">
        <v>2003</v>
      </c>
      <c r="D3065">
        <v>29</v>
      </c>
      <c r="E3065" s="25">
        <f t="shared" si="74"/>
        <v>47</v>
      </c>
    </row>
    <row r="3066" spans="1:5" x14ac:dyDescent="0.2">
      <c r="A3066" t="s">
        <v>15</v>
      </c>
      <c r="B3066" t="s">
        <v>17</v>
      </c>
      <c r="C3066">
        <v>2003</v>
      </c>
      <c r="D3066">
        <v>30</v>
      </c>
      <c r="E3066" s="25">
        <f t="shared" si="74"/>
        <v>17</v>
      </c>
    </row>
    <row r="3067" spans="1:5" x14ac:dyDescent="0.2">
      <c r="A3067" t="s">
        <v>15</v>
      </c>
      <c r="B3067" t="s">
        <v>17</v>
      </c>
      <c r="C3067">
        <v>2003</v>
      </c>
      <c r="D3067">
        <v>31</v>
      </c>
      <c r="E3067" s="25">
        <f t="shared" si="74"/>
        <v>264</v>
      </c>
    </row>
    <row r="3068" spans="1:5" x14ac:dyDescent="0.2">
      <c r="A3068" t="s">
        <v>15</v>
      </c>
      <c r="B3068" t="s">
        <v>17</v>
      </c>
      <c r="C3068">
        <v>2003</v>
      </c>
      <c r="D3068">
        <v>32</v>
      </c>
      <c r="E3068" s="25">
        <f t="shared" si="74"/>
        <v>0</v>
      </c>
    </row>
    <row r="3069" spans="1:5" x14ac:dyDescent="0.2">
      <c r="A3069" t="s">
        <v>15</v>
      </c>
      <c r="B3069" t="s">
        <v>17</v>
      </c>
      <c r="C3069">
        <v>2003</v>
      </c>
      <c r="D3069">
        <v>33</v>
      </c>
      <c r="E3069" s="25">
        <f t="shared" si="74"/>
        <v>0</v>
      </c>
    </row>
    <row r="3070" spans="1:5" x14ac:dyDescent="0.2">
      <c r="A3070" t="s">
        <v>15</v>
      </c>
      <c r="B3070" t="s">
        <v>17</v>
      </c>
      <c r="C3070">
        <v>2003</v>
      </c>
      <c r="D3070">
        <v>34</v>
      </c>
      <c r="E3070" s="25">
        <f t="shared" si="74"/>
        <v>0</v>
      </c>
    </row>
    <row r="3071" spans="1:5" x14ac:dyDescent="0.2">
      <c r="A3071" t="s">
        <v>15</v>
      </c>
      <c r="B3071" t="s">
        <v>17</v>
      </c>
      <c r="C3071">
        <v>2003</v>
      </c>
      <c r="D3071">
        <v>35</v>
      </c>
      <c r="E3071" s="25">
        <f t="shared" si="74"/>
        <v>0</v>
      </c>
    </row>
    <row r="3072" spans="1:5" x14ac:dyDescent="0.2">
      <c r="A3072" t="s">
        <v>15</v>
      </c>
      <c r="B3072" t="s">
        <v>17</v>
      </c>
      <c r="C3072">
        <v>2003</v>
      </c>
      <c r="D3072">
        <v>36</v>
      </c>
      <c r="E3072" s="25">
        <f t="shared" si="74"/>
        <v>0</v>
      </c>
    </row>
    <row r="3073" spans="1:5" x14ac:dyDescent="0.2">
      <c r="A3073" t="s">
        <v>15</v>
      </c>
      <c r="B3073" t="s">
        <v>17</v>
      </c>
      <c r="C3073">
        <v>2003</v>
      </c>
      <c r="D3073">
        <v>37</v>
      </c>
      <c r="E3073" s="25">
        <f t="shared" si="74"/>
        <v>0</v>
      </c>
    </row>
    <row r="3074" spans="1:5" x14ac:dyDescent="0.2">
      <c r="A3074" t="s">
        <v>15</v>
      </c>
      <c r="B3074" t="s">
        <v>17</v>
      </c>
      <c r="C3074">
        <v>2003</v>
      </c>
      <c r="D3074">
        <v>38</v>
      </c>
      <c r="E3074" s="25">
        <f t="shared" si="74"/>
        <v>0</v>
      </c>
    </row>
    <row r="3075" spans="1:5" x14ac:dyDescent="0.2">
      <c r="A3075" t="s">
        <v>15</v>
      </c>
      <c r="B3075" t="s">
        <v>17</v>
      </c>
      <c r="C3075">
        <v>2003</v>
      </c>
      <c r="D3075">
        <v>39</v>
      </c>
      <c r="E3075" s="25">
        <f t="shared" si="74"/>
        <v>0</v>
      </c>
    </row>
    <row r="3076" spans="1:5" x14ac:dyDescent="0.2">
      <c r="A3076" t="s">
        <v>15</v>
      </c>
      <c r="B3076" t="s">
        <v>17</v>
      </c>
      <c r="C3076">
        <v>2003</v>
      </c>
      <c r="D3076">
        <v>40</v>
      </c>
      <c r="E3076" s="25">
        <f t="shared" si="74"/>
        <v>0</v>
      </c>
    </row>
    <row r="3077" spans="1:5" x14ac:dyDescent="0.2">
      <c r="A3077" t="s">
        <v>15</v>
      </c>
      <c r="B3077" t="s">
        <v>17</v>
      </c>
      <c r="C3077">
        <v>2004</v>
      </c>
      <c r="D3077">
        <v>0</v>
      </c>
      <c r="E3077" s="25">
        <f>V48</f>
        <v>17</v>
      </c>
    </row>
    <row r="3078" spans="1:5" x14ac:dyDescent="0.2">
      <c r="A3078" t="s">
        <v>15</v>
      </c>
      <c r="B3078" t="s">
        <v>17</v>
      </c>
      <c r="C3078">
        <v>2004</v>
      </c>
      <c r="D3078">
        <v>1</v>
      </c>
      <c r="E3078" s="25">
        <f t="shared" ref="E3078:E3117" si="75">V49</f>
        <v>137</v>
      </c>
    </row>
    <row r="3079" spans="1:5" x14ac:dyDescent="0.2">
      <c r="A3079" t="s">
        <v>15</v>
      </c>
      <c r="B3079" t="s">
        <v>17</v>
      </c>
      <c r="C3079">
        <v>2004</v>
      </c>
      <c r="D3079">
        <v>2</v>
      </c>
      <c r="E3079" s="25">
        <f t="shared" si="75"/>
        <v>1380</v>
      </c>
    </row>
    <row r="3080" spans="1:5" x14ac:dyDescent="0.2">
      <c r="A3080" t="s">
        <v>15</v>
      </c>
      <c r="B3080" t="s">
        <v>17</v>
      </c>
      <c r="C3080">
        <v>2004</v>
      </c>
      <c r="D3080">
        <v>3</v>
      </c>
      <c r="E3080" s="25">
        <f t="shared" si="75"/>
        <v>3851</v>
      </c>
    </row>
    <row r="3081" spans="1:5" x14ac:dyDescent="0.2">
      <c r="A3081" t="s">
        <v>15</v>
      </c>
      <c r="B3081" t="s">
        <v>17</v>
      </c>
      <c r="C3081">
        <v>2004</v>
      </c>
      <c r="D3081">
        <v>4</v>
      </c>
      <c r="E3081" s="25">
        <f t="shared" si="75"/>
        <v>3448</v>
      </c>
    </row>
    <row r="3082" spans="1:5" x14ac:dyDescent="0.2">
      <c r="A3082" t="s">
        <v>15</v>
      </c>
      <c r="B3082" t="s">
        <v>17</v>
      </c>
      <c r="C3082">
        <v>2004</v>
      </c>
      <c r="D3082">
        <v>5</v>
      </c>
      <c r="E3082" s="25">
        <f t="shared" si="75"/>
        <v>2673</v>
      </c>
    </row>
    <row r="3083" spans="1:5" x14ac:dyDescent="0.2">
      <c r="A3083" t="s">
        <v>15</v>
      </c>
      <c r="B3083" t="s">
        <v>17</v>
      </c>
      <c r="C3083">
        <v>2004</v>
      </c>
      <c r="D3083">
        <v>6</v>
      </c>
      <c r="E3083" s="25">
        <f t="shared" si="75"/>
        <v>1456</v>
      </c>
    </row>
    <row r="3084" spans="1:5" x14ac:dyDescent="0.2">
      <c r="A3084" t="s">
        <v>15</v>
      </c>
      <c r="B3084" t="s">
        <v>17</v>
      </c>
      <c r="C3084">
        <v>2004</v>
      </c>
      <c r="D3084">
        <v>7</v>
      </c>
      <c r="E3084" s="25">
        <f t="shared" si="75"/>
        <v>1651</v>
      </c>
    </row>
    <row r="3085" spans="1:5" x14ac:dyDescent="0.2">
      <c r="A3085" t="s">
        <v>15</v>
      </c>
      <c r="B3085" t="s">
        <v>17</v>
      </c>
      <c r="C3085">
        <v>2004</v>
      </c>
      <c r="D3085">
        <v>8</v>
      </c>
      <c r="E3085" s="25">
        <f t="shared" si="75"/>
        <v>1114</v>
      </c>
    </row>
    <row r="3086" spans="1:5" x14ac:dyDescent="0.2">
      <c r="A3086" t="s">
        <v>15</v>
      </c>
      <c r="B3086" t="s">
        <v>17</v>
      </c>
      <c r="C3086">
        <v>2004</v>
      </c>
      <c r="D3086">
        <v>9</v>
      </c>
      <c r="E3086" s="25">
        <f t="shared" si="75"/>
        <v>913</v>
      </c>
    </row>
    <row r="3087" spans="1:5" x14ac:dyDescent="0.2">
      <c r="A3087" t="s">
        <v>15</v>
      </c>
      <c r="B3087" t="s">
        <v>17</v>
      </c>
      <c r="C3087">
        <v>2004</v>
      </c>
      <c r="D3087">
        <v>10</v>
      </c>
      <c r="E3087" s="25">
        <f t="shared" si="75"/>
        <v>636</v>
      </c>
    </row>
    <row r="3088" spans="1:5" x14ac:dyDescent="0.2">
      <c r="A3088" t="s">
        <v>15</v>
      </c>
      <c r="B3088" t="s">
        <v>17</v>
      </c>
      <c r="C3088">
        <v>2004</v>
      </c>
      <c r="D3088">
        <v>11</v>
      </c>
      <c r="E3088" s="25">
        <f t="shared" si="75"/>
        <v>695</v>
      </c>
    </row>
    <row r="3089" spans="1:5" x14ac:dyDescent="0.2">
      <c r="A3089" t="s">
        <v>15</v>
      </c>
      <c r="B3089" t="s">
        <v>17</v>
      </c>
      <c r="C3089">
        <v>2004</v>
      </c>
      <c r="D3089">
        <v>12</v>
      </c>
      <c r="E3089" s="25">
        <f t="shared" si="75"/>
        <v>694.00000000000011</v>
      </c>
    </row>
    <row r="3090" spans="1:5" x14ac:dyDescent="0.2">
      <c r="A3090" t="s">
        <v>15</v>
      </c>
      <c r="B3090" t="s">
        <v>17</v>
      </c>
      <c r="C3090">
        <v>2004</v>
      </c>
      <c r="D3090">
        <v>13</v>
      </c>
      <c r="E3090" s="25">
        <f t="shared" si="75"/>
        <v>890</v>
      </c>
    </row>
    <row r="3091" spans="1:5" x14ac:dyDescent="0.2">
      <c r="A3091" t="s">
        <v>15</v>
      </c>
      <c r="B3091" t="s">
        <v>17</v>
      </c>
      <c r="C3091">
        <v>2004</v>
      </c>
      <c r="D3091">
        <v>14</v>
      </c>
      <c r="E3091" s="25">
        <f t="shared" si="75"/>
        <v>791</v>
      </c>
    </row>
    <row r="3092" spans="1:5" x14ac:dyDescent="0.2">
      <c r="A3092" t="s">
        <v>15</v>
      </c>
      <c r="B3092" t="s">
        <v>17</v>
      </c>
      <c r="C3092">
        <v>2004</v>
      </c>
      <c r="D3092">
        <v>15</v>
      </c>
      <c r="E3092" s="25">
        <f t="shared" si="75"/>
        <v>1457</v>
      </c>
    </row>
    <row r="3093" spans="1:5" x14ac:dyDescent="0.2">
      <c r="A3093" t="s">
        <v>15</v>
      </c>
      <c r="B3093" t="s">
        <v>17</v>
      </c>
      <c r="C3093">
        <v>2004</v>
      </c>
      <c r="D3093">
        <v>16</v>
      </c>
      <c r="E3093" s="25">
        <f t="shared" si="75"/>
        <v>1535</v>
      </c>
    </row>
    <row r="3094" spans="1:5" x14ac:dyDescent="0.2">
      <c r="A3094" t="s">
        <v>15</v>
      </c>
      <c r="B3094" t="s">
        <v>17</v>
      </c>
      <c r="C3094">
        <v>2004</v>
      </c>
      <c r="D3094">
        <v>17</v>
      </c>
      <c r="E3094" s="25">
        <f t="shared" si="75"/>
        <v>2547</v>
      </c>
    </row>
    <row r="3095" spans="1:5" x14ac:dyDescent="0.2">
      <c r="A3095" t="s">
        <v>15</v>
      </c>
      <c r="B3095" t="s">
        <v>17</v>
      </c>
      <c r="C3095">
        <v>2004</v>
      </c>
      <c r="D3095">
        <v>18</v>
      </c>
      <c r="E3095" s="25">
        <f t="shared" si="75"/>
        <v>3221</v>
      </c>
    </row>
    <row r="3096" spans="1:5" x14ac:dyDescent="0.2">
      <c r="A3096" t="s">
        <v>15</v>
      </c>
      <c r="B3096" t="s">
        <v>17</v>
      </c>
      <c r="C3096">
        <v>2004</v>
      </c>
      <c r="D3096">
        <v>19</v>
      </c>
      <c r="E3096" s="25">
        <f t="shared" si="75"/>
        <v>5788</v>
      </c>
    </row>
    <row r="3097" spans="1:5" x14ac:dyDescent="0.2">
      <c r="A3097" t="s">
        <v>15</v>
      </c>
      <c r="B3097" t="s">
        <v>17</v>
      </c>
      <c r="C3097">
        <v>2004</v>
      </c>
      <c r="D3097">
        <v>20</v>
      </c>
      <c r="E3097" s="25">
        <f t="shared" si="75"/>
        <v>3409.9999999999995</v>
      </c>
    </row>
    <row r="3098" spans="1:5" x14ac:dyDescent="0.2">
      <c r="A3098" t="s">
        <v>15</v>
      </c>
      <c r="B3098" t="s">
        <v>17</v>
      </c>
      <c r="C3098">
        <v>2004</v>
      </c>
      <c r="D3098">
        <v>21</v>
      </c>
      <c r="E3098" s="25">
        <f t="shared" si="75"/>
        <v>4124</v>
      </c>
    </row>
    <row r="3099" spans="1:5" x14ac:dyDescent="0.2">
      <c r="A3099" t="s">
        <v>15</v>
      </c>
      <c r="B3099" t="s">
        <v>17</v>
      </c>
      <c r="C3099">
        <v>2004</v>
      </c>
      <c r="D3099">
        <v>22</v>
      </c>
      <c r="E3099" s="25">
        <f t="shared" si="75"/>
        <v>1120</v>
      </c>
    </row>
    <row r="3100" spans="1:5" x14ac:dyDescent="0.2">
      <c r="A3100" t="s">
        <v>15</v>
      </c>
      <c r="B3100" t="s">
        <v>17</v>
      </c>
      <c r="C3100">
        <v>2004</v>
      </c>
      <c r="D3100">
        <v>23</v>
      </c>
      <c r="E3100" s="25">
        <f t="shared" si="75"/>
        <v>694</v>
      </c>
    </row>
    <row r="3101" spans="1:5" x14ac:dyDescent="0.2">
      <c r="A3101" t="s">
        <v>15</v>
      </c>
      <c r="B3101" t="s">
        <v>17</v>
      </c>
      <c r="C3101">
        <v>2004</v>
      </c>
      <c r="D3101">
        <v>24</v>
      </c>
      <c r="E3101" s="25">
        <f t="shared" si="75"/>
        <v>522</v>
      </c>
    </row>
    <row r="3102" spans="1:5" x14ac:dyDescent="0.2">
      <c r="A3102" t="s">
        <v>15</v>
      </c>
      <c r="B3102" t="s">
        <v>17</v>
      </c>
      <c r="C3102">
        <v>2004</v>
      </c>
      <c r="D3102">
        <v>25</v>
      </c>
      <c r="E3102" s="25">
        <f t="shared" si="75"/>
        <v>571</v>
      </c>
    </row>
    <row r="3103" spans="1:5" x14ac:dyDescent="0.2">
      <c r="A3103" t="s">
        <v>15</v>
      </c>
      <c r="B3103" t="s">
        <v>17</v>
      </c>
      <c r="C3103">
        <v>2004</v>
      </c>
      <c r="D3103">
        <v>26</v>
      </c>
      <c r="E3103" s="25">
        <f t="shared" si="75"/>
        <v>287</v>
      </c>
    </row>
    <row r="3104" spans="1:5" x14ac:dyDescent="0.2">
      <c r="A3104" t="s">
        <v>15</v>
      </c>
      <c r="B3104" t="s">
        <v>17</v>
      </c>
      <c r="C3104">
        <v>2004</v>
      </c>
      <c r="D3104">
        <v>27</v>
      </c>
      <c r="E3104" s="25">
        <f t="shared" si="75"/>
        <v>145</v>
      </c>
    </row>
    <row r="3105" spans="1:5" x14ac:dyDescent="0.2">
      <c r="A3105" t="s">
        <v>15</v>
      </c>
      <c r="B3105" t="s">
        <v>17</v>
      </c>
      <c r="C3105">
        <v>2004</v>
      </c>
      <c r="D3105">
        <v>28</v>
      </c>
      <c r="E3105" s="25">
        <f t="shared" si="75"/>
        <v>20</v>
      </c>
    </row>
    <row r="3106" spans="1:5" x14ac:dyDescent="0.2">
      <c r="A3106" t="s">
        <v>15</v>
      </c>
      <c r="B3106" t="s">
        <v>17</v>
      </c>
      <c r="C3106">
        <v>2004</v>
      </c>
      <c r="D3106">
        <v>29</v>
      </c>
      <c r="E3106" s="25">
        <f t="shared" si="75"/>
        <v>13</v>
      </c>
    </row>
    <row r="3107" spans="1:5" x14ac:dyDescent="0.2">
      <c r="A3107" t="s">
        <v>15</v>
      </c>
      <c r="B3107" t="s">
        <v>17</v>
      </c>
      <c r="C3107">
        <v>2004</v>
      </c>
      <c r="D3107">
        <v>30</v>
      </c>
      <c r="E3107" s="25">
        <f t="shared" si="75"/>
        <v>41</v>
      </c>
    </row>
    <row r="3108" spans="1:5" x14ac:dyDescent="0.2">
      <c r="A3108" t="s">
        <v>15</v>
      </c>
      <c r="B3108" t="s">
        <v>17</v>
      </c>
      <c r="C3108">
        <v>2004</v>
      </c>
      <c r="D3108">
        <v>31</v>
      </c>
      <c r="E3108" s="25">
        <f t="shared" si="75"/>
        <v>16</v>
      </c>
    </row>
    <row r="3109" spans="1:5" x14ac:dyDescent="0.2">
      <c r="A3109" t="s">
        <v>15</v>
      </c>
      <c r="B3109" t="s">
        <v>17</v>
      </c>
      <c r="C3109">
        <v>2004</v>
      </c>
      <c r="D3109">
        <v>32</v>
      </c>
      <c r="E3109" s="25">
        <f t="shared" si="75"/>
        <v>213.00000000000003</v>
      </c>
    </row>
    <row r="3110" spans="1:5" x14ac:dyDescent="0.2">
      <c r="A3110" t="s">
        <v>15</v>
      </c>
      <c r="B3110" t="s">
        <v>17</v>
      </c>
      <c r="C3110">
        <v>2004</v>
      </c>
      <c r="D3110">
        <v>33</v>
      </c>
      <c r="E3110" s="25">
        <f t="shared" si="75"/>
        <v>0</v>
      </c>
    </row>
    <row r="3111" spans="1:5" x14ac:dyDescent="0.2">
      <c r="A3111" t="s">
        <v>15</v>
      </c>
      <c r="B3111" t="s">
        <v>17</v>
      </c>
      <c r="C3111">
        <v>2004</v>
      </c>
      <c r="D3111">
        <v>34</v>
      </c>
      <c r="E3111" s="25">
        <f t="shared" si="75"/>
        <v>0</v>
      </c>
    </row>
    <row r="3112" spans="1:5" x14ac:dyDescent="0.2">
      <c r="A3112" t="s">
        <v>15</v>
      </c>
      <c r="B3112" t="s">
        <v>17</v>
      </c>
      <c r="C3112">
        <v>2004</v>
      </c>
      <c r="D3112">
        <v>35</v>
      </c>
      <c r="E3112" s="25">
        <f t="shared" si="75"/>
        <v>0</v>
      </c>
    </row>
    <row r="3113" spans="1:5" x14ac:dyDescent="0.2">
      <c r="A3113" t="s">
        <v>15</v>
      </c>
      <c r="B3113" t="s">
        <v>17</v>
      </c>
      <c r="C3113">
        <v>2004</v>
      </c>
      <c r="D3113">
        <v>36</v>
      </c>
      <c r="E3113" s="25">
        <f t="shared" si="75"/>
        <v>0</v>
      </c>
    </row>
    <row r="3114" spans="1:5" x14ac:dyDescent="0.2">
      <c r="A3114" t="s">
        <v>15</v>
      </c>
      <c r="B3114" t="s">
        <v>17</v>
      </c>
      <c r="C3114">
        <v>2004</v>
      </c>
      <c r="D3114">
        <v>37</v>
      </c>
      <c r="E3114" s="25">
        <f t="shared" si="75"/>
        <v>0</v>
      </c>
    </row>
    <row r="3115" spans="1:5" x14ac:dyDescent="0.2">
      <c r="A3115" t="s">
        <v>15</v>
      </c>
      <c r="B3115" t="s">
        <v>17</v>
      </c>
      <c r="C3115">
        <v>2004</v>
      </c>
      <c r="D3115">
        <v>38</v>
      </c>
      <c r="E3115" s="25">
        <f t="shared" si="75"/>
        <v>0</v>
      </c>
    </row>
    <row r="3116" spans="1:5" x14ac:dyDescent="0.2">
      <c r="A3116" t="s">
        <v>15</v>
      </c>
      <c r="B3116" t="s">
        <v>17</v>
      </c>
      <c r="C3116">
        <v>2004</v>
      </c>
      <c r="D3116">
        <v>39</v>
      </c>
      <c r="E3116" s="25">
        <f t="shared" si="75"/>
        <v>0</v>
      </c>
    </row>
    <row r="3117" spans="1:5" x14ac:dyDescent="0.2">
      <c r="A3117" t="s">
        <v>15</v>
      </c>
      <c r="B3117" t="s">
        <v>17</v>
      </c>
      <c r="C3117">
        <v>2004</v>
      </c>
      <c r="D3117">
        <v>40</v>
      </c>
      <c r="E3117" s="25">
        <f t="shared" si="75"/>
        <v>0</v>
      </c>
    </row>
    <row r="3118" spans="1:5" x14ac:dyDescent="0.2">
      <c r="A3118" t="s">
        <v>15</v>
      </c>
      <c r="B3118" t="s">
        <v>17</v>
      </c>
      <c r="C3118">
        <v>2005</v>
      </c>
      <c r="D3118">
        <v>0</v>
      </c>
      <c r="E3118" s="25">
        <f>W48</f>
        <v>68</v>
      </c>
    </row>
    <row r="3119" spans="1:5" x14ac:dyDescent="0.2">
      <c r="A3119" t="s">
        <v>15</v>
      </c>
      <c r="B3119" t="s">
        <v>17</v>
      </c>
      <c r="C3119">
        <v>2005</v>
      </c>
      <c r="D3119">
        <v>1</v>
      </c>
      <c r="E3119" s="25">
        <f t="shared" ref="E3119:E3158" si="76">W49</f>
        <v>3543</v>
      </c>
    </row>
    <row r="3120" spans="1:5" x14ac:dyDescent="0.2">
      <c r="A3120" t="s">
        <v>15</v>
      </c>
      <c r="B3120" t="s">
        <v>17</v>
      </c>
      <c r="C3120">
        <v>2005</v>
      </c>
      <c r="D3120">
        <v>2</v>
      </c>
      <c r="E3120" s="25">
        <f t="shared" si="76"/>
        <v>11166</v>
      </c>
    </row>
    <row r="3121" spans="1:5" x14ac:dyDescent="0.2">
      <c r="A3121" t="s">
        <v>15</v>
      </c>
      <c r="B3121" t="s">
        <v>17</v>
      </c>
      <c r="C3121">
        <v>2005</v>
      </c>
      <c r="D3121">
        <v>3</v>
      </c>
      <c r="E3121" s="25">
        <f t="shared" si="76"/>
        <v>7012</v>
      </c>
    </row>
    <row r="3122" spans="1:5" x14ac:dyDescent="0.2">
      <c r="A3122" t="s">
        <v>15</v>
      </c>
      <c r="B3122" t="s">
        <v>17</v>
      </c>
      <c r="C3122">
        <v>2005</v>
      </c>
      <c r="D3122">
        <v>4</v>
      </c>
      <c r="E3122" s="25">
        <f t="shared" si="76"/>
        <v>9006</v>
      </c>
    </row>
    <row r="3123" spans="1:5" x14ac:dyDescent="0.2">
      <c r="A3123" t="s">
        <v>15</v>
      </c>
      <c r="B3123" t="s">
        <v>17</v>
      </c>
      <c r="C3123">
        <v>2005</v>
      </c>
      <c r="D3123">
        <v>5</v>
      </c>
      <c r="E3123" s="25">
        <f t="shared" si="76"/>
        <v>5619</v>
      </c>
    </row>
    <row r="3124" spans="1:5" x14ac:dyDescent="0.2">
      <c r="A3124" t="s">
        <v>15</v>
      </c>
      <c r="B3124" t="s">
        <v>17</v>
      </c>
      <c r="C3124">
        <v>2005</v>
      </c>
      <c r="D3124">
        <v>6</v>
      </c>
      <c r="E3124" s="25">
        <f t="shared" si="76"/>
        <v>3224</v>
      </c>
    </row>
    <row r="3125" spans="1:5" x14ac:dyDescent="0.2">
      <c r="A3125" t="s">
        <v>15</v>
      </c>
      <c r="B3125" t="s">
        <v>17</v>
      </c>
      <c r="C3125">
        <v>2005</v>
      </c>
      <c r="D3125">
        <v>7</v>
      </c>
      <c r="E3125" s="25">
        <f t="shared" si="76"/>
        <v>1456</v>
      </c>
    </row>
    <row r="3126" spans="1:5" x14ac:dyDescent="0.2">
      <c r="A3126" t="s">
        <v>15</v>
      </c>
      <c r="B3126" t="s">
        <v>17</v>
      </c>
      <c r="C3126">
        <v>2005</v>
      </c>
      <c r="D3126">
        <v>8</v>
      </c>
      <c r="E3126" s="25">
        <f t="shared" si="76"/>
        <v>2017</v>
      </c>
    </row>
    <row r="3127" spans="1:5" x14ac:dyDescent="0.2">
      <c r="A3127" t="s">
        <v>15</v>
      </c>
      <c r="B3127" t="s">
        <v>17</v>
      </c>
      <c r="C3127">
        <v>2005</v>
      </c>
      <c r="D3127">
        <v>9</v>
      </c>
      <c r="E3127" s="25">
        <f t="shared" si="76"/>
        <v>1278</v>
      </c>
    </row>
    <row r="3128" spans="1:5" x14ac:dyDescent="0.2">
      <c r="A3128" t="s">
        <v>15</v>
      </c>
      <c r="B3128" t="s">
        <v>17</v>
      </c>
      <c r="C3128">
        <v>2005</v>
      </c>
      <c r="D3128">
        <v>10</v>
      </c>
      <c r="E3128" s="25">
        <f t="shared" si="76"/>
        <v>1186</v>
      </c>
    </row>
    <row r="3129" spans="1:5" x14ac:dyDescent="0.2">
      <c r="A3129" t="s">
        <v>15</v>
      </c>
      <c r="B3129" t="s">
        <v>17</v>
      </c>
      <c r="C3129">
        <v>2005</v>
      </c>
      <c r="D3129">
        <v>11</v>
      </c>
      <c r="E3129" s="25">
        <f t="shared" si="76"/>
        <v>701</v>
      </c>
    </row>
    <row r="3130" spans="1:5" x14ac:dyDescent="0.2">
      <c r="A3130" t="s">
        <v>15</v>
      </c>
      <c r="B3130" t="s">
        <v>17</v>
      </c>
      <c r="C3130">
        <v>2005</v>
      </c>
      <c r="D3130">
        <v>12</v>
      </c>
      <c r="E3130" s="25">
        <f t="shared" si="76"/>
        <v>898</v>
      </c>
    </row>
    <row r="3131" spans="1:5" x14ac:dyDescent="0.2">
      <c r="A3131" t="s">
        <v>15</v>
      </c>
      <c r="B3131" t="s">
        <v>17</v>
      </c>
      <c r="C3131">
        <v>2005</v>
      </c>
      <c r="D3131">
        <v>13</v>
      </c>
      <c r="E3131" s="25">
        <f t="shared" si="76"/>
        <v>845</v>
      </c>
    </row>
    <row r="3132" spans="1:5" x14ac:dyDescent="0.2">
      <c r="A3132" t="s">
        <v>15</v>
      </c>
      <c r="B3132" t="s">
        <v>17</v>
      </c>
      <c r="C3132">
        <v>2005</v>
      </c>
      <c r="D3132">
        <v>14</v>
      </c>
      <c r="E3132" s="25">
        <f t="shared" si="76"/>
        <v>1136</v>
      </c>
    </row>
    <row r="3133" spans="1:5" x14ac:dyDescent="0.2">
      <c r="A3133" t="s">
        <v>15</v>
      </c>
      <c r="B3133" t="s">
        <v>17</v>
      </c>
      <c r="C3133">
        <v>2005</v>
      </c>
      <c r="D3133">
        <v>15</v>
      </c>
      <c r="E3133" s="25">
        <f t="shared" si="76"/>
        <v>942</v>
      </c>
    </row>
    <row r="3134" spans="1:5" x14ac:dyDescent="0.2">
      <c r="A3134" t="s">
        <v>15</v>
      </c>
      <c r="B3134" t="s">
        <v>17</v>
      </c>
      <c r="C3134">
        <v>2005</v>
      </c>
      <c r="D3134">
        <v>16</v>
      </c>
      <c r="E3134" s="25">
        <f t="shared" si="76"/>
        <v>1933</v>
      </c>
    </row>
    <row r="3135" spans="1:5" x14ac:dyDescent="0.2">
      <c r="A3135" t="s">
        <v>15</v>
      </c>
      <c r="B3135" t="s">
        <v>17</v>
      </c>
      <c r="C3135">
        <v>2005</v>
      </c>
      <c r="D3135">
        <v>17</v>
      </c>
      <c r="E3135" s="25">
        <f t="shared" si="76"/>
        <v>1834</v>
      </c>
    </row>
    <row r="3136" spans="1:5" x14ac:dyDescent="0.2">
      <c r="A3136" t="s">
        <v>15</v>
      </c>
      <c r="B3136" t="s">
        <v>17</v>
      </c>
      <c r="C3136">
        <v>2005</v>
      </c>
      <c r="D3136">
        <v>18</v>
      </c>
      <c r="E3136" s="25">
        <f t="shared" si="76"/>
        <v>3353</v>
      </c>
    </row>
    <row r="3137" spans="1:5" x14ac:dyDescent="0.2">
      <c r="A3137" t="s">
        <v>15</v>
      </c>
      <c r="B3137" t="s">
        <v>17</v>
      </c>
      <c r="C3137">
        <v>2005</v>
      </c>
      <c r="D3137">
        <v>19</v>
      </c>
      <c r="E3137" s="25">
        <f t="shared" si="76"/>
        <v>4039</v>
      </c>
    </row>
    <row r="3138" spans="1:5" x14ac:dyDescent="0.2">
      <c r="A3138" t="s">
        <v>15</v>
      </c>
      <c r="B3138" t="s">
        <v>17</v>
      </c>
      <c r="C3138">
        <v>2005</v>
      </c>
      <c r="D3138">
        <v>20</v>
      </c>
      <c r="E3138" s="25">
        <f t="shared" si="76"/>
        <v>6893.9999999999991</v>
      </c>
    </row>
    <row r="3139" spans="1:5" x14ac:dyDescent="0.2">
      <c r="A3139" t="s">
        <v>15</v>
      </c>
      <c r="B3139" t="s">
        <v>17</v>
      </c>
      <c r="C3139">
        <v>2005</v>
      </c>
      <c r="D3139">
        <v>21</v>
      </c>
      <c r="E3139" s="25">
        <f t="shared" si="76"/>
        <v>3812</v>
      </c>
    </row>
    <row r="3140" spans="1:5" x14ac:dyDescent="0.2">
      <c r="A3140" t="s">
        <v>15</v>
      </c>
      <c r="B3140" t="s">
        <v>17</v>
      </c>
      <c r="C3140">
        <v>2005</v>
      </c>
      <c r="D3140">
        <v>22</v>
      </c>
      <c r="E3140" s="25">
        <f t="shared" si="76"/>
        <v>4659</v>
      </c>
    </row>
    <row r="3141" spans="1:5" x14ac:dyDescent="0.2">
      <c r="A3141" t="s">
        <v>15</v>
      </c>
      <c r="B3141" t="s">
        <v>17</v>
      </c>
      <c r="C3141">
        <v>2005</v>
      </c>
      <c r="D3141">
        <v>23</v>
      </c>
      <c r="E3141" s="25">
        <f t="shared" si="76"/>
        <v>1210</v>
      </c>
    </row>
    <row r="3142" spans="1:5" x14ac:dyDescent="0.2">
      <c r="A3142" t="s">
        <v>15</v>
      </c>
      <c r="B3142" t="s">
        <v>17</v>
      </c>
      <c r="C3142">
        <v>2005</v>
      </c>
      <c r="D3142">
        <v>24</v>
      </c>
      <c r="E3142" s="25">
        <f t="shared" si="76"/>
        <v>794</v>
      </c>
    </row>
    <row r="3143" spans="1:5" x14ac:dyDescent="0.2">
      <c r="A3143" t="s">
        <v>15</v>
      </c>
      <c r="B3143" t="s">
        <v>17</v>
      </c>
      <c r="C3143">
        <v>2005</v>
      </c>
      <c r="D3143">
        <v>25</v>
      </c>
      <c r="E3143" s="25">
        <f t="shared" si="76"/>
        <v>533</v>
      </c>
    </row>
    <row r="3144" spans="1:5" x14ac:dyDescent="0.2">
      <c r="A3144" t="s">
        <v>15</v>
      </c>
      <c r="B3144" t="s">
        <v>17</v>
      </c>
      <c r="C3144">
        <v>2005</v>
      </c>
      <c r="D3144">
        <v>26</v>
      </c>
      <c r="E3144" s="25">
        <f t="shared" si="76"/>
        <v>621</v>
      </c>
    </row>
    <row r="3145" spans="1:5" x14ac:dyDescent="0.2">
      <c r="A3145" t="s">
        <v>15</v>
      </c>
      <c r="B3145" t="s">
        <v>17</v>
      </c>
      <c r="C3145">
        <v>2005</v>
      </c>
      <c r="D3145">
        <v>27</v>
      </c>
      <c r="E3145" s="25">
        <f t="shared" si="76"/>
        <v>260</v>
      </c>
    </row>
    <row r="3146" spans="1:5" x14ac:dyDescent="0.2">
      <c r="A3146" t="s">
        <v>15</v>
      </c>
      <c r="B3146" t="s">
        <v>17</v>
      </c>
      <c r="C3146">
        <v>2005</v>
      </c>
      <c r="D3146">
        <v>28</v>
      </c>
      <c r="E3146" s="25">
        <f t="shared" si="76"/>
        <v>135</v>
      </c>
    </row>
    <row r="3147" spans="1:5" x14ac:dyDescent="0.2">
      <c r="A3147" t="s">
        <v>15</v>
      </c>
      <c r="B3147" t="s">
        <v>17</v>
      </c>
      <c r="C3147">
        <v>2005</v>
      </c>
      <c r="D3147">
        <v>29</v>
      </c>
      <c r="E3147" s="25">
        <f t="shared" si="76"/>
        <v>23</v>
      </c>
    </row>
    <row r="3148" spans="1:5" x14ac:dyDescent="0.2">
      <c r="A3148" t="s">
        <v>15</v>
      </c>
      <c r="B3148" t="s">
        <v>17</v>
      </c>
      <c r="C3148">
        <v>2005</v>
      </c>
      <c r="D3148">
        <v>30</v>
      </c>
      <c r="E3148" s="25">
        <f t="shared" si="76"/>
        <v>12</v>
      </c>
    </row>
    <row r="3149" spans="1:5" x14ac:dyDescent="0.2">
      <c r="A3149" t="s">
        <v>15</v>
      </c>
      <c r="B3149" t="s">
        <v>17</v>
      </c>
      <c r="C3149">
        <v>2005</v>
      </c>
      <c r="D3149">
        <v>31</v>
      </c>
      <c r="E3149" s="25">
        <f t="shared" si="76"/>
        <v>43</v>
      </c>
    </row>
    <row r="3150" spans="1:5" x14ac:dyDescent="0.2">
      <c r="A3150" t="s">
        <v>15</v>
      </c>
      <c r="B3150" t="s">
        <v>17</v>
      </c>
      <c r="C3150">
        <v>2005</v>
      </c>
      <c r="D3150">
        <v>32</v>
      </c>
      <c r="E3150" s="25">
        <f t="shared" si="76"/>
        <v>12</v>
      </c>
    </row>
    <row r="3151" spans="1:5" x14ac:dyDescent="0.2">
      <c r="A3151" t="s">
        <v>15</v>
      </c>
      <c r="B3151" t="s">
        <v>17</v>
      </c>
      <c r="C3151">
        <v>2005</v>
      </c>
      <c r="D3151">
        <v>33</v>
      </c>
      <c r="E3151" s="25">
        <f t="shared" si="76"/>
        <v>242.00000000000003</v>
      </c>
    </row>
    <row r="3152" spans="1:5" x14ac:dyDescent="0.2">
      <c r="A3152" t="s">
        <v>15</v>
      </c>
      <c r="B3152" t="s">
        <v>17</v>
      </c>
      <c r="C3152">
        <v>2005</v>
      </c>
      <c r="D3152">
        <v>34</v>
      </c>
      <c r="E3152" s="25">
        <f t="shared" si="76"/>
        <v>0</v>
      </c>
    </row>
    <row r="3153" spans="1:5" x14ac:dyDescent="0.2">
      <c r="A3153" t="s">
        <v>15</v>
      </c>
      <c r="B3153" t="s">
        <v>17</v>
      </c>
      <c r="C3153">
        <v>2005</v>
      </c>
      <c r="D3153">
        <v>35</v>
      </c>
      <c r="E3153" s="25">
        <f t="shared" si="76"/>
        <v>0</v>
      </c>
    </row>
    <row r="3154" spans="1:5" x14ac:dyDescent="0.2">
      <c r="A3154" t="s">
        <v>15</v>
      </c>
      <c r="B3154" t="s">
        <v>17</v>
      </c>
      <c r="C3154">
        <v>2005</v>
      </c>
      <c r="D3154">
        <v>36</v>
      </c>
      <c r="E3154" s="25">
        <f t="shared" si="76"/>
        <v>0</v>
      </c>
    </row>
    <row r="3155" spans="1:5" x14ac:dyDescent="0.2">
      <c r="A3155" t="s">
        <v>15</v>
      </c>
      <c r="B3155" t="s">
        <v>17</v>
      </c>
      <c r="C3155">
        <v>2005</v>
      </c>
      <c r="D3155">
        <v>37</v>
      </c>
      <c r="E3155" s="25">
        <f t="shared" si="76"/>
        <v>0</v>
      </c>
    </row>
    <row r="3156" spans="1:5" x14ac:dyDescent="0.2">
      <c r="A3156" t="s">
        <v>15</v>
      </c>
      <c r="B3156" t="s">
        <v>17</v>
      </c>
      <c r="C3156">
        <v>2005</v>
      </c>
      <c r="D3156">
        <v>38</v>
      </c>
      <c r="E3156" s="25">
        <f t="shared" si="76"/>
        <v>0</v>
      </c>
    </row>
    <row r="3157" spans="1:5" x14ac:dyDescent="0.2">
      <c r="A3157" t="s">
        <v>15</v>
      </c>
      <c r="B3157" t="s">
        <v>17</v>
      </c>
      <c r="C3157">
        <v>2005</v>
      </c>
      <c r="D3157">
        <v>39</v>
      </c>
      <c r="E3157" s="25">
        <f t="shared" si="76"/>
        <v>0</v>
      </c>
    </row>
    <row r="3158" spans="1:5" x14ac:dyDescent="0.2">
      <c r="A3158" t="s">
        <v>15</v>
      </c>
      <c r="B3158" t="s">
        <v>17</v>
      </c>
      <c r="C3158">
        <v>2005</v>
      </c>
      <c r="D3158">
        <v>40</v>
      </c>
      <c r="E3158" s="25">
        <f t="shared" si="76"/>
        <v>0</v>
      </c>
    </row>
    <row r="3159" spans="1:5" x14ac:dyDescent="0.2">
      <c r="A3159" t="s">
        <v>15</v>
      </c>
      <c r="B3159" t="s">
        <v>17</v>
      </c>
      <c r="C3159">
        <v>2006</v>
      </c>
      <c r="D3159">
        <v>0</v>
      </c>
      <c r="E3159" s="25">
        <f>X48</f>
        <v>65</v>
      </c>
    </row>
    <row r="3160" spans="1:5" x14ac:dyDescent="0.2">
      <c r="A3160" t="s">
        <v>15</v>
      </c>
      <c r="B3160" t="s">
        <v>17</v>
      </c>
      <c r="C3160">
        <v>2006</v>
      </c>
      <c r="D3160">
        <v>1</v>
      </c>
      <c r="E3160" s="25">
        <f t="shared" ref="E3160:E3199" si="77">X49</f>
        <v>4075</v>
      </c>
    </row>
    <row r="3161" spans="1:5" x14ac:dyDescent="0.2">
      <c r="A3161" t="s">
        <v>15</v>
      </c>
      <c r="B3161" t="s">
        <v>17</v>
      </c>
      <c r="C3161">
        <v>2006</v>
      </c>
      <c r="D3161">
        <v>2</v>
      </c>
      <c r="E3161" s="25">
        <f t="shared" si="77"/>
        <v>9874</v>
      </c>
    </row>
    <row r="3162" spans="1:5" x14ac:dyDescent="0.2">
      <c r="A3162" t="s">
        <v>15</v>
      </c>
      <c r="B3162" t="s">
        <v>17</v>
      </c>
      <c r="C3162">
        <v>2006</v>
      </c>
      <c r="D3162">
        <v>3</v>
      </c>
      <c r="E3162" s="25">
        <f t="shared" si="77"/>
        <v>7926</v>
      </c>
    </row>
    <row r="3163" spans="1:5" x14ac:dyDescent="0.2">
      <c r="A3163" t="s">
        <v>15</v>
      </c>
      <c r="B3163" t="s">
        <v>17</v>
      </c>
      <c r="C3163">
        <v>2006</v>
      </c>
      <c r="D3163">
        <v>4</v>
      </c>
      <c r="E3163" s="25">
        <f t="shared" si="77"/>
        <v>10211</v>
      </c>
    </row>
    <row r="3164" spans="1:5" x14ac:dyDescent="0.2">
      <c r="A3164" t="s">
        <v>15</v>
      </c>
      <c r="B3164" t="s">
        <v>17</v>
      </c>
      <c r="C3164">
        <v>2006</v>
      </c>
      <c r="D3164">
        <v>5</v>
      </c>
      <c r="E3164" s="25">
        <f t="shared" si="77"/>
        <v>8142</v>
      </c>
    </row>
    <row r="3165" spans="1:5" x14ac:dyDescent="0.2">
      <c r="A3165" t="s">
        <v>15</v>
      </c>
      <c r="B3165" t="s">
        <v>17</v>
      </c>
      <c r="C3165">
        <v>2006</v>
      </c>
      <c r="D3165">
        <v>6</v>
      </c>
      <c r="E3165" s="25">
        <f t="shared" si="77"/>
        <v>6085</v>
      </c>
    </row>
    <row r="3166" spans="1:5" x14ac:dyDescent="0.2">
      <c r="A3166" t="s">
        <v>15</v>
      </c>
      <c r="B3166" t="s">
        <v>17</v>
      </c>
      <c r="C3166">
        <v>2006</v>
      </c>
      <c r="D3166">
        <v>7</v>
      </c>
      <c r="E3166" s="25">
        <f t="shared" si="77"/>
        <v>2775</v>
      </c>
    </row>
    <row r="3167" spans="1:5" x14ac:dyDescent="0.2">
      <c r="A3167" t="s">
        <v>15</v>
      </c>
      <c r="B3167" t="s">
        <v>17</v>
      </c>
      <c r="C3167">
        <v>2006</v>
      </c>
      <c r="D3167">
        <v>8</v>
      </c>
      <c r="E3167" s="25">
        <f t="shared" si="77"/>
        <v>1674</v>
      </c>
    </row>
    <row r="3168" spans="1:5" x14ac:dyDescent="0.2">
      <c r="A3168" t="s">
        <v>15</v>
      </c>
      <c r="B3168" t="s">
        <v>17</v>
      </c>
      <c r="C3168">
        <v>2006</v>
      </c>
      <c r="D3168">
        <v>9</v>
      </c>
      <c r="E3168" s="25">
        <f t="shared" si="77"/>
        <v>1865</v>
      </c>
    </row>
    <row r="3169" spans="1:5" x14ac:dyDescent="0.2">
      <c r="A3169" t="s">
        <v>15</v>
      </c>
      <c r="B3169" t="s">
        <v>17</v>
      </c>
      <c r="C3169">
        <v>2006</v>
      </c>
      <c r="D3169">
        <v>10</v>
      </c>
      <c r="E3169" s="25">
        <f t="shared" si="77"/>
        <v>1499</v>
      </c>
    </row>
    <row r="3170" spans="1:5" x14ac:dyDescent="0.2">
      <c r="A3170" t="s">
        <v>15</v>
      </c>
      <c r="B3170" t="s">
        <v>17</v>
      </c>
      <c r="C3170">
        <v>2006</v>
      </c>
      <c r="D3170">
        <v>11</v>
      </c>
      <c r="E3170" s="25">
        <f t="shared" si="77"/>
        <v>1122</v>
      </c>
    </row>
    <row r="3171" spans="1:5" x14ac:dyDescent="0.2">
      <c r="A3171" t="s">
        <v>15</v>
      </c>
      <c r="B3171" t="s">
        <v>17</v>
      </c>
      <c r="C3171">
        <v>2006</v>
      </c>
      <c r="D3171">
        <v>12</v>
      </c>
      <c r="E3171" s="25">
        <f t="shared" si="77"/>
        <v>874</v>
      </c>
    </row>
    <row r="3172" spans="1:5" x14ac:dyDescent="0.2">
      <c r="A3172" t="s">
        <v>15</v>
      </c>
      <c r="B3172" t="s">
        <v>17</v>
      </c>
      <c r="C3172">
        <v>2006</v>
      </c>
      <c r="D3172">
        <v>13</v>
      </c>
      <c r="E3172" s="25">
        <f t="shared" si="77"/>
        <v>803</v>
      </c>
    </row>
    <row r="3173" spans="1:5" x14ac:dyDescent="0.2">
      <c r="A3173" t="s">
        <v>15</v>
      </c>
      <c r="B3173" t="s">
        <v>17</v>
      </c>
      <c r="C3173">
        <v>2006</v>
      </c>
      <c r="D3173">
        <v>14</v>
      </c>
      <c r="E3173" s="25">
        <f t="shared" si="77"/>
        <v>980</v>
      </c>
    </row>
    <row r="3174" spans="1:5" x14ac:dyDescent="0.2">
      <c r="A3174" t="s">
        <v>15</v>
      </c>
      <c r="B3174" t="s">
        <v>17</v>
      </c>
      <c r="C3174">
        <v>2006</v>
      </c>
      <c r="D3174">
        <v>15</v>
      </c>
      <c r="E3174" s="25">
        <f t="shared" si="77"/>
        <v>1042</v>
      </c>
    </row>
    <row r="3175" spans="1:5" x14ac:dyDescent="0.2">
      <c r="A3175" t="s">
        <v>15</v>
      </c>
      <c r="B3175" t="s">
        <v>17</v>
      </c>
      <c r="C3175">
        <v>2006</v>
      </c>
      <c r="D3175">
        <v>16</v>
      </c>
      <c r="E3175" s="25">
        <f t="shared" si="77"/>
        <v>1072</v>
      </c>
    </row>
    <row r="3176" spans="1:5" x14ac:dyDescent="0.2">
      <c r="A3176" t="s">
        <v>15</v>
      </c>
      <c r="B3176" t="s">
        <v>17</v>
      </c>
      <c r="C3176">
        <v>2006</v>
      </c>
      <c r="D3176">
        <v>17</v>
      </c>
      <c r="E3176" s="25">
        <f t="shared" si="77"/>
        <v>1844.9999999999998</v>
      </c>
    </row>
    <row r="3177" spans="1:5" x14ac:dyDescent="0.2">
      <c r="A3177" t="s">
        <v>15</v>
      </c>
      <c r="B3177" t="s">
        <v>17</v>
      </c>
      <c r="C3177">
        <v>2006</v>
      </c>
      <c r="D3177">
        <v>18</v>
      </c>
      <c r="E3177" s="25">
        <f t="shared" si="77"/>
        <v>2142</v>
      </c>
    </row>
    <row r="3178" spans="1:5" x14ac:dyDescent="0.2">
      <c r="A3178" t="s">
        <v>15</v>
      </c>
      <c r="B3178" t="s">
        <v>17</v>
      </c>
      <c r="C3178">
        <v>2006</v>
      </c>
      <c r="D3178">
        <v>19</v>
      </c>
      <c r="E3178" s="25">
        <f t="shared" si="77"/>
        <v>3297</v>
      </c>
    </row>
    <row r="3179" spans="1:5" x14ac:dyDescent="0.2">
      <c r="A3179" t="s">
        <v>15</v>
      </c>
      <c r="B3179" t="s">
        <v>17</v>
      </c>
      <c r="C3179">
        <v>2006</v>
      </c>
      <c r="D3179">
        <v>20</v>
      </c>
      <c r="E3179" s="25">
        <f t="shared" si="77"/>
        <v>4535</v>
      </c>
    </row>
    <row r="3180" spans="1:5" x14ac:dyDescent="0.2">
      <c r="A3180" t="s">
        <v>15</v>
      </c>
      <c r="B3180" t="s">
        <v>17</v>
      </c>
      <c r="C3180">
        <v>2006</v>
      </c>
      <c r="D3180">
        <v>21</v>
      </c>
      <c r="E3180" s="25">
        <f t="shared" si="77"/>
        <v>6793</v>
      </c>
    </row>
    <row r="3181" spans="1:5" x14ac:dyDescent="0.2">
      <c r="A3181" t="s">
        <v>15</v>
      </c>
      <c r="B3181" t="s">
        <v>17</v>
      </c>
      <c r="C3181">
        <v>2006</v>
      </c>
      <c r="D3181">
        <v>22</v>
      </c>
      <c r="E3181" s="25">
        <f t="shared" si="77"/>
        <v>3850</v>
      </c>
    </row>
    <row r="3182" spans="1:5" x14ac:dyDescent="0.2">
      <c r="A3182" t="s">
        <v>15</v>
      </c>
      <c r="B3182" t="s">
        <v>17</v>
      </c>
      <c r="C3182">
        <v>2006</v>
      </c>
      <c r="D3182">
        <v>23</v>
      </c>
      <c r="E3182" s="25">
        <f t="shared" si="77"/>
        <v>4403</v>
      </c>
    </row>
    <row r="3183" spans="1:5" x14ac:dyDescent="0.2">
      <c r="A3183" t="s">
        <v>15</v>
      </c>
      <c r="B3183" t="s">
        <v>17</v>
      </c>
      <c r="C3183">
        <v>2006</v>
      </c>
      <c r="D3183">
        <v>24</v>
      </c>
      <c r="E3183" s="25">
        <f t="shared" si="77"/>
        <v>1208</v>
      </c>
    </row>
    <row r="3184" spans="1:5" x14ac:dyDescent="0.2">
      <c r="A3184" t="s">
        <v>15</v>
      </c>
      <c r="B3184" t="s">
        <v>17</v>
      </c>
      <c r="C3184">
        <v>2006</v>
      </c>
      <c r="D3184">
        <v>25</v>
      </c>
      <c r="E3184" s="25">
        <f t="shared" si="77"/>
        <v>720</v>
      </c>
    </row>
    <row r="3185" spans="1:5" x14ac:dyDescent="0.2">
      <c r="A3185" t="s">
        <v>15</v>
      </c>
      <c r="B3185" t="s">
        <v>17</v>
      </c>
      <c r="C3185">
        <v>2006</v>
      </c>
      <c r="D3185">
        <v>26</v>
      </c>
      <c r="E3185" s="25">
        <f t="shared" si="77"/>
        <v>475</v>
      </c>
    </row>
    <row r="3186" spans="1:5" x14ac:dyDescent="0.2">
      <c r="A3186" t="s">
        <v>15</v>
      </c>
      <c r="B3186" t="s">
        <v>17</v>
      </c>
      <c r="C3186">
        <v>2006</v>
      </c>
      <c r="D3186">
        <v>27</v>
      </c>
      <c r="E3186" s="25">
        <f t="shared" si="77"/>
        <v>541</v>
      </c>
    </row>
    <row r="3187" spans="1:5" x14ac:dyDescent="0.2">
      <c r="A3187" t="s">
        <v>15</v>
      </c>
      <c r="B3187" t="s">
        <v>17</v>
      </c>
      <c r="C3187">
        <v>2006</v>
      </c>
      <c r="D3187">
        <v>28</v>
      </c>
      <c r="E3187" s="25">
        <f t="shared" si="77"/>
        <v>293</v>
      </c>
    </row>
    <row r="3188" spans="1:5" x14ac:dyDescent="0.2">
      <c r="A3188" t="s">
        <v>15</v>
      </c>
      <c r="B3188" t="s">
        <v>17</v>
      </c>
      <c r="C3188">
        <v>2006</v>
      </c>
      <c r="D3188">
        <v>29</v>
      </c>
      <c r="E3188" s="25">
        <f t="shared" si="77"/>
        <v>116</v>
      </c>
    </row>
    <row r="3189" spans="1:5" x14ac:dyDescent="0.2">
      <c r="A3189" t="s">
        <v>15</v>
      </c>
      <c r="B3189" t="s">
        <v>17</v>
      </c>
      <c r="C3189">
        <v>2006</v>
      </c>
      <c r="D3189">
        <v>30</v>
      </c>
      <c r="E3189" s="25">
        <f t="shared" si="77"/>
        <v>23</v>
      </c>
    </row>
    <row r="3190" spans="1:5" x14ac:dyDescent="0.2">
      <c r="A3190" t="s">
        <v>15</v>
      </c>
      <c r="B3190" t="s">
        <v>17</v>
      </c>
      <c r="C3190">
        <v>2006</v>
      </c>
      <c r="D3190">
        <v>31</v>
      </c>
      <c r="E3190" s="25">
        <f t="shared" si="77"/>
        <v>15</v>
      </c>
    </row>
    <row r="3191" spans="1:5" x14ac:dyDescent="0.2">
      <c r="A3191" t="s">
        <v>15</v>
      </c>
      <c r="B3191" t="s">
        <v>17</v>
      </c>
      <c r="C3191">
        <v>2006</v>
      </c>
      <c r="D3191">
        <v>32</v>
      </c>
      <c r="E3191" s="25">
        <f t="shared" si="77"/>
        <v>38</v>
      </c>
    </row>
    <row r="3192" spans="1:5" x14ac:dyDescent="0.2">
      <c r="A3192" t="s">
        <v>15</v>
      </c>
      <c r="B3192" t="s">
        <v>17</v>
      </c>
      <c r="C3192">
        <v>2006</v>
      </c>
      <c r="D3192">
        <v>33</v>
      </c>
      <c r="E3192" s="25">
        <f t="shared" si="77"/>
        <v>18</v>
      </c>
    </row>
    <row r="3193" spans="1:5" x14ac:dyDescent="0.2">
      <c r="A3193" t="s">
        <v>15</v>
      </c>
      <c r="B3193" t="s">
        <v>17</v>
      </c>
      <c r="C3193">
        <v>2006</v>
      </c>
      <c r="D3193">
        <v>34</v>
      </c>
      <c r="E3193" s="25">
        <f t="shared" si="77"/>
        <v>203</v>
      </c>
    </row>
    <row r="3194" spans="1:5" x14ac:dyDescent="0.2">
      <c r="A3194" t="s">
        <v>15</v>
      </c>
      <c r="B3194" t="s">
        <v>17</v>
      </c>
      <c r="C3194">
        <v>2006</v>
      </c>
      <c r="D3194">
        <v>35</v>
      </c>
      <c r="E3194" s="25">
        <f t="shared" si="77"/>
        <v>0</v>
      </c>
    </row>
    <row r="3195" spans="1:5" x14ac:dyDescent="0.2">
      <c r="A3195" t="s">
        <v>15</v>
      </c>
      <c r="B3195" t="s">
        <v>17</v>
      </c>
      <c r="C3195">
        <v>2006</v>
      </c>
      <c r="D3195">
        <v>36</v>
      </c>
      <c r="E3195" s="25">
        <f t="shared" si="77"/>
        <v>0</v>
      </c>
    </row>
    <row r="3196" spans="1:5" x14ac:dyDescent="0.2">
      <c r="A3196" t="s">
        <v>15</v>
      </c>
      <c r="B3196" t="s">
        <v>17</v>
      </c>
      <c r="C3196">
        <v>2006</v>
      </c>
      <c r="D3196">
        <v>37</v>
      </c>
      <c r="E3196" s="25">
        <f t="shared" si="77"/>
        <v>0</v>
      </c>
    </row>
    <row r="3197" spans="1:5" x14ac:dyDescent="0.2">
      <c r="A3197" t="s">
        <v>15</v>
      </c>
      <c r="B3197" t="s">
        <v>17</v>
      </c>
      <c r="C3197">
        <v>2006</v>
      </c>
      <c r="D3197">
        <v>38</v>
      </c>
      <c r="E3197" s="25">
        <f t="shared" si="77"/>
        <v>0</v>
      </c>
    </row>
    <row r="3198" spans="1:5" x14ac:dyDescent="0.2">
      <c r="A3198" t="s">
        <v>15</v>
      </c>
      <c r="B3198" t="s">
        <v>17</v>
      </c>
      <c r="C3198">
        <v>2006</v>
      </c>
      <c r="D3198">
        <v>39</v>
      </c>
      <c r="E3198" s="25">
        <f t="shared" si="77"/>
        <v>0</v>
      </c>
    </row>
    <row r="3199" spans="1:5" x14ac:dyDescent="0.2">
      <c r="A3199" t="s">
        <v>15</v>
      </c>
      <c r="B3199" t="s">
        <v>17</v>
      </c>
      <c r="C3199">
        <v>2006</v>
      </c>
      <c r="D3199">
        <v>40</v>
      </c>
      <c r="E3199" s="25">
        <f t="shared" si="77"/>
        <v>0</v>
      </c>
    </row>
    <row r="3200" spans="1:5" x14ac:dyDescent="0.2">
      <c r="A3200" t="s">
        <v>15</v>
      </c>
      <c r="B3200" t="s">
        <v>17</v>
      </c>
      <c r="C3200">
        <v>2007</v>
      </c>
      <c r="D3200">
        <v>0</v>
      </c>
      <c r="E3200" s="25">
        <f>Y48</f>
        <v>140</v>
      </c>
    </row>
    <row r="3201" spans="1:5" x14ac:dyDescent="0.2">
      <c r="A3201" t="s">
        <v>15</v>
      </c>
      <c r="B3201" t="s">
        <v>17</v>
      </c>
      <c r="C3201">
        <v>2007</v>
      </c>
      <c r="D3201">
        <v>1</v>
      </c>
      <c r="E3201" s="25">
        <f t="shared" ref="E3201:E3240" si="78">Y49</f>
        <v>4133</v>
      </c>
    </row>
    <row r="3202" spans="1:5" x14ac:dyDescent="0.2">
      <c r="A3202" t="s">
        <v>15</v>
      </c>
      <c r="B3202" t="s">
        <v>17</v>
      </c>
      <c r="C3202">
        <v>2007</v>
      </c>
      <c r="D3202">
        <v>2</v>
      </c>
      <c r="E3202" s="25">
        <f t="shared" si="78"/>
        <v>12666</v>
      </c>
    </row>
    <row r="3203" spans="1:5" x14ac:dyDescent="0.2">
      <c r="A3203" t="s">
        <v>15</v>
      </c>
      <c r="B3203" t="s">
        <v>17</v>
      </c>
      <c r="C3203">
        <v>2007</v>
      </c>
      <c r="D3203">
        <v>3</v>
      </c>
      <c r="E3203" s="25">
        <f t="shared" si="78"/>
        <v>10499</v>
      </c>
    </row>
    <row r="3204" spans="1:5" x14ac:dyDescent="0.2">
      <c r="A3204" t="s">
        <v>15</v>
      </c>
      <c r="B3204" t="s">
        <v>17</v>
      </c>
      <c r="C3204">
        <v>2007</v>
      </c>
      <c r="D3204">
        <v>4</v>
      </c>
      <c r="E3204" s="25">
        <f t="shared" si="78"/>
        <v>10855</v>
      </c>
    </row>
    <row r="3205" spans="1:5" x14ac:dyDescent="0.2">
      <c r="A3205" t="s">
        <v>15</v>
      </c>
      <c r="B3205" t="s">
        <v>17</v>
      </c>
      <c r="C3205">
        <v>2007</v>
      </c>
      <c r="D3205">
        <v>5</v>
      </c>
      <c r="E3205" s="25">
        <f t="shared" si="78"/>
        <v>9711</v>
      </c>
    </row>
    <row r="3206" spans="1:5" x14ac:dyDescent="0.2">
      <c r="A3206" t="s">
        <v>15</v>
      </c>
      <c r="B3206" t="s">
        <v>17</v>
      </c>
      <c r="C3206">
        <v>2007</v>
      </c>
      <c r="D3206">
        <v>6</v>
      </c>
      <c r="E3206" s="25">
        <f t="shared" si="78"/>
        <v>9278</v>
      </c>
    </row>
    <row r="3207" spans="1:5" x14ac:dyDescent="0.2">
      <c r="A3207" t="s">
        <v>15</v>
      </c>
      <c r="B3207" t="s">
        <v>17</v>
      </c>
      <c r="C3207">
        <v>2007</v>
      </c>
      <c r="D3207">
        <v>7</v>
      </c>
      <c r="E3207" s="25">
        <f t="shared" si="78"/>
        <v>5495</v>
      </c>
    </row>
    <row r="3208" spans="1:5" x14ac:dyDescent="0.2">
      <c r="A3208" t="s">
        <v>15</v>
      </c>
      <c r="B3208" t="s">
        <v>17</v>
      </c>
      <c r="C3208">
        <v>2007</v>
      </c>
      <c r="D3208">
        <v>8</v>
      </c>
      <c r="E3208" s="25">
        <f t="shared" si="78"/>
        <v>3232</v>
      </c>
    </row>
    <row r="3209" spans="1:5" x14ac:dyDescent="0.2">
      <c r="A3209" t="s">
        <v>15</v>
      </c>
      <c r="B3209" t="s">
        <v>17</v>
      </c>
      <c r="C3209">
        <v>2007</v>
      </c>
      <c r="D3209">
        <v>9</v>
      </c>
      <c r="E3209" s="25">
        <f t="shared" si="78"/>
        <v>1415</v>
      </c>
    </row>
    <row r="3210" spans="1:5" x14ac:dyDescent="0.2">
      <c r="A3210" t="s">
        <v>15</v>
      </c>
      <c r="B3210" t="s">
        <v>17</v>
      </c>
      <c r="C3210">
        <v>2007</v>
      </c>
      <c r="D3210">
        <v>10</v>
      </c>
      <c r="E3210" s="25">
        <f t="shared" si="78"/>
        <v>2036</v>
      </c>
    </row>
    <row r="3211" spans="1:5" x14ac:dyDescent="0.2">
      <c r="A3211" t="s">
        <v>15</v>
      </c>
      <c r="B3211" t="s">
        <v>17</v>
      </c>
      <c r="C3211">
        <v>2007</v>
      </c>
      <c r="D3211">
        <v>11</v>
      </c>
      <c r="E3211" s="25">
        <f t="shared" si="78"/>
        <v>1255</v>
      </c>
    </row>
    <row r="3212" spans="1:5" x14ac:dyDescent="0.2">
      <c r="A3212" t="s">
        <v>15</v>
      </c>
      <c r="B3212" t="s">
        <v>17</v>
      </c>
      <c r="C3212">
        <v>2007</v>
      </c>
      <c r="D3212">
        <v>12</v>
      </c>
      <c r="E3212" s="25">
        <f t="shared" si="78"/>
        <v>1204</v>
      </c>
    </row>
    <row r="3213" spans="1:5" x14ac:dyDescent="0.2">
      <c r="A3213" t="s">
        <v>15</v>
      </c>
      <c r="B3213" t="s">
        <v>17</v>
      </c>
      <c r="C3213">
        <v>2007</v>
      </c>
      <c r="D3213">
        <v>13</v>
      </c>
      <c r="E3213" s="25">
        <f t="shared" si="78"/>
        <v>749</v>
      </c>
    </row>
    <row r="3214" spans="1:5" x14ac:dyDescent="0.2">
      <c r="A3214" t="s">
        <v>15</v>
      </c>
      <c r="B3214" t="s">
        <v>17</v>
      </c>
      <c r="C3214">
        <v>2007</v>
      </c>
      <c r="D3214">
        <v>14</v>
      </c>
      <c r="E3214" s="25">
        <f t="shared" si="78"/>
        <v>894</v>
      </c>
    </row>
    <row r="3215" spans="1:5" x14ac:dyDescent="0.2">
      <c r="A3215" t="s">
        <v>15</v>
      </c>
      <c r="B3215" t="s">
        <v>17</v>
      </c>
      <c r="C3215">
        <v>2007</v>
      </c>
      <c r="D3215">
        <v>15</v>
      </c>
      <c r="E3215" s="25">
        <f t="shared" si="78"/>
        <v>883</v>
      </c>
    </row>
    <row r="3216" spans="1:5" x14ac:dyDescent="0.2">
      <c r="A3216" t="s">
        <v>15</v>
      </c>
      <c r="B3216" t="s">
        <v>17</v>
      </c>
      <c r="C3216">
        <v>2007</v>
      </c>
      <c r="D3216">
        <v>16</v>
      </c>
      <c r="E3216" s="25">
        <f t="shared" si="78"/>
        <v>1193.0000000000002</v>
      </c>
    </row>
    <row r="3217" spans="1:5" x14ac:dyDescent="0.2">
      <c r="A3217" t="s">
        <v>15</v>
      </c>
      <c r="B3217" t="s">
        <v>17</v>
      </c>
      <c r="C3217">
        <v>2007</v>
      </c>
      <c r="D3217">
        <v>17</v>
      </c>
      <c r="E3217" s="25">
        <f t="shared" si="78"/>
        <v>936</v>
      </c>
    </row>
    <row r="3218" spans="1:5" x14ac:dyDescent="0.2">
      <c r="A3218" t="s">
        <v>15</v>
      </c>
      <c r="B3218" t="s">
        <v>17</v>
      </c>
      <c r="C3218">
        <v>2007</v>
      </c>
      <c r="D3218">
        <v>18</v>
      </c>
      <c r="E3218" s="25">
        <f t="shared" si="78"/>
        <v>2076</v>
      </c>
    </row>
    <row r="3219" spans="1:5" x14ac:dyDescent="0.2">
      <c r="A3219" t="s">
        <v>15</v>
      </c>
      <c r="B3219" t="s">
        <v>17</v>
      </c>
      <c r="C3219">
        <v>2007</v>
      </c>
      <c r="D3219">
        <v>19</v>
      </c>
      <c r="E3219" s="25">
        <f t="shared" si="78"/>
        <v>1952</v>
      </c>
    </row>
    <row r="3220" spans="1:5" x14ac:dyDescent="0.2">
      <c r="A3220" t="s">
        <v>15</v>
      </c>
      <c r="B3220" t="s">
        <v>17</v>
      </c>
      <c r="C3220">
        <v>2007</v>
      </c>
      <c r="D3220">
        <v>20</v>
      </c>
      <c r="E3220" s="25">
        <f t="shared" si="78"/>
        <v>3493</v>
      </c>
    </row>
    <row r="3221" spans="1:5" x14ac:dyDescent="0.2">
      <c r="A3221" t="s">
        <v>15</v>
      </c>
      <c r="B3221" t="s">
        <v>17</v>
      </c>
      <c r="C3221">
        <v>2007</v>
      </c>
      <c r="D3221">
        <v>21</v>
      </c>
      <c r="E3221" s="25">
        <f t="shared" si="78"/>
        <v>4251</v>
      </c>
    </row>
    <row r="3222" spans="1:5" x14ac:dyDescent="0.2">
      <c r="A3222" t="s">
        <v>15</v>
      </c>
      <c r="B3222" t="s">
        <v>17</v>
      </c>
      <c r="C3222">
        <v>2007</v>
      </c>
      <c r="D3222">
        <v>22</v>
      </c>
      <c r="E3222" s="25">
        <f t="shared" si="78"/>
        <v>7045</v>
      </c>
    </row>
    <row r="3223" spans="1:5" x14ac:dyDescent="0.2">
      <c r="A3223" t="s">
        <v>15</v>
      </c>
      <c r="B3223" t="s">
        <v>17</v>
      </c>
      <c r="C3223">
        <v>2007</v>
      </c>
      <c r="D3223">
        <v>23</v>
      </c>
      <c r="E3223" s="25">
        <f t="shared" si="78"/>
        <v>3665.0000000000005</v>
      </c>
    </row>
    <row r="3224" spans="1:5" x14ac:dyDescent="0.2">
      <c r="A3224" t="s">
        <v>15</v>
      </c>
      <c r="B3224" t="s">
        <v>17</v>
      </c>
      <c r="C3224">
        <v>2007</v>
      </c>
      <c r="D3224">
        <v>24</v>
      </c>
      <c r="E3224" s="25">
        <f t="shared" si="78"/>
        <v>4301</v>
      </c>
    </row>
    <row r="3225" spans="1:5" x14ac:dyDescent="0.2">
      <c r="A3225" t="s">
        <v>15</v>
      </c>
      <c r="B3225" t="s">
        <v>17</v>
      </c>
      <c r="C3225">
        <v>2007</v>
      </c>
      <c r="D3225">
        <v>25</v>
      </c>
      <c r="E3225" s="25">
        <f t="shared" si="78"/>
        <v>1191</v>
      </c>
    </row>
    <row r="3226" spans="1:5" x14ac:dyDescent="0.2">
      <c r="A3226" t="s">
        <v>15</v>
      </c>
      <c r="B3226" t="s">
        <v>17</v>
      </c>
      <c r="C3226">
        <v>2007</v>
      </c>
      <c r="D3226">
        <v>26</v>
      </c>
      <c r="E3226" s="25">
        <f t="shared" si="78"/>
        <v>726</v>
      </c>
    </row>
    <row r="3227" spans="1:5" x14ac:dyDescent="0.2">
      <c r="A3227" t="s">
        <v>15</v>
      </c>
      <c r="B3227" t="s">
        <v>17</v>
      </c>
      <c r="C3227">
        <v>2007</v>
      </c>
      <c r="D3227">
        <v>27</v>
      </c>
      <c r="E3227" s="25">
        <f t="shared" si="78"/>
        <v>462</v>
      </c>
    </row>
    <row r="3228" spans="1:5" x14ac:dyDescent="0.2">
      <c r="A3228" t="s">
        <v>15</v>
      </c>
      <c r="B3228" t="s">
        <v>17</v>
      </c>
      <c r="C3228">
        <v>2007</v>
      </c>
      <c r="D3228">
        <v>28</v>
      </c>
      <c r="E3228" s="25">
        <f t="shared" si="78"/>
        <v>562</v>
      </c>
    </row>
    <row r="3229" spans="1:5" x14ac:dyDescent="0.2">
      <c r="A3229" t="s">
        <v>15</v>
      </c>
      <c r="B3229" t="s">
        <v>17</v>
      </c>
      <c r="C3229">
        <v>2007</v>
      </c>
      <c r="D3229">
        <v>29</v>
      </c>
      <c r="E3229" s="25">
        <f t="shared" si="78"/>
        <v>244</v>
      </c>
    </row>
    <row r="3230" spans="1:5" x14ac:dyDescent="0.2">
      <c r="A3230" t="s">
        <v>15</v>
      </c>
      <c r="B3230" t="s">
        <v>17</v>
      </c>
      <c r="C3230">
        <v>2007</v>
      </c>
      <c r="D3230">
        <v>30</v>
      </c>
      <c r="E3230" s="25">
        <f t="shared" si="78"/>
        <v>126</v>
      </c>
    </row>
    <row r="3231" spans="1:5" x14ac:dyDescent="0.2">
      <c r="A3231" t="s">
        <v>15</v>
      </c>
      <c r="B3231" t="s">
        <v>17</v>
      </c>
      <c r="C3231">
        <v>2007</v>
      </c>
      <c r="D3231">
        <v>31</v>
      </c>
      <c r="E3231" s="25">
        <f t="shared" si="78"/>
        <v>27</v>
      </c>
    </row>
    <row r="3232" spans="1:5" x14ac:dyDescent="0.2">
      <c r="A3232" t="s">
        <v>15</v>
      </c>
      <c r="B3232" t="s">
        <v>17</v>
      </c>
      <c r="C3232">
        <v>2007</v>
      </c>
      <c r="D3232">
        <v>32</v>
      </c>
      <c r="E3232" s="25">
        <f t="shared" si="78"/>
        <v>12</v>
      </c>
    </row>
    <row r="3233" spans="1:5" x14ac:dyDescent="0.2">
      <c r="A3233" t="s">
        <v>15</v>
      </c>
      <c r="B3233" t="s">
        <v>17</v>
      </c>
      <c r="C3233">
        <v>2007</v>
      </c>
      <c r="D3233">
        <v>33</v>
      </c>
      <c r="E3233" s="25">
        <f t="shared" si="78"/>
        <v>41</v>
      </c>
    </row>
    <row r="3234" spans="1:5" x14ac:dyDescent="0.2">
      <c r="A3234" t="s">
        <v>15</v>
      </c>
      <c r="B3234" t="s">
        <v>17</v>
      </c>
      <c r="C3234">
        <v>2007</v>
      </c>
      <c r="D3234">
        <v>34</v>
      </c>
      <c r="E3234" s="25">
        <f t="shared" si="78"/>
        <v>22</v>
      </c>
    </row>
    <row r="3235" spans="1:5" x14ac:dyDescent="0.2">
      <c r="A3235" t="s">
        <v>15</v>
      </c>
      <c r="B3235" t="s">
        <v>17</v>
      </c>
      <c r="C3235">
        <v>2007</v>
      </c>
      <c r="D3235">
        <v>35</v>
      </c>
      <c r="E3235" s="25">
        <f t="shared" si="78"/>
        <v>216</v>
      </c>
    </row>
    <row r="3236" spans="1:5" x14ac:dyDescent="0.2">
      <c r="A3236" t="s">
        <v>15</v>
      </c>
      <c r="B3236" t="s">
        <v>17</v>
      </c>
      <c r="C3236">
        <v>2007</v>
      </c>
      <c r="D3236">
        <v>36</v>
      </c>
      <c r="E3236" s="25">
        <f t="shared" si="78"/>
        <v>0</v>
      </c>
    </row>
    <row r="3237" spans="1:5" x14ac:dyDescent="0.2">
      <c r="A3237" t="s">
        <v>15</v>
      </c>
      <c r="B3237" t="s">
        <v>17</v>
      </c>
      <c r="C3237">
        <v>2007</v>
      </c>
      <c r="D3237">
        <v>37</v>
      </c>
      <c r="E3237" s="25">
        <f t="shared" si="78"/>
        <v>0</v>
      </c>
    </row>
    <row r="3238" spans="1:5" x14ac:dyDescent="0.2">
      <c r="A3238" t="s">
        <v>15</v>
      </c>
      <c r="B3238" t="s">
        <v>17</v>
      </c>
      <c r="C3238">
        <v>2007</v>
      </c>
      <c r="D3238">
        <v>38</v>
      </c>
      <c r="E3238" s="25">
        <f t="shared" si="78"/>
        <v>0</v>
      </c>
    </row>
    <row r="3239" spans="1:5" x14ac:dyDescent="0.2">
      <c r="A3239" t="s">
        <v>15</v>
      </c>
      <c r="B3239" t="s">
        <v>17</v>
      </c>
      <c r="C3239">
        <v>2007</v>
      </c>
      <c r="D3239">
        <v>39</v>
      </c>
      <c r="E3239" s="25">
        <f t="shared" si="78"/>
        <v>0</v>
      </c>
    </row>
    <row r="3240" spans="1:5" x14ac:dyDescent="0.2">
      <c r="A3240" t="s">
        <v>15</v>
      </c>
      <c r="B3240" t="s">
        <v>17</v>
      </c>
      <c r="C3240">
        <v>2007</v>
      </c>
      <c r="D3240">
        <v>40</v>
      </c>
      <c r="E3240" s="25">
        <f t="shared" si="78"/>
        <v>0</v>
      </c>
    </row>
    <row r="3241" spans="1:5" x14ac:dyDescent="0.2">
      <c r="A3241" t="s">
        <v>15</v>
      </c>
      <c r="B3241" t="s">
        <v>17</v>
      </c>
      <c r="C3241">
        <v>2008</v>
      </c>
      <c r="D3241">
        <v>0</v>
      </c>
      <c r="E3241" s="25">
        <f>Z48</f>
        <v>57</v>
      </c>
    </row>
    <row r="3242" spans="1:5" x14ac:dyDescent="0.2">
      <c r="A3242" t="s">
        <v>15</v>
      </c>
      <c r="B3242" t="s">
        <v>17</v>
      </c>
      <c r="C3242">
        <v>2008</v>
      </c>
      <c r="D3242">
        <v>1</v>
      </c>
      <c r="E3242" s="25">
        <f t="shared" ref="E3242:E3281" si="79">Z49</f>
        <v>3879</v>
      </c>
    </row>
    <row r="3243" spans="1:5" x14ac:dyDescent="0.2">
      <c r="A3243" t="s">
        <v>15</v>
      </c>
      <c r="B3243" t="s">
        <v>17</v>
      </c>
      <c r="C3243">
        <v>2008</v>
      </c>
      <c r="D3243">
        <v>2</v>
      </c>
      <c r="E3243" s="25">
        <f t="shared" si="79"/>
        <v>16800</v>
      </c>
    </row>
    <row r="3244" spans="1:5" x14ac:dyDescent="0.2">
      <c r="A3244" t="s">
        <v>15</v>
      </c>
      <c r="B3244" t="s">
        <v>17</v>
      </c>
      <c r="C3244">
        <v>2008</v>
      </c>
      <c r="D3244">
        <v>3</v>
      </c>
      <c r="E3244" s="25">
        <f t="shared" si="79"/>
        <v>15069</v>
      </c>
    </row>
    <row r="3245" spans="1:5" x14ac:dyDescent="0.2">
      <c r="A3245" t="s">
        <v>15</v>
      </c>
      <c r="B3245" t="s">
        <v>17</v>
      </c>
      <c r="C3245">
        <v>2008</v>
      </c>
      <c r="D3245">
        <v>4</v>
      </c>
      <c r="E3245" s="25">
        <f t="shared" si="79"/>
        <v>17035</v>
      </c>
    </row>
    <row r="3246" spans="1:5" x14ac:dyDescent="0.2">
      <c r="A3246" t="s">
        <v>15</v>
      </c>
      <c r="B3246" t="s">
        <v>17</v>
      </c>
      <c r="C3246">
        <v>2008</v>
      </c>
      <c r="D3246">
        <v>5</v>
      </c>
      <c r="E3246" s="25">
        <f t="shared" si="79"/>
        <v>11068</v>
      </c>
    </row>
    <row r="3247" spans="1:5" x14ac:dyDescent="0.2">
      <c r="A3247" t="s">
        <v>15</v>
      </c>
      <c r="B3247" t="s">
        <v>17</v>
      </c>
      <c r="C3247">
        <v>2008</v>
      </c>
      <c r="D3247">
        <v>6</v>
      </c>
      <c r="E3247" s="25">
        <f t="shared" si="79"/>
        <v>11690</v>
      </c>
    </row>
    <row r="3248" spans="1:5" x14ac:dyDescent="0.2">
      <c r="A3248" t="s">
        <v>15</v>
      </c>
      <c r="B3248" t="s">
        <v>17</v>
      </c>
      <c r="C3248">
        <v>2008</v>
      </c>
      <c r="D3248">
        <v>7</v>
      </c>
      <c r="E3248" s="25">
        <f t="shared" si="79"/>
        <v>8792</v>
      </c>
    </row>
    <row r="3249" spans="1:5" x14ac:dyDescent="0.2">
      <c r="A3249" t="s">
        <v>15</v>
      </c>
      <c r="B3249" t="s">
        <v>17</v>
      </c>
      <c r="C3249">
        <v>2008</v>
      </c>
      <c r="D3249">
        <v>8</v>
      </c>
      <c r="E3249" s="25">
        <f t="shared" si="79"/>
        <v>6700</v>
      </c>
    </row>
    <row r="3250" spans="1:5" x14ac:dyDescent="0.2">
      <c r="A3250" t="s">
        <v>15</v>
      </c>
      <c r="B3250" t="s">
        <v>17</v>
      </c>
      <c r="C3250">
        <v>2008</v>
      </c>
      <c r="D3250">
        <v>9</v>
      </c>
      <c r="E3250" s="25">
        <f t="shared" si="79"/>
        <v>2940</v>
      </c>
    </row>
    <row r="3251" spans="1:5" x14ac:dyDescent="0.2">
      <c r="A3251" t="s">
        <v>15</v>
      </c>
      <c r="B3251" t="s">
        <v>17</v>
      </c>
      <c r="C3251">
        <v>2008</v>
      </c>
      <c r="D3251">
        <v>10</v>
      </c>
      <c r="E3251" s="25">
        <f t="shared" si="79"/>
        <v>1880</v>
      </c>
    </row>
    <row r="3252" spans="1:5" x14ac:dyDescent="0.2">
      <c r="A3252" t="s">
        <v>15</v>
      </c>
      <c r="B3252" t="s">
        <v>17</v>
      </c>
      <c r="C3252">
        <v>2008</v>
      </c>
      <c r="D3252">
        <v>11</v>
      </c>
      <c r="E3252" s="25">
        <f t="shared" si="79"/>
        <v>1976</v>
      </c>
    </row>
    <row r="3253" spans="1:5" x14ac:dyDescent="0.2">
      <c r="A3253" t="s">
        <v>15</v>
      </c>
      <c r="B3253" t="s">
        <v>17</v>
      </c>
      <c r="C3253">
        <v>2008</v>
      </c>
      <c r="D3253">
        <v>12</v>
      </c>
      <c r="E3253" s="25">
        <f t="shared" si="79"/>
        <v>1668.9999999999998</v>
      </c>
    </row>
    <row r="3254" spans="1:5" x14ac:dyDescent="0.2">
      <c r="A3254" t="s">
        <v>15</v>
      </c>
      <c r="B3254" t="s">
        <v>17</v>
      </c>
      <c r="C3254">
        <v>2008</v>
      </c>
      <c r="D3254">
        <v>13</v>
      </c>
      <c r="E3254" s="25">
        <f t="shared" si="79"/>
        <v>1225</v>
      </c>
    </row>
    <row r="3255" spans="1:5" x14ac:dyDescent="0.2">
      <c r="A3255" t="s">
        <v>15</v>
      </c>
      <c r="B3255" t="s">
        <v>17</v>
      </c>
      <c r="C3255">
        <v>2008</v>
      </c>
      <c r="D3255">
        <v>14</v>
      </c>
      <c r="E3255" s="25">
        <f t="shared" si="79"/>
        <v>987</v>
      </c>
    </row>
    <row r="3256" spans="1:5" x14ac:dyDescent="0.2">
      <c r="A3256" t="s">
        <v>15</v>
      </c>
      <c r="B3256" t="s">
        <v>17</v>
      </c>
      <c r="C3256">
        <v>2008</v>
      </c>
      <c r="D3256">
        <v>15</v>
      </c>
      <c r="E3256" s="25">
        <f t="shared" si="79"/>
        <v>885</v>
      </c>
    </row>
    <row r="3257" spans="1:5" x14ac:dyDescent="0.2">
      <c r="A3257" t="s">
        <v>15</v>
      </c>
      <c r="B3257" t="s">
        <v>17</v>
      </c>
      <c r="C3257">
        <v>2008</v>
      </c>
      <c r="D3257">
        <v>16</v>
      </c>
      <c r="E3257" s="25">
        <f t="shared" si="79"/>
        <v>1138</v>
      </c>
    </row>
    <row r="3258" spans="1:5" x14ac:dyDescent="0.2">
      <c r="A3258" t="s">
        <v>15</v>
      </c>
      <c r="B3258" t="s">
        <v>17</v>
      </c>
      <c r="C3258">
        <v>2008</v>
      </c>
      <c r="D3258">
        <v>17</v>
      </c>
      <c r="E3258" s="25">
        <f t="shared" si="79"/>
        <v>1173</v>
      </c>
    </row>
    <row r="3259" spans="1:5" x14ac:dyDescent="0.2">
      <c r="A3259" t="s">
        <v>15</v>
      </c>
      <c r="B3259" t="s">
        <v>17</v>
      </c>
      <c r="C3259">
        <v>2008</v>
      </c>
      <c r="D3259">
        <v>18</v>
      </c>
      <c r="E3259" s="25">
        <f t="shared" si="79"/>
        <v>1272</v>
      </c>
    </row>
    <row r="3260" spans="1:5" x14ac:dyDescent="0.2">
      <c r="A3260" t="s">
        <v>15</v>
      </c>
      <c r="B3260" t="s">
        <v>17</v>
      </c>
      <c r="C3260">
        <v>2008</v>
      </c>
      <c r="D3260">
        <v>19</v>
      </c>
      <c r="E3260" s="25">
        <f t="shared" si="79"/>
        <v>2160</v>
      </c>
    </row>
    <row r="3261" spans="1:5" x14ac:dyDescent="0.2">
      <c r="A3261" t="s">
        <v>15</v>
      </c>
      <c r="B3261" t="s">
        <v>17</v>
      </c>
      <c r="C3261">
        <v>2008</v>
      </c>
      <c r="D3261">
        <v>20</v>
      </c>
      <c r="E3261" s="25">
        <f t="shared" si="79"/>
        <v>2501</v>
      </c>
    </row>
    <row r="3262" spans="1:5" x14ac:dyDescent="0.2">
      <c r="A3262" t="s">
        <v>15</v>
      </c>
      <c r="B3262" t="s">
        <v>17</v>
      </c>
      <c r="C3262">
        <v>2008</v>
      </c>
      <c r="D3262">
        <v>21</v>
      </c>
      <c r="E3262" s="25">
        <f t="shared" si="79"/>
        <v>3628.9999999999995</v>
      </c>
    </row>
    <row r="3263" spans="1:5" x14ac:dyDescent="0.2">
      <c r="A3263" t="s">
        <v>15</v>
      </c>
      <c r="B3263" t="s">
        <v>17</v>
      </c>
      <c r="C3263">
        <v>2008</v>
      </c>
      <c r="D3263">
        <v>22</v>
      </c>
      <c r="E3263" s="25">
        <f t="shared" si="79"/>
        <v>5213</v>
      </c>
    </row>
    <row r="3264" spans="1:5" x14ac:dyDescent="0.2">
      <c r="A3264" t="s">
        <v>15</v>
      </c>
      <c r="B3264" t="s">
        <v>17</v>
      </c>
      <c r="C3264">
        <v>2008</v>
      </c>
      <c r="D3264">
        <v>23</v>
      </c>
      <c r="E3264" s="25">
        <f t="shared" si="79"/>
        <v>7570</v>
      </c>
    </row>
    <row r="3265" spans="1:5" x14ac:dyDescent="0.2">
      <c r="A3265" t="s">
        <v>15</v>
      </c>
      <c r="B3265" t="s">
        <v>17</v>
      </c>
      <c r="C3265">
        <v>2008</v>
      </c>
      <c r="D3265">
        <v>24</v>
      </c>
      <c r="E3265" s="25">
        <f t="shared" si="79"/>
        <v>4110</v>
      </c>
    </row>
    <row r="3266" spans="1:5" x14ac:dyDescent="0.2">
      <c r="A3266" t="s">
        <v>15</v>
      </c>
      <c r="B3266" t="s">
        <v>17</v>
      </c>
      <c r="C3266">
        <v>2008</v>
      </c>
      <c r="D3266">
        <v>25</v>
      </c>
      <c r="E3266" s="25">
        <f t="shared" si="79"/>
        <v>4479</v>
      </c>
    </row>
    <row r="3267" spans="1:5" x14ac:dyDescent="0.2">
      <c r="A3267" t="s">
        <v>15</v>
      </c>
      <c r="B3267" t="s">
        <v>17</v>
      </c>
      <c r="C3267">
        <v>2008</v>
      </c>
      <c r="D3267">
        <v>26</v>
      </c>
      <c r="E3267" s="25">
        <f t="shared" si="79"/>
        <v>1285</v>
      </c>
    </row>
    <row r="3268" spans="1:5" x14ac:dyDescent="0.2">
      <c r="A3268" t="s">
        <v>15</v>
      </c>
      <c r="B3268" t="s">
        <v>17</v>
      </c>
      <c r="C3268">
        <v>2008</v>
      </c>
      <c r="D3268">
        <v>27</v>
      </c>
      <c r="E3268" s="25">
        <f t="shared" si="79"/>
        <v>701</v>
      </c>
    </row>
    <row r="3269" spans="1:5" x14ac:dyDescent="0.2">
      <c r="A3269" t="s">
        <v>15</v>
      </c>
      <c r="B3269" t="s">
        <v>17</v>
      </c>
      <c r="C3269">
        <v>2008</v>
      </c>
      <c r="D3269">
        <v>28</v>
      </c>
      <c r="E3269" s="25">
        <f t="shared" si="79"/>
        <v>491</v>
      </c>
    </row>
    <row r="3270" spans="1:5" x14ac:dyDescent="0.2">
      <c r="A3270" t="s">
        <v>15</v>
      </c>
      <c r="B3270" t="s">
        <v>17</v>
      </c>
      <c r="C3270">
        <v>2008</v>
      </c>
      <c r="D3270">
        <v>29</v>
      </c>
      <c r="E3270" s="25">
        <f t="shared" si="79"/>
        <v>583</v>
      </c>
    </row>
    <row r="3271" spans="1:5" x14ac:dyDescent="0.2">
      <c r="A3271" t="s">
        <v>15</v>
      </c>
      <c r="B3271" t="s">
        <v>17</v>
      </c>
      <c r="C3271">
        <v>2008</v>
      </c>
      <c r="D3271">
        <v>30</v>
      </c>
      <c r="E3271" s="25">
        <f t="shared" si="79"/>
        <v>284</v>
      </c>
    </row>
    <row r="3272" spans="1:5" x14ac:dyDescent="0.2">
      <c r="A3272" t="s">
        <v>15</v>
      </c>
      <c r="B3272" t="s">
        <v>17</v>
      </c>
      <c r="C3272">
        <v>2008</v>
      </c>
      <c r="D3272">
        <v>31</v>
      </c>
      <c r="E3272" s="25">
        <f t="shared" si="79"/>
        <v>129</v>
      </c>
    </row>
    <row r="3273" spans="1:5" x14ac:dyDescent="0.2">
      <c r="A3273" t="s">
        <v>15</v>
      </c>
      <c r="B3273" t="s">
        <v>17</v>
      </c>
      <c r="C3273">
        <v>2008</v>
      </c>
      <c r="D3273">
        <v>32</v>
      </c>
      <c r="E3273" s="25">
        <f t="shared" si="79"/>
        <v>22</v>
      </c>
    </row>
    <row r="3274" spans="1:5" x14ac:dyDescent="0.2">
      <c r="A3274" t="s">
        <v>15</v>
      </c>
      <c r="B3274" t="s">
        <v>17</v>
      </c>
      <c r="C3274">
        <v>2008</v>
      </c>
      <c r="D3274">
        <v>33</v>
      </c>
      <c r="E3274" s="25">
        <f t="shared" si="79"/>
        <v>10</v>
      </c>
    </row>
    <row r="3275" spans="1:5" x14ac:dyDescent="0.2">
      <c r="A3275" t="s">
        <v>15</v>
      </c>
      <c r="B3275" t="s">
        <v>17</v>
      </c>
      <c r="C3275">
        <v>2008</v>
      </c>
      <c r="D3275">
        <v>34</v>
      </c>
      <c r="E3275" s="25">
        <f t="shared" si="79"/>
        <v>35</v>
      </c>
    </row>
    <row r="3276" spans="1:5" x14ac:dyDescent="0.2">
      <c r="A3276" t="s">
        <v>15</v>
      </c>
      <c r="B3276" t="s">
        <v>17</v>
      </c>
      <c r="C3276">
        <v>2008</v>
      </c>
      <c r="D3276">
        <v>35</v>
      </c>
      <c r="E3276" s="25">
        <f t="shared" si="79"/>
        <v>23</v>
      </c>
    </row>
    <row r="3277" spans="1:5" x14ac:dyDescent="0.2">
      <c r="A3277" t="s">
        <v>15</v>
      </c>
      <c r="B3277" t="s">
        <v>17</v>
      </c>
      <c r="C3277">
        <v>2008</v>
      </c>
      <c r="D3277">
        <v>36</v>
      </c>
      <c r="E3277" s="25">
        <f t="shared" si="79"/>
        <v>206</v>
      </c>
    </row>
    <row r="3278" spans="1:5" x14ac:dyDescent="0.2">
      <c r="A3278" t="s">
        <v>15</v>
      </c>
      <c r="B3278" t="s">
        <v>17</v>
      </c>
      <c r="C3278">
        <v>2008</v>
      </c>
      <c r="D3278">
        <v>37</v>
      </c>
      <c r="E3278" s="25">
        <f t="shared" si="79"/>
        <v>0</v>
      </c>
    </row>
    <row r="3279" spans="1:5" x14ac:dyDescent="0.2">
      <c r="A3279" t="s">
        <v>15</v>
      </c>
      <c r="B3279" t="s">
        <v>17</v>
      </c>
      <c r="C3279">
        <v>2008</v>
      </c>
      <c r="D3279">
        <v>38</v>
      </c>
      <c r="E3279" s="25">
        <f t="shared" si="79"/>
        <v>0</v>
      </c>
    </row>
    <row r="3280" spans="1:5" x14ac:dyDescent="0.2">
      <c r="A3280" t="s">
        <v>15</v>
      </c>
      <c r="B3280" t="s">
        <v>17</v>
      </c>
      <c r="C3280">
        <v>2008</v>
      </c>
      <c r="D3280">
        <v>39</v>
      </c>
      <c r="E3280" s="25">
        <f t="shared" si="79"/>
        <v>0</v>
      </c>
    </row>
    <row r="3281" spans="1:5" x14ac:dyDescent="0.2">
      <c r="A3281" t="s">
        <v>15</v>
      </c>
      <c r="B3281" t="s">
        <v>17</v>
      </c>
      <c r="C3281">
        <v>2008</v>
      </c>
      <c r="D3281">
        <v>40</v>
      </c>
      <c r="E3281" s="25">
        <f t="shared" si="79"/>
        <v>0</v>
      </c>
    </row>
    <row r="3282" spans="1:5" x14ac:dyDescent="0.2">
      <c r="A3282" t="s">
        <v>15</v>
      </c>
      <c r="B3282" t="s">
        <v>17</v>
      </c>
      <c r="C3282">
        <v>2009</v>
      </c>
      <c r="D3282">
        <v>0</v>
      </c>
      <c r="E3282" s="25">
        <f>AA48</f>
        <v>45</v>
      </c>
    </row>
    <row r="3283" spans="1:5" x14ac:dyDescent="0.2">
      <c r="A3283" t="s">
        <v>15</v>
      </c>
      <c r="B3283" t="s">
        <v>17</v>
      </c>
      <c r="C3283">
        <v>2009</v>
      </c>
      <c r="D3283">
        <v>1</v>
      </c>
      <c r="E3283" s="25">
        <f t="shared" ref="E3283:E3322" si="80">AA49</f>
        <v>2458</v>
      </c>
    </row>
    <row r="3284" spans="1:5" x14ac:dyDescent="0.2">
      <c r="A3284" t="s">
        <v>15</v>
      </c>
      <c r="B3284" t="s">
        <v>17</v>
      </c>
      <c r="C3284">
        <v>2009</v>
      </c>
      <c r="D3284">
        <v>2</v>
      </c>
      <c r="E3284" s="25">
        <f t="shared" si="80"/>
        <v>16218</v>
      </c>
    </row>
    <row r="3285" spans="1:5" x14ac:dyDescent="0.2">
      <c r="A3285" t="s">
        <v>15</v>
      </c>
      <c r="B3285" t="s">
        <v>17</v>
      </c>
      <c r="C3285">
        <v>2009</v>
      </c>
      <c r="D3285">
        <v>3</v>
      </c>
      <c r="E3285" s="25">
        <f t="shared" si="80"/>
        <v>18165</v>
      </c>
    </row>
    <row r="3286" spans="1:5" x14ac:dyDescent="0.2">
      <c r="A3286" t="s">
        <v>15</v>
      </c>
      <c r="B3286" t="s">
        <v>17</v>
      </c>
      <c r="C3286">
        <v>2009</v>
      </c>
      <c r="D3286">
        <v>4</v>
      </c>
      <c r="E3286" s="25">
        <f t="shared" si="80"/>
        <v>22381</v>
      </c>
    </row>
    <row r="3287" spans="1:5" x14ac:dyDescent="0.2">
      <c r="A3287" t="s">
        <v>15</v>
      </c>
      <c r="B3287" t="s">
        <v>17</v>
      </c>
      <c r="C3287">
        <v>2009</v>
      </c>
      <c r="D3287">
        <v>5</v>
      </c>
      <c r="E3287" s="25">
        <f t="shared" si="80"/>
        <v>16115.999999999998</v>
      </c>
    </row>
    <row r="3288" spans="1:5" x14ac:dyDescent="0.2">
      <c r="A3288" t="s">
        <v>15</v>
      </c>
      <c r="B3288" t="s">
        <v>17</v>
      </c>
      <c r="C3288">
        <v>2009</v>
      </c>
      <c r="D3288">
        <v>6</v>
      </c>
      <c r="E3288" s="25">
        <f t="shared" si="80"/>
        <v>12443</v>
      </c>
    </row>
    <row r="3289" spans="1:5" x14ac:dyDescent="0.2">
      <c r="A3289" t="s">
        <v>15</v>
      </c>
      <c r="B3289" t="s">
        <v>17</v>
      </c>
      <c r="C3289">
        <v>2009</v>
      </c>
      <c r="D3289">
        <v>7</v>
      </c>
      <c r="E3289" s="25">
        <f t="shared" si="80"/>
        <v>11066</v>
      </c>
    </row>
    <row r="3290" spans="1:5" x14ac:dyDescent="0.2">
      <c r="A3290" t="s">
        <v>15</v>
      </c>
      <c r="B3290" t="s">
        <v>17</v>
      </c>
      <c r="C3290">
        <v>2009</v>
      </c>
      <c r="D3290">
        <v>8</v>
      </c>
      <c r="E3290" s="25">
        <f t="shared" si="80"/>
        <v>10517</v>
      </c>
    </row>
    <row r="3291" spans="1:5" x14ac:dyDescent="0.2">
      <c r="A3291" t="s">
        <v>15</v>
      </c>
      <c r="B3291" t="s">
        <v>17</v>
      </c>
      <c r="C3291">
        <v>2009</v>
      </c>
      <c r="D3291">
        <v>9</v>
      </c>
      <c r="E3291" s="25">
        <f t="shared" si="80"/>
        <v>6296</v>
      </c>
    </row>
    <row r="3292" spans="1:5" x14ac:dyDescent="0.2">
      <c r="A3292" t="s">
        <v>15</v>
      </c>
      <c r="B3292" t="s">
        <v>17</v>
      </c>
      <c r="C3292">
        <v>2009</v>
      </c>
      <c r="D3292">
        <v>10</v>
      </c>
      <c r="E3292" s="25">
        <f t="shared" si="80"/>
        <v>3715</v>
      </c>
    </row>
    <row r="3293" spans="1:5" x14ac:dyDescent="0.2">
      <c r="A3293" t="s">
        <v>15</v>
      </c>
      <c r="B3293" t="s">
        <v>17</v>
      </c>
      <c r="C3293">
        <v>2009</v>
      </c>
      <c r="D3293">
        <v>11</v>
      </c>
      <c r="E3293" s="25">
        <f t="shared" si="80"/>
        <v>1702</v>
      </c>
    </row>
    <row r="3294" spans="1:5" x14ac:dyDescent="0.2">
      <c r="A3294" t="s">
        <v>15</v>
      </c>
      <c r="B3294" t="s">
        <v>17</v>
      </c>
      <c r="C3294">
        <v>2009</v>
      </c>
      <c r="D3294">
        <v>12</v>
      </c>
      <c r="E3294" s="25">
        <f t="shared" si="80"/>
        <v>2390</v>
      </c>
    </row>
    <row r="3295" spans="1:5" x14ac:dyDescent="0.2">
      <c r="A3295" t="s">
        <v>15</v>
      </c>
      <c r="B3295" t="s">
        <v>17</v>
      </c>
      <c r="C3295">
        <v>2009</v>
      </c>
      <c r="D3295">
        <v>13</v>
      </c>
      <c r="E3295" s="25">
        <f t="shared" si="80"/>
        <v>1581.0000000000002</v>
      </c>
    </row>
    <row r="3296" spans="1:5" x14ac:dyDescent="0.2">
      <c r="A3296" t="s">
        <v>15</v>
      </c>
      <c r="B3296" t="s">
        <v>17</v>
      </c>
      <c r="C3296">
        <v>2009</v>
      </c>
      <c r="D3296">
        <v>14</v>
      </c>
      <c r="E3296" s="25">
        <f t="shared" si="80"/>
        <v>1481</v>
      </c>
    </row>
    <row r="3297" spans="1:5" x14ac:dyDescent="0.2">
      <c r="A3297" t="s">
        <v>15</v>
      </c>
      <c r="B3297" t="s">
        <v>17</v>
      </c>
      <c r="C3297">
        <v>2009</v>
      </c>
      <c r="D3297">
        <v>15</v>
      </c>
      <c r="E3297" s="25">
        <f t="shared" si="80"/>
        <v>986.00000000000011</v>
      </c>
    </row>
    <row r="3298" spans="1:5" x14ac:dyDescent="0.2">
      <c r="A3298" t="s">
        <v>15</v>
      </c>
      <c r="B3298" t="s">
        <v>17</v>
      </c>
      <c r="C3298">
        <v>2009</v>
      </c>
      <c r="D3298">
        <v>16</v>
      </c>
      <c r="E3298" s="25">
        <f t="shared" si="80"/>
        <v>1083</v>
      </c>
    </row>
    <row r="3299" spans="1:5" x14ac:dyDescent="0.2">
      <c r="A3299" t="s">
        <v>15</v>
      </c>
      <c r="B3299" t="s">
        <v>17</v>
      </c>
      <c r="C3299">
        <v>2009</v>
      </c>
      <c r="D3299">
        <v>17</v>
      </c>
      <c r="E3299" s="25">
        <f t="shared" si="80"/>
        <v>1071</v>
      </c>
    </row>
    <row r="3300" spans="1:5" x14ac:dyDescent="0.2">
      <c r="A3300" t="s">
        <v>15</v>
      </c>
      <c r="B3300" t="s">
        <v>17</v>
      </c>
      <c r="C3300">
        <v>2009</v>
      </c>
      <c r="D3300">
        <v>18</v>
      </c>
      <c r="E3300" s="25">
        <f t="shared" si="80"/>
        <v>1430</v>
      </c>
    </row>
    <row r="3301" spans="1:5" x14ac:dyDescent="0.2">
      <c r="A3301" t="s">
        <v>15</v>
      </c>
      <c r="B3301" t="s">
        <v>17</v>
      </c>
      <c r="C3301">
        <v>2009</v>
      </c>
      <c r="D3301">
        <v>19</v>
      </c>
      <c r="E3301" s="25">
        <f t="shared" si="80"/>
        <v>1235</v>
      </c>
    </row>
    <row r="3302" spans="1:5" x14ac:dyDescent="0.2">
      <c r="A3302" t="s">
        <v>15</v>
      </c>
      <c r="B3302" t="s">
        <v>17</v>
      </c>
      <c r="C3302">
        <v>2009</v>
      </c>
      <c r="D3302">
        <v>20</v>
      </c>
      <c r="E3302" s="25">
        <f t="shared" si="80"/>
        <v>2581</v>
      </c>
    </row>
    <row r="3303" spans="1:5" x14ac:dyDescent="0.2">
      <c r="A3303" t="s">
        <v>15</v>
      </c>
      <c r="B3303" t="s">
        <v>17</v>
      </c>
      <c r="C3303">
        <v>2009</v>
      </c>
      <c r="D3303">
        <v>21</v>
      </c>
      <c r="E3303" s="25">
        <f t="shared" si="80"/>
        <v>2447</v>
      </c>
    </row>
    <row r="3304" spans="1:5" x14ac:dyDescent="0.2">
      <c r="A3304" t="s">
        <v>15</v>
      </c>
      <c r="B3304" t="s">
        <v>17</v>
      </c>
      <c r="C3304">
        <v>2009</v>
      </c>
      <c r="D3304">
        <v>22</v>
      </c>
      <c r="E3304" s="25">
        <f t="shared" si="80"/>
        <v>4255</v>
      </c>
    </row>
    <row r="3305" spans="1:5" x14ac:dyDescent="0.2">
      <c r="A3305" t="s">
        <v>15</v>
      </c>
      <c r="B3305" t="s">
        <v>17</v>
      </c>
      <c r="C3305">
        <v>2009</v>
      </c>
      <c r="D3305">
        <v>23</v>
      </c>
      <c r="E3305" s="25">
        <f t="shared" si="80"/>
        <v>5354</v>
      </c>
    </row>
    <row r="3306" spans="1:5" x14ac:dyDescent="0.2">
      <c r="A3306" t="s">
        <v>15</v>
      </c>
      <c r="B3306" t="s">
        <v>17</v>
      </c>
      <c r="C3306">
        <v>2009</v>
      </c>
      <c r="D3306">
        <v>24</v>
      </c>
      <c r="E3306" s="25">
        <f t="shared" si="80"/>
        <v>8553</v>
      </c>
    </row>
    <row r="3307" spans="1:5" x14ac:dyDescent="0.2">
      <c r="A3307" t="s">
        <v>15</v>
      </c>
      <c r="B3307" t="s">
        <v>17</v>
      </c>
      <c r="C3307">
        <v>2009</v>
      </c>
      <c r="D3307">
        <v>25</v>
      </c>
      <c r="E3307" s="25">
        <f t="shared" si="80"/>
        <v>4189</v>
      </c>
    </row>
    <row r="3308" spans="1:5" x14ac:dyDescent="0.2">
      <c r="A3308" t="s">
        <v>15</v>
      </c>
      <c r="B3308" t="s">
        <v>17</v>
      </c>
      <c r="C3308">
        <v>2009</v>
      </c>
      <c r="D3308">
        <v>26</v>
      </c>
      <c r="E3308" s="25">
        <f t="shared" si="80"/>
        <v>4819</v>
      </c>
    </row>
    <row r="3309" spans="1:5" x14ac:dyDescent="0.2">
      <c r="A3309" t="s">
        <v>15</v>
      </c>
      <c r="B3309" t="s">
        <v>17</v>
      </c>
      <c r="C3309">
        <v>2009</v>
      </c>
      <c r="D3309">
        <v>27</v>
      </c>
      <c r="E3309" s="25">
        <f t="shared" si="80"/>
        <v>1371</v>
      </c>
    </row>
    <row r="3310" spans="1:5" x14ac:dyDescent="0.2">
      <c r="A3310" t="s">
        <v>15</v>
      </c>
      <c r="B3310" t="s">
        <v>17</v>
      </c>
      <c r="C3310">
        <v>2009</v>
      </c>
      <c r="D3310">
        <v>28</v>
      </c>
      <c r="E3310" s="25">
        <f t="shared" si="80"/>
        <v>778</v>
      </c>
    </row>
    <row r="3311" spans="1:5" x14ac:dyDescent="0.2">
      <c r="A3311" t="s">
        <v>15</v>
      </c>
      <c r="B3311" t="s">
        <v>17</v>
      </c>
      <c r="C3311">
        <v>2009</v>
      </c>
      <c r="D3311">
        <v>29</v>
      </c>
      <c r="E3311" s="25">
        <f t="shared" si="80"/>
        <v>504</v>
      </c>
    </row>
    <row r="3312" spans="1:5" x14ac:dyDescent="0.2">
      <c r="A3312" t="s">
        <v>15</v>
      </c>
      <c r="B3312" t="s">
        <v>17</v>
      </c>
      <c r="C3312">
        <v>2009</v>
      </c>
      <c r="D3312">
        <v>30</v>
      </c>
      <c r="E3312" s="25">
        <f t="shared" si="80"/>
        <v>654</v>
      </c>
    </row>
    <row r="3313" spans="1:5" x14ac:dyDescent="0.2">
      <c r="A3313" t="s">
        <v>15</v>
      </c>
      <c r="B3313" t="s">
        <v>17</v>
      </c>
      <c r="C3313">
        <v>2009</v>
      </c>
      <c r="D3313">
        <v>31</v>
      </c>
      <c r="E3313" s="25">
        <f t="shared" si="80"/>
        <v>285</v>
      </c>
    </row>
    <row r="3314" spans="1:5" x14ac:dyDescent="0.2">
      <c r="A3314" t="s">
        <v>15</v>
      </c>
      <c r="B3314" t="s">
        <v>17</v>
      </c>
      <c r="C3314">
        <v>2009</v>
      </c>
      <c r="D3314">
        <v>32</v>
      </c>
      <c r="E3314" s="25">
        <f t="shared" si="80"/>
        <v>131</v>
      </c>
    </row>
    <row r="3315" spans="1:5" x14ac:dyDescent="0.2">
      <c r="A3315" t="s">
        <v>15</v>
      </c>
      <c r="B3315" t="s">
        <v>17</v>
      </c>
      <c r="C3315">
        <v>2009</v>
      </c>
      <c r="D3315">
        <v>33</v>
      </c>
      <c r="E3315" s="25">
        <f t="shared" si="80"/>
        <v>20</v>
      </c>
    </row>
    <row r="3316" spans="1:5" x14ac:dyDescent="0.2">
      <c r="A3316" t="s">
        <v>15</v>
      </c>
      <c r="B3316" t="s">
        <v>17</v>
      </c>
      <c r="C3316">
        <v>2009</v>
      </c>
      <c r="D3316">
        <v>34</v>
      </c>
      <c r="E3316" s="25">
        <f t="shared" si="80"/>
        <v>12</v>
      </c>
    </row>
    <row r="3317" spans="1:5" x14ac:dyDescent="0.2">
      <c r="A3317" t="s">
        <v>15</v>
      </c>
      <c r="B3317" t="s">
        <v>17</v>
      </c>
      <c r="C3317">
        <v>2009</v>
      </c>
      <c r="D3317">
        <v>35</v>
      </c>
      <c r="E3317" s="25">
        <f t="shared" si="80"/>
        <v>41</v>
      </c>
    </row>
    <row r="3318" spans="1:5" x14ac:dyDescent="0.2">
      <c r="A3318" t="s">
        <v>15</v>
      </c>
      <c r="B3318" t="s">
        <v>17</v>
      </c>
      <c r="C3318">
        <v>2009</v>
      </c>
      <c r="D3318">
        <v>36</v>
      </c>
      <c r="E3318" s="25">
        <f t="shared" si="80"/>
        <v>31.000000000000004</v>
      </c>
    </row>
    <row r="3319" spans="1:5" x14ac:dyDescent="0.2">
      <c r="A3319" t="s">
        <v>15</v>
      </c>
      <c r="B3319" t="s">
        <v>17</v>
      </c>
      <c r="C3319">
        <v>2009</v>
      </c>
      <c r="D3319">
        <v>37</v>
      </c>
      <c r="E3319" s="25">
        <f t="shared" si="80"/>
        <v>233</v>
      </c>
    </row>
    <row r="3320" spans="1:5" x14ac:dyDescent="0.2">
      <c r="A3320" t="s">
        <v>15</v>
      </c>
      <c r="B3320" t="s">
        <v>17</v>
      </c>
      <c r="C3320">
        <v>2009</v>
      </c>
      <c r="D3320">
        <v>38</v>
      </c>
      <c r="E3320" s="25">
        <f t="shared" si="80"/>
        <v>0</v>
      </c>
    </row>
    <row r="3321" spans="1:5" x14ac:dyDescent="0.2">
      <c r="A3321" t="s">
        <v>15</v>
      </c>
      <c r="B3321" t="s">
        <v>17</v>
      </c>
      <c r="C3321">
        <v>2009</v>
      </c>
      <c r="D3321">
        <v>39</v>
      </c>
      <c r="E3321" s="25">
        <f t="shared" si="80"/>
        <v>0</v>
      </c>
    </row>
    <row r="3322" spans="1:5" x14ac:dyDescent="0.2">
      <c r="A3322" t="s">
        <v>15</v>
      </c>
      <c r="B3322" t="s">
        <v>17</v>
      </c>
      <c r="C3322">
        <v>2009</v>
      </c>
      <c r="D3322">
        <v>40</v>
      </c>
      <c r="E3322" s="25">
        <f t="shared" si="80"/>
        <v>0</v>
      </c>
    </row>
    <row r="3323" spans="1:5" x14ac:dyDescent="0.2">
      <c r="A3323" t="s">
        <v>15</v>
      </c>
      <c r="B3323" t="s">
        <v>17</v>
      </c>
      <c r="C3323">
        <v>2010</v>
      </c>
      <c r="D3323">
        <v>0</v>
      </c>
      <c r="E3323" s="25">
        <f>AB48</f>
        <v>14.020576104872804</v>
      </c>
    </row>
    <row r="3324" spans="1:5" x14ac:dyDescent="0.2">
      <c r="A3324" t="s">
        <v>15</v>
      </c>
      <c r="B3324" t="s">
        <v>17</v>
      </c>
      <c r="C3324">
        <v>2010</v>
      </c>
      <c r="D3324">
        <v>1</v>
      </c>
      <c r="E3324" s="25">
        <f t="shared" ref="E3324:E3363" si="81">AB49</f>
        <v>764.26655273907068</v>
      </c>
    </row>
    <row r="3325" spans="1:5" x14ac:dyDescent="0.2">
      <c r="A3325" t="s">
        <v>15</v>
      </c>
      <c r="B3325" t="s">
        <v>17</v>
      </c>
      <c r="C3325">
        <v>2010</v>
      </c>
      <c r="D3325">
        <v>2</v>
      </c>
      <c r="E3325" s="25">
        <f t="shared" si="81"/>
        <v>6116.9419519895582</v>
      </c>
    </row>
    <row r="3326" spans="1:5" x14ac:dyDescent="0.2">
      <c r="A3326" t="s">
        <v>15</v>
      </c>
      <c r="B3326" t="s">
        <v>17</v>
      </c>
      <c r="C3326">
        <v>2010</v>
      </c>
      <c r="D3326">
        <v>3</v>
      </c>
      <c r="E3326" s="25">
        <f t="shared" si="81"/>
        <v>12371.081696839126</v>
      </c>
    </row>
    <row r="3327" spans="1:5" x14ac:dyDescent="0.2">
      <c r="A3327" t="s">
        <v>15</v>
      </c>
      <c r="B3327" t="s">
        <v>17</v>
      </c>
      <c r="C3327">
        <v>2010</v>
      </c>
      <c r="D3327">
        <v>4</v>
      </c>
      <c r="E3327" s="25">
        <f t="shared" si="81"/>
        <v>18740.062460961439</v>
      </c>
    </row>
    <row r="3328" spans="1:5" x14ac:dyDescent="0.2">
      <c r="A3328" t="s">
        <v>15</v>
      </c>
      <c r="B3328" t="s">
        <v>17</v>
      </c>
      <c r="C3328">
        <v>2010</v>
      </c>
      <c r="D3328">
        <v>5</v>
      </c>
      <c r="E3328" s="25">
        <f t="shared" si="81"/>
        <v>15713.858895412764</v>
      </c>
    </row>
    <row r="3329" spans="1:5" x14ac:dyDescent="0.2">
      <c r="A3329" t="s">
        <v>15</v>
      </c>
      <c r="B3329" t="s">
        <v>17</v>
      </c>
      <c r="C3329">
        <v>2010</v>
      </c>
      <c r="D3329">
        <v>6</v>
      </c>
      <c r="E3329" s="25">
        <f t="shared" si="81"/>
        <v>13913.469864347202</v>
      </c>
    </row>
    <row r="3330" spans="1:5" x14ac:dyDescent="0.2">
      <c r="A3330" t="s">
        <v>15</v>
      </c>
      <c r="B3330" t="s">
        <v>17</v>
      </c>
      <c r="C3330">
        <v>2010</v>
      </c>
      <c r="D3330">
        <v>7</v>
      </c>
      <c r="E3330" s="25">
        <f t="shared" si="81"/>
        <v>9066.7993839681003</v>
      </c>
    </row>
    <row r="3331" spans="1:5" x14ac:dyDescent="0.2">
      <c r="A3331" t="s">
        <v>15</v>
      </c>
      <c r="B3331" t="s">
        <v>17</v>
      </c>
      <c r="C3331">
        <v>2010</v>
      </c>
      <c r="D3331">
        <v>8</v>
      </c>
      <c r="E3331" s="25">
        <f t="shared" si="81"/>
        <v>8588.9073297462746</v>
      </c>
    </row>
    <row r="3332" spans="1:5" x14ac:dyDescent="0.2">
      <c r="A3332" t="s">
        <v>15</v>
      </c>
      <c r="B3332" t="s">
        <v>17</v>
      </c>
      <c r="C3332">
        <v>2010</v>
      </c>
      <c r="D3332">
        <v>9</v>
      </c>
      <c r="E3332" s="25">
        <f t="shared" si="81"/>
        <v>6375.7719043656598</v>
      </c>
    </row>
    <row r="3333" spans="1:5" x14ac:dyDescent="0.2">
      <c r="A3333" t="s">
        <v>15</v>
      </c>
      <c r="B3333" t="s">
        <v>17</v>
      </c>
      <c r="C3333">
        <v>2010</v>
      </c>
      <c r="D3333">
        <v>10</v>
      </c>
      <c r="E3333" s="25">
        <f t="shared" si="81"/>
        <v>4803.4552882958587</v>
      </c>
    </row>
    <row r="3334" spans="1:5" x14ac:dyDescent="0.2">
      <c r="A3334" t="s">
        <v>15</v>
      </c>
      <c r="B3334" t="s">
        <v>17</v>
      </c>
      <c r="C3334">
        <v>2010</v>
      </c>
      <c r="D3334">
        <v>11</v>
      </c>
      <c r="E3334" s="25">
        <f t="shared" si="81"/>
        <v>2396.9418334186907</v>
      </c>
    </row>
    <row r="3335" spans="1:5" x14ac:dyDescent="0.2">
      <c r="A3335" t="s">
        <v>15</v>
      </c>
      <c r="B3335" t="s">
        <v>17</v>
      </c>
      <c r="C3335">
        <v>2010</v>
      </c>
      <c r="D3335">
        <v>12</v>
      </c>
      <c r="E3335" s="25">
        <f t="shared" si="81"/>
        <v>1465.2287525036759</v>
      </c>
    </row>
    <row r="3336" spans="1:5" x14ac:dyDescent="0.2">
      <c r="A3336" t="s">
        <v>15</v>
      </c>
      <c r="B3336" t="s">
        <v>17</v>
      </c>
      <c r="C3336">
        <v>2010</v>
      </c>
      <c r="D3336">
        <v>13</v>
      </c>
      <c r="E3336" s="25">
        <f t="shared" si="81"/>
        <v>1626.1946879178649</v>
      </c>
    </row>
    <row r="3337" spans="1:5" x14ac:dyDescent="0.2">
      <c r="A3337" t="s">
        <v>15</v>
      </c>
      <c r="B3337" t="s">
        <v>17</v>
      </c>
      <c r="C3337">
        <v>2010</v>
      </c>
      <c r="D3337">
        <v>14</v>
      </c>
      <c r="E3337" s="25">
        <f t="shared" si="81"/>
        <v>1268.2047594495286</v>
      </c>
    </row>
    <row r="3338" spans="1:5" x14ac:dyDescent="0.2">
      <c r="A3338" t="s">
        <v>15</v>
      </c>
      <c r="B3338" t="s">
        <v>17</v>
      </c>
      <c r="C3338">
        <v>2010</v>
      </c>
      <c r="D3338">
        <v>15</v>
      </c>
      <c r="E3338" s="25">
        <f t="shared" si="81"/>
        <v>1002.3295023395065</v>
      </c>
    </row>
    <row r="3339" spans="1:5" x14ac:dyDescent="0.2">
      <c r="A3339" t="s">
        <v>15</v>
      </c>
      <c r="B3339" t="s">
        <v>17</v>
      </c>
      <c r="C3339">
        <v>2010</v>
      </c>
      <c r="D3339">
        <v>16</v>
      </c>
      <c r="E3339" s="25">
        <f t="shared" si="81"/>
        <v>806.62831133535371</v>
      </c>
    </row>
    <row r="3340" spans="1:5" x14ac:dyDescent="0.2">
      <c r="A3340" t="s">
        <v>15</v>
      </c>
      <c r="B3340" t="s">
        <v>17</v>
      </c>
      <c r="C3340">
        <v>2010</v>
      </c>
      <c r="D3340">
        <v>17</v>
      </c>
      <c r="E3340" s="25">
        <f t="shared" si="81"/>
        <v>799.12316618384273</v>
      </c>
    </row>
    <row r="3341" spans="1:5" x14ac:dyDescent="0.2">
      <c r="A3341" t="s">
        <v>15</v>
      </c>
      <c r="B3341" t="s">
        <v>17</v>
      </c>
      <c r="C3341">
        <v>2010</v>
      </c>
      <c r="D3341">
        <v>18</v>
      </c>
      <c r="E3341" s="25">
        <f t="shared" si="81"/>
        <v>969.18007650670222</v>
      </c>
    </row>
    <row r="3342" spans="1:5" x14ac:dyDescent="0.2">
      <c r="A3342" t="s">
        <v>15</v>
      </c>
      <c r="B3342" t="s">
        <v>17</v>
      </c>
      <c r="C3342">
        <v>2010</v>
      </c>
      <c r="D3342">
        <v>19</v>
      </c>
      <c r="E3342" s="25">
        <f t="shared" si="81"/>
        <v>1101.8500519320637</v>
      </c>
    </row>
    <row r="3343" spans="1:5" x14ac:dyDescent="0.2">
      <c r="A3343" t="s">
        <v>15</v>
      </c>
      <c r="B3343" t="s">
        <v>17</v>
      </c>
      <c r="C3343">
        <v>2010</v>
      </c>
      <c r="D3343">
        <v>20</v>
      </c>
      <c r="E3343" s="25">
        <f t="shared" si="81"/>
        <v>1151.8594169501789</v>
      </c>
    </row>
    <row r="3344" spans="1:5" x14ac:dyDescent="0.2">
      <c r="A3344" t="s">
        <v>15</v>
      </c>
      <c r="B3344" t="s">
        <v>17</v>
      </c>
      <c r="C3344">
        <v>2010</v>
      </c>
      <c r="D3344">
        <v>21</v>
      </c>
      <c r="E3344" s="25">
        <f t="shared" si="81"/>
        <v>2259.5217510354919</v>
      </c>
    </row>
    <row r="3345" spans="1:5" x14ac:dyDescent="0.2">
      <c r="A3345" t="s">
        <v>15</v>
      </c>
      <c r="B3345" t="s">
        <v>17</v>
      </c>
      <c r="C3345">
        <v>2010</v>
      </c>
      <c r="D3345">
        <v>22</v>
      </c>
      <c r="E3345" s="25">
        <f t="shared" si="81"/>
        <v>2331.8471259120447</v>
      </c>
    </row>
    <row r="3346" spans="1:5" x14ac:dyDescent="0.2">
      <c r="A3346" t="s">
        <v>15</v>
      </c>
      <c r="B3346" t="s">
        <v>17</v>
      </c>
      <c r="C3346">
        <v>2010</v>
      </c>
      <c r="D3346">
        <v>23</v>
      </c>
      <c r="E3346" s="25">
        <f t="shared" si="81"/>
        <v>3949.7430105788044</v>
      </c>
    </row>
    <row r="3347" spans="1:5" x14ac:dyDescent="0.2">
      <c r="A3347" t="s">
        <v>15</v>
      </c>
      <c r="B3347" t="s">
        <v>17</v>
      </c>
      <c r="C3347">
        <v>2010</v>
      </c>
      <c r="D3347">
        <v>24</v>
      </c>
      <c r="E3347" s="25">
        <f t="shared" si="81"/>
        <v>5635.7824001113258</v>
      </c>
    </row>
    <row r="3348" spans="1:5" x14ac:dyDescent="0.2">
      <c r="A3348" t="s">
        <v>15</v>
      </c>
      <c r="B3348" t="s">
        <v>17</v>
      </c>
      <c r="C3348">
        <v>2010</v>
      </c>
      <c r="D3348">
        <v>25</v>
      </c>
      <c r="E3348" s="25">
        <f t="shared" si="81"/>
        <v>7429.6757164299461</v>
      </c>
    </row>
    <row r="3349" spans="1:5" x14ac:dyDescent="0.2">
      <c r="A3349" t="s">
        <v>15</v>
      </c>
      <c r="B3349" t="s">
        <v>17</v>
      </c>
      <c r="C3349">
        <v>2010</v>
      </c>
      <c r="D3349">
        <v>26</v>
      </c>
      <c r="E3349" s="25">
        <f t="shared" si="81"/>
        <v>3217.3340328833474</v>
      </c>
    </row>
    <row r="3350" spans="1:5" x14ac:dyDescent="0.2">
      <c r="A3350" t="s">
        <v>15</v>
      </c>
      <c r="B3350" t="s">
        <v>17</v>
      </c>
      <c r="C3350">
        <v>2010</v>
      </c>
      <c r="D3350">
        <v>27</v>
      </c>
      <c r="E3350" s="25">
        <f t="shared" si="81"/>
        <v>3337.7710738968613</v>
      </c>
    </row>
    <row r="3351" spans="1:5" x14ac:dyDescent="0.2">
      <c r="A3351" t="s">
        <v>15</v>
      </c>
      <c r="B3351" t="s">
        <v>17</v>
      </c>
      <c r="C3351">
        <v>2010</v>
      </c>
      <c r="D3351">
        <v>28</v>
      </c>
      <c r="E3351" s="25">
        <f t="shared" si="81"/>
        <v>994.85306738417114</v>
      </c>
    </row>
    <row r="3352" spans="1:5" x14ac:dyDescent="0.2">
      <c r="A3352" t="s">
        <v>15</v>
      </c>
      <c r="B3352" t="s">
        <v>17</v>
      </c>
      <c r="C3352">
        <v>2010</v>
      </c>
      <c r="D3352">
        <v>29</v>
      </c>
      <c r="E3352" s="25">
        <f t="shared" si="81"/>
        <v>467.52388967575826</v>
      </c>
    </row>
    <row r="3353" spans="1:5" x14ac:dyDescent="0.2">
      <c r="A3353" t="s">
        <v>15</v>
      </c>
      <c r="B3353" t="s">
        <v>17</v>
      </c>
      <c r="C3353">
        <v>2010</v>
      </c>
      <c r="D3353">
        <v>30</v>
      </c>
      <c r="E3353" s="25">
        <f t="shared" si="81"/>
        <v>317.01140263088371</v>
      </c>
    </row>
    <row r="3354" spans="1:5" x14ac:dyDescent="0.2">
      <c r="A3354" t="s">
        <v>15</v>
      </c>
      <c r="B3354" t="s">
        <v>17</v>
      </c>
      <c r="C3354">
        <v>2010</v>
      </c>
      <c r="D3354">
        <v>31</v>
      </c>
      <c r="E3354" s="25">
        <f t="shared" si="81"/>
        <v>326.49736725492028</v>
      </c>
    </row>
    <row r="3355" spans="1:5" x14ac:dyDescent="0.2">
      <c r="A3355" t="s">
        <v>15</v>
      </c>
      <c r="B3355" t="s">
        <v>17</v>
      </c>
      <c r="C3355">
        <v>2010</v>
      </c>
      <c r="D3355">
        <v>32</v>
      </c>
      <c r="E3355" s="25">
        <f t="shared" si="81"/>
        <v>110.82622710698084</v>
      </c>
    </row>
    <row r="3356" spans="1:5" x14ac:dyDescent="0.2">
      <c r="A3356" t="s">
        <v>15</v>
      </c>
      <c r="B3356" t="s">
        <v>17</v>
      </c>
      <c r="C3356">
        <v>2010</v>
      </c>
      <c r="D3356">
        <v>33</v>
      </c>
      <c r="E3356" s="25">
        <f t="shared" si="81"/>
        <v>44.946282286843072</v>
      </c>
    </row>
    <row r="3357" spans="1:5" x14ac:dyDescent="0.2">
      <c r="A3357" t="s">
        <v>15</v>
      </c>
      <c r="B3357" t="s">
        <v>17</v>
      </c>
      <c r="C3357">
        <v>2010</v>
      </c>
      <c r="D3357">
        <v>34</v>
      </c>
      <c r="E3357" s="25">
        <f t="shared" si="81"/>
        <v>8.3643907563025213</v>
      </c>
    </row>
    <row r="3358" spans="1:5" x14ac:dyDescent="0.2">
      <c r="A3358" t="s">
        <v>15</v>
      </c>
      <c r="B3358" t="s">
        <v>17</v>
      </c>
      <c r="C3358">
        <v>2010</v>
      </c>
      <c r="D3358">
        <v>35</v>
      </c>
      <c r="E3358" s="25">
        <f t="shared" si="81"/>
        <v>2.4560422831951092</v>
      </c>
    </row>
    <row r="3359" spans="1:5" x14ac:dyDescent="0.2">
      <c r="A3359" t="s">
        <v>15</v>
      </c>
      <c r="B3359" t="s">
        <v>17</v>
      </c>
      <c r="C3359">
        <v>2010</v>
      </c>
      <c r="D3359">
        <v>36</v>
      </c>
      <c r="E3359" s="25">
        <f t="shared" si="81"/>
        <v>8.9871753560610941</v>
      </c>
    </row>
    <row r="3360" spans="1:5" x14ac:dyDescent="0.2">
      <c r="A3360" t="s">
        <v>15</v>
      </c>
      <c r="B3360" t="s">
        <v>17</v>
      </c>
      <c r="C3360">
        <v>2010</v>
      </c>
      <c r="D3360">
        <v>37</v>
      </c>
      <c r="E3360" s="25">
        <f t="shared" si="81"/>
        <v>2.7980349344978168</v>
      </c>
    </row>
    <row r="3361" spans="1:5" x14ac:dyDescent="0.2">
      <c r="A3361" t="s">
        <v>15</v>
      </c>
      <c r="B3361" t="s">
        <v>17</v>
      </c>
      <c r="C3361">
        <v>2010</v>
      </c>
      <c r="D3361">
        <v>38</v>
      </c>
      <c r="E3361" s="25">
        <f t="shared" si="81"/>
        <v>0</v>
      </c>
    </row>
    <row r="3362" spans="1:5" x14ac:dyDescent="0.2">
      <c r="A3362" t="s">
        <v>15</v>
      </c>
      <c r="B3362" t="s">
        <v>17</v>
      </c>
      <c r="C3362">
        <v>2010</v>
      </c>
      <c r="D3362">
        <v>39</v>
      </c>
      <c r="E3362" s="25">
        <f t="shared" si="81"/>
        <v>0</v>
      </c>
    </row>
    <row r="3363" spans="1:5" x14ac:dyDescent="0.2">
      <c r="A3363" t="s">
        <v>15</v>
      </c>
      <c r="B3363" t="s">
        <v>17</v>
      </c>
      <c r="C3363">
        <v>2010</v>
      </c>
      <c r="D3363">
        <v>40</v>
      </c>
      <c r="E3363" s="25">
        <f t="shared" si="81"/>
        <v>0</v>
      </c>
    </row>
    <row r="3364" spans="1:5" x14ac:dyDescent="0.2">
      <c r="A3364" t="s">
        <v>15</v>
      </c>
      <c r="B3364" t="s">
        <v>17</v>
      </c>
      <c r="C3364">
        <v>2011</v>
      </c>
      <c r="D3364">
        <v>0</v>
      </c>
      <c r="E3364" s="25">
        <f>AC48</f>
        <v>25.467167410838634</v>
      </c>
    </row>
    <row r="3365" spans="1:5" x14ac:dyDescent="0.2">
      <c r="A3365" t="s">
        <v>15</v>
      </c>
      <c r="B3365" t="s">
        <v>17</v>
      </c>
      <c r="C3365">
        <v>2011</v>
      </c>
      <c r="D3365">
        <v>1</v>
      </c>
      <c r="E3365" s="25">
        <f t="shared" ref="E3365:E3404" si="82">AC49</f>
        <v>383.2387208295051</v>
      </c>
    </row>
    <row r="3366" spans="1:5" x14ac:dyDescent="0.2">
      <c r="A3366" t="s">
        <v>15</v>
      </c>
      <c r="B3366" t="s">
        <v>17</v>
      </c>
      <c r="C3366">
        <v>2011</v>
      </c>
      <c r="D3366">
        <v>2</v>
      </c>
      <c r="E3366" s="25">
        <f t="shared" si="82"/>
        <v>2546.8050850672448</v>
      </c>
    </row>
    <row r="3367" spans="1:5" x14ac:dyDescent="0.2">
      <c r="A3367" t="s">
        <v>15</v>
      </c>
      <c r="B3367" t="s">
        <v>17</v>
      </c>
      <c r="C3367">
        <v>2011</v>
      </c>
      <c r="D3367">
        <v>3</v>
      </c>
      <c r="E3367" s="25">
        <f t="shared" si="82"/>
        <v>6441.3916631932343</v>
      </c>
    </row>
    <row r="3368" spans="1:5" x14ac:dyDescent="0.2">
      <c r="A3368" t="s">
        <v>15</v>
      </c>
      <c r="B3368" t="s">
        <v>17</v>
      </c>
      <c r="C3368">
        <v>2011</v>
      </c>
      <c r="D3368">
        <v>4</v>
      </c>
      <c r="E3368" s="25">
        <f t="shared" si="82"/>
        <v>16988.729892481468</v>
      </c>
    </row>
    <row r="3369" spans="1:5" x14ac:dyDescent="0.2">
      <c r="A3369" t="s">
        <v>15</v>
      </c>
      <c r="B3369" t="s">
        <v>17</v>
      </c>
      <c r="C3369">
        <v>2011</v>
      </c>
      <c r="D3369">
        <v>5</v>
      </c>
      <c r="E3369" s="25">
        <f t="shared" si="82"/>
        <v>17552.586033290161</v>
      </c>
    </row>
    <row r="3370" spans="1:5" x14ac:dyDescent="0.2">
      <c r="A3370" t="s">
        <v>15</v>
      </c>
      <c r="B3370" t="s">
        <v>17</v>
      </c>
      <c r="C3370">
        <v>2011</v>
      </c>
      <c r="D3370">
        <v>6</v>
      </c>
      <c r="E3370" s="25">
        <f t="shared" si="82"/>
        <v>15870.701024477459</v>
      </c>
    </row>
    <row r="3371" spans="1:5" x14ac:dyDescent="0.2">
      <c r="A3371" t="s">
        <v>15</v>
      </c>
      <c r="B3371" t="s">
        <v>17</v>
      </c>
      <c r="C3371">
        <v>2011</v>
      </c>
      <c r="D3371">
        <v>7</v>
      </c>
      <c r="E3371" s="25">
        <f t="shared" si="82"/>
        <v>12085.923912158887</v>
      </c>
    </row>
    <row r="3372" spans="1:5" x14ac:dyDescent="0.2">
      <c r="A3372" t="s">
        <v>15</v>
      </c>
      <c r="B3372" t="s">
        <v>17</v>
      </c>
      <c r="C3372">
        <v>2011</v>
      </c>
      <c r="D3372">
        <v>8</v>
      </c>
      <c r="E3372" s="25">
        <f t="shared" si="82"/>
        <v>9427.2864371237392</v>
      </c>
    </row>
    <row r="3373" spans="1:5" x14ac:dyDescent="0.2">
      <c r="A3373" t="s">
        <v>15</v>
      </c>
      <c r="B3373" t="s">
        <v>17</v>
      </c>
      <c r="C3373">
        <v>2011</v>
      </c>
      <c r="D3373">
        <v>9</v>
      </c>
      <c r="E3373" s="25">
        <f t="shared" si="82"/>
        <v>7291.4140000034495</v>
      </c>
    </row>
    <row r="3374" spans="1:5" x14ac:dyDescent="0.2">
      <c r="A3374" t="s">
        <v>15</v>
      </c>
      <c r="B3374" t="s">
        <v>17</v>
      </c>
      <c r="C3374">
        <v>2011</v>
      </c>
      <c r="D3374">
        <v>10</v>
      </c>
      <c r="E3374" s="25">
        <f t="shared" si="82"/>
        <v>6772.6870625636038</v>
      </c>
    </row>
    <row r="3375" spans="1:5" x14ac:dyDescent="0.2">
      <c r="A3375" t="s">
        <v>15</v>
      </c>
      <c r="B3375" t="s">
        <v>17</v>
      </c>
      <c r="C3375">
        <v>2011</v>
      </c>
      <c r="D3375">
        <v>11</v>
      </c>
      <c r="E3375" s="25">
        <f t="shared" si="82"/>
        <v>4123.3647956013829</v>
      </c>
    </row>
    <row r="3376" spans="1:5" x14ac:dyDescent="0.2">
      <c r="A3376" t="s">
        <v>15</v>
      </c>
      <c r="B3376" t="s">
        <v>17</v>
      </c>
      <c r="C3376">
        <v>2011</v>
      </c>
      <c r="D3376">
        <v>12</v>
      </c>
      <c r="E3376" s="25">
        <f t="shared" si="82"/>
        <v>2590.3232090735414</v>
      </c>
    </row>
    <row r="3377" spans="1:5" x14ac:dyDescent="0.2">
      <c r="A3377" t="s">
        <v>15</v>
      </c>
      <c r="B3377" t="s">
        <v>17</v>
      </c>
      <c r="C3377">
        <v>2011</v>
      </c>
      <c r="D3377">
        <v>13</v>
      </c>
      <c r="E3377" s="25">
        <f t="shared" si="82"/>
        <v>1300.9969929081676</v>
      </c>
    </row>
    <row r="3378" spans="1:5" x14ac:dyDescent="0.2">
      <c r="A3378" t="s">
        <v>15</v>
      </c>
      <c r="B3378" t="s">
        <v>17</v>
      </c>
      <c r="C3378">
        <v>2011</v>
      </c>
      <c r="D3378">
        <v>14</v>
      </c>
      <c r="E3378" s="25">
        <f t="shared" si="82"/>
        <v>1724.2040663991404</v>
      </c>
    </row>
    <row r="3379" spans="1:5" x14ac:dyDescent="0.2">
      <c r="A3379" t="s">
        <v>15</v>
      </c>
      <c r="B3379" t="s">
        <v>17</v>
      </c>
      <c r="C3379">
        <v>2011</v>
      </c>
      <c r="D3379">
        <v>15</v>
      </c>
      <c r="E3379" s="25">
        <f t="shared" si="82"/>
        <v>1157.7512698951782</v>
      </c>
    </row>
    <row r="3380" spans="1:5" x14ac:dyDescent="0.2">
      <c r="A3380" t="s">
        <v>15</v>
      </c>
      <c r="B3380" t="s">
        <v>17</v>
      </c>
      <c r="C3380">
        <v>2011</v>
      </c>
      <c r="D3380">
        <v>16</v>
      </c>
      <c r="E3380" s="25">
        <f t="shared" si="82"/>
        <v>1082.2988189689154</v>
      </c>
    </row>
    <row r="3381" spans="1:5" x14ac:dyDescent="0.2">
      <c r="A3381" t="s">
        <v>15</v>
      </c>
      <c r="B3381" t="s">
        <v>17</v>
      </c>
      <c r="C3381">
        <v>2011</v>
      </c>
      <c r="D3381">
        <v>17</v>
      </c>
      <c r="E3381" s="25">
        <f t="shared" si="82"/>
        <v>758.60016832121505</v>
      </c>
    </row>
    <row r="3382" spans="1:5" x14ac:dyDescent="0.2">
      <c r="A3382" t="s">
        <v>15</v>
      </c>
      <c r="B3382" t="s">
        <v>17</v>
      </c>
      <c r="C3382">
        <v>2011</v>
      </c>
      <c r="D3382">
        <v>18</v>
      </c>
      <c r="E3382" s="25">
        <f t="shared" si="82"/>
        <v>850.63347392834009</v>
      </c>
    </row>
    <row r="3383" spans="1:5" x14ac:dyDescent="0.2">
      <c r="A3383" t="s">
        <v>15</v>
      </c>
      <c r="B3383" t="s">
        <v>17</v>
      </c>
      <c r="C3383">
        <v>2011</v>
      </c>
      <c r="D3383">
        <v>19</v>
      </c>
      <c r="E3383" s="25">
        <f t="shared" si="82"/>
        <v>925.90159612822504</v>
      </c>
    </row>
    <row r="3384" spans="1:5" x14ac:dyDescent="0.2">
      <c r="A3384" t="s">
        <v>15</v>
      </c>
      <c r="B3384" t="s">
        <v>17</v>
      </c>
      <c r="C3384">
        <v>2011</v>
      </c>
      <c r="D3384">
        <v>20</v>
      </c>
      <c r="E3384" s="25">
        <f t="shared" si="82"/>
        <v>1131.4619064416861</v>
      </c>
    </row>
    <row r="3385" spans="1:5" x14ac:dyDescent="0.2">
      <c r="A3385" t="s">
        <v>15</v>
      </c>
      <c r="B3385" t="s">
        <v>17</v>
      </c>
      <c r="C3385">
        <v>2011</v>
      </c>
      <c r="D3385">
        <v>21</v>
      </c>
      <c r="E3385" s="25">
        <f t="shared" si="82"/>
        <v>1106.4174719971145</v>
      </c>
    </row>
    <row r="3386" spans="1:5" x14ac:dyDescent="0.2">
      <c r="A3386" t="s">
        <v>15</v>
      </c>
      <c r="B3386" t="s">
        <v>17</v>
      </c>
      <c r="C3386">
        <v>2011</v>
      </c>
      <c r="D3386">
        <v>22</v>
      </c>
      <c r="E3386" s="25">
        <f t="shared" si="82"/>
        <v>2373.6948310630087</v>
      </c>
    </row>
    <row r="3387" spans="1:5" x14ac:dyDescent="0.2">
      <c r="A3387" t="s">
        <v>15</v>
      </c>
      <c r="B3387" t="s">
        <v>17</v>
      </c>
      <c r="C3387">
        <v>2011</v>
      </c>
      <c r="D3387">
        <v>23</v>
      </c>
      <c r="E3387" s="25">
        <f t="shared" si="82"/>
        <v>2262.3336265638436</v>
      </c>
    </row>
    <row r="3388" spans="1:5" x14ac:dyDescent="0.2">
      <c r="A3388" t="s">
        <v>15</v>
      </c>
      <c r="B3388" t="s">
        <v>17</v>
      </c>
      <c r="C3388">
        <v>2011</v>
      </c>
      <c r="D3388">
        <v>24</v>
      </c>
      <c r="E3388" s="25">
        <f t="shared" si="82"/>
        <v>4031.502180536801</v>
      </c>
    </row>
    <row r="3389" spans="1:5" x14ac:dyDescent="0.2">
      <c r="A3389" t="s">
        <v>15</v>
      </c>
      <c r="B3389" t="s">
        <v>17</v>
      </c>
      <c r="C3389">
        <v>2011</v>
      </c>
      <c r="D3389">
        <v>25</v>
      </c>
      <c r="E3389" s="25">
        <f t="shared" si="82"/>
        <v>5263.4995625774882</v>
      </c>
    </row>
    <row r="3390" spans="1:5" x14ac:dyDescent="0.2">
      <c r="A3390" t="s">
        <v>15</v>
      </c>
      <c r="B3390" t="s">
        <v>17</v>
      </c>
      <c r="C3390">
        <v>2011</v>
      </c>
      <c r="D3390">
        <v>26</v>
      </c>
      <c r="E3390" s="25">
        <f t="shared" si="82"/>
        <v>7293.5673804030685</v>
      </c>
    </row>
    <row r="3391" spans="1:5" x14ac:dyDescent="0.2">
      <c r="A3391" t="s">
        <v>15</v>
      </c>
      <c r="B3391" t="s">
        <v>17</v>
      </c>
      <c r="C3391">
        <v>2011</v>
      </c>
      <c r="D3391">
        <v>27</v>
      </c>
      <c r="E3391" s="25">
        <f t="shared" si="82"/>
        <v>2812.5665948445712</v>
      </c>
    </row>
    <row r="3392" spans="1:5" x14ac:dyDescent="0.2">
      <c r="A3392" t="s">
        <v>15</v>
      </c>
      <c r="B3392" t="s">
        <v>17</v>
      </c>
      <c r="C3392">
        <v>2011</v>
      </c>
      <c r="D3392">
        <v>28</v>
      </c>
      <c r="E3392" s="25">
        <f t="shared" si="82"/>
        <v>3094.740699726884</v>
      </c>
    </row>
    <row r="3393" spans="1:5" x14ac:dyDescent="0.2">
      <c r="A3393" t="s">
        <v>15</v>
      </c>
      <c r="B3393" t="s">
        <v>17</v>
      </c>
      <c r="C3393">
        <v>2011</v>
      </c>
      <c r="D3393">
        <v>29</v>
      </c>
      <c r="E3393" s="25">
        <f t="shared" si="82"/>
        <v>800.22113025944213</v>
      </c>
    </row>
    <row r="3394" spans="1:5" x14ac:dyDescent="0.2">
      <c r="A3394" t="s">
        <v>15</v>
      </c>
      <c r="B3394" t="s">
        <v>17</v>
      </c>
      <c r="C3394">
        <v>2011</v>
      </c>
      <c r="D3394">
        <v>30</v>
      </c>
      <c r="E3394" s="25">
        <f t="shared" si="82"/>
        <v>382.95903018548358</v>
      </c>
    </row>
    <row r="3395" spans="1:5" x14ac:dyDescent="0.2">
      <c r="A3395" t="s">
        <v>15</v>
      </c>
      <c r="B3395" t="s">
        <v>17</v>
      </c>
      <c r="C3395">
        <v>2011</v>
      </c>
      <c r="D3395">
        <v>31</v>
      </c>
      <c r="E3395" s="25">
        <f t="shared" si="82"/>
        <v>274.81765207524614</v>
      </c>
    </row>
    <row r="3396" spans="1:5" x14ac:dyDescent="0.2">
      <c r="A3396" t="s">
        <v>15</v>
      </c>
      <c r="B3396" t="s">
        <v>17</v>
      </c>
      <c r="C3396">
        <v>2011</v>
      </c>
      <c r="D3396">
        <v>32</v>
      </c>
      <c r="E3396" s="25">
        <f t="shared" si="82"/>
        <v>218.97449705338406</v>
      </c>
    </row>
    <row r="3397" spans="1:5" x14ac:dyDescent="0.2">
      <c r="A3397" t="s">
        <v>15</v>
      </c>
      <c r="B3397" t="s">
        <v>17</v>
      </c>
      <c r="C3397">
        <v>2011</v>
      </c>
      <c r="D3397">
        <v>33</v>
      </c>
      <c r="E3397" s="25">
        <f t="shared" si="82"/>
        <v>87.472380142856139</v>
      </c>
    </row>
    <row r="3398" spans="1:5" x14ac:dyDescent="0.2">
      <c r="A3398" t="s">
        <v>15</v>
      </c>
      <c r="B3398" t="s">
        <v>17</v>
      </c>
      <c r="C3398">
        <v>2011</v>
      </c>
      <c r="D3398">
        <v>34</v>
      </c>
      <c r="E3398" s="25">
        <f t="shared" si="82"/>
        <v>36.245693277310927</v>
      </c>
    </row>
    <row r="3399" spans="1:5" x14ac:dyDescent="0.2">
      <c r="A3399" t="s">
        <v>15</v>
      </c>
      <c r="B3399" t="s">
        <v>17</v>
      </c>
      <c r="C3399">
        <v>2011</v>
      </c>
      <c r="D3399">
        <v>35</v>
      </c>
      <c r="E3399" s="25">
        <f t="shared" si="82"/>
        <v>5.4968565385795296</v>
      </c>
    </row>
    <row r="3400" spans="1:5" x14ac:dyDescent="0.2">
      <c r="A3400" t="s">
        <v>15</v>
      </c>
      <c r="B3400" t="s">
        <v>17</v>
      </c>
      <c r="C3400">
        <v>2011</v>
      </c>
      <c r="D3400">
        <v>36</v>
      </c>
      <c r="E3400" s="25">
        <f t="shared" si="82"/>
        <v>1.7424115486240899</v>
      </c>
    </row>
    <row r="3401" spans="1:5" x14ac:dyDescent="0.2">
      <c r="A3401" t="s">
        <v>15</v>
      </c>
      <c r="B3401" t="s">
        <v>17</v>
      </c>
      <c r="C3401">
        <v>2011</v>
      </c>
      <c r="D3401">
        <v>37</v>
      </c>
      <c r="E3401" s="25">
        <f t="shared" si="82"/>
        <v>4.6294759825327514</v>
      </c>
    </row>
    <row r="3402" spans="1:5" x14ac:dyDescent="0.2">
      <c r="A3402" t="s">
        <v>15</v>
      </c>
      <c r="B3402" t="s">
        <v>17</v>
      </c>
      <c r="C3402">
        <v>2011</v>
      </c>
      <c r="D3402">
        <v>38</v>
      </c>
      <c r="E3402" s="25">
        <f t="shared" si="82"/>
        <v>0</v>
      </c>
    </row>
    <row r="3403" spans="1:5" x14ac:dyDescent="0.2">
      <c r="A3403" t="s">
        <v>15</v>
      </c>
      <c r="B3403" t="s">
        <v>17</v>
      </c>
      <c r="C3403">
        <v>2011</v>
      </c>
      <c r="D3403">
        <v>39</v>
      </c>
      <c r="E3403" s="25">
        <f t="shared" si="82"/>
        <v>0</v>
      </c>
    </row>
    <row r="3404" spans="1:5" x14ac:dyDescent="0.2">
      <c r="A3404" t="s">
        <v>15</v>
      </c>
      <c r="B3404" t="s">
        <v>17</v>
      </c>
      <c r="C3404">
        <v>2011</v>
      </c>
      <c r="D3404">
        <v>40</v>
      </c>
      <c r="E3404" s="25">
        <f t="shared" si="82"/>
        <v>0</v>
      </c>
    </row>
    <row r="3405" spans="1:5" x14ac:dyDescent="0.2">
      <c r="A3405" t="s">
        <v>15</v>
      </c>
      <c r="B3405" t="s">
        <v>17</v>
      </c>
      <c r="C3405">
        <v>2012</v>
      </c>
      <c r="D3405">
        <v>0</v>
      </c>
      <c r="E3405" s="25">
        <f>AD48</f>
        <v>31.421192783863269</v>
      </c>
    </row>
    <row r="3406" spans="1:5" x14ac:dyDescent="0.2">
      <c r="A3406" t="s">
        <v>15</v>
      </c>
      <c r="B3406" t="s">
        <v>17</v>
      </c>
      <c r="C3406">
        <v>2012</v>
      </c>
      <c r="D3406">
        <v>1</v>
      </c>
      <c r="E3406" s="25">
        <f t="shared" ref="E3406:E3445" si="83">AD49</f>
        <v>604.27368870345208</v>
      </c>
    </row>
    <row r="3407" spans="1:5" x14ac:dyDescent="0.2">
      <c r="A3407" t="s">
        <v>15</v>
      </c>
      <c r="B3407" t="s">
        <v>17</v>
      </c>
      <c r="C3407">
        <v>2012</v>
      </c>
      <c r="D3407">
        <v>2</v>
      </c>
      <c r="E3407" s="25">
        <f t="shared" si="83"/>
        <v>1244.9542735940383</v>
      </c>
    </row>
    <row r="3408" spans="1:5" x14ac:dyDescent="0.2">
      <c r="A3408" t="s">
        <v>15</v>
      </c>
      <c r="B3408" t="s">
        <v>17</v>
      </c>
      <c r="C3408">
        <v>2012</v>
      </c>
      <c r="D3408">
        <v>3</v>
      </c>
      <c r="E3408" s="25">
        <f t="shared" si="83"/>
        <v>2643.028832233827</v>
      </c>
    </row>
    <row r="3409" spans="1:5" x14ac:dyDescent="0.2">
      <c r="A3409" t="s">
        <v>15</v>
      </c>
      <c r="B3409" t="s">
        <v>17</v>
      </c>
      <c r="C3409">
        <v>2012</v>
      </c>
      <c r="D3409">
        <v>4</v>
      </c>
      <c r="E3409" s="25">
        <f t="shared" si="83"/>
        <v>8882.1727765347241</v>
      </c>
    </row>
    <row r="3410" spans="1:5" x14ac:dyDescent="0.2">
      <c r="A3410" t="s">
        <v>15</v>
      </c>
      <c r="B3410" t="s">
        <v>17</v>
      </c>
      <c r="C3410">
        <v>2012</v>
      </c>
      <c r="D3410">
        <v>5</v>
      </c>
      <c r="E3410" s="25">
        <f t="shared" si="83"/>
        <v>15889.157673793043</v>
      </c>
    </row>
    <row r="3411" spans="1:5" x14ac:dyDescent="0.2">
      <c r="A3411" t="s">
        <v>15</v>
      </c>
      <c r="B3411" t="s">
        <v>17</v>
      </c>
      <c r="C3411">
        <v>2012</v>
      </c>
      <c r="D3411">
        <v>6</v>
      </c>
      <c r="E3411" s="25">
        <f t="shared" si="83"/>
        <v>17521.672326295618</v>
      </c>
    </row>
    <row r="3412" spans="1:5" x14ac:dyDescent="0.2">
      <c r="A3412" t="s">
        <v>15</v>
      </c>
      <c r="B3412" t="s">
        <v>17</v>
      </c>
      <c r="C3412">
        <v>2012</v>
      </c>
      <c r="D3412">
        <v>7</v>
      </c>
      <c r="E3412" s="25">
        <f t="shared" si="83"/>
        <v>13629.091200186906</v>
      </c>
    </row>
    <row r="3413" spans="1:5" x14ac:dyDescent="0.2">
      <c r="A3413" t="s">
        <v>15</v>
      </c>
      <c r="B3413" t="s">
        <v>17</v>
      </c>
      <c r="C3413">
        <v>2012</v>
      </c>
      <c r="D3413">
        <v>8</v>
      </c>
      <c r="E3413" s="25">
        <f t="shared" si="83"/>
        <v>12406.622447715932</v>
      </c>
    </row>
    <row r="3414" spans="1:5" x14ac:dyDescent="0.2">
      <c r="A3414" t="s">
        <v>15</v>
      </c>
      <c r="B3414" t="s">
        <v>17</v>
      </c>
      <c r="C3414">
        <v>2012</v>
      </c>
      <c r="D3414">
        <v>9</v>
      </c>
      <c r="E3414" s="25">
        <f t="shared" si="83"/>
        <v>7984.4069623276355</v>
      </c>
    </row>
    <row r="3415" spans="1:5" x14ac:dyDescent="0.2">
      <c r="A3415" t="s">
        <v>15</v>
      </c>
      <c r="B3415" t="s">
        <v>17</v>
      </c>
      <c r="C3415">
        <v>2012</v>
      </c>
      <c r="D3415">
        <v>10</v>
      </c>
      <c r="E3415" s="25">
        <f t="shared" si="83"/>
        <v>7682.677084948642</v>
      </c>
    </row>
    <row r="3416" spans="1:5" x14ac:dyDescent="0.2">
      <c r="A3416" t="s">
        <v>15</v>
      </c>
      <c r="B3416" t="s">
        <v>17</v>
      </c>
      <c r="C3416">
        <v>2012</v>
      </c>
      <c r="D3416">
        <v>11</v>
      </c>
      <c r="E3416" s="25">
        <f t="shared" si="83"/>
        <v>5757.6433183868539</v>
      </c>
    </row>
    <row r="3417" spans="1:5" x14ac:dyDescent="0.2">
      <c r="A3417" t="s">
        <v>15</v>
      </c>
      <c r="B3417" t="s">
        <v>17</v>
      </c>
      <c r="C3417">
        <v>2012</v>
      </c>
      <c r="D3417">
        <v>12</v>
      </c>
      <c r="E3417" s="25">
        <f t="shared" si="83"/>
        <v>4381.8633447515585</v>
      </c>
    </row>
    <row r="3418" spans="1:5" x14ac:dyDescent="0.2">
      <c r="A3418" t="s">
        <v>15</v>
      </c>
      <c r="B3418" t="s">
        <v>17</v>
      </c>
      <c r="C3418">
        <v>2012</v>
      </c>
      <c r="D3418">
        <v>13</v>
      </c>
      <c r="E3418" s="25">
        <f t="shared" si="83"/>
        <v>2273.2906720272058</v>
      </c>
    </row>
    <row r="3419" spans="1:5" x14ac:dyDescent="0.2">
      <c r="A3419" t="s">
        <v>15</v>
      </c>
      <c r="B3419" t="s">
        <v>17</v>
      </c>
      <c r="C3419">
        <v>2012</v>
      </c>
      <c r="D3419">
        <v>14</v>
      </c>
      <c r="E3419" s="25">
        <f t="shared" si="83"/>
        <v>1340.0465955494928</v>
      </c>
    </row>
    <row r="3420" spans="1:5" x14ac:dyDescent="0.2">
      <c r="A3420" t="s">
        <v>15</v>
      </c>
      <c r="B3420" t="s">
        <v>17</v>
      </c>
      <c r="C3420">
        <v>2012</v>
      </c>
      <c r="D3420">
        <v>15</v>
      </c>
      <c r="E3420" s="25">
        <f t="shared" si="83"/>
        <v>1552.2667747087382</v>
      </c>
    </row>
    <row r="3421" spans="1:5" x14ac:dyDescent="0.2">
      <c r="A3421" t="s">
        <v>15</v>
      </c>
      <c r="B3421" t="s">
        <v>17</v>
      </c>
      <c r="C3421">
        <v>2012</v>
      </c>
      <c r="D3421">
        <v>16</v>
      </c>
      <c r="E3421" s="25">
        <f t="shared" si="83"/>
        <v>1223.2412696706551</v>
      </c>
    </row>
    <row r="3422" spans="1:5" x14ac:dyDescent="0.2">
      <c r="A3422" t="s">
        <v>15</v>
      </c>
      <c r="B3422" t="s">
        <v>17</v>
      </c>
      <c r="C3422">
        <v>2012</v>
      </c>
      <c r="D3422">
        <v>17</v>
      </c>
      <c r="E3422" s="25">
        <f t="shared" si="83"/>
        <v>992.33103099315701</v>
      </c>
    </row>
    <row r="3423" spans="1:5" x14ac:dyDescent="0.2">
      <c r="A3423" t="s">
        <v>15</v>
      </c>
      <c r="B3423" t="s">
        <v>17</v>
      </c>
      <c r="C3423">
        <v>2012</v>
      </c>
      <c r="D3423">
        <v>18</v>
      </c>
      <c r="E3423" s="25">
        <f t="shared" si="83"/>
        <v>785.47390946263522</v>
      </c>
    </row>
    <row r="3424" spans="1:5" x14ac:dyDescent="0.2">
      <c r="A3424" t="s">
        <v>15</v>
      </c>
      <c r="B3424" t="s">
        <v>17</v>
      </c>
      <c r="C3424">
        <v>2012</v>
      </c>
      <c r="D3424">
        <v>19</v>
      </c>
      <c r="E3424" s="25">
        <f t="shared" si="83"/>
        <v>801.54296532859837</v>
      </c>
    </row>
    <row r="3425" spans="1:5" x14ac:dyDescent="0.2">
      <c r="A3425" t="s">
        <v>15</v>
      </c>
      <c r="B3425" t="s">
        <v>17</v>
      </c>
      <c r="C3425">
        <v>2012</v>
      </c>
      <c r="D3425">
        <v>20</v>
      </c>
      <c r="E3425" s="25">
        <f t="shared" si="83"/>
        <v>934.38595932286648</v>
      </c>
    </row>
    <row r="3426" spans="1:5" x14ac:dyDescent="0.2">
      <c r="A3426" t="s">
        <v>15</v>
      </c>
      <c r="B3426" t="s">
        <v>17</v>
      </c>
      <c r="C3426">
        <v>2012</v>
      </c>
      <c r="D3426">
        <v>21</v>
      </c>
      <c r="E3426" s="25">
        <f t="shared" si="83"/>
        <v>1077.0885803942697</v>
      </c>
    </row>
    <row r="3427" spans="1:5" x14ac:dyDescent="0.2">
      <c r="A3427" t="s">
        <v>15</v>
      </c>
      <c r="B3427" t="s">
        <v>17</v>
      </c>
      <c r="C3427">
        <v>2012</v>
      </c>
      <c r="D3427">
        <v>22</v>
      </c>
      <c r="E3427" s="25">
        <f t="shared" si="83"/>
        <v>1113.2818068732622</v>
      </c>
    </row>
    <row r="3428" spans="1:5" x14ac:dyDescent="0.2">
      <c r="A3428" t="s">
        <v>15</v>
      </c>
      <c r="B3428" t="s">
        <v>17</v>
      </c>
      <c r="C3428">
        <v>2012</v>
      </c>
      <c r="D3428">
        <v>23</v>
      </c>
      <c r="E3428" s="25">
        <f t="shared" si="83"/>
        <v>2282.866635226304</v>
      </c>
    </row>
    <row r="3429" spans="1:5" x14ac:dyDescent="0.2">
      <c r="A3429" t="s">
        <v>15</v>
      </c>
      <c r="B3429" t="s">
        <v>17</v>
      </c>
      <c r="C3429">
        <v>2012</v>
      </c>
      <c r="D3429">
        <v>24</v>
      </c>
      <c r="E3429" s="25">
        <f t="shared" si="83"/>
        <v>2195.1195452094557</v>
      </c>
    </row>
    <row r="3430" spans="1:5" x14ac:dyDescent="0.2">
      <c r="A3430" t="s">
        <v>15</v>
      </c>
      <c r="B3430" t="s">
        <v>17</v>
      </c>
      <c r="C3430">
        <v>2012</v>
      </c>
      <c r="D3430">
        <v>25</v>
      </c>
      <c r="E3430" s="25">
        <f t="shared" si="83"/>
        <v>3667.5004025693183</v>
      </c>
    </row>
    <row r="3431" spans="1:5" x14ac:dyDescent="0.2">
      <c r="A3431" t="s">
        <v>15</v>
      </c>
      <c r="B3431" t="s">
        <v>17</v>
      </c>
      <c r="C3431">
        <v>2012</v>
      </c>
      <c r="D3431">
        <v>26</v>
      </c>
      <c r="E3431" s="25">
        <f t="shared" si="83"/>
        <v>5068.1018969024899</v>
      </c>
    </row>
    <row r="3432" spans="1:5" x14ac:dyDescent="0.2">
      <c r="A3432" t="s">
        <v>15</v>
      </c>
      <c r="B3432" t="s">
        <v>17</v>
      </c>
      <c r="C3432">
        <v>2012</v>
      </c>
      <c r="D3432">
        <v>27</v>
      </c>
      <c r="E3432" s="25">
        <f t="shared" si="83"/>
        <v>6335.1253316053153</v>
      </c>
    </row>
    <row r="3433" spans="1:5" x14ac:dyDescent="0.2">
      <c r="A3433" t="s">
        <v>15</v>
      </c>
      <c r="B3433" t="s">
        <v>17</v>
      </c>
      <c r="C3433">
        <v>2012</v>
      </c>
      <c r="D3433">
        <v>28</v>
      </c>
      <c r="E3433" s="25">
        <f t="shared" si="83"/>
        <v>2477.6527668834119</v>
      </c>
    </row>
    <row r="3434" spans="1:5" x14ac:dyDescent="0.2">
      <c r="A3434" t="s">
        <v>15</v>
      </c>
      <c r="B3434" t="s">
        <v>17</v>
      </c>
      <c r="C3434">
        <v>2012</v>
      </c>
      <c r="D3434">
        <v>29</v>
      </c>
      <c r="E3434" s="25">
        <f t="shared" si="83"/>
        <v>2361.9631489093049</v>
      </c>
    </row>
    <row r="3435" spans="1:5" x14ac:dyDescent="0.2">
      <c r="A3435" t="s">
        <v>15</v>
      </c>
      <c r="B3435" t="s">
        <v>17</v>
      </c>
      <c r="C3435">
        <v>2012</v>
      </c>
      <c r="D3435">
        <v>30</v>
      </c>
      <c r="E3435" s="25">
        <f t="shared" si="83"/>
        <v>647.03878438438585</v>
      </c>
    </row>
    <row r="3436" spans="1:5" x14ac:dyDescent="0.2">
      <c r="A3436" t="s">
        <v>15</v>
      </c>
      <c r="B3436" t="s">
        <v>17</v>
      </c>
      <c r="C3436">
        <v>2012</v>
      </c>
      <c r="D3436">
        <v>31</v>
      </c>
      <c r="E3436" s="25">
        <f t="shared" si="83"/>
        <v>322.72905468973568</v>
      </c>
    </row>
    <row r="3437" spans="1:5" x14ac:dyDescent="0.2">
      <c r="A3437" t="s">
        <v>15</v>
      </c>
      <c r="B3437" t="s">
        <v>17</v>
      </c>
      <c r="C3437">
        <v>2012</v>
      </c>
      <c r="D3437">
        <v>32</v>
      </c>
      <c r="E3437" s="25">
        <f t="shared" si="83"/>
        <v>182.7190770332565</v>
      </c>
    </row>
    <row r="3438" spans="1:5" x14ac:dyDescent="0.2">
      <c r="A3438" t="s">
        <v>15</v>
      </c>
      <c r="B3438" t="s">
        <v>17</v>
      </c>
      <c r="C3438">
        <v>2012</v>
      </c>
      <c r="D3438">
        <v>33</v>
      </c>
      <c r="E3438" s="25">
        <f t="shared" si="83"/>
        <v>159.73217243478078</v>
      </c>
    </row>
    <row r="3439" spans="1:5" x14ac:dyDescent="0.2">
      <c r="A3439" t="s">
        <v>15</v>
      </c>
      <c r="B3439" t="s">
        <v>17</v>
      </c>
      <c r="C3439">
        <v>2012</v>
      </c>
      <c r="D3439">
        <v>34</v>
      </c>
      <c r="E3439" s="25">
        <f t="shared" si="83"/>
        <v>66.450437675070035</v>
      </c>
    </row>
    <row r="3440" spans="1:5" x14ac:dyDescent="0.2">
      <c r="A3440" t="s">
        <v>15</v>
      </c>
      <c r="B3440" t="s">
        <v>17</v>
      </c>
      <c r="C3440">
        <v>2012</v>
      </c>
      <c r="D3440">
        <v>35</v>
      </c>
      <c r="E3440" s="25">
        <f t="shared" si="83"/>
        <v>25.028240409702541</v>
      </c>
    </row>
    <row r="3441" spans="1:5" x14ac:dyDescent="0.2">
      <c r="A3441" t="s">
        <v>15</v>
      </c>
      <c r="B3441" t="s">
        <v>17</v>
      </c>
      <c r="C3441">
        <v>2012</v>
      </c>
      <c r="D3441">
        <v>36</v>
      </c>
      <c r="E3441" s="25">
        <f t="shared" si="83"/>
        <v>4.1267641941096862</v>
      </c>
    </row>
    <row r="3442" spans="1:5" x14ac:dyDescent="0.2">
      <c r="A3442" t="s">
        <v>15</v>
      </c>
      <c r="B3442" t="s">
        <v>17</v>
      </c>
      <c r="C3442">
        <v>2012</v>
      </c>
      <c r="D3442">
        <v>37</v>
      </c>
      <c r="E3442" s="25">
        <f t="shared" si="83"/>
        <v>0.76310043668122274</v>
      </c>
    </row>
    <row r="3443" spans="1:5" x14ac:dyDescent="0.2">
      <c r="A3443" t="s">
        <v>15</v>
      </c>
      <c r="B3443" t="s">
        <v>17</v>
      </c>
      <c r="C3443">
        <v>2012</v>
      </c>
      <c r="D3443">
        <v>38</v>
      </c>
      <c r="E3443" s="25">
        <f t="shared" si="83"/>
        <v>0</v>
      </c>
    </row>
    <row r="3444" spans="1:5" x14ac:dyDescent="0.2">
      <c r="A3444" t="s">
        <v>15</v>
      </c>
      <c r="B3444" t="s">
        <v>17</v>
      </c>
      <c r="C3444">
        <v>2012</v>
      </c>
      <c r="D3444">
        <v>39</v>
      </c>
      <c r="E3444" s="25">
        <f t="shared" si="83"/>
        <v>0</v>
      </c>
    </row>
    <row r="3445" spans="1:5" x14ac:dyDescent="0.2">
      <c r="A3445" t="s">
        <v>15</v>
      </c>
      <c r="B3445" t="s">
        <v>17</v>
      </c>
      <c r="C3445">
        <v>2012</v>
      </c>
      <c r="D3445">
        <v>40</v>
      </c>
      <c r="E3445" s="25">
        <f t="shared" si="83"/>
        <v>0</v>
      </c>
    </row>
    <row r="3446" spans="1:5" x14ac:dyDescent="0.2">
      <c r="A3446" t="s">
        <v>15</v>
      </c>
      <c r="B3446" t="s">
        <v>17</v>
      </c>
      <c r="C3446">
        <v>2013</v>
      </c>
      <c r="D3446">
        <v>0</v>
      </c>
      <c r="E3446" s="25">
        <f>AE48</f>
        <v>32.398048481702233</v>
      </c>
    </row>
    <row r="3447" spans="1:5" x14ac:dyDescent="0.2">
      <c r="A3447" t="s">
        <v>15</v>
      </c>
      <c r="B3447" t="s">
        <v>17</v>
      </c>
      <c r="C3447">
        <v>2013</v>
      </c>
      <c r="D3447">
        <v>1</v>
      </c>
      <c r="E3447" s="25">
        <f t="shared" ref="E3447:E3486" si="84">AE49</f>
        <v>765.50680749903677</v>
      </c>
    </row>
    <row r="3448" spans="1:5" x14ac:dyDescent="0.2">
      <c r="A3448" t="s">
        <v>15</v>
      </c>
      <c r="B3448" t="s">
        <v>17</v>
      </c>
      <c r="C3448">
        <v>2013</v>
      </c>
      <c r="D3448">
        <v>2</v>
      </c>
      <c r="E3448" s="25">
        <f t="shared" si="84"/>
        <v>1920.2984484204262</v>
      </c>
    </row>
    <row r="3449" spans="1:5" x14ac:dyDescent="0.2">
      <c r="A3449" t="s">
        <v>15</v>
      </c>
      <c r="B3449" t="s">
        <v>17</v>
      </c>
      <c r="C3449">
        <v>2013</v>
      </c>
      <c r="D3449">
        <v>3</v>
      </c>
      <c r="E3449" s="25">
        <f t="shared" si="84"/>
        <v>1282.3602498943612</v>
      </c>
    </row>
    <row r="3450" spans="1:5" x14ac:dyDescent="0.2">
      <c r="A3450" t="s">
        <v>15</v>
      </c>
      <c r="B3450" t="s">
        <v>17</v>
      </c>
      <c r="C3450">
        <v>2013</v>
      </c>
      <c r="D3450">
        <v>4</v>
      </c>
      <c r="E3450" s="25">
        <f t="shared" si="84"/>
        <v>3627.2817619550688</v>
      </c>
    </row>
    <row r="3451" spans="1:5" x14ac:dyDescent="0.2">
      <c r="A3451" t="s">
        <v>15</v>
      </c>
      <c r="B3451" t="s">
        <v>17</v>
      </c>
      <c r="C3451">
        <v>2013</v>
      </c>
      <c r="D3451">
        <v>5</v>
      </c>
      <c r="E3451" s="25">
        <f t="shared" si="84"/>
        <v>8253.2617341775313</v>
      </c>
    </row>
    <row r="3452" spans="1:5" x14ac:dyDescent="0.2">
      <c r="A3452" t="s">
        <v>15</v>
      </c>
      <c r="B3452" t="s">
        <v>17</v>
      </c>
      <c r="C3452">
        <v>2013</v>
      </c>
      <c r="D3452">
        <v>6</v>
      </c>
      <c r="E3452" s="25">
        <f t="shared" si="84"/>
        <v>15572.891289027068</v>
      </c>
    </row>
    <row r="3453" spans="1:5" x14ac:dyDescent="0.2">
      <c r="A3453" t="s">
        <v>15</v>
      </c>
      <c r="B3453" t="s">
        <v>17</v>
      </c>
      <c r="C3453">
        <v>2013</v>
      </c>
      <c r="D3453">
        <v>7</v>
      </c>
      <c r="E3453" s="25">
        <f t="shared" si="84"/>
        <v>14950.342385050093</v>
      </c>
    </row>
    <row r="3454" spans="1:5" x14ac:dyDescent="0.2">
      <c r="A3454" t="s">
        <v>15</v>
      </c>
      <c r="B3454" t="s">
        <v>17</v>
      </c>
      <c r="C3454">
        <v>2013</v>
      </c>
      <c r="D3454">
        <v>8</v>
      </c>
      <c r="E3454" s="25">
        <f t="shared" si="84"/>
        <v>13859.006766746445</v>
      </c>
    </row>
    <row r="3455" spans="1:5" x14ac:dyDescent="0.2">
      <c r="A3455" t="s">
        <v>15</v>
      </c>
      <c r="B3455" t="s">
        <v>17</v>
      </c>
      <c r="C3455">
        <v>2013</v>
      </c>
      <c r="D3455">
        <v>9</v>
      </c>
      <c r="E3455" s="25">
        <f t="shared" si="84"/>
        <v>10520.91108339015</v>
      </c>
    </row>
    <row r="3456" spans="1:5" x14ac:dyDescent="0.2">
      <c r="A3456" t="s">
        <v>15</v>
      </c>
      <c r="B3456" t="s">
        <v>17</v>
      </c>
      <c r="C3456">
        <v>2013</v>
      </c>
      <c r="D3456">
        <v>10</v>
      </c>
      <c r="E3456" s="25">
        <f t="shared" si="84"/>
        <v>8467.9193931266745</v>
      </c>
    </row>
    <row r="3457" spans="1:5" x14ac:dyDescent="0.2">
      <c r="A3457" t="s">
        <v>15</v>
      </c>
      <c r="B3457" t="s">
        <v>17</v>
      </c>
      <c r="C3457">
        <v>2013</v>
      </c>
      <c r="D3457">
        <v>11</v>
      </c>
      <c r="E3457" s="25">
        <f t="shared" si="84"/>
        <v>6506.465189625641</v>
      </c>
    </row>
    <row r="3458" spans="1:5" x14ac:dyDescent="0.2">
      <c r="A3458" t="s">
        <v>15</v>
      </c>
      <c r="B3458" t="s">
        <v>17</v>
      </c>
      <c r="C3458">
        <v>2013</v>
      </c>
      <c r="D3458">
        <v>12</v>
      </c>
      <c r="E3458" s="25">
        <f t="shared" si="84"/>
        <v>6040.1596656333868</v>
      </c>
    </row>
    <row r="3459" spans="1:5" x14ac:dyDescent="0.2">
      <c r="A3459" t="s">
        <v>15</v>
      </c>
      <c r="B3459" t="s">
        <v>17</v>
      </c>
      <c r="C3459">
        <v>2013</v>
      </c>
      <c r="D3459">
        <v>13</v>
      </c>
      <c r="E3459" s="25">
        <f t="shared" si="84"/>
        <v>3786.4807075257213</v>
      </c>
    </row>
    <row r="3460" spans="1:5" x14ac:dyDescent="0.2">
      <c r="A3460" t="s">
        <v>15</v>
      </c>
      <c r="B3460" t="s">
        <v>17</v>
      </c>
      <c r="C3460">
        <v>2013</v>
      </c>
      <c r="D3460">
        <v>14</v>
      </c>
      <c r="E3460" s="25">
        <f t="shared" si="84"/>
        <v>2329.4311100708646</v>
      </c>
    </row>
    <row r="3461" spans="1:5" x14ac:dyDescent="0.2">
      <c r="A3461" t="s">
        <v>15</v>
      </c>
      <c r="B3461" t="s">
        <v>17</v>
      </c>
      <c r="C3461">
        <v>2013</v>
      </c>
      <c r="D3461">
        <v>15</v>
      </c>
      <c r="E3461" s="25">
        <f t="shared" si="84"/>
        <v>1202.6219893986984</v>
      </c>
    </row>
    <row r="3462" spans="1:5" x14ac:dyDescent="0.2">
      <c r="A3462" t="s">
        <v>15</v>
      </c>
      <c r="B3462" t="s">
        <v>17</v>
      </c>
      <c r="C3462">
        <v>2013</v>
      </c>
      <c r="D3462">
        <v>16</v>
      </c>
      <c r="E3462" s="25">
        <f t="shared" si="84"/>
        <v>1629.662622223291</v>
      </c>
    </row>
    <row r="3463" spans="1:5" x14ac:dyDescent="0.2">
      <c r="A3463" t="s">
        <v>15</v>
      </c>
      <c r="B3463" t="s">
        <v>17</v>
      </c>
      <c r="C3463">
        <v>2013</v>
      </c>
      <c r="D3463">
        <v>17</v>
      </c>
      <c r="E3463" s="25">
        <f t="shared" si="84"/>
        <v>1125.7192322909732</v>
      </c>
    </row>
    <row r="3464" spans="1:5" x14ac:dyDescent="0.2">
      <c r="A3464" t="s">
        <v>15</v>
      </c>
      <c r="B3464" t="s">
        <v>17</v>
      </c>
      <c r="C3464">
        <v>2013</v>
      </c>
      <c r="D3464">
        <v>18</v>
      </c>
      <c r="E3464" s="25">
        <f t="shared" si="84"/>
        <v>1027.4951489066818</v>
      </c>
    </row>
    <row r="3465" spans="1:5" x14ac:dyDescent="0.2">
      <c r="A3465" t="s">
        <v>15</v>
      </c>
      <c r="B3465" t="s">
        <v>17</v>
      </c>
      <c r="C3465">
        <v>2013</v>
      </c>
      <c r="D3465">
        <v>19</v>
      </c>
      <c r="E3465" s="25">
        <f t="shared" si="84"/>
        <v>732.03246427029171</v>
      </c>
    </row>
    <row r="3466" spans="1:5" x14ac:dyDescent="0.2">
      <c r="A3466" t="s">
        <v>15</v>
      </c>
      <c r="B3466" t="s">
        <v>17</v>
      </c>
      <c r="C3466">
        <v>2013</v>
      </c>
      <c r="D3466">
        <v>20</v>
      </c>
      <c r="E3466" s="25">
        <f t="shared" si="84"/>
        <v>800.90225084817121</v>
      </c>
    </row>
    <row r="3467" spans="1:5" x14ac:dyDescent="0.2">
      <c r="A3467" t="s">
        <v>15</v>
      </c>
      <c r="B3467" t="s">
        <v>17</v>
      </c>
      <c r="C3467">
        <v>2013</v>
      </c>
      <c r="D3467">
        <v>21</v>
      </c>
      <c r="E3467" s="25">
        <f t="shared" si="84"/>
        <v>871.48706477024541</v>
      </c>
    </row>
    <row r="3468" spans="1:5" x14ac:dyDescent="0.2">
      <c r="A3468" t="s">
        <v>15</v>
      </c>
      <c r="B3468" t="s">
        <v>17</v>
      </c>
      <c r="C3468">
        <v>2013</v>
      </c>
      <c r="D3468">
        <v>22</v>
      </c>
      <c r="E3468" s="25">
        <f t="shared" si="84"/>
        <v>1063.7952349090272</v>
      </c>
    </row>
    <row r="3469" spans="1:5" x14ac:dyDescent="0.2">
      <c r="A3469" t="s">
        <v>15</v>
      </c>
      <c r="B3469" t="s">
        <v>17</v>
      </c>
      <c r="C3469">
        <v>2013</v>
      </c>
      <c r="D3469">
        <v>23</v>
      </c>
      <c r="E3469" s="25">
        <f t="shared" si="84"/>
        <v>1062.3307432577728</v>
      </c>
    </row>
    <row r="3470" spans="1:5" x14ac:dyDescent="0.2">
      <c r="A3470" t="s">
        <v>15</v>
      </c>
      <c r="B3470" t="s">
        <v>17</v>
      </c>
      <c r="C3470">
        <v>2013</v>
      </c>
      <c r="D3470">
        <v>24</v>
      </c>
      <c r="E3470" s="25">
        <f t="shared" si="84"/>
        <v>2234.5331629788025</v>
      </c>
    </row>
    <row r="3471" spans="1:5" x14ac:dyDescent="0.2">
      <c r="A3471" t="s">
        <v>15</v>
      </c>
      <c r="B3471" t="s">
        <v>17</v>
      </c>
      <c r="C3471">
        <v>2013</v>
      </c>
      <c r="D3471">
        <v>25</v>
      </c>
      <c r="E3471" s="25">
        <f t="shared" si="84"/>
        <v>1982.4997341936632</v>
      </c>
    </row>
    <row r="3472" spans="1:5" x14ac:dyDescent="0.2">
      <c r="A3472" t="s">
        <v>15</v>
      </c>
      <c r="B3472" t="s">
        <v>17</v>
      </c>
      <c r="C3472">
        <v>2013</v>
      </c>
      <c r="D3472">
        <v>26</v>
      </c>
      <c r="E3472" s="25">
        <f t="shared" si="84"/>
        <v>3469.1189143639149</v>
      </c>
    </row>
    <row r="3473" spans="1:5" x14ac:dyDescent="0.2">
      <c r="A3473" t="s">
        <v>15</v>
      </c>
      <c r="B3473" t="s">
        <v>17</v>
      </c>
      <c r="C3473">
        <v>2013</v>
      </c>
      <c r="D3473">
        <v>27</v>
      </c>
      <c r="E3473" s="25">
        <f t="shared" si="84"/>
        <v>4409.9610873199981</v>
      </c>
    </row>
    <row r="3474" spans="1:5" x14ac:dyDescent="0.2">
      <c r="A3474" t="s">
        <v>15</v>
      </c>
      <c r="B3474" t="s">
        <v>17</v>
      </c>
      <c r="C3474">
        <v>2013</v>
      </c>
      <c r="D3474">
        <v>28</v>
      </c>
      <c r="E3474" s="25">
        <f t="shared" si="84"/>
        <v>5648.9481434963845</v>
      </c>
    </row>
    <row r="3475" spans="1:5" x14ac:dyDescent="0.2">
      <c r="A3475" t="s">
        <v>15</v>
      </c>
      <c r="B3475" t="s">
        <v>17</v>
      </c>
      <c r="C3475">
        <v>2013</v>
      </c>
      <c r="D3475">
        <v>29</v>
      </c>
      <c r="E3475" s="25">
        <f t="shared" si="84"/>
        <v>1885.0762974910415</v>
      </c>
    </row>
    <row r="3476" spans="1:5" x14ac:dyDescent="0.2">
      <c r="A3476" t="s">
        <v>15</v>
      </c>
      <c r="B3476" t="s">
        <v>17</v>
      </c>
      <c r="C3476">
        <v>2013</v>
      </c>
      <c r="D3476">
        <v>30</v>
      </c>
      <c r="E3476" s="25">
        <f t="shared" si="84"/>
        <v>1828.0219567766287</v>
      </c>
    </row>
    <row r="3477" spans="1:5" x14ac:dyDescent="0.2">
      <c r="A3477" t="s">
        <v>15</v>
      </c>
      <c r="B3477" t="s">
        <v>17</v>
      </c>
      <c r="C3477">
        <v>2013</v>
      </c>
      <c r="D3477">
        <v>31</v>
      </c>
      <c r="E3477" s="25">
        <f t="shared" si="84"/>
        <v>524.06461174388266</v>
      </c>
    </row>
    <row r="3478" spans="1:5" x14ac:dyDescent="0.2">
      <c r="A3478" t="s">
        <v>15</v>
      </c>
      <c r="B3478" t="s">
        <v>17</v>
      </c>
      <c r="C3478">
        <v>2013</v>
      </c>
      <c r="D3478">
        <v>32</v>
      </c>
      <c r="E3478" s="25">
        <f t="shared" si="84"/>
        <v>196.31485954080435</v>
      </c>
    </row>
    <row r="3479" spans="1:5" x14ac:dyDescent="0.2">
      <c r="A3479" t="s">
        <v>15</v>
      </c>
      <c r="B3479" t="s">
        <v>17</v>
      </c>
      <c r="C3479">
        <v>2013</v>
      </c>
      <c r="D3479">
        <v>33</v>
      </c>
      <c r="E3479" s="25">
        <f t="shared" si="84"/>
        <v>133.80162496160207</v>
      </c>
    </row>
    <row r="3480" spans="1:5" x14ac:dyDescent="0.2">
      <c r="A3480" t="s">
        <v>15</v>
      </c>
      <c r="B3480" t="s">
        <v>17</v>
      </c>
      <c r="C3480">
        <v>2013</v>
      </c>
      <c r="D3480">
        <v>34</v>
      </c>
      <c r="E3480" s="25">
        <f t="shared" si="84"/>
        <v>115.70740546218488</v>
      </c>
    </row>
    <row r="3481" spans="1:5" x14ac:dyDescent="0.2">
      <c r="A3481" t="s">
        <v>15</v>
      </c>
      <c r="B3481" t="s">
        <v>17</v>
      </c>
      <c r="C3481">
        <v>2013</v>
      </c>
      <c r="D3481">
        <v>35</v>
      </c>
      <c r="E3481" s="25">
        <f t="shared" si="84"/>
        <v>43.623989125322652</v>
      </c>
    </row>
    <row r="3482" spans="1:5" x14ac:dyDescent="0.2">
      <c r="A3482" t="s">
        <v>15</v>
      </c>
      <c r="B3482" t="s">
        <v>17</v>
      </c>
      <c r="C3482">
        <v>2013</v>
      </c>
      <c r="D3482">
        <v>36</v>
      </c>
      <c r="E3482" s="25">
        <f t="shared" si="84"/>
        <v>16.323645034478314</v>
      </c>
    </row>
    <row r="3483" spans="1:5" x14ac:dyDescent="0.2">
      <c r="A3483" t="s">
        <v>15</v>
      </c>
      <c r="B3483" t="s">
        <v>17</v>
      </c>
      <c r="C3483">
        <v>2013</v>
      </c>
      <c r="D3483">
        <v>37</v>
      </c>
      <c r="E3483" s="25">
        <f t="shared" si="84"/>
        <v>2.0858078602620087</v>
      </c>
    </row>
    <row r="3484" spans="1:5" x14ac:dyDescent="0.2">
      <c r="A3484" t="s">
        <v>15</v>
      </c>
      <c r="B3484" t="s">
        <v>17</v>
      </c>
      <c r="C3484">
        <v>2013</v>
      </c>
      <c r="D3484">
        <v>38</v>
      </c>
      <c r="E3484" s="25">
        <f t="shared" si="84"/>
        <v>0</v>
      </c>
    </row>
    <row r="3485" spans="1:5" x14ac:dyDescent="0.2">
      <c r="A3485" t="s">
        <v>15</v>
      </c>
      <c r="B3485" t="s">
        <v>17</v>
      </c>
      <c r="C3485">
        <v>2013</v>
      </c>
      <c r="D3485">
        <v>39</v>
      </c>
      <c r="E3485" s="25">
        <f t="shared" si="84"/>
        <v>0</v>
      </c>
    </row>
    <row r="3486" spans="1:5" x14ac:dyDescent="0.2">
      <c r="A3486" t="s">
        <v>15</v>
      </c>
      <c r="B3486" t="s">
        <v>17</v>
      </c>
      <c r="C3486">
        <v>2013</v>
      </c>
      <c r="D3486">
        <v>40</v>
      </c>
      <c r="E3486" s="25">
        <f t="shared" si="84"/>
        <v>0</v>
      </c>
    </row>
    <row r="3487" spans="1:5" x14ac:dyDescent="0.2">
      <c r="A3487" t="s">
        <v>15</v>
      </c>
      <c r="B3487" t="s">
        <v>17</v>
      </c>
      <c r="C3487">
        <v>2014</v>
      </c>
      <c r="D3487">
        <v>0</v>
      </c>
      <c r="E3487" s="25">
        <f>AF48</f>
        <v>29.299677955427715</v>
      </c>
    </row>
    <row r="3488" spans="1:5" x14ac:dyDescent="0.2">
      <c r="A3488" t="s">
        <v>15</v>
      </c>
      <c r="B3488" t="s">
        <v>17</v>
      </c>
      <c r="C3488">
        <v>2014</v>
      </c>
      <c r="D3488">
        <v>1</v>
      </c>
      <c r="E3488" s="25">
        <f t="shared" ref="E3488:E3527" si="85">AF49</f>
        <v>870.92846209614981</v>
      </c>
    </row>
    <row r="3489" spans="1:5" x14ac:dyDescent="0.2">
      <c r="A3489" t="s">
        <v>15</v>
      </c>
      <c r="B3489" t="s">
        <v>17</v>
      </c>
      <c r="C3489">
        <v>2014</v>
      </c>
      <c r="D3489">
        <v>2</v>
      </c>
      <c r="E3489" s="25">
        <f t="shared" si="85"/>
        <v>2470.7281279030312</v>
      </c>
    </row>
    <row r="3490" spans="1:5" x14ac:dyDescent="0.2">
      <c r="A3490" t="s">
        <v>15</v>
      </c>
      <c r="B3490" t="s">
        <v>17</v>
      </c>
      <c r="C3490">
        <v>2014</v>
      </c>
      <c r="D3490">
        <v>3</v>
      </c>
      <c r="E3490" s="25">
        <f t="shared" si="85"/>
        <v>1983.211651130609</v>
      </c>
    </row>
    <row r="3491" spans="1:5" x14ac:dyDescent="0.2">
      <c r="A3491" t="s">
        <v>15</v>
      </c>
      <c r="B3491" t="s">
        <v>17</v>
      </c>
      <c r="C3491">
        <v>2014</v>
      </c>
      <c r="D3491">
        <v>4</v>
      </c>
      <c r="E3491" s="25">
        <f t="shared" si="85"/>
        <v>1759.372350737719</v>
      </c>
    </row>
    <row r="3492" spans="1:5" x14ac:dyDescent="0.2">
      <c r="A3492" t="s">
        <v>15</v>
      </c>
      <c r="B3492" t="s">
        <v>17</v>
      </c>
      <c r="C3492">
        <v>2014</v>
      </c>
      <c r="D3492">
        <v>5</v>
      </c>
      <c r="E3492" s="25">
        <f t="shared" si="85"/>
        <v>3368.4530392878651</v>
      </c>
    </row>
    <row r="3493" spans="1:5" x14ac:dyDescent="0.2">
      <c r="A3493" t="s">
        <v>15</v>
      </c>
      <c r="B3493" t="s">
        <v>17</v>
      </c>
      <c r="C3493">
        <v>2014</v>
      </c>
      <c r="D3493">
        <v>6</v>
      </c>
      <c r="E3493" s="25">
        <f t="shared" si="85"/>
        <v>8334.1049586316622</v>
      </c>
    </row>
    <row r="3494" spans="1:5" x14ac:dyDescent="0.2">
      <c r="A3494" t="s">
        <v>15</v>
      </c>
      <c r="B3494" t="s">
        <v>17</v>
      </c>
      <c r="C3494">
        <v>2014</v>
      </c>
      <c r="D3494">
        <v>7</v>
      </c>
      <c r="E3494" s="25">
        <f t="shared" si="85"/>
        <v>13232.183082153408</v>
      </c>
    </row>
    <row r="3495" spans="1:5" x14ac:dyDescent="0.2">
      <c r="A3495" t="s">
        <v>15</v>
      </c>
      <c r="B3495" t="s">
        <v>17</v>
      </c>
      <c r="C3495">
        <v>2014</v>
      </c>
      <c r="D3495">
        <v>8</v>
      </c>
      <c r="E3495" s="25">
        <f t="shared" si="85"/>
        <v>15184.425019034697</v>
      </c>
    </row>
    <row r="3496" spans="1:5" x14ac:dyDescent="0.2">
      <c r="A3496" t="s">
        <v>15</v>
      </c>
      <c r="B3496" t="s">
        <v>17</v>
      </c>
      <c r="C3496">
        <v>2014</v>
      </c>
      <c r="D3496">
        <v>9</v>
      </c>
      <c r="E3496" s="25">
        <f t="shared" si="85"/>
        <v>11756.623633738285</v>
      </c>
    </row>
    <row r="3497" spans="1:5" x14ac:dyDescent="0.2">
      <c r="A3497" t="s">
        <v>15</v>
      </c>
      <c r="B3497" t="s">
        <v>17</v>
      </c>
      <c r="C3497">
        <v>2014</v>
      </c>
      <c r="D3497">
        <v>10</v>
      </c>
      <c r="E3497" s="25">
        <f t="shared" si="85"/>
        <v>11175.167555194084</v>
      </c>
    </row>
    <row r="3498" spans="1:5" x14ac:dyDescent="0.2">
      <c r="A3498" t="s">
        <v>15</v>
      </c>
      <c r="B3498" t="s">
        <v>17</v>
      </c>
      <c r="C3498">
        <v>2014</v>
      </c>
      <c r="D3498">
        <v>11</v>
      </c>
      <c r="E3498" s="25">
        <f t="shared" si="85"/>
        <v>7217.1242351054934</v>
      </c>
    </row>
    <row r="3499" spans="1:5" x14ac:dyDescent="0.2">
      <c r="A3499" t="s">
        <v>15</v>
      </c>
      <c r="B3499" t="s">
        <v>17</v>
      </c>
      <c r="C3499">
        <v>2014</v>
      </c>
      <c r="D3499">
        <v>12</v>
      </c>
      <c r="E3499" s="25">
        <f t="shared" si="85"/>
        <v>6955.4177744119743</v>
      </c>
    </row>
    <row r="3500" spans="1:5" x14ac:dyDescent="0.2">
      <c r="A3500" t="s">
        <v>15</v>
      </c>
      <c r="B3500" t="s">
        <v>17</v>
      </c>
      <c r="C3500">
        <v>2014</v>
      </c>
      <c r="D3500">
        <v>13</v>
      </c>
      <c r="E3500" s="25">
        <f t="shared" si="85"/>
        <v>5273.4817086131825</v>
      </c>
    </row>
    <row r="3501" spans="1:5" x14ac:dyDescent="0.2">
      <c r="A3501" t="s">
        <v>15</v>
      </c>
      <c r="B3501" t="s">
        <v>17</v>
      </c>
      <c r="C3501">
        <v>2014</v>
      </c>
      <c r="D3501">
        <v>14</v>
      </c>
      <c r="E3501" s="25">
        <f t="shared" si="85"/>
        <v>3921.5016386912926</v>
      </c>
    </row>
    <row r="3502" spans="1:5" x14ac:dyDescent="0.2">
      <c r="A3502" t="s">
        <v>15</v>
      </c>
      <c r="B3502" t="s">
        <v>17</v>
      </c>
      <c r="C3502">
        <v>2014</v>
      </c>
      <c r="D3502">
        <v>15</v>
      </c>
      <c r="E3502" s="25">
        <f t="shared" si="85"/>
        <v>2103.0711141215161</v>
      </c>
    </row>
    <row r="3503" spans="1:5" x14ac:dyDescent="0.2">
      <c r="A3503" t="s">
        <v>15</v>
      </c>
      <c r="B3503" t="s">
        <v>17</v>
      </c>
      <c r="C3503">
        <v>2014</v>
      </c>
      <c r="D3503">
        <v>16</v>
      </c>
      <c r="E3503" s="25">
        <f t="shared" si="85"/>
        <v>1276.6850560919497</v>
      </c>
    </row>
    <row r="3504" spans="1:5" x14ac:dyDescent="0.2">
      <c r="A3504" t="s">
        <v>15</v>
      </c>
      <c r="B3504" t="s">
        <v>17</v>
      </c>
      <c r="C3504">
        <v>2014</v>
      </c>
      <c r="D3504">
        <v>17</v>
      </c>
      <c r="E3504" s="25">
        <f t="shared" si="85"/>
        <v>1521.3008780928151</v>
      </c>
    </row>
    <row r="3505" spans="1:5" x14ac:dyDescent="0.2">
      <c r="A3505" t="s">
        <v>15</v>
      </c>
      <c r="B3505" t="s">
        <v>17</v>
      </c>
      <c r="C3505">
        <v>2014</v>
      </c>
      <c r="D3505">
        <v>18</v>
      </c>
      <c r="E3505" s="25">
        <f t="shared" si="85"/>
        <v>1172.3246010174291</v>
      </c>
    </row>
    <row r="3506" spans="1:5" x14ac:dyDescent="0.2">
      <c r="A3506" t="s">
        <v>15</v>
      </c>
      <c r="B3506" t="s">
        <v>17</v>
      </c>
      <c r="C3506">
        <v>2014</v>
      </c>
      <c r="D3506">
        <v>19</v>
      </c>
      <c r="E3506" s="25">
        <f t="shared" si="85"/>
        <v>973.96159100056991</v>
      </c>
    </row>
    <row r="3507" spans="1:5" x14ac:dyDescent="0.2">
      <c r="A3507" t="s">
        <v>15</v>
      </c>
      <c r="B3507" t="s">
        <v>17</v>
      </c>
      <c r="C3507">
        <v>2014</v>
      </c>
      <c r="D3507">
        <v>20</v>
      </c>
      <c r="E3507" s="25">
        <f t="shared" si="85"/>
        <v>731.01078101760049</v>
      </c>
    </row>
    <row r="3508" spans="1:5" x14ac:dyDescent="0.2">
      <c r="A3508" t="s">
        <v>15</v>
      </c>
      <c r="B3508" t="s">
        <v>17</v>
      </c>
      <c r="C3508">
        <v>2014</v>
      </c>
      <c r="D3508">
        <v>21</v>
      </c>
      <c r="E3508" s="25">
        <f t="shared" si="85"/>
        <v>759.55843763285816</v>
      </c>
    </row>
    <row r="3509" spans="1:5" x14ac:dyDescent="0.2">
      <c r="A3509" t="s">
        <v>15</v>
      </c>
      <c r="B3509" t="s">
        <v>17</v>
      </c>
      <c r="C3509">
        <v>2014</v>
      </c>
      <c r="D3509">
        <v>22</v>
      </c>
      <c r="E3509" s="25">
        <f t="shared" si="85"/>
        <v>882.78730389890541</v>
      </c>
    </row>
    <row r="3510" spans="1:5" x14ac:dyDescent="0.2">
      <c r="A3510" t="s">
        <v>15</v>
      </c>
      <c r="B3510" t="s">
        <v>17</v>
      </c>
      <c r="C3510">
        <v>2014</v>
      </c>
      <c r="D3510">
        <v>23</v>
      </c>
      <c r="E3510" s="25">
        <f t="shared" si="85"/>
        <v>1029.3432867180827</v>
      </c>
    </row>
    <row r="3511" spans="1:5" x14ac:dyDescent="0.2">
      <c r="A3511" t="s">
        <v>15</v>
      </c>
      <c r="B3511" t="s">
        <v>17</v>
      </c>
      <c r="C3511">
        <v>2014</v>
      </c>
      <c r="D3511">
        <v>24</v>
      </c>
      <c r="E3511" s="25">
        <f t="shared" si="85"/>
        <v>1054.6792162352995</v>
      </c>
    </row>
    <row r="3512" spans="1:5" x14ac:dyDescent="0.2">
      <c r="A3512" t="s">
        <v>15</v>
      </c>
      <c r="B3512" t="s">
        <v>17</v>
      </c>
      <c r="C3512">
        <v>2014</v>
      </c>
      <c r="D3512">
        <v>25</v>
      </c>
      <c r="E3512" s="25">
        <f t="shared" si="85"/>
        <v>2062.6365504926739</v>
      </c>
    </row>
    <row r="3513" spans="1:5" x14ac:dyDescent="0.2">
      <c r="A3513" t="s">
        <v>15</v>
      </c>
      <c r="B3513" t="s">
        <v>17</v>
      </c>
      <c r="C3513">
        <v>2014</v>
      </c>
      <c r="D3513">
        <v>26</v>
      </c>
      <c r="E3513" s="25">
        <f t="shared" si="85"/>
        <v>1894.3460165830868</v>
      </c>
    </row>
    <row r="3514" spans="1:5" x14ac:dyDescent="0.2">
      <c r="A3514" t="s">
        <v>15</v>
      </c>
      <c r="B3514" t="s">
        <v>17</v>
      </c>
      <c r="C3514">
        <v>2014</v>
      </c>
      <c r="D3514">
        <v>27</v>
      </c>
      <c r="E3514" s="25">
        <f t="shared" si="85"/>
        <v>3065.156575071057</v>
      </c>
    </row>
    <row r="3515" spans="1:5" x14ac:dyDescent="0.2">
      <c r="A3515" t="s">
        <v>15</v>
      </c>
      <c r="B3515" t="s">
        <v>17</v>
      </c>
      <c r="C3515">
        <v>2014</v>
      </c>
      <c r="D3515">
        <v>28</v>
      </c>
      <c r="E3515" s="25">
        <f t="shared" si="85"/>
        <v>4129.6597662290078</v>
      </c>
    </row>
    <row r="3516" spans="1:5" x14ac:dyDescent="0.2">
      <c r="A3516" t="s">
        <v>15</v>
      </c>
      <c r="B3516" t="s">
        <v>17</v>
      </c>
      <c r="C3516">
        <v>2014</v>
      </c>
      <c r="D3516">
        <v>29</v>
      </c>
      <c r="E3516" s="25">
        <f t="shared" si="85"/>
        <v>4540.4122476655084</v>
      </c>
    </row>
    <row r="3517" spans="1:5" x14ac:dyDescent="0.2">
      <c r="A3517" t="s">
        <v>15</v>
      </c>
      <c r="B3517" t="s">
        <v>17</v>
      </c>
      <c r="C3517">
        <v>2014</v>
      </c>
      <c r="D3517">
        <v>30</v>
      </c>
      <c r="E3517" s="25">
        <f t="shared" si="85"/>
        <v>1535.8855364689712</v>
      </c>
    </row>
    <row r="3518" spans="1:5" x14ac:dyDescent="0.2">
      <c r="A3518" t="s">
        <v>15</v>
      </c>
      <c r="B3518" t="s">
        <v>17</v>
      </c>
      <c r="C3518">
        <v>2014</v>
      </c>
      <c r="D3518">
        <v>31</v>
      </c>
      <c r="E3518" s="25">
        <f t="shared" si="85"/>
        <v>1528.8582407320257</v>
      </c>
    </row>
    <row r="3519" spans="1:5" x14ac:dyDescent="0.2">
      <c r="A3519" t="s">
        <v>15</v>
      </c>
      <c r="B3519" t="s">
        <v>17</v>
      </c>
      <c r="C3519">
        <v>2014</v>
      </c>
      <c r="D3519">
        <v>32</v>
      </c>
      <c r="E3519" s="25">
        <f t="shared" si="85"/>
        <v>358.84625951739889</v>
      </c>
    </row>
    <row r="3520" spans="1:5" x14ac:dyDescent="0.2">
      <c r="A3520" t="s">
        <v>15</v>
      </c>
      <c r="B3520" t="s">
        <v>17</v>
      </c>
      <c r="C3520">
        <v>2014</v>
      </c>
      <c r="D3520">
        <v>33</v>
      </c>
      <c r="E3520" s="25">
        <f t="shared" si="85"/>
        <v>149.35995344550929</v>
      </c>
    </row>
    <row r="3521" spans="1:5" x14ac:dyDescent="0.2">
      <c r="A3521" t="s">
        <v>15</v>
      </c>
      <c r="B3521" t="s">
        <v>17</v>
      </c>
      <c r="C3521">
        <v>2014</v>
      </c>
      <c r="D3521">
        <v>34</v>
      </c>
      <c r="E3521" s="25">
        <f t="shared" si="85"/>
        <v>100.37268907563026</v>
      </c>
    </row>
    <row r="3522" spans="1:5" x14ac:dyDescent="0.2">
      <c r="A3522" t="s">
        <v>15</v>
      </c>
      <c r="B3522" t="s">
        <v>17</v>
      </c>
      <c r="C3522">
        <v>2014</v>
      </c>
      <c r="D3522">
        <v>35</v>
      </c>
      <c r="E3522" s="25">
        <f t="shared" si="85"/>
        <v>78.476398667805626</v>
      </c>
    </row>
    <row r="3523" spans="1:5" x14ac:dyDescent="0.2">
      <c r="A3523" t="s">
        <v>15</v>
      </c>
      <c r="B3523" t="s">
        <v>17</v>
      </c>
      <c r="C3523">
        <v>2014</v>
      </c>
      <c r="D3523">
        <v>36</v>
      </c>
      <c r="E3523" s="25">
        <f t="shared" si="85"/>
        <v>30.629760907391894</v>
      </c>
    </row>
    <row r="3524" spans="1:5" x14ac:dyDescent="0.2">
      <c r="A3524" t="s">
        <v>15</v>
      </c>
      <c r="B3524" t="s">
        <v>17</v>
      </c>
      <c r="C3524">
        <v>2014</v>
      </c>
      <c r="D3524">
        <v>37</v>
      </c>
      <c r="E3524" s="25">
        <f t="shared" si="85"/>
        <v>8.0379912663755455</v>
      </c>
    </row>
    <row r="3525" spans="1:5" x14ac:dyDescent="0.2">
      <c r="A3525" t="s">
        <v>15</v>
      </c>
      <c r="B3525" t="s">
        <v>17</v>
      </c>
      <c r="C3525">
        <v>2014</v>
      </c>
      <c r="D3525">
        <v>38</v>
      </c>
      <c r="E3525" s="25">
        <f t="shared" si="85"/>
        <v>0</v>
      </c>
    </row>
    <row r="3526" spans="1:5" x14ac:dyDescent="0.2">
      <c r="A3526" t="s">
        <v>15</v>
      </c>
      <c r="B3526" t="s">
        <v>17</v>
      </c>
      <c r="C3526">
        <v>2014</v>
      </c>
      <c r="D3526">
        <v>39</v>
      </c>
      <c r="E3526" s="25">
        <f t="shared" si="85"/>
        <v>0</v>
      </c>
    </row>
    <row r="3527" spans="1:5" x14ac:dyDescent="0.2">
      <c r="A3527" t="s">
        <v>15</v>
      </c>
      <c r="B3527" t="s">
        <v>17</v>
      </c>
      <c r="C3527">
        <v>2014</v>
      </c>
      <c r="D3527">
        <v>40</v>
      </c>
      <c r="E3527" s="25">
        <f t="shared" si="85"/>
        <v>0</v>
      </c>
    </row>
    <row r="3528" spans="1:5" x14ac:dyDescent="0.2">
      <c r="A3528" t="s">
        <v>15</v>
      </c>
      <c r="B3528" t="s">
        <v>17</v>
      </c>
      <c r="C3528">
        <v>2015</v>
      </c>
      <c r="D3528">
        <v>0</v>
      </c>
      <c r="E3528" s="25">
        <f>AG48</f>
        <v>39.859308259674727</v>
      </c>
    </row>
    <row r="3529" spans="1:5" x14ac:dyDescent="0.2">
      <c r="A3529" t="s">
        <v>15</v>
      </c>
      <c r="B3529" t="s">
        <v>17</v>
      </c>
      <c r="C3529">
        <v>2015</v>
      </c>
      <c r="D3529">
        <v>1</v>
      </c>
      <c r="E3529" s="25">
        <f t="shared" ref="E3529:E3568" si="86">AG49</f>
        <v>826.06359425737844</v>
      </c>
    </row>
    <row r="3530" spans="1:5" x14ac:dyDescent="0.2">
      <c r="A3530" t="s">
        <v>15</v>
      </c>
      <c r="B3530" t="s">
        <v>17</v>
      </c>
      <c r="C3530">
        <v>2015</v>
      </c>
      <c r="D3530">
        <v>2</v>
      </c>
      <c r="E3530" s="25">
        <f t="shared" si="86"/>
        <v>2724.4254384464043</v>
      </c>
    </row>
    <row r="3531" spans="1:5" x14ac:dyDescent="0.2">
      <c r="A3531" t="s">
        <v>15</v>
      </c>
      <c r="B3531" t="s">
        <v>17</v>
      </c>
      <c r="C3531">
        <v>2015</v>
      </c>
      <c r="D3531">
        <v>3</v>
      </c>
      <c r="E3531" s="25">
        <f t="shared" si="86"/>
        <v>2499.817769140066</v>
      </c>
    </row>
    <row r="3532" spans="1:5" x14ac:dyDescent="0.2">
      <c r="A3532" t="s">
        <v>15</v>
      </c>
      <c r="B3532" t="s">
        <v>17</v>
      </c>
      <c r="C3532">
        <v>2015</v>
      </c>
      <c r="D3532">
        <v>4</v>
      </c>
      <c r="E3532" s="25">
        <f t="shared" si="86"/>
        <v>2712.0865482811446</v>
      </c>
    </row>
    <row r="3533" spans="1:5" x14ac:dyDescent="0.2">
      <c r="A3533" t="s">
        <v>15</v>
      </c>
      <c r="B3533" t="s">
        <v>17</v>
      </c>
      <c r="C3533">
        <v>2015</v>
      </c>
      <c r="D3533">
        <v>5</v>
      </c>
      <c r="E3533" s="25">
        <f t="shared" si="86"/>
        <v>1621.1953608316533</v>
      </c>
    </row>
    <row r="3534" spans="1:5" x14ac:dyDescent="0.2">
      <c r="A3534" t="s">
        <v>15</v>
      </c>
      <c r="B3534" t="s">
        <v>17</v>
      </c>
      <c r="C3534">
        <v>2015</v>
      </c>
      <c r="D3534">
        <v>6</v>
      </c>
      <c r="E3534" s="25">
        <f t="shared" si="86"/>
        <v>3381.419434876148</v>
      </c>
    </row>
    <row r="3535" spans="1:5" x14ac:dyDescent="0.2">
      <c r="A3535" t="s">
        <v>15</v>
      </c>
      <c r="B3535" t="s">
        <v>17</v>
      </c>
      <c r="C3535">
        <v>2015</v>
      </c>
      <c r="D3535">
        <v>7</v>
      </c>
      <c r="E3535" s="25">
        <f t="shared" si="86"/>
        <v>7135.9448686198039</v>
      </c>
    </row>
    <row r="3536" spans="1:5" x14ac:dyDescent="0.2">
      <c r="A3536" t="s">
        <v>15</v>
      </c>
      <c r="B3536" t="s">
        <v>17</v>
      </c>
      <c r="C3536">
        <v>2015</v>
      </c>
      <c r="D3536">
        <v>8</v>
      </c>
      <c r="E3536" s="25">
        <f t="shared" si="86"/>
        <v>13319.568927624567</v>
      </c>
    </row>
    <row r="3537" spans="1:5" x14ac:dyDescent="0.2">
      <c r="A3537" t="s">
        <v>15</v>
      </c>
      <c r="B3537" t="s">
        <v>17</v>
      </c>
      <c r="C3537">
        <v>2015</v>
      </c>
      <c r="D3537">
        <v>9</v>
      </c>
      <c r="E3537" s="25">
        <f t="shared" si="86"/>
        <v>12887.223705737306</v>
      </c>
    </row>
    <row r="3538" spans="1:5" x14ac:dyDescent="0.2">
      <c r="A3538" t="s">
        <v>15</v>
      </c>
      <c r="B3538" t="s">
        <v>17</v>
      </c>
      <c r="C3538">
        <v>2015</v>
      </c>
      <c r="D3538">
        <v>10</v>
      </c>
      <c r="E3538" s="25">
        <f t="shared" si="86"/>
        <v>12538.927388007109</v>
      </c>
    </row>
    <row r="3539" spans="1:5" x14ac:dyDescent="0.2">
      <c r="A3539" t="s">
        <v>15</v>
      </c>
      <c r="B3539" t="s">
        <v>17</v>
      </c>
      <c r="C3539">
        <v>2015</v>
      </c>
      <c r="D3539">
        <v>11</v>
      </c>
      <c r="E3539" s="25">
        <f t="shared" si="86"/>
        <v>9618.6139700394979</v>
      </c>
    </row>
    <row r="3540" spans="1:5" x14ac:dyDescent="0.2">
      <c r="A3540" t="s">
        <v>15</v>
      </c>
      <c r="B3540" t="s">
        <v>17</v>
      </c>
      <c r="C3540">
        <v>2015</v>
      </c>
      <c r="D3540">
        <v>12</v>
      </c>
      <c r="E3540" s="25">
        <f t="shared" si="86"/>
        <v>7829.2071449121559</v>
      </c>
    </row>
    <row r="3541" spans="1:5" x14ac:dyDescent="0.2">
      <c r="A3541" t="s">
        <v>15</v>
      </c>
      <c r="B3541" t="s">
        <v>17</v>
      </c>
      <c r="C3541">
        <v>2015</v>
      </c>
      <c r="D3541">
        <v>13</v>
      </c>
      <c r="E3541" s="25">
        <f t="shared" si="86"/>
        <v>6092.9716515228447</v>
      </c>
    </row>
    <row r="3542" spans="1:5" x14ac:dyDescent="0.2">
      <c r="A3542" t="s">
        <v>15</v>
      </c>
      <c r="B3542" t="s">
        <v>17</v>
      </c>
      <c r="C3542">
        <v>2015</v>
      </c>
      <c r="D3542">
        <v>14</v>
      </c>
      <c r="E3542" s="25">
        <f t="shared" si="86"/>
        <v>5518.1922210802077</v>
      </c>
    </row>
    <row r="3543" spans="1:5" x14ac:dyDescent="0.2">
      <c r="A3543" t="s">
        <v>15</v>
      </c>
      <c r="B3543" t="s">
        <v>17</v>
      </c>
      <c r="C3543">
        <v>2015</v>
      </c>
      <c r="D3543">
        <v>15</v>
      </c>
      <c r="E3543" s="25">
        <f t="shared" si="86"/>
        <v>3555.4084120615453</v>
      </c>
    </row>
    <row r="3544" spans="1:5" x14ac:dyDescent="0.2">
      <c r="A3544" t="s">
        <v>15</v>
      </c>
      <c r="B3544" t="s">
        <v>17</v>
      </c>
      <c r="C3544">
        <v>2015</v>
      </c>
      <c r="D3544">
        <v>16</v>
      </c>
      <c r="E3544" s="25">
        <f t="shared" si="86"/>
        <v>2240.6618176816264</v>
      </c>
    </row>
    <row r="3545" spans="1:5" x14ac:dyDescent="0.2">
      <c r="A3545" t="s">
        <v>15</v>
      </c>
      <c r="B3545" t="s">
        <v>17</v>
      </c>
      <c r="C3545">
        <v>2015</v>
      </c>
      <c r="D3545">
        <v>17</v>
      </c>
      <c r="E3545" s="25">
        <f t="shared" si="86"/>
        <v>1204.5943531307307</v>
      </c>
    </row>
    <row r="3546" spans="1:5" x14ac:dyDescent="0.2">
      <c r="A3546" t="s">
        <v>15</v>
      </c>
      <c r="B3546" t="s">
        <v>17</v>
      </c>
      <c r="C3546">
        <v>2015</v>
      </c>
      <c r="D3546">
        <v>18</v>
      </c>
      <c r="E3546" s="25">
        <f t="shared" si="86"/>
        <v>1616.1214665590574</v>
      </c>
    </row>
    <row r="3547" spans="1:5" x14ac:dyDescent="0.2">
      <c r="A3547" t="s">
        <v>15</v>
      </c>
      <c r="B3547" t="s">
        <v>17</v>
      </c>
      <c r="C3547">
        <v>2015</v>
      </c>
      <c r="D3547">
        <v>19</v>
      </c>
      <c r="E3547" s="25">
        <f t="shared" si="86"/>
        <v>1119.7707279861584</v>
      </c>
    </row>
    <row r="3548" spans="1:5" x14ac:dyDescent="0.2">
      <c r="A3548" t="s">
        <v>15</v>
      </c>
      <c r="B3548" t="s">
        <v>17</v>
      </c>
      <c r="C3548">
        <v>2015</v>
      </c>
      <c r="D3548">
        <v>20</v>
      </c>
      <c r="E3548" s="25">
        <f t="shared" si="86"/>
        <v>994.07867389919079</v>
      </c>
    </row>
    <row r="3549" spans="1:5" x14ac:dyDescent="0.2">
      <c r="A3549" t="s">
        <v>15</v>
      </c>
      <c r="B3549" t="s">
        <v>17</v>
      </c>
      <c r="C3549">
        <v>2015</v>
      </c>
      <c r="D3549">
        <v>21</v>
      </c>
      <c r="E3549" s="25">
        <f t="shared" si="86"/>
        <v>697.90791038606187</v>
      </c>
    </row>
    <row r="3550" spans="1:5" x14ac:dyDescent="0.2">
      <c r="A3550" t="s">
        <v>15</v>
      </c>
      <c r="B3550" t="s">
        <v>17</v>
      </c>
      <c r="C3550">
        <v>2015</v>
      </c>
      <c r="D3550">
        <v>22</v>
      </c>
      <c r="E3550" s="25">
        <f t="shared" si="86"/>
        <v>773.51829600472183</v>
      </c>
    </row>
    <row r="3551" spans="1:5" x14ac:dyDescent="0.2">
      <c r="A3551" t="s">
        <v>15</v>
      </c>
      <c r="B3551" t="s">
        <v>17</v>
      </c>
      <c r="C3551">
        <v>2015</v>
      </c>
      <c r="D3551">
        <v>23</v>
      </c>
      <c r="E3551" s="25">
        <f t="shared" si="86"/>
        <v>848.24888244917224</v>
      </c>
    </row>
    <row r="3552" spans="1:5" x14ac:dyDescent="0.2">
      <c r="A3552" t="s">
        <v>15</v>
      </c>
      <c r="B3552" t="s">
        <v>17</v>
      </c>
      <c r="C3552">
        <v>2015</v>
      </c>
      <c r="D3552">
        <v>24</v>
      </c>
      <c r="E3552" s="25">
        <f t="shared" si="86"/>
        <v>1039.3516982138869</v>
      </c>
    </row>
    <row r="3553" spans="1:5" x14ac:dyDescent="0.2">
      <c r="A3553" t="s">
        <v>15</v>
      </c>
      <c r="B3553" t="s">
        <v>17</v>
      </c>
      <c r="C3553">
        <v>2015</v>
      </c>
      <c r="D3553">
        <v>25</v>
      </c>
      <c r="E3553" s="25">
        <f t="shared" si="86"/>
        <v>986.10834569711631</v>
      </c>
    </row>
    <row r="3554" spans="1:5" x14ac:dyDescent="0.2">
      <c r="A3554" t="s">
        <v>15</v>
      </c>
      <c r="B3554" t="s">
        <v>17</v>
      </c>
      <c r="C3554">
        <v>2015</v>
      </c>
      <c r="D3554">
        <v>26</v>
      </c>
      <c r="E3554" s="25">
        <f t="shared" si="86"/>
        <v>1994.1660583534892</v>
      </c>
    </row>
    <row r="3555" spans="1:5" x14ac:dyDescent="0.2">
      <c r="A3555" t="s">
        <v>15</v>
      </c>
      <c r="B3555" t="s">
        <v>17</v>
      </c>
      <c r="C3555">
        <v>2015</v>
      </c>
      <c r="D3555">
        <v>27</v>
      </c>
      <c r="E3555" s="25">
        <f t="shared" si="86"/>
        <v>1693.3013973458449</v>
      </c>
    </row>
    <row r="3556" spans="1:5" x14ac:dyDescent="0.2">
      <c r="A3556" t="s">
        <v>15</v>
      </c>
      <c r="B3556" t="s">
        <v>17</v>
      </c>
      <c r="C3556">
        <v>2015</v>
      </c>
      <c r="D3556">
        <v>28</v>
      </c>
      <c r="E3556" s="25">
        <f t="shared" si="86"/>
        <v>3108.6922529911712</v>
      </c>
    </row>
    <row r="3557" spans="1:5" x14ac:dyDescent="0.2">
      <c r="A3557" t="s">
        <v>15</v>
      </c>
      <c r="B3557" t="s">
        <v>17</v>
      </c>
      <c r="C3557">
        <v>2015</v>
      </c>
      <c r="D3557">
        <v>29</v>
      </c>
      <c r="E3557" s="25">
        <f t="shared" si="86"/>
        <v>3424.6593066836422</v>
      </c>
    </row>
    <row r="3558" spans="1:5" x14ac:dyDescent="0.2">
      <c r="A3558" t="s">
        <v>15</v>
      </c>
      <c r="B3558" t="s">
        <v>17</v>
      </c>
      <c r="C3558">
        <v>2015</v>
      </c>
      <c r="D3558">
        <v>30</v>
      </c>
      <c r="E3558" s="25">
        <f t="shared" si="86"/>
        <v>3848.1019166070046</v>
      </c>
    </row>
    <row r="3559" spans="1:5" x14ac:dyDescent="0.2">
      <c r="A3559" t="s">
        <v>15</v>
      </c>
      <c r="B3559" t="s">
        <v>17</v>
      </c>
      <c r="C3559">
        <v>2015</v>
      </c>
      <c r="D3559">
        <v>31</v>
      </c>
      <c r="E3559" s="25">
        <f t="shared" si="86"/>
        <v>1317.8327370816896</v>
      </c>
    </row>
    <row r="3560" spans="1:5" x14ac:dyDescent="0.2">
      <c r="A3560" t="s">
        <v>15</v>
      </c>
      <c r="B3560" t="s">
        <v>17</v>
      </c>
      <c r="C3560">
        <v>2015</v>
      </c>
      <c r="D3560">
        <v>32</v>
      </c>
      <c r="E3560" s="25">
        <f t="shared" si="86"/>
        <v>1057.3810850188338</v>
      </c>
    </row>
    <row r="3561" spans="1:5" x14ac:dyDescent="0.2">
      <c r="A3561" t="s">
        <v>15</v>
      </c>
      <c r="B3561" t="s">
        <v>17</v>
      </c>
      <c r="C3561">
        <v>2015</v>
      </c>
      <c r="D3561">
        <v>33</v>
      </c>
      <c r="E3561" s="25">
        <f t="shared" si="86"/>
        <v>282.9887080906235</v>
      </c>
    </row>
    <row r="3562" spans="1:5" x14ac:dyDescent="0.2">
      <c r="A3562" t="s">
        <v>15</v>
      </c>
      <c r="B3562" t="s">
        <v>17</v>
      </c>
      <c r="C3562">
        <v>2015</v>
      </c>
      <c r="D3562">
        <v>34</v>
      </c>
      <c r="E3562" s="25">
        <f t="shared" si="86"/>
        <v>114.62313258636789</v>
      </c>
    </row>
    <row r="3563" spans="1:5" x14ac:dyDescent="0.2">
      <c r="A3563" t="s">
        <v>15</v>
      </c>
      <c r="B3563" t="s">
        <v>17</v>
      </c>
      <c r="C3563">
        <v>2015</v>
      </c>
      <c r="D3563">
        <v>35</v>
      </c>
      <c r="E3563" s="25">
        <f t="shared" si="86"/>
        <v>66.780959224019398</v>
      </c>
    </row>
    <row r="3564" spans="1:5" x14ac:dyDescent="0.2">
      <c r="A3564" t="s">
        <v>15</v>
      </c>
      <c r="B3564" t="s">
        <v>17</v>
      </c>
      <c r="C3564">
        <v>2015</v>
      </c>
      <c r="D3564">
        <v>36</v>
      </c>
      <c r="E3564" s="25">
        <f t="shared" si="86"/>
        <v>53.189405168524843</v>
      </c>
    </row>
    <row r="3565" spans="1:5" x14ac:dyDescent="0.2">
      <c r="A3565" t="s">
        <v>15</v>
      </c>
      <c r="B3565" t="s">
        <v>17</v>
      </c>
      <c r="C3565">
        <v>2015</v>
      </c>
      <c r="D3565">
        <v>37</v>
      </c>
      <c r="E3565" s="25">
        <f t="shared" si="86"/>
        <v>15.160262008733625</v>
      </c>
    </row>
    <row r="3566" spans="1:5" x14ac:dyDescent="0.2">
      <c r="A3566" t="s">
        <v>15</v>
      </c>
      <c r="B3566" t="s">
        <v>17</v>
      </c>
      <c r="C3566">
        <v>2015</v>
      </c>
      <c r="D3566">
        <v>38</v>
      </c>
      <c r="E3566" s="25">
        <f t="shared" si="86"/>
        <v>0</v>
      </c>
    </row>
    <row r="3567" spans="1:5" x14ac:dyDescent="0.2">
      <c r="A3567" t="s">
        <v>15</v>
      </c>
      <c r="B3567" t="s">
        <v>17</v>
      </c>
      <c r="C3567">
        <v>2015</v>
      </c>
      <c r="D3567">
        <v>39</v>
      </c>
      <c r="E3567" s="25">
        <f t="shared" si="86"/>
        <v>0</v>
      </c>
    </row>
    <row r="3568" spans="1:5" x14ac:dyDescent="0.2">
      <c r="A3568" t="s">
        <v>15</v>
      </c>
      <c r="B3568" t="s">
        <v>17</v>
      </c>
      <c r="C3568">
        <v>2015</v>
      </c>
      <c r="D3568">
        <v>40</v>
      </c>
      <c r="E3568" s="25">
        <f t="shared" si="86"/>
        <v>0</v>
      </c>
    </row>
    <row r="3569" spans="1:5" x14ac:dyDescent="0.2">
      <c r="A3569" t="s">
        <v>15</v>
      </c>
      <c r="B3569" t="s">
        <v>17</v>
      </c>
      <c r="C3569">
        <v>2016</v>
      </c>
      <c r="D3569">
        <v>0</v>
      </c>
      <c r="E3569" s="25">
        <f>AH48</f>
        <v>59.219629314084472</v>
      </c>
    </row>
    <row r="3570" spans="1:5" x14ac:dyDescent="0.2">
      <c r="A3570" t="s">
        <v>15</v>
      </c>
      <c r="B3570" t="s">
        <v>17</v>
      </c>
      <c r="C3570">
        <v>2016</v>
      </c>
      <c r="D3570">
        <v>1</v>
      </c>
      <c r="E3570" s="25">
        <f t="shared" ref="E3570:E3609" si="87">AH49</f>
        <v>972.09011121337949</v>
      </c>
    </row>
    <row r="3571" spans="1:5" x14ac:dyDescent="0.2">
      <c r="A3571" t="s">
        <v>15</v>
      </c>
      <c r="B3571" t="s">
        <v>17</v>
      </c>
      <c r="C3571">
        <v>2016</v>
      </c>
      <c r="D3571">
        <v>2</v>
      </c>
      <c r="E3571" s="25">
        <f t="shared" si="87"/>
        <v>2756.3390772568159</v>
      </c>
    </row>
    <row r="3572" spans="1:5" x14ac:dyDescent="0.2">
      <c r="A3572" t="s">
        <v>15</v>
      </c>
      <c r="B3572" t="s">
        <v>17</v>
      </c>
      <c r="C3572">
        <v>2016</v>
      </c>
      <c r="D3572">
        <v>3</v>
      </c>
      <c r="E3572" s="25">
        <f t="shared" si="87"/>
        <v>2885.47404521105</v>
      </c>
    </row>
    <row r="3573" spans="1:5" x14ac:dyDescent="0.2">
      <c r="A3573" t="s">
        <v>15</v>
      </c>
      <c r="B3573" t="s">
        <v>17</v>
      </c>
      <c r="C3573">
        <v>2016</v>
      </c>
      <c r="D3573">
        <v>4</v>
      </c>
      <c r="E3573" s="25">
        <f t="shared" si="87"/>
        <v>3464.0295166657475</v>
      </c>
    </row>
    <row r="3574" spans="1:5" x14ac:dyDescent="0.2">
      <c r="A3574" t="s">
        <v>15</v>
      </c>
      <c r="B3574" t="s">
        <v>17</v>
      </c>
      <c r="C3574">
        <v>2016</v>
      </c>
      <c r="D3574">
        <v>5</v>
      </c>
      <c r="E3574" s="25">
        <f t="shared" si="87"/>
        <v>2541.6200603900875</v>
      </c>
    </row>
    <row r="3575" spans="1:5" x14ac:dyDescent="0.2">
      <c r="A3575" t="s">
        <v>15</v>
      </c>
      <c r="B3575" t="s">
        <v>17</v>
      </c>
      <c r="C3575">
        <v>2016</v>
      </c>
      <c r="D3575">
        <v>6</v>
      </c>
      <c r="E3575" s="25">
        <f t="shared" si="87"/>
        <v>1612.1464129941055</v>
      </c>
    </row>
    <row r="3576" spans="1:5" x14ac:dyDescent="0.2">
      <c r="A3576" t="s">
        <v>15</v>
      </c>
      <c r="B3576" t="s">
        <v>17</v>
      </c>
      <c r="C3576">
        <v>2016</v>
      </c>
      <c r="D3576">
        <v>7</v>
      </c>
      <c r="E3576" s="25">
        <f t="shared" si="87"/>
        <v>3065.8437078044362</v>
      </c>
    </row>
    <row r="3577" spans="1:5" x14ac:dyDescent="0.2">
      <c r="A3577" t="s">
        <v>15</v>
      </c>
      <c r="B3577" t="s">
        <v>17</v>
      </c>
      <c r="C3577">
        <v>2016</v>
      </c>
      <c r="D3577">
        <v>8</v>
      </c>
      <c r="E3577" s="25">
        <f t="shared" si="87"/>
        <v>7991.696571366012</v>
      </c>
    </row>
    <row r="3578" spans="1:5" x14ac:dyDescent="0.2">
      <c r="A3578" t="s">
        <v>15</v>
      </c>
      <c r="B3578" t="s">
        <v>17</v>
      </c>
      <c r="C3578">
        <v>2016</v>
      </c>
      <c r="D3578">
        <v>9</v>
      </c>
      <c r="E3578" s="25">
        <f t="shared" si="87"/>
        <v>12140.589853899126</v>
      </c>
    </row>
    <row r="3579" spans="1:5" x14ac:dyDescent="0.2">
      <c r="A3579" t="s">
        <v>15</v>
      </c>
      <c r="B3579" t="s">
        <v>17</v>
      </c>
      <c r="C3579">
        <v>2016</v>
      </c>
      <c r="D3579">
        <v>10</v>
      </c>
      <c r="E3579" s="25">
        <f t="shared" si="87"/>
        <v>14468.061682708318</v>
      </c>
    </row>
    <row r="3580" spans="1:5" x14ac:dyDescent="0.2">
      <c r="A3580" t="s">
        <v>15</v>
      </c>
      <c r="B3580" t="s">
        <v>17</v>
      </c>
      <c r="C3580">
        <v>2016</v>
      </c>
      <c r="D3580">
        <v>11</v>
      </c>
      <c r="E3580" s="25">
        <f t="shared" si="87"/>
        <v>10888.664901902908</v>
      </c>
    </row>
    <row r="3581" spans="1:5" x14ac:dyDescent="0.2">
      <c r="A3581" t="s">
        <v>15</v>
      </c>
      <c r="B3581" t="s">
        <v>17</v>
      </c>
      <c r="C3581">
        <v>2016</v>
      </c>
      <c r="D3581">
        <v>12</v>
      </c>
      <c r="E3581" s="25">
        <f t="shared" si="87"/>
        <v>10482.299974221316</v>
      </c>
    </row>
    <row r="3582" spans="1:5" x14ac:dyDescent="0.2">
      <c r="A3582" t="s">
        <v>15</v>
      </c>
      <c r="B3582" t="s">
        <v>17</v>
      </c>
      <c r="C3582">
        <v>2016</v>
      </c>
      <c r="D3582">
        <v>13</v>
      </c>
      <c r="E3582" s="25">
        <f t="shared" si="87"/>
        <v>6862.9705057816973</v>
      </c>
    </row>
    <row r="3583" spans="1:5" x14ac:dyDescent="0.2">
      <c r="A3583" t="s">
        <v>15</v>
      </c>
      <c r="B3583" t="s">
        <v>17</v>
      </c>
      <c r="C3583">
        <v>2016</v>
      </c>
      <c r="D3583">
        <v>14</v>
      </c>
      <c r="E3583" s="25">
        <f t="shared" si="87"/>
        <v>6413.5586414128802</v>
      </c>
    </row>
    <row r="3584" spans="1:5" x14ac:dyDescent="0.2">
      <c r="A3584" t="s">
        <v>15</v>
      </c>
      <c r="B3584" t="s">
        <v>17</v>
      </c>
      <c r="C3584">
        <v>2016</v>
      </c>
      <c r="D3584">
        <v>15</v>
      </c>
      <c r="E3584" s="25">
        <f t="shared" si="87"/>
        <v>5001.8930074576365</v>
      </c>
    </row>
    <row r="3585" spans="1:5" x14ac:dyDescent="0.2">
      <c r="A3585" t="s">
        <v>15</v>
      </c>
      <c r="B3585" t="s">
        <v>17</v>
      </c>
      <c r="C3585">
        <v>2016</v>
      </c>
      <c r="D3585">
        <v>16</v>
      </c>
      <c r="E3585" s="25">
        <f t="shared" si="87"/>
        <v>3818.1235322376065</v>
      </c>
    </row>
    <row r="3586" spans="1:5" x14ac:dyDescent="0.2">
      <c r="A3586" t="s">
        <v>15</v>
      </c>
      <c r="B3586" t="s">
        <v>17</v>
      </c>
      <c r="C3586">
        <v>2016</v>
      </c>
      <c r="D3586">
        <v>17</v>
      </c>
      <c r="E3586" s="25">
        <f t="shared" si="87"/>
        <v>2101.8893058032013</v>
      </c>
    </row>
    <row r="3587" spans="1:5" x14ac:dyDescent="0.2">
      <c r="A3587" t="s">
        <v>15</v>
      </c>
      <c r="B3587" t="s">
        <v>17</v>
      </c>
      <c r="C3587">
        <v>2016</v>
      </c>
      <c r="D3587">
        <v>18</v>
      </c>
      <c r="E3587" s="25">
        <f t="shared" si="87"/>
        <v>1271.1590664465023</v>
      </c>
    </row>
    <row r="3588" spans="1:5" x14ac:dyDescent="0.2">
      <c r="A3588" t="s">
        <v>15</v>
      </c>
      <c r="B3588" t="s">
        <v>17</v>
      </c>
      <c r="C3588">
        <v>2016</v>
      </c>
      <c r="D3588">
        <v>19</v>
      </c>
      <c r="E3588" s="25">
        <f t="shared" si="87"/>
        <v>1547.6947501263585</v>
      </c>
    </row>
    <row r="3589" spans="1:5" x14ac:dyDescent="0.2">
      <c r="A3589" t="s">
        <v>15</v>
      </c>
      <c r="B3589" t="s">
        <v>17</v>
      </c>
      <c r="C3589">
        <v>2016</v>
      </c>
      <c r="D3589">
        <v>20</v>
      </c>
      <c r="E3589" s="25">
        <f t="shared" si="87"/>
        <v>1149.1597464417018</v>
      </c>
    </row>
    <row r="3590" spans="1:5" x14ac:dyDescent="0.2">
      <c r="A3590" t="s">
        <v>15</v>
      </c>
      <c r="B3590" t="s">
        <v>17</v>
      </c>
      <c r="C3590">
        <v>2016</v>
      </c>
      <c r="D3590">
        <v>21</v>
      </c>
      <c r="E3590" s="25">
        <f t="shared" si="87"/>
        <v>952.29115388012394</v>
      </c>
    </row>
    <row r="3591" spans="1:5" x14ac:dyDescent="0.2">
      <c r="A3591" t="s">
        <v>15</v>
      </c>
      <c r="B3591" t="s">
        <v>17</v>
      </c>
      <c r="C3591">
        <v>2016</v>
      </c>
      <c r="D3591">
        <v>22</v>
      </c>
      <c r="E3591" s="25">
        <f t="shared" si="87"/>
        <v>725.69234726076309</v>
      </c>
    </row>
    <row r="3592" spans="1:5" x14ac:dyDescent="0.2">
      <c r="A3592" t="s">
        <v>15</v>
      </c>
      <c r="B3592" t="s">
        <v>17</v>
      </c>
      <c r="C3592">
        <v>2016</v>
      </c>
      <c r="D3592">
        <v>23</v>
      </c>
      <c r="E3592" s="25">
        <f t="shared" si="87"/>
        <v>757.36507361533234</v>
      </c>
    </row>
    <row r="3593" spans="1:5" x14ac:dyDescent="0.2">
      <c r="A3593" t="s">
        <v>15</v>
      </c>
      <c r="B3593" t="s">
        <v>17</v>
      </c>
      <c r="C3593">
        <v>2016</v>
      </c>
      <c r="D3593">
        <v>24</v>
      </c>
      <c r="E3593" s="25">
        <f t="shared" si="87"/>
        <v>830.24055949318563</v>
      </c>
    </row>
    <row r="3594" spans="1:5" x14ac:dyDescent="0.2">
      <c r="A3594" t="s">
        <v>15</v>
      </c>
      <c r="B3594" t="s">
        <v>17</v>
      </c>
      <c r="C3594">
        <v>2016</v>
      </c>
      <c r="D3594">
        <v>25</v>
      </c>
      <c r="E3594" s="25">
        <f t="shared" si="87"/>
        <v>968.37896156016711</v>
      </c>
    </row>
    <row r="3595" spans="1:5" x14ac:dyDescent="0.2">
      <c r="A3595" t="s">
        <v>15</v>
      </c>
      <c r="B3595" t="s">
        <v>17</v>
      </c>
      <c r="C3595">
        <v>2016</v>
      </c>
      <c r="D3595">
        <v>26</v>
      </c>
      <c r="E3595" s="25">
        <f t="shared" si="87"/>
        <v>947.1730082915434</v>
      </c>
    </row>
    <row r="3596" spans="1:5" x14ac:dyDescent="0.2">
      <c r="A3596" t="s">
        <v>15</v>
      </c>
      <c r="B3596" t="s">
        <v>17</v>
      </c>
      <c r="C3596">
        <v>2016</v>
      </c>
      <c r="D3596">
        <v>27</v>
      </c>
      <c r="E3596" s="25">
        <f t="shared" si="87"/>
        <v>1804.3145180017134</v>
      </c>
    </row>
    <row r="3597" spans="1:5" x14ac:dyDescent="0.2">
      <c r="A3597" t="s">
        <v>15</v>
      </c>
      <c r="B3597" t="s">
        <v>17</v>
      </c>
      <c r="C3597">
        <v>2016</v>
      </c>
      <c r="D3597">
        <v>28</v>
      </c>
      <c r="E3597" s="25">
        <f t="shared" si="87"/>
        <v>1585.4688222389955</v>
      </c>
    </row>
    <row r="3598" spans="1:5" x14ac:dyDescent="0.2">
      <c r="A3598" t="s">
        <v>15</v>
      </c>
      <c r="B3598" t="s">
        <v>17</v>
      </c>
      <c r="C3598">
        <v>2016</v>
      </c>
      <c r="D3598">
        <v>29</v>
      </c>
      <c r="E3598" s="25">
        <f t="shared" si="87"/>
        <v>2576.3749728126731</v>
      </c>
    </row>
    <row r="3599" spans="1:5" x14ac:dyDescent="0.2">
      <c r="A3599" t="s">
        <v>15</v>
      </c>
      <c r="B3599" t="s">
        <v>17</v>
      </c>
      <c r="C3599">
        <v>2016</v>
      </c>
      <c r="D3599">
        <v>30</v>
      </c>
      <c r="E3599" s="25">
        <f t="shared" si="87"/>
        <v>2941.900525692261</v>
      </c>
    </row>
    <row r="3600" spans="1:5" x14ac:dyDescent="0.2">
      <c r="A3600" t="s">
        <v>15</v>
      </c>
      <c r="B3600" t="s">
        <v>17</v>
      </c>
      <c r="C3600">
        <v>2016</v>
      </c>
      <c r="D3600">
        <v>31</v>
      </c>
      <c r="E3600" s="25">
        <f t="shared" si="87"/>
        <v>3342.224080135486</v>
      </c>
    </row>
    <row r="3601" spans="1:5" x14ac:dyDescent="0.2">
      <c r="A3601" t="s">
        <v>15</v>
      </c>
      <c r="B3601" t="s">
        <v>17</v>
      </c>
      <c r="C3601">
        <v>2016</v>
      </c>
      <c r="D3601">
        <v>32</v>
      </c>
      <c r="E3601" s="25">
        <f t="shared" si="87"/>
        <v>915.24335880356102</v>
      </c>
    </row>
    <row r="3602" spans="1:5" x14ac:dyDescent="0.2">
      <c r="A3602" t="s">
        <v>15</v>
      </c>
      <c r="B3602" t="s">
        <v>17</v>
      </c>
      <c r="C3602">
        <v>2016</v>
      </c>
      <c r="D3602">
        <v>33</v>
      </c>
      <c r="E3602" s="25">
        <f t="shared" si="87"/>
        <v>817.33085635459247</v>
      </c>
    </row>
    <row r="3603" spans="1:5" x14ac:dyDescent="0.2">
      <c r="A3603" t="s">
        <v>15</v>
      </c>
      <c r="B3603" t="s">
        <v>17</v>
      </c>
      <c r="C3603">
        <v>2016</v>
      </c>
      <c r="D3603">
        <v>34</v>
      </c>
      <c r="E3603" s="25">
        <f t="shared" si="87"/>
        <v>232.65397992530347</v>
      </c>
    </row>
    <row r="3604" spans="1:5" x14ac:dyDescent="0.2">
      <c r="A3604" t="s">
        <v>15</v>
      </c>
      <c r="B3604" t="s">
        <v>17</v>
      </c>
      <c r="C3604">
        <v>2016</v>
      </c>
      <c r="D3604">
        <v>35</v>
      </c>
      <c r="E3604" s="25">
        <f t="shared" si="87"/>
        <v>81.634167317627913</v>
      </c>
    </row>
    <row r="3605" spans="1:5" x14ac:dyDescent="0.2">
      <c r="A3605" t="s">
        <v>15</v>
      </c>
      <c r="B3605" t="s">
        <v>17</v>
      </c>
      <c r="C3605">
        <v>2016</v>
      </c>
      <c r="D3605">
        <v>36</v>
      </c>
      <c r="E3605" s="25">
        <f t="shared" si="87"/>
        <v>47.320229425791069</v>
      </c>
    </row>
    <row r="3606" spans="1:5" x14ac:dyDescent="0.2">
      <c r="A3606" t="s">
        <v>15</v>
      </c>
      <c r="B3606" t="s">
        <v>17</v>
      </c>
      <c r="C3606">
        <v>2016</v>
      </c>
      <c r="D3606">
        <v>37</v>
      </c>
      <c r="E3606" s="25">
        <f t="shared" si="87"/>
        <v>27.776855895196508</v>
      </c>
    </row>
    <row r="3607" spans="1:5" x14ac:dyDescent="0.2">
      <c r="A3607" t="s">
        <v>15</v>
      </c>
      <c r="B3607" t="s">
        <v>17</v>
      </c>
      <c r="C3607">
        <v>2016</v>
      </c>
      <c r="D3607">
        <v>38</v>
      </c>
      <c r="E3607" s="25">
        <f t="shared" si="87"/>
        <v>0</v>
      </c>
    </row>
    <row r="3608" spans="1:5" x14ac:dyDescent="0.2">
      <c r="A3608" t="s">
        <v>15</v>
      </c>
      <c r="B3608" t="s">
        <v>17</v>
      </c>
      <c r="C3608">
        <v>2016</v>
      </c>
      <c r="D3608">
        <v>39</v>
      </c>
      <c r="E3608" s="25">
        <f t="shared" si="87"/>
        <v>0</v>
      </c>
    </row>
    <row r="3609" spans="1:5" x14ac:dyDescent="0.2">
      <c r="A3609" t="s">
        <v>15</v>
      </c>
      <c r="B3609" t="s">
        <v>17</v>
      </c>
      <c r="C3609">
        <v>2016</v>
      </c>
      <c r="D3609">
        <v>40</v>
      </c>
      <c r="E3609" s="25">
        <f t="shared" si="87"/>
        <v>0</v>
      </c>
    </row>
    <row r="3610" spans="1:5" x14ac:dyDescent="0.2">
      <c r="A3610" t="s">
        <v>15</v>
      </c>
      <c r="B3610" t="s">
        <v>17</v>
      </c>
      <c r="C3610">
        <v>2017</v>
      </c>
      <c r="D3610">
        <v>0</v>
      </c>
      <c r="E3610" s="25">
        <f>AI48</f>
        <v>58.614338360208791</v>
      </c>
    </row>
    <row r="3611" spans="1:5" x14ac:dyDescent="0.2">
      <c r="A3611" t="s">
        <v>15</v>
      </c>
      <c r="B3611" t="s">
        <v>17</v>
      </c>
      <c r="C3611">
        <v>2017</v>
      </c>
      <c r="D3611">
        <v>1</v>
      </c>
      <c r="E3611" s="25">
        <f t="shared" ref="E3611:E3650" si="88">AI49</f>
        <v>1324.3224630437337</v>
      </c>
    </row>
    <row r="3612" spans="1:5" x14ac:dyDescent="0.2">
      <c r="A3612" t="s">
        <v>15</v>
      </c>
      <c r="B3612" t="s">
        <v>17</v>
      </c>
      <c r="C3612">
        <v>2017</v>
      </c>
      <c r="D3612">
        <v>2</v>
      </c>
      <c r="E3612" s="25">
        <f t="shared" si="88"/>
        <v>2917.3578912548023</v>
      </c>
    </row>
    <row r="3613" spans="1:5" x14ac:dyDescent="0.2">
      <c r="A3613" t="s">
        <v>15</v>
      </c>
      <c r="B3613" t="s">
        <v>17</v>
      </c>
      <c r="C3613">
        <v>2017</v>
      </c>
      <c r="D3613">
        <v>3</v>
      </c>
      <c r="E3613" s="25">
        <f t="shared" si="88"/>
        <v>2696.4877564708818</v>
      </c>
    </row>
    <row r="3614" spans="1:5" x14ac:dyDescent="0.2">
      <c r="A3614" t="s">
        <v>15</v>
      </c>
      <c r="B3614" t="s">
        <v>17</v>
      </c>
      <c r="C3614">
        <v>2017</v>
      </c>
      <c r="D3614">
        <v>4</v>
      </c>
      <c r="E3614" s="25">
        <f t="shared" si="88"/>
        <v>3843.6859010595176</v>
      </c>
    </row>
    <row r="3615" spans="1:5" x14ac:dyDescent="0.2">
      <c r="A3615" t="s">
        <v>15</v>
      </c>
      <c r="B3615" t="s">
        <v>17</v>
      </c>
      <c r="C3615">
        <v>2017</v>
      </c>
      <c r="D3615">
        <v>5</v>
      </c>
      <c r="E3615" s="25">
        <f t="shared" si="88"/>
        <v>3165.1404125465738</v>
      </c>
    </row>
    <row r="3616" spans="1:5" x14ac:dyDescent="0.2">
      <c r="A3616" t="s">
        <v>15</v>
      </c>
      <c r="B3616" t="s">
        <v>17</v>
      </c>
      <c r="C3616">
        <v>2017</v>
      </c>
      <c r="D3616">
        <v>6</v>
      </c>
      <c r="E3616" s="25">
        <f t="shared" si="88"/>
        <v>2527.5002624459225</v>
      </c>
    </row>
    <row r="3617" spans="1:5" x14ac:dyDescent="0.2">
      <c r="A3617" t="s">
        <v>15</v>
      </c>
      <c r="B3617" t="s">
        <v>17</v>
      </c>
      <c r="C3617">
        <v>2017</v>
      </c>
      <c r="D3617">
        <v>7</v>
      </c>
      <c r="E3617" s="25">
        <f t="shared" si="88"/>
        <v>1386.412145903276</v>
      </c>
    </row>
    <row r="3618" spans="1:5" x14ac:dyDescent="0.2">
      <c r="A3618" t="s">
        <v>15</v>
      </c>
      <c r="B3618" t="s">
        <v>17</v>
      </c>
      <c r="C3618">
        <v>2017</v>
      </c>
      <c r="D3618">
        <v>8</v>
      </c>
      <c r="E3618" s="25">
        <f t="shared" si="88"/>
        <v>2979.3360105921934</v>
      </c>
    </row>
    <row r="3619" spans="1:5" x14ac:dyDescent="0.2">
      <c r="A3619" t="s">
        <v>15</v>
      </c>
      <c r="B3619" t="s">
        <v>17</v>
      </c>
      <c r="C3619">
        <v>2017</v>
      </c>
      <c r="D3619">
        <v>9</v>
      </c>
      <c r="E3619" s="25">
        <f t="shared" si="88"/>
        <v>6266.1236155061697</v>
      </c>
    </row>
    <row r="3620" spans="1:5" x14ac:dyDescent="0.2">
      <c r="A3620" t="s">
        <v>15</v>
      </c>
      <c r="B3620" t="s">
        <v>17</v>
      </c>
      <c r="C3620">
        <v>2017</v>
      </c>
      <c r="D3620">
        <v>10</v>
      </c>
      <c r="E3620" s="25">
        <f t="shared" si="88"/>
        <v>11867.96289659371</v>
      </c>
    </row>
    <row r="3621" spans="1:5" x14ac:dyDescent="0.2">
      <c r="A3621" t="s">
        <v>15</v>
      </c>
      <c r="B3621" t="s">
        <v>17</v>
      </c>
      <c r="C3621">
        <v>2017</v>
      </c>
      <c r="D3621">
        <v>11</v>
      </c>
      <c r="E3621" s="25">
        <f t="shared" si="88"/>
        <v>11740.704364054462</v>
      </c>
    </row>
    <row r="3622" spans="1:5" x14ac:dyDescent="0.2">
      <c r="A3622" t="s">
        <v>15</v>
      </c>
      <c r="B3622" t="s">
        <v>17</v>
      </c>
      <c r="C3622">
        <v>2017</v>
      </c>
      <c r="D3622">
        <v>12</v>
      </c>
      <c r="E3622" s="25">
        <f t="shared" si="88"/>
        <v>11607.394430791182</v>
      </c>
    </row>
    <row r="3623" spans="1:5" x14ac:dyDescent="0.2">
      <c r="A3623" t="s">
        <v>15</v>
      </c>
      <c r="B3623" t="s">
        <v>17</v>
      </c>
      <c r="C3623">
        <v>2017</v>
      </c>
      <c r="D3623">
        <v>13</v>
      </c>
      <c r="E3623" s="25">
        <f t="shared" si="88"/>
        <v>9180.3907318558759</v>
      </c>
    </row>
    <row r="3624" spans="1:5" x14ac:dyDescent="0.2">
      <c r="A3624" t="s">
        <v>15</v>
      </c>
      <c r="B3624" t="s">
        <v>17</v>
      </c>
      <c r="C3624">
        <v>2017</v>
      </c>
      <c r="D3624">
        <v>14</v>
      </c>
      <c r="E3624" s="25">
        <f t="shared" si="88"/>
        <v>7291.5998601137289</v>
      </c>
    </row>
    <row r="3625" spans="1:5" x14ac:dyDescent="0.2">
      <c r="A3625" t="s">
        <v>15</v>
      </c>
      <c r="B3625" t="s">
        <v>17</v>
      </c>
      <c r="C3625">
        <v>2017</v>
      </c>
      <c r="D3625">
        <v>15</v>
      </c>
      <c r="E3625" s="25">
        <f t="shared" si="88"/>
        <v>5816.7192616302582</v>
      </c>
    </row>
    <row r="3626" spans="1:5" x14ac:dyDescent="0.2">
      <c r="A3626" t="s">
        <v>15</v>
      </c>
      <c r="B3626" t="s">
        <v>17</v>
      </c>
      <c r="C3626">
        <v>2017</v>
      </c>
      <c r="D3626">
        <v>16</v>
      </c>
      <c r="E3626" s="25">
        <f t="shared" si="88"/>
        <v>5393.8452165380095</v>
      </c>
    </row>
    <row r="3627" spans="1:5" x14ac:dyDescent="0.2">
      <c r="A3627" t="s">
        <v>15</v>
      </c>
      <c r="B3627" t="s">
        <v>17</v>
      </c>
      <c r="C3627">
        <v>2017</v>
      </c>
      <c r="D3627">
        <v>17</v>
      </c>
      <c r="E3627" s="25">
        <f t="shared" si="88"/>
        <v>3571.8128116058988</v>
      </c>
    </row>
    <row r="3628" spans="1:5" x14ac:dyDescent="0.2">
      <c r="A3628" t="s">
        <v>15</v>
      </c>
      <c r="B3628" t="s">
        <v>17</v>
      </c>
      <c r="C3628">
        <v>2017</v>
      </c>
      <c r="D3628">
        <v>18</v>
      </c>
      <c r="E3628" s="25">
        <f t="shared" si="88"/>
        <v>2244.1720585100106</v>
      </c>
    </row>
    <row r="3629" spans="1:5" x14ac:dyDescent="0.2">
      <c r="A3629" t="s">
        <v>15</v>
      </c>
      <c r="B3629" t="s">
        <v>17</v>
      </c>
      <c r="C3629">
        <v>2017</v>
      </c>
      <c r="D3629">
        <v>19</v>
      </c>
      <c r="E3629" s="25">
        <f t="shared" si="88"/>
        <v>1222.4073272050643</v>
      </c>
    </row>
    <row r="3630" spans="1:5" x14ac:dyDescent="0.2">
      <c r="A3630" t="s">
        <v>15</v>
      </c>
      <c r="B3630" t="s">
        <v>17</v>
      </c>
      <c r="C3630">
        <v>2017</v>
      </c>
      <c r="D3630">
        <v>20</v>
      </c>
      <c r="E3630" s="25">
        <f t="shared" si="88"/>
        <v>1607.5038061031273</v>
      </c>
    </row>
    <row r="3631" spans="1:5" x14ac:dyDescent="0.2">
      <c r="A3631" t="s">
        <v>15</v>
      </c>
      <c r="B3631" t="s">
        <v>17</v>
      </c>
      <c r="C3631">
        <v>2017</v>
      </c>
      <c r="D3631">
        <v>21</v>
      </c>
      <c r="E3631" s="25">
        <f t="shared" si="88"/>
        <v>1113.3007832916596</v>
      </c>
    </row>
    <row r="3632" spans="1:5" x14ac:dyDescent="0.2">
      <c r="A3632" t="s">
        <v>15</v>
      </c>
      <c r="B3632" t="s">
        <v>17</v>
      </c>
      <c r="C3632">
        <v>2017</v>
      </c>
      <c r="D3632">
        <v>22</v>
      </c>
      <c r="E3632" s="25">
        <f t="shared" si="88"/>
        <v>987.40656677631523</v>
      </c>
    </row>
    <row r="3633" spans="1:5" x14ac:dyDescent="0.2">
      <c r="A3633" t="s">
        <v>15</v>
      </c>
      <c r="B3633" t="s">
        <v>17</v>
      </c>
      <c r="C3633">
        <v>2017</v>
      </c>
      <c r="D3633">
        <v>23</v>
      </c>
      <c r="E3633" s="25">
        <f t="shared" si="88"/>
        <v>713.94280939471992</v>
      </c>
    </row>
    <row r="3634" spans="1:5" x14ac:dyDescent="0.2">
      <c r="A3634" t="s">
        <v>15</v>
      </c>
      <c r="B3634" t="s">
        <v>17</v>
      </c>
      <c r="C3634">
        <v>2017</v>
      </c>
      <c r="D3634">
        <v>24</v>
      </c>
      <c r="E3634" s="25">
        <f t="shared" si="88"/>
        <v>766.37590107063295</v>
      </c>
    </row>
    <row r="3635" spans="1:5" x14ac:dyDescent="0.2">
      <c r="A3635" t="s">
        <v>15</v>
      </c>
      <c r="B3635" t="s">
        <v>17</v>
      </c>
      <c r="C3635">
        <v>2017</v>
      </c>
      <c r="D3635">
        <v>25</v>
      </c>
      <c r="E3635" s="25">
        <f t="shared" si="88"/>
        <v>776.9016128811154</v>
      </c>
    </row>
    <row r="3636" spans="1:5" x14ac:dyDescent="0.2">
      <c r="A3636" t="s">
        <v>15</v>
      </c>
      <c r="B3636" t="s">
        <v>17</v>
      </c>
      <c r="C3636">
        <v>2017</v>
      </c>
      <c r="D3636">
        <v>26</v>
      </c>
      <c r="E3636" s="25">
        <f t="shared" si="88"/>
        <v>948.29039681882398</v>
      </c>
    </row>
    <row r="3637" spans="1:5" x14ac:dyDescent="0.2">
      <c r="A3637" t="s">
        <v>15</v>
      </c>
      <c r="B3637" t="s">
        <v>17</v>
      </c>
      <c r="C3637">
        <v>2017</v>
      </c>
      <c r="D3637">
        <v>27</v>
      </c>
      <c r="E3637" s="25">
        <f t="shared" si="88"/>
        <v>851.92030883063762</v>
      </c>
    </row>
    <row r="3638" spans="1:5" x14ac:dyDescent="0.2">
      <c r="A3638" t="s">
        <v>15</v>
      </c>
      <c r="B3638" t="s">
        <v>17</v>
      </c>
      <c r="C3638">
        <v>2017</v>
      </c>
      <c r="D3638">
        <v>28</v>
      </c>
      <c r="E3638" s="25">
        <f t="shared" si="88"/>
        <v>1716.3987836423059</v>
      </c>
    </row>
    <row r="3639" spans="1:5" x14ac:dyDescent="0.2">
      <c r="A3639" t="s">
        <v>15</v>
      </c>
      <c r="B3639" t="s">
        <v>17</v>
      </c>
      <c r="C3639">
        <v>2017</v>
      </c>
      <c r="D3639">
        <v>29</v>
      </c>
      <c r="E3639" s="25">
        <f t="shared" si="88"/>
        <v>1314.2477299229761</v>
      </c>
    </row>
    <row r="3640" spans="1:5" x14ac:dyDescent="0.2">
      <c r="A3640" t="s">
        <v>15</v>
      </c>
      <c r="B3640" t="s">
        <v>17</v>
      </c>
      <c r="C3640">
        <v>2017</v>
      </c>
      <c r="D3640">
        <v>30</v>
      </c>
      <c r="E3640" s="25">
        <f t="shared" si="88"/>
        <v>2213.5841827866361</v>
      </c>
    </row>
    <row r="3641" spans="1:5" x14ac:dyDescent="0.2">
      <c r="A3641" t="s">
        <v>15</v>
      </c>
      <c r="B3641" t="s">
        <v>17</v>
      </c>
      <c r="C3641">
        <v>2017</v>
      </c>
      <c r="D3641">
        <v>31</v>
      </c>
      <c r="E3641" s="25">
        <f t="shared" si="88"/>
        <v>2595.5598618624863</v>
      </c>
    </row>
    <row r="3642" spans="1:5" x14ac:dyDescent="0.2">
      <c r="A3642" t="s">
        <v>15</v>
      </c>
      <c r="B3642" t="s">
        <v>17</v>
      </c>
      <c r="C3642">
        <v>2017</v>
      </c>
      <c r="D3642">
        <v>32</v>
      </c>
      <c r="E3642" s="25">
        <f t="shared" si="88"/>
        <v>2340.122564935506</v>
      </c>
    </row>
    <row r="3643" spans="1:5" x14ac:dyDescent="0.2">
      <c r="A3643" t="s">
        <v>15</v>
      </c>
      <c r="B3643" t="s">
        <v>17</v>
      </c>
      <c r="C3643">
        <v>2017</v>
      </c>
      <c r="D3643">
        <v>33</v>
      </c>
      <c r="E3643" s="25">
        <f t="shared" si="88"/>
        <v>716.20172120919563</v>
      </c>
    </row>
    <row r="3644" spans="1:5" x14ac:dyDescent="0.2">
      <c r="A3644" t="s">
        <v>15</v>
      </c>
      <c r="B3644" t="s">
        <v>17</v>
      </c>
      <c r="C3644">
        <v>2017</v>
      </c>
      <c r="D3644">
        <v>34</v>
      </c>
      <c r="E3644" s="25">
        <f t="shared" si="88"/>
        <v>664.9690651260504</v>
      </c>
    </row>
    <row r="3645" spans="1:5" x14ac:dyDescent="0.2">
      <c r="A3645" t="s">
        <v>15</v>
      </c>
      <c r="B3645" t="s">
        <v>17</v>
      </c>
      <c r="C3645">
        <v>2017</v>
      </c>
      <c r="D3645">
        <v>35</v>
      </c>
      <c r="E3645" s="25">
        <f t="shared" si="88"/>
        <v>164.08701539632085</v>
      </c>
    </row>
    <row r="3646" spans="1:5" x14ac:dyDescent="0.2">
      <c r="A3646" t="s">
        <v>15</v>
      </c>
      <c r="B3646" t="s">
        <v>17</v>
      </c>
      <c r="C3646">
        <v>2017</v>
      </c>
      <c r="D3646">
        <v>36</v>
      </c>
      <c r="E3646" s="25">
        <f t="shared" si="88"/>
        <v>57.682992846555393</v>
      </c>
    </row>
    <row r="3647" spans="1:5" x14ac:dyDescent="0.2">
      <c r="A3647" t="s">
        <v>15</v>
      </c>
      <c r="B3647" t="s">
        <v>17</v>
      </c>
      <c r="C3647">
        <v>2017</v>
      </c>
      <c r="D3647">
        <v>37</v>
      </c>
      <c r="E3647" s="25">
        <f t="shared" si="88"/>
        <v>23.401746724890831</v>
      </c>
    </row>
    <row r="3648" spans="1:5" x14ac:dyDescent="0.2">
      <c r="A3648" t="s">
        <v>15</v>
      </c>
      <c r="B3648" t="s">
        <v>17</v>
      </c>
      <c r="C3648">
        <v>2017</v>
      </c>
      <c r="D3648">
        <v>38</v>
      </c>
      <c r="E3648" s="25">
        <f t="shared" si="88"/>
        <v>0</v>
      </c>
    </row>
    <row r="3649" spans="1:5" x14ac:dyDescent="0.2">
      <c r="A3649" t="s">
        <v>15</v>
      </c>
      <c r="B3649" t="s">
        <v>17</v>
      </c>
      <c r="C3649">
        <v>2017</v>
      </c>
      <c r="D3649">
        <v>39</v>
      </c>
      <c r="E3649" s="25">
        <f t="shared" si="88"/>
        <v>0</v>
      </c>
    </row>
    <row r="3650" spans="1:5" x14ac:dyDescent="0.2">
      <c r="A3650" t="s">
        <v>15</v>
      </c>
      <c r="B3650" t="s">
        <v>17</v>
      </c>
      <c r="C3650">
        <v>2017</v>
      </c>
      <c r="D3650">
        <v>40</v>
      </c>
      <c r="E3650" s="25">
        <f t="shared" si="88"/>
        <v>0</v>
      </c>
    </row>
    <row r="3651" spans="1:5" x14ac:dyDescent="0.2">
      <c r="A3651" t="s">
        <v>15</v>
      </c>
      <c r="B3651" t="s">
        <v>17</v>
      </c>
      <c r="C3651">
        <v>2018</v>
      </c>
      <c r="D3651">
        <v>0</v>
      </c>
      <c r="E3651" s="25">
        <f>AJ48</f>
        <v>65.677099532859359</v>
      </c>
    </row>
    <row r="3652" spans="1:5" x14ac:dyDescent="0.2">
      <c r="A3652" t="s">
        <v>15</v>
      </c>
      <c r="B3652" t="s">
        <v>17</v>
      </c>
      <c r="C3652">
        <v>2018</v>
      </c>
      <c r="D3652">
        <v>1</v>
      </c>
      <c r="E3652" s="25">
        <f t="shared" ref="E3652:E3691" si="89">AJ49</f>
        <v>1406.0371714602056</v>
      </c>
    </row>
    <row r="3653" spans="1:5" x14ac:dyDescent="0.2">
      <c r="A3653" t="s">
        <v>15</v>
      </c>
      <c r="B3653" t="s">
        <v>17</v>
      </c>
      <c r="C3653">
        <v>2018</v>
      </c>
      <c r="D3653">
        <v>2</v>
      </c>
      <c r="E3653" s="25">
        <f t="shared" si="89"/>
        <v>4201.1219273675215</v>
      </c>
    </row>
    <row r="3654" spans="1:5" x14ac:dyDescent="0.2">
      <c r="A3654" t="s">
        <v>15</v>
      </c>
      <c r="B3654" t="s">
        <v>17</v>
      </c>
      <c r="C3654">
        <v>2018</v>
      </c>
      <c r="D3654">
        <v>3</v>
      </c>
      <c r="E3654" s="25">
        <f t="shared" si="89"/>
        <v>2989.2442506743027</v>
      </c>
    </row>
    <row r="3655" spans="1:5" x14ac:dyDescent="0.2">
      <c r="A3655" t="s">
        <v>15</v>
      </c>
      <c r="B3655" t="s">
        <v>17</v>
      </c>
      <c r="C3655">
        <v>2018</v>
      </c>
      <c r="D3655">
        <v>4</v>
      </c>
      <c r="E3655" s="25">
        <f t="shared" si="89"/>
        <v>3705.5949986079645</v>
      </c>
    </row>
    <row r="3656" spans="1:5" x14ac:dyDescent="0.2">
      <c r="A3656" t="s">
        <v>15</v>
      </c>
      <c r="B3656" t="s">
        <v>17</v>
      </c>
      <c r="C3656">
        <v>2018</v>
      </c>
      <c r="D3656">
        <v>5</v>
      </c>
      <c r="E3656" s="25">
        <f t="shared" si="89"/>
        <v>3584.5954899527237</v>
      </c>
    </row>
    <row r="3657" spans="1:5" x14ac:dyDescent="0.2">
      <c r="A3657" t="s">
        <v>15</v>
      </c>
      <c r="B3657" t="s">
        <v>17</v>
      </c>
      <c r="C3657">
        <v>2018</v>
      </c>
      <c r="D3657">
        <v>6</v>
      </c>
      <c r="E3657" s="25">
        <f t="shared" si="89"/>
        <v>3203.6131926994649</v>
      </c>
    </row>
    <row r="3658" spans="1:5" x14ac:dyDescent="0.2">
      <c r="A3658" t="s">
        <v>15</v>
      </c>
      <c r="B3658" t="s">
        <v>17</v>
      </c>
      <c r="C3658">
        <v>2018</v>
      </c>
      <c r="D3658">
        <v>7</v>
      </c>
      <c r="E3658" s="25">
        <f t="shared" si="89"/>
        <v>2194.9691733676495</v>
      </c>
    </row>
    <row r="3659" spans="1:5" x14ac:dyDescent="0.2">
      <c r="A3659" t="s">
        <v>15</v>
      </c>
      <c r="B3659" t="s">
        <v>17</v>
      </c>
      <c r="C3659">
        <v>2018</v>
      </c>
      <c r="D3659">
        <v>8</v>
      </c>
      <c r="E3659" s="25">
        <f t="shared" si="89"/>
        <v>1442.7435792776769</v>
      </c>
    </row>
    <row r="3660" spans="1:5" x14ac:dyDescent="0.2">
      <c r="A3660" t="s">
        <v>15</v>
      </c>
      <c r="B3660" t="s">
        <v>17</v>
      </c>
      <c r="C3660">
        <v>2018</v>
      </c>
      <c r="D3660">
        <v>9</v>
      </c>
      <c r="E3660" s="25">
        <f t="shared" si="89"/>
        <v>2559.6551077209378</v>
      </c>
    </row>
    <row r="3661" spans="1:5" x14ac:dyDescent="0.2">
      <c r="A3661" t="s">
        <v>15</v>
      </c>
      <c r="B3661" t="s">
        <v>17</v>
      </c>
      <c r="C3661">
        <v>2018</v>
      </c>
      <c r="D3661">
        <v>10</v>
      </c>
      <c r="E3661" s="25">
        <f t="shared" si="89"/>
        <v>6749.7310361273057</v>
      </c>
    </row>
    <row r="3662" spans="1:5" x14ac:dyDescent="0.2">
      <c r="A3662" t="s">
        <v>15</v>
      </c>
      <c r="B3662" t="s">
        <v>17</v>
      </c>
      <c r="C3662">
        <v>2018</v>
      </c>
      <c r="D3662">
        <v>11</v>
      </c>
      <c r="E3662" s="25">
        <f t="shared" si="89"/>
        <v>10251.718588480071</v>
      </c>
    </row>
    <row r="3663" spans="1:5" x14ac:dyDescent="0.2">
      <c r="A3663" t="s">
        <v>15</v>
      </c>
      <c r="B3663" t="s">
        <v>17</v>
      </c>
      <c r="C3663">
        <v>2018</v>
      </c>
      <c r="D3663">
        <v>12</v>
      </c>
      <c r="E3663" s="25">
        <f t="shared" si="89"/>
        <v>12796.581464844003</v>
      </c>
    </row>
    <row r="3664" spans="1:5" x14ac:dyDescent="0.2">
      <c r="A3664" t="s">
        <v>15</v>
      </c>
      <c r="B3664" t="s">
        <v>17</v>
      </c>
      <c r="C3664">
        <v>2018</v>
      </c>
      <c r="D3664">
        <v>13</v>
      </c>
      <c r="E3664" s="25">
        <f t="shared" si="89"/>
        <v>10262.955867943821</v>
      </c>
    </row>
    <row r="3665" spans="1:5" x14ac:dyDescent="0.2">
      <c r="A3665" t="s">
        <v>15</v>
      </c>
      <c r="B3665" t="s">
        <v>17</v>
      </c>
      <c r="C3665">
        <v>2018</v>
      </c>
      <c r="D3665">
        <v>14</v>
      </c>
      <c r="E3665" s="25">
        <f t="shared" si="89"/>
        <v>9753.1597597397395</v>
      </c>
    </row>
    <row r="3666" spans="1:5" x14ac:dyDescent="0.2">
      <c r="A3666" t="s">
        <v>15</v>
      </c>
      <c r="B3666" t="s">
        <v>17</v>
      </c>
      <c r="C3666">
        <v>2018</v>
      </c>
      <c r="D3666">
        <v>15</v>
      </c>
      <c r="E3666" s="25">
        <f t="shared" si="89"/>
        <v>6648.5175125943861</v>
      </c>
    </row>
    <row r="3667" spans="1:5" x14ac:dyDescent="0.2">
      <c r="A3667" t="s">
        <v>15</v>
      </c>
      <c r="B3667" t="s">
        <v>17</v>
      </c>
      <c r="C3667">
        <v>2018</v>
      </c>
      <c r="D3667">
        <v>16</v>
      </c>
      <c r="E3667" s="25">
        <f t="shared" si="89"/>
        <v>6324.3945320892217</v>
      </c>
    </row>
    <row r="3668" spans="1:5" x14ac:dyDescent="0.2">
      <c r="A3668" t="s">
        <v>15</v>
      </c>
      <c r="B3668" t="s">
        <v>17</v>
      </c>
      <c r="C3668">
        <v>2018</v>
      </c>
      <c r="D3668">
        <v>17</v>
      </c>
      <c r="E3668" s="25">
        <f t="shared" si="89"/>
        <v>5069.4890910414815</v>
      </c>
    </row>
    <row r="3669" spans="1:5" x14ac:dyDescent="0.2">
      <c r="A3669" t="s">
        <v>15</v>
      </c>
      <c r="B3669" t="s">
        <v>17</v>
      </c>
      <c r="C3669">
        <v>2018</v>
      </c>
      <c r="D3669">
        <v>18</v>
      </c>
      <c r="E3669" s="25">
        <f t="shared" si="89"/>
        <v>3828.6396167124622</v>
      </c>
    </row>
    <row r="3670" spans="1:5" x14ac:dyDescent="0.2">
      <c r="A3670" t="s">
        <v>15</v>
      </c>
      <c r="B3670" t="s">
        <v>17</v>
      </c>
      <c r="C3670">
        <v>2018</v>
      </c>
      <c r="D3670">
        <v>19</v>
      </c>
      <c r="E3670" s="25">
        <f t="shared" si="89"/>
        <v>2145.1603758064139</v>
      </c>
    </row>
    <row r="3671" spans="1:5" x14ac:dyDescent="0.2">
      <c r="A3671" t="s">
        <v>15</v>
      </c>
      <c r="B3671" t="s">
        <v>17</v>
      </c>
      <c r="C3671">
        <v>2018</v>
      </c>
      <c r="D3671">
        <v>20</v>
      </c>
      <c r="E3671" s="25">
        <f t="shared" si="89"/>
        <v>1265.843609466214</v>
      </c>
    </row>
    <row r="3672" spans="1:5" x14ac:dyDescent="0.2">
      <c r="A3672" t="s">
        <v>15</v>
      </c>
      <c r="B3672" t="s">
        <v>17</v>
      </c>
      <c r="C3672">
        <v>2018</v>
      </c>
      <c r="D3672">
        <v>21</v>
      </c>
      <c r="E3672" s="25">
        <f t="shared" si="89"/>
        <v>1539.5923149984776</v>
      </c>
    </row>
    <row r="3673" spans="1:5" x14ac:dyDescent="0.2">
      <c r="A3673" t="s">
        <v>15</v>
      </c>
      <c r="B3673" t="s">
        <v>17</v>
      </c>
      <c r="C3673">
        <v>2018</v>
      </c>
      <c r="D3673">
        <v>22</v>
      </c>
      <c r="E3673" s="25">
        <f t="shared" si="89"/>
        <v>1154.6566730563993</v>
      </c>
    </row>
    <row r="3674" spans="1:5" x14ac:dyDescent="0.2">
      <c r="A3674" t="s">
        <v>15</v>
      </c>
      <c r="B3674" t="s">
        <v>17</v>
      </c>
      <c r="C3674">
        <v>2018</v>
      </c>
      <c r="D3674">
        <v>23</v>
      </c>
      <c r="E3674" s="25">
        <f t="shared" si="89"/>
        <v>955.058032298949</v>
      </c>
    </row>
    <row r="3675" spans="1:5" x14ac:dyDescent="0.2">
      <c r="A3675" t="s">
        <v>15</v>
      </c>
      <c r="B3675" t="s">
        <v>17</v>
      </c>
      <c r="C3675">
        <v>2018</v>
      </c>
      <c r="D3675">
        <v>24</v>
      </c>
      <c r="E3675" s="25">
        <f t="shared" si="89"/>
        <v>718.0531942034911</v>
      </c>
    </row>
    <row r="3676" spans="1:5" x14ac:dyDescent="0.2">
      <c r="A3676" t="s">
        <v>15</v>
      </c>
      <c r="B3676" t="s">
        <v>17</v>
      </c>
      <c r="C3676">
        <v>2018</v>
      </c>
      <c r="D3676">
        <v>25</v>
      </c>
      <c r="E3676" s="25">
        <f t="shared" si="89"/>
        <v>705.27881905221568</v>
      </c>
    </row>
    <row r="3677" spans="1:5" x14ac:dyDescent="0.2">
      <c r="A3677" t="s">
        <v>15</v>
      </c>
      <c r="B3677" t="s">
        <v>17</v>
      </c>
      <c r="C3677">
        <v>2018</v>
      </c>
      <c r="D3677">
        <v>26</v>
      </c>
      <c r="E3677" s="25">
        <f t="shared" si="89"/>
        <v>750.27078743058303</v>
      </c>
    </row>
    <row r="3678" spans="1:5" x14ac:dyDescent="0.2">
      <c r="A3678" t="s">
        <v>15</v>
      </c>
      <c r="B3678" t="s">
        <v>17</v>
      </c>
      <c r="C3678">
        <v>2018</v>
      </c>
      <c r="D3678">
        <v>27</v>
      </c>
      <c r="E3678" s="25">
        <f t="shared" si="89"/>
        <v>841.41759946643197</v>
      </c>
    </row>
    <row r="3679" spans="1:5" x14ac:dyDescent="0.2">
      <c r="A3679" t="s">
        <v>15</v>
      </c>
      <c r="B3679" t="s">
        <v>17</v>
      </c>
      <c r="C3679">
        <v>2018</v>
      </c>
      <c r="D3679">
        <v>28</v>
      </c>
      <c r="E3679" s="25">
        <f t="shared" si="89"/>
        <v>797.15831425136776</v>
      </c>
    </row>
    <row r="3680" spans="1:5" x14ac:dyDescent="0.2">
      <c r="A3680" t="s">
        <v>15</v>
      </c>
      <c r="B3680" t="s">
        <v>17</v>
      </c>
      <c r="C3680">
        <v>2018</v>
      </c>
      <c r="D3680">
        <v>29</v>
      </c>
      <c r="E3680" s="25">
        <f t="shared" si="89"/>
        <v>1391.4250619200882</v>
      </c>
    </row>
    <row r="3681" spans="1:5" x14ac:dyDescent="0.2">
      <c r="A3681" t="s">
        <v>15</v>
      </c>
      <c r="B3681" t="s">
        <v>17</v>
      </c>
      <c r="C3681">
        <v>2018</v>
      </c>
      <c r="D3681">
        <v>30</v>
      </c>
      <c r="E3681" s="25">
        <f t="shared" si="89"/>
        <v>1125.0252401264474</v>
      </c>
    </row>
    <row r="3682" spans="1:5" x14ac:dyDescent="0.2">
      <c r="A3682" t="s">
        <v>15</v>
      </c>
      <c r="B3682" t="s">
        <v>17</v>
      </c>
      <c r="C3682">
        <v>2018</v>
      </c>
      <c r="D3682">
        <v>31</v>
      </c>
      <c r="E3682" s="25">
        <f t="shared" si="89"/>
        <v>2076.3972618457774</v>
      </c>
    </row>
    <row r="3683" spans="1:5" x14ac:dyDescent="0.2">
      <c r="A3683" t="s">
        <v>15</v>
      </c>
      <c r="B3683" t="s">
        <v>17</v>
      </c>
      <c r="C3683">
        <v>2018</v>
      </c>
      <c r="D3683">
        <v>32</v>
      </c>
      <c r="E3683" s="25">
        <f t="shared" si="89"/>
        <v>1801.3300934578187</v>
      </c>
    </row>
    <row r="3684" spans="1:5" x14ac:dyDescent="0.2">
      <c r="A3684" t="s">
        <v>15</v>
      </c>
      <c r="B3684" t="s">
        <v>17</v>
      </c>
      <c r="C3684">
        <v>2018</v>
      </c>
      <c r="D3684">
        <v>33</v>
      </c>
      <c r="E3684" s="25">
        <f t="shared" si="89"/>
        <v>1822.0294031290805</v>
      </c>
    </row>
    <row r="3685" spans="1:5" x14ac:dyDescent="0.2">
      <c r="A3685" t="s">
        <v>15</v>
      </c>
      <c r="B3685" t="s">
        <v>17</v>
      </c>
      <c r="C3685">
        <v>2018</v>
      </c>
      <c r="D3685">
        <v>34</v>
      </c>
      <c r="E3685" s="25">
        <f t="shared" si="89"/>
        <v>571.96146005054777</v>
      </c>
    </row>
    <row r="3686" spans="1:5" x14ac:dyDescent="0.2">
      <c r="A3686" t="s">
        <v>15</v>
      </c>
      <c r="B3686" t="s">
        <v>17</v>
      </c>
      <c r="C3686">
        <v>2018</v>
      </c>
      <c r="D3686">
        <v>35</v>
      </c>
      <c r="E3686" s="25">
        <f t="shared" si="89"/>
        <v>461.87239004065475</v>
      </c>
    </row>
    <row r="3687" spans="1:5" x14ac:dyDescent="0.2">
      <c r="A3687" t="s">
        <v>15</v>
      </c>
      <c r="B3687" t="s">
        <v>17</v>
      </c>
      <c r="C3687">
        <v>2018</v>
      </c>
      <c r="D3687">
        <v>36</v>
      </c>
      <c r="E3687" s="25">
        <f t="shared" si="89"/>
        <v>118.81764175022349</v>
      </c>
    </row>
    <row r="3688" spans="1:5" x14ac:dyDescent="0.2">
      <c r="A3688" t="s">
        <v>15</v>
      </c>
      <c r="B3688" t="s">
        <v>17</v>
      </c>
      <c r="C3688">
        <v>2018</v>
      </c>
      <c r="D3688">
        <v>37</v>
      </c>
      <c r="E3688" s="25">
        <f t="shared" si="89"/>
        <v>28.988979491736156</v>
      </c>
    </row>
    <row r="3689" spans="1:5" x14ac:dyDescent="0.2">
      <c r="A3689" t="s">
        <v>15</v>
      </c>
      <c r="B3689" t="s">
        <v>17</v>
      </c>
      <c r="C3689">
        <v>2018</v>
      </c>
      <c r="D3689">
        <v>38</v>
      </c>
      <c r="E3689" s="25">
        <f t="shared" si="89"/>
        <v>0</v>
      </c>
    </row>
    <row r="3690" spans="1:5" x14ac:dyDescent="0.2">
      <c r="A3690" t="s">
        <v>15</v>
      </c>
      <c r="B3690" t="s">
        <v>17</v>
      </c>
      <c r="C3690">
        <v>2018</v>
      </c>
      <c r="D3690">
        <v>39</v>
      </c>
      <c r="E3690" s="25">
        <f t="shared" si="89"/>
        <v>0</v>
      </c>
    </row>
    <row r="3691" spans="1:5" x14ac:dyDescent="0.2">
      <c r="A3691" t="s">
        <v>15</v>
      </c>
      <c r="B3691" t="s">
        <v>17</v>
      </c>
      <c r="C3691">
        <v>2018</v>
      </c>
      <c r="D3691">
        <v>40</v>
      </c>
      <c r="E3691" s="25">
        <f t="shared" si="89"/>
        <v>0</v>
      </c>
    </row>
    <row r="3692" spans="1:5" x14ac:dyDescent="0.2">
      <c r="A3692" t="s">
        <v>15</v>
      </c>
      <c r="B3692" t="s">
        <v>17</v>
      </c>
      <c r="C3692">
        <v>2019</v>
      </c>
      <c r="D3692">
        <v>0</v>
      </c>
      <c r="E3692" s="25">
        <f>AK48</f>
        <v>72.106996801150601</v>
      </c>
    </row>
    <row r="3693" spans="1:5" x14ac:dyDescent="0.2">
      <c r="A3693" t="s">
        <v>15</v>
      </c>
      <c r="B3693" t="s">
        <v>17</v>
      </c>
      <c r="C3693">
        <v>2019</v>
      </c>
      <c r="D3693">
        <v>1</v>
      </c>
      <c r="E3693" s="25">
        <f t="shared" ref="E3693:E3732" si="90">AK49</f>
        <v>1575.4582554425174</v>
      </c>
    </row>
    <row r="3694" spans="1:5" x14ac:dyDescent="0.2">
      <c r="A3694" t="s">
        <v>15</v>
      </c>
      <c r="B3694" t="s">
        <v>17</v>
      </c>
      <c r="C3694">
        <v>2019</v>
      </c>
      <c r="D3694">
        <v>2</v>
      </c>
      <c r="E3694" s="25">
        <f t="shared" si="90"/>
        <v>4460.3438788912317</v>
      </c>
    </row>
    <row r="3695" spans="1:5" x14ac:dyDescent="0.2">
      <c r="A3695" t="s">
        <v>15</v>
      </c>
      <c r="B3695" t="s">
        <v>17</v>
      </c>
      <c r="C3695">
        <v>2019</v>
      </c>
      <c r="D3695">
        <v>3</v>
      </c>
      <c r="E3695" s="25">
        <f t="shared" si="90"/>
        <v>4304.641403583033</v>
      </c>
    </row>
    <row r="3696" spans="1:5" x14ac:dyDescent="0.2">
      <c r="A3696" t="s">
        <v>15</v>
      </c>
      <c r="B3696" t="s">
        <v>17</v>
      </c>
      <c r="C3696">
        <v>2019</v>
      </c>
      <c r="D3696">
        <v>4</v>
      </c>
      <c r="E3696" s="25">
        <f t="shared" si="90"/>
        <v>4107.9098239309678</v>
      </c>
    </row>
    <row r="3697" spans="1:5" x14ac:dyDescent="0.2">
      <c r="A3697" t="s">
        <v>15</v>
      </c>
      <c r="B3697" t="s">
        <v>17</v>
      </c>
      <c r="C3697">
        <v>2019</v>
      </c>
      <c r="D3697">
        <v>5</v>
      </c>
      <c r="E3697" s="25">
        <f t="shared" si="90"/>
        <v>3455.8128477511614</v>
      </c>
    </row>
    <row r="3698" spans="1:5" x14ac:dyDescent="0.2">
      <c r="A3698" t="s">
        <v>15</v>
      </c>
      <c r="B3698" t="s">
        <v>17</v>
      </c>
      <c r="C3698">
        <v>2019</v>
      </c>
      <c r="D3698">
        <v>6</v>
      </c>
      <c r="E3698" s="25">
        <f t="shared" si="90"/>
        <v>3628.1668126262225</v>
      </c>
    </row>
    <row r="3699" spans="1:5" x14ac:dyDescent="0.2">
      <c r="A3699" t="s">
        <v>15</v>
      </c>
      <c r="B3699" t="s">
        <v>17</v>
      </c>
      <c r="C3699">
        <v>2019</v>
      </c>
      <c r="D3699">
        <v>7</v>
      </c>
      <c r="E3699" s="25">
        <f t="shared" si="90"/>
        <v>2782.1291676402716</v>
      </c>
    </row>
    <row r="3700" spans="1:5" x14ac:dyDescent="0.2">
      <c r="A3700" t="s">
        <v>15</v>
      </c>
      <c r="B3700" t="s">
        <v>17</v>
      </c>
      <c r="C3700">
        <v>2019</v>
      </c>
      <c r="D3700">
        <v>8</v>
      </c>
      <c r="E3700" s="25">
        <f t="shared" si="90"/>
        <v>2284.15315816884</v>
      </c>
    </row>
    <row r="3701" spans="1:5" x14ac:dyDescent="0.2">
      <c r="A3701" t="s">
        <v>15</v>
      </c>
      <c r="B3701" t="s">
        <v>17</v>
      </c>
      <c r="C3701">
        <v>2019</v>
      </c>
      <c r="D3701">
        <v>9</v>
      </c>
      <c r="E3701" s="25">
        <f t="shared" si="90"/>
        <v>1239.5130857011532</v>
      </c>
    </row>
    <row r="3702" spans="1:5" x14ac:dyDescent="0.2">
      <c r="A3702" t="s">
        <v>15</v>
      </c>
      <c r="B3702" t="s">
        <v>17</v>
      </c>
      <c r="C3702">
        <v>2019</v>
      </c>
      <c r="D3702">
        <v>10</v>
      </c>
      <c r="E3702" s="25">
        <f t="shared" si="90"/>
        <v>2757.2043870331754</v>
      </c>
    </row>
    <row r="3703" spans="1:5" x14ac:dyDescent="0.2">
      <c r="A3703" t="s">
        <v>15</v>
      </c>
      <c r="B3703" t="s">
        <v>17</v>
      </c>
      <c r="C3703">
        <v>2019</v>
      </c>
      <c r="D3703">
        <v>11</v>
      </c>
      <c r="E3703" s="25">
        <f t="shared" si="90"/>
        <v>5830.5156270894286</v>
      </c>
    </row>
    <row r="3704" spans="1:5" x14ac:dyDescent="0.2">
      <c r="A3704" t="s">
        <v>15</v>
      </c>
      <c r="B3704" t="s">
        <v>17</v>
      </c>
      <c r="C3704">
        <v>2019</v>
      </c>
      <c r="D3704">
        <v>12</v>
      </c>
      <c r="E3704" s="25">
        <f t="shared" si="90"/>
        <v>11173.68668900181</v>
      </c>
    </row>
    <row r="3705" spans="1:5" x14ac:dyDescent="0.2">
      <c r="A3705" t="s">
        <v>15</v>
      </c>
      <c r="B3705" t="s">
        <v>17</v>
      </c>
      <c r="C3705">
        <v>2019</v>
      </c>
      <c r="D3705">
        <v>13</v>
      </c>
      <c r="E3705" s="25">
        <f t="shared" si="90"/>
        <v>11314.40407382539</v>
      </c>
    </row>
    <row r="3706" spans="1:5" x14ac:dyDescent="0.2">
      <c r="A3706" t="s">
        <v>15</v>
      </c>
      <c r="B3706" t="s">
        <v>17</v>
      </c>
      <c r="C3706">
        <v>2019</v>
      </c>
      <c r="D3706">
        <v>14</v>
      </c>
      <c r="E3706" s="25">
        <f t="shared" si="90"/>
        <v>10903.266659433288</v>
      </c>
    </row>
    <row r="3707" spans="1:5" x14ac:dyDescent="0.2">
      <c r="A3707" t="s">
        <v>15</v>
      </c>
      <c r="B3707" t="s">
        <v>17</v>
      </c>
      <c r="C3707">
        <v>2019</v>
      </c>
      <c r="D3707">
        <v>15</v>
      </c>
      <c r="E3707" s="25">
        <f t="shared" si="90"/>
        <v>8892.9802388729986</v>
      </c>
    </row>
    <row r="3708" spans="1:5" x14ac:dyDescent="0.2">
      <c r="A3708" t="s">
        <v>15</v>
      </c>
      <c r="B3708" t="s">
        <v>17</v>
      </c>
      <c r="C3708">
        <v>2019</v>
      </c>
      <c r="D3708">
        <v>16</v>
      </c>
      <c r="E3708" s="25">
        <f t="shared" si="90"/>
        <v>7228.7909922897952</v>
      </c>
    </row>
    <row r="3709" spans="1:5" x14ac:dyDescent="0.2">
      <c r="A3709" t="s">
        <v>15</v>
      </c>
      <c r="B3709" t="s">
        <v>17</v>
      </c>
      <c r="C3709">
        <v>2019</v>
      </c>
      <c r="D3709">
        <v>17</v>
      </c>
      <c r="E3709" s="25">
        <f t="shared" si="90"/>
        <v>5944.080299072255</v>
      </c>
    </row>
    <row r="3710" spans="1:5" x14ac:dyDescent="0.2">
      <c r="A3710" t="s">
        <v>15</v>
      </c>
      <c r="B3710" t="s">
        <v>17</v>
      </c>
      <c r="C3710">
        <v>2019</v>
      </c>
      <c r="D3710">
        <v>18</v>
      </c>
      <c r="E3710" s="25">
        <f t="shared" si="90"/>
        <v>5434.0044661317515</v>
      </c>
    </row>
    <row r="3711" spans="1:5" x14ac:dyDescent="0.2">
      <c r="A3711" t="s">
        <v>15</v>
      </c>
      <c r="B3711" t="s">
        <v>17</v>
      </c>
      <c r="C3711">
        <v>2019</v>
      </c>
      <c r="D3711">
        <v>19</v>
      </c>
      <c r="E3711" s="25">
        <f t="shared" si="90"/>
        <v>3659.7220644780582</v>
      </c>
    </row>
    <row r="3712" spans="1:5" x14ac:dyDescent="0.2">
      <c r="A3712" t="s">
        <v>15</v>
      </c>
      <c r="B3712" t="s">
        <v>17</v>
      </c>
      <c r="C3712">
        <v>2019</v>
      </c>
      <c r="D3712">
        <v>20</v>
      </c>
      <c r="E3712" s="25">
        <f t="shared" si="90"/>
        <v>2221.3852065197611</v>
      </c>
    </row>
    <row r="3713" spans="1:5" x14ac:dyDescent="0.2">
      <c r="A3713" t="s">
        <v>15</v>
      </c>
      <c r="B3713" t="s">
        <v>17</v>
      </c>
      <c r="C3713">
        <v>2019</v>
      </c>
      <c r="D3713">
        <v>21</v>
      </c>
      <c r="E3713" s="25">
        <f t="shared" si="90"/>
        <v>1212.3660831936402</v>
      </c>
    </row>
    <row r="3714" spans="1:5" x14ac:dyDescent="0.2">
      <c r="A3714" t="s">
        <v>15</v>
      </c>
      <c r="B3714" t="s">
        <v>17</v>
      </c>
      <c r="C3714">
        <v>2019</v>
      </c>
      <c r="D3714">
        <v>22</v>
      </c>
      <c r="E3714" s="25">
        <f t="shared" si="90"/>
        <v>1596.7836967142641</v>
      </c>
    </row>
    <row r="3715" spans="1:5" x14ac:dyDescent="0.2">
      <c r="A3715" t="s">
        <v>15</v>
      </c>
      <c r="B3715" t="s">
        <v>17</v>
      </c>
      <c r="C3715">
        <v>2019</v>
      </c>
      <c r="D3715">
        <v>23</v>
      </c>
      <c r="E3715" s="25">
        <f t="shared" si="90"/>
        <v>1116.8288395634229</v>
      </c>
    </row>
    <row r="3716" spans="1:5" x14ac:dyDescent="0.2">
      <c r="A3716" t="s">
        <v>15</v>
      </c>
      <c r="B3716" t="s">
        <v>17</v>
      </c>
      <c r="C3716">
        <v>2019</v>
      </c>
      <c r="D3716">
        <v>24</v>
      </c>
      <c r="E3716" s="25">
        <f t="shared" si="90"/>
        <v>960.55659041284696</v>
      </c>
    </row>
    <row r="3717" spans="1:5" x14ac:dyDescent="0.2">
      <c r="A3717" t="s">
        <v>15</v>
      </c>
      <c r="B3717" t="s">
        <v>17</v>
      </c>
      <c r="C3717">
        <v>2019</v>
      </c>
      <c r="D3717">
        <v>25</v>
      </c>
      <c r="E3717" s="25">
        <f t="shared" si="90"/>
        <v>660.80849895857386</v>
      </c>
    </row>
    <row r="3718" spans="1:5" x14ac:dyDescent="0.2">
      <c r="A3718" t="s">
        <v>15</v>
      </c>
      <c r="B3718" t="s">
        <v>17</v>
      </c>
      <c r="C3718">
        <v>2019</v>
      </c>
      <c r="D3718">
        <v>26</v>
      </c>
      <c r="E3718" s="25">
        <f t="shared" si="90"/>
        <v>681.10309742578715</v>
      </c>
    </row>
    <row r="3719" spans="1:5" x14ac:dyDescent="0.2">
      <c r="A3719" t="s">
        <v>15</v>
      </c>
      <c r="B3719" t="s">
        <v>17</v>
      </c>
      <c r="C3719">
        <v>2019</v>
      </c>
      <c r="D3719">
        <v>27</v>
      </c>
      <c r="E3719" s="25">
        <f t="shared" si="90"/>
        <v>665.71489812338814</v>
      </c>
    </row>
    <row r="3720" spans="1:5" x14ac:dyDescent="0.2">
      <c r="A3720" t="s">
        <v>15</v>
      </c>
      <c r="B3720" t="s">
        <v>17</v>
      </c>
      <c r="C3720">
        <v>2019</v>
      </c>
      <c r="D3720">
        <v>28</v>
      </c>
      <c r="E3720" s="25">
        <f t="shared" si="90"/>
        <v>787.33072591351697</v>
      </c>
    </row>
    <row r="3721" spans="1:5" x14ac:dyDescent="0.2">
      <c r="A3721" t="s">
        <v>15</v>
      </c>
      <c r="B3721" t="s">
        <v>17</v>
      </c>
      <c r="C3721">
        <v>2019</v>
      </c>
      <c r="D3721">
        <v>29</v>
      </c>
      <c r="E3721" s="25">
        <f t="shared" si="90"/>
        <v>646.22864298095101</v>
      </c>
    </row>
    <row r="3722" spans="1:5" x14ac:dyDescent="0.2">
      <c r="A3722" t="s">
        <v>15</v>
      </c>
      <c r="B3722" t="s">
        <v>17</v>
      </c>
      <c r="C3722">
        <v>2019</v>
      </c>
      <c r="D3722">
        <v>30</v>
      </c>
      <c r="E3722" s="25">
        <f t="shared" si="90"/>
        <v>1191.090750064561</v>
      </c>
    </row>
    <row r="3723" spans="1:5" x14ac:dyDescent="0.2">
      <c r="A3723" t="s">
        <v>15</v>
      </c>
      <c r="B3723" t="s">
        <v>17</v>
      </c>
      <c r="C3723">
        <v>2019</v>
      </c>
      <c r="D3723">
        <v>31</v>
      </c>
      <c r="E3723" s="25">
        <f t="shared" si="90"/>
        <v>1055.3017799238166</v>
      </c>
    </row>
    <row r="3724" spans="1:5" x14ac:dyDescent="0.2">
      <c r="A3724" t="s">
        <v>15</v>
      </c>
      <c r="B3724" t="s">
        <v>17</v>
      </c>
      <c r="C3724">
        <v>2019</v>
      </c>
      <c r="D3724">
        <v>32</v>
      </c>
      <c r="E3724" s="25">
        <f t="shared" si="90"/>
        <v>1441.0289389558968</v>
      </c>
    </row>
    <row r="3725" spans="1:5" x14ac:dyDescent="0.2">
      <c r="A3725" t="s">
        <v>15</v>
      </c>
      <c r="B3725" t="s">
        <v>17</v>
      </c>
      <c r="C3725">
        <v>2019</v>
      </c>
      <c r="D3725">
        <v>33</v>
      </c>
      <c r="E3725" s="25">
        <f t="shared" si="90"/>
        <v>1402.5232883953045</v>
      </c>
    </row>
    <row r="3726" spans="1:5" x14ac:dyDescent="0.2">
      <c r="A3726" t="s">
        <v>15</v>
      </c>
      <c r="B3726" t="s">
        <v>17</v>
      </c>
      <c r="C3726">
        <v>2019</v>
      </c>
      <c r="D3726">
        <v>34</v>
      </c>
      <c r="E3726" s="25">
        <f t="shared" si="90"/>
        <v>1455.0797167999835</v>
      </c>
    </row>
    <row r="3727" spans="1:5" x14ac:dyDescent="0.2">
      <c r="A3727" t="s">
        <v>15</v>
      </c>
      <c r="B3727" t="s">
        <v>17</v>
      </c>
      <c r="C3727">
        <v>2019</v>
      </c>
      <c r="D3727">
        <v>35</v>
      </c>
      <c r="E3727" s="25">
        <f t="shared" si="90"/>
        <v>397.27142271590145</v>
      </c>
    </row>
    <row r="3728" spans="1:5" x14ac:dyDescent="0.2">
      <c r="A3728" t="s">
        <v>15</v>
      </c>
      <c r="B3728" t="s">
        <v>17</v>
      </c>
      <c r="C3728">
        <v>2019</v>
      </c>
      <c r="D3728">
        <v>36</v>
      </c>
      <c r="E3728" s="25">
        <f t="shared" si="90"/>
        <v>334.44808561860458</v>
      </c>
    </row>
    <row r="3729" spans="1:5" x14ac:dyDescent="0.2">
      <c r="A3729" t="s">
        <v>15</v>
      </c>
      <c r="B3729" t="s">
        <v>17</v>
      </c>
      <c r="C3729">
        <v>2019</v>
      </c>
      <c r="D3729">
        <v>37</v>
      </c>
      <c r="E3729" s="25">
        <f t="shared" si="90"/>
        <v>59.712612157906939</v>
      </c>
    </row>
    <row r="3730" spans="1:5" x14ac:dyDescent="0.2">
      <c r="A3730" t="s">
        <v>15</v>
      </c>
      <c r="B3730" t="s">
        <v>17</v>
      </c>
      <c r="C3730">
        <v>2019</v>
      </c>
      <c r="D3730">
        <v>38</v>
      </c>
      <c r="E3730" s="25">
        <f t="shared" si="90"/>
        <v>0</v>
      </c>
    </row>
    <row r="3731" spans="1:5" x14ac:dyDescent="0.2">
      <c r="A3731" t="s">
        <v>15</v>
      </c>
      <c r="B3731" t="s">
        <v>17</v>
      </c>
      <c r="C3731">
        <v>2019</v>
      </c>
      <c r="D3731">
        <v>39</v>
      </c>
      <c r="E3731" s="25">
        <f t="shared" si="90"/>
        <v>0</v>
      </c>
    </row>
    <row r="3732" spans="1:5" x14ac:dyDescent="0.2">
      <c r="A3732" t="s">
        <v>15</v>
      </c>
      <c r="B3732" t="s">
        <v>17</v>
      </c>
      <c r="C3732">
        <v>2019</v>
      </c>
      <c r="D3732">
        <v>40</v>
      </c>
      <c r="E3732" s="25">
        <f t="shared" si="90"/>
        <v>0</v>
      </c>
    </row>
    <row r="3733" spans="1:5" x14ac:dyDescent="0.2">
      <c r="A3733" t="s">
        <v>15</v>
      </c>
      <c r="B3733" t="s">
        <v>17</v>
      </c>
      <c r="C3733">
        <v>2020</v>
      </c>
      <c r="D3733">
        <v>0</v>
      </c>
      <c r="E3733" s="25">
        <f>AL48</f>
        <v>71.14504366652433</v>
      </c>
    </row>
    <row r="3734" spans="1:5" x14ac:dyDescent="0.2">
      <c r="A3734" t="s">
        <v>15</v>
      </c>
      <c r="B3734" t="s">
        <v>17</v>
      </c>
      <c r="C3734">
        <v>2020</v>
      </c>
      <c r="D3734">
        <v>1</v>
      </c>
      <c r="E3734" s="25">
        <f t="shared" ref="E3734:E3773" si="91">AL49</f>
        <v>1729.6982387095691</v>
      </c>
    </row>
    <row r="3735" spans="1:5" x14ac:dyDescent="0.2">
      <c r="A3735" t="s">
        <v>15</v>
      </c>
      <c r="B3735" t="s">
        <v>17</v>
      </c>
      <c r="C3735">
        <v>2020</v>
      </c>
      <c r="D3735">
        <v>2</v>
      </c>
      <c r="E3735" s="25">
        <f t="shared" si="91"/>
        <v>4997.7950289990431</v>
      </c>
    </row>
    <row r="3736" spans="1:5" x14ac:dyDescent="0.2">
      <c r="A3736" t="s">
        <v>15</v>
      </c>
      <c r="B3736" t="s">
        <v>17</v>
      </c>
      <c r="C3736">
        <v>2020</v>
      </c>
      <c r="D3736">
        <v>3</v>
      </c>
      <c r="E3736" s="25">
        <f t="shared" si="91"/>
        <v>4570.2508204336818</v>
      </c>
    </row>
    <row r="3737" spans="1:5" x14ac:dyDescent="0.2">
      <c r="A3737" t="s">
        <v>15</v>
      </c>
      <c r="B3737" t="s">
        <v>17</v>
      </c>
      <c r="C3737">
        <v>2020</v>
      </c>
      <c r="D3737">
        <v>4</v>
      </c>
      <c r="E3737" s="25">
        <f t="shared" si="91"/>
        <v>5915.5683602267845</v>
      </c>
    </row>
    <row r="3738" spans="1:5" x14ac:dyDescent="0.2">
      <c r="A3738" t="s">
        <v>15</v>
      </c>
      <c r="B3738" t="s">
        <v>17</v>
      </c>
      <c r="C3738">
        <v>2020</v>
      </c>
      <c r="D3738">
        <v>5</v>
      </c>
      <c r="E3738" s="25">
        <f t="shared" si="91"/>
        <v>3831.00893440237</v>
      </c>
    </row>
    <row r="3739" spans="1:5" x14ac:dyDescent="0.2">
      <c r="A3739" t="s">
        <v>15</v>
      </c>
      <c r="B3739" t="s">
        <v>17</v>
      </c>
      <c r="C3739">
        <v>2020</v>
      </c>
      <c r="D3739">
        <v>6</v>
      </c>
      <c r="E3739" s="25">
        <f t="shared" si="91"/>
        <v>3497.8187971283319</v>
      </c>
    </row>
    <row r="3740" spans="1:5" x14ac:dyDescent="0.2">
      <c r="A3740" t="s">
        <v>15</v>
      </c>
      <c r="B3740" t="s">
        <v>17</v>
      </c>
      <c r="C3740">
        <v>2020</v>
      </c>
      <c r="D3740">
        <v>7</v>
      </c>
      <c r="E3740" s="25">
        <f t="shared" si="91"/>
        <v>3150.8263037106249</v>
      </c>
    </row>
    <row r="3741" spans="1:5" x14ac:dyDescent="0.2">
      <c r="A3741" t="s">
        <v>15</v>
      </c>
      <c r="B3741" t="s">
        <v>17</v>
      </c>
      <c r="C3741">
        <v>2020</v>
      </c>
      <c r="D3741">
        <v>8</v>
      </c>
      <c r="E3741" s="25">
        <f t="shared" si="91"/>
        <v>2895.1701016143443</v>
      </c>
    </row>
    <row r="3742" spans="1:5" x14ac:dyDescent="0.2">
      <c r="A3742" t="s">
        <v>15</v>
      </c>
      <c r="B3742" t="s">
        <v>17</v>
      </c>
      <c r="C3742">
        <v>2020</v>
      </c>
      <c r="D3742">
        <v>9</v>
      </c>
      <c r="E3742" s="25">
        <f t="shared" si="91"/>
        <v>1962.3984261384678</v>
      </c>
    </row>
    <row r="3743" spans="1:5" x14ac:dyDescent="0.2">
      <c r="A3743" t="s">
        <v>15</v>
      </c>
      <c r="B3743" t="s">
        <v>17</v>
      </c>
      <c r="C3743">
        <v>2020</v>
      </c>
      <c r="D3743">
        <v>10</v>
      </c>
      <c r="E3743" s="25">
        <f t="shared" si="91"/>
        <v>1335.1763319094964</v>
      </c>
    </row>
    <row r="3744" spans="1:5" x14ac:dyDescent="0.2">
      <c r="A3744" t="s">
        <v>15</v>
      </c>
      <c r="B3744" t="s">
        <v>17</v>
      </c>
      <c r="C3744">
        <v>2020</v>
      </c>
      <c r="D3744">
        <v>11</v>
      </c>
      <c r="E3744" s="25">
        <f t="shared" si="91"/>
        <v>2381.7131645144941</v>
      </c>
    </row>
    <row r="3745" spans="1:5" x14ac:dyDescent="0.2">
      <c r="A3745" t="s">
        <v>15</v>
      </c>
      <c r="B3745" t="s">
        <v>17</v>
      </c>
      <c r="C3745">
        <v>2020</v>
      </c>
      <c r="D3745">
        <v>12</v>
      </c>
      <c r="E3745" s="25">
        <f t="shared" si="91"/>
        <v>6354.8715554515766</v>
      </c>
    </row>
    <row r="3746" spans="1:5" x14ac:dyDescent="0.2">
      <c r="A3746" t="s">
        <v>15</v>
      </c>
      <c r="B3746" t="s">
        <v>17</v>
      </c>
      <c r="C3746">
        <v>2020</v>
      </c>
      <c r="D3746">
        <v>13</v>
      </c>
      <c r="E3746" s="25">
        <f t="shared" si="91"/>
        <v>9879.4827775694357</v>
      </c>
    </row>
    <row r="3747" spans="1:5" x14ac:dyDescent="0.2">
      <c r="A3747" t="s">
        <v>15</v>
      </c>
      <c r="B3747" t="s">
        <v>17</v>
      </c>
      <c r="C3747">
        <v>2020</v>
      </c>
      <c r="D3747">
        <v>14</v>
      </c>
      <c r="E3747" s="25">
        <f t="shared" si="91"/>
        <v>12020.315228561189</v>
      </c>
    </row>
    <row r="3748" spans="1:5" x14ac:dyDescent="0.2">
      <c r="A3748" t="s">
        <v>15</v>
      </c>
      <c r="B3748" t="s">
        <v>17</v>
      </c>
      <c r="C3748">
        <v>2020</v>
      </c>
      <c r="D3748">
        <v>15</v>
      </c>
      <c r="E3748" s="25">
        <f t="shared" si="91"/>
        <v>9941.6535082052687</v>
      </c>
    </row>
    <row r="3749" spans="1:5" x14ac:dyDescent="0.2">
      <c r="A3749" t="s">
        <v>15</v>
      </c>
      <c r="B3749" t="s">
        <v>17</v>
      </c>
      <c r="C3749">
        <v>2020</v>
      </c>
      <c r="D3749">
        <v>16</v>
      </c>
      <c r="E3749" s="25">
        <f t="shared" si="91"/>
        <v>9669.1473435392654</v>
      </c>
    </row>
    <row r="3750" spans="1:5" x14ac:dyDescent="0.2">
      <c r="A3750" t="s">
        <v>15</v>
      </c>
      <c r="B3750" t="s">
        <v>17</v>
      </c>
      <c r="C3750">
        <v>2020</v>
      </c>
      <c r="D3750">
        <v>17</v>
      </c>
      <c r="E3750" s="25">
        <f t="shared" si="91"/>
        <v>6794.0913403431186</v>
      </c>
    </row>
    <row r="3751" spans="1:5" x14ac:dyDescent="0.2">
      <c r="A3751" t="s">
        <v>15</v>
      </c>
      <c r="B3751" t="s">
        <v>17</v>
      </c>
      <c r="C3751">
        <v>2020</v>
      </c>
      <c r="D3751">
        <v>18</v>
      </c>
      <c r="E3751" s="25">
        <f t="shared" si="91"/>
        <v>6371.4820787924036</v>
      </c>
    </row>
    <row r="3752" spans="1:5" x14ac:dyDescent="0.2">
      <c r="A3752" t="s">
        <v>15</v>
      </c>
      <c r="B3752" t="s">
        <v>17</v>
      </c>
      <c r="C3752">
        <v>2020</v>
      </c>
      <c r="D3752">
        <v>19</v>
      </c>
      <c r="E3752" s="25">
        <f t="shared" si="91"/>
        <v>5194.2590669452993</v>
      </c>
    </row>
    <row r="3753" spans="1:5" x14ac:dyDescent="0.2">
      <c r="A3753" t="s">
        <v>15</v>
      </c>
      <c r="B3753" t="s">
        <v>17</v>
      </c>
      <c r="C3753">
        <v>2020</v>
      </c>
      <c r="D3753">
        <v>20</v>
      </c>
      <c r="E3753" s="25">
        <f t="shared" si="91"/>
        <v>3789.7644137443099</v>
      </c>
    </row>
    <row r="3754" spans="1:5" x14ac:dyDescent="0.2">
      <c r="A3754" t="s">
        <v>15</v>
      </c>
      <c r="B3754" t="s">
        <v>17</v>
      </c>
      <c r="C3754">
        <v>2020</v>
      </c>
      <c r="D3754">
        <v>21</v>
      </c>
      <c r="E3754" s="25">
        <f t="shared" si="91"/>
        <v>2127.5393436858358</v>
      </c>
    </row>
    <row r="3755" spans="1:5" x14ac:dyDescent="0.2">
      <c r="A3755" t="s">
        <v>15</v>
      </c>
      <c r="B3755" t="s">
        <v>17</v>
      </c>
      <c r="C3755">
        <v>2020</v>
      </c>
      <c r="D3755">
        <v>22</v>
      </c>
      <c r="E3755" s="25">
        <f t="shared" si="91"/>
        <v>1257.4019610476221</v>
      </c>
    </row>
    <row r="3756" spans="1:5" x14ac:dyDescent="0.2">
      <c r="A3756" t="s">
        <v>15</v>
      </c>
      <c r="B3756" t="s">
        <v>17</v>
      </c>
      <c r="C3756">
        <v>2020</v>
      </c>
      <c r="D3756">
        <v>23</v>
      </c>
      <c r="E3756" s="25">
        <f t="shared" si="91"/>
        <v>1544.4712914659412</v>
      </c>
    </row>
    <row r="3757" spans="1:5" x14ac:dyDescent="0.2">
      <c r="A3757" t="s">
        <v>15</v>
      </c>
      <c r="B3757" t="s">
        <v>17</v>
      </c>
      <c r="C3757">
        <v>2020</v>
      </c>
      <c r="D3757">
        <v>24</v>
      </c>
      <c r="E3757" s="25">
        <f t="shared" si="91"/>
        <v>1123.2587611702124</v>
      </c>
    </row>
    <row r="3758" spans="1:5" x14ac:dyDescent="0.2">
      <c r="A3758" t="s">
        <v>15</v>
      </c>
      <c r="B3758" t="s">
        <v>17</v>
      </c>
      <c r="C3758">
        <v>2020</v>
      </c>
      <c r="D3758">
        <v>25</v>
      </c>
      <c r="E3758" s="25">
        <f t="shared" si="91"/>
        <v>883.97901965964559</v>
      </c>
    </row>
    <row r="3759" spans="1:5" x14ac:dyDescent="0.2">
      <c r="A3759" t="s">
        <v>15</v>
      </c>
      <c r="B3759" t="s">
        <v>17</v>
      </c>
      <c r="C3759">
        <v>2020</v>
      </c>
      <c r="D3759">
        <v>26</v>
      </c>
      <c r="E3759" s="25">
        <f t="shared" si="91"/>
        <v>638.15714195246221</v>
      </c>
    </row>
    <row r="3760" spans="1:5" x14ac:dyDescent="0.2">
      <c r="A3760" t="s">
        <v>15</v>
      </c>
      <c r="B3760" t="s">
        <v>17</v>
      </c>
      <c r="C3760">
        <v>2020</v>
      </c>
      <c r="D3760">
        <v>27</v>
      </c>
      <c r="E3760" s="25">
        <f t="shared" si="91"/>
        <v>604.34244103670858</v>
      </c>
    </row>
    <row r="3761" spans="1:5" x14ac:dyDescent="0.2">
      <c r="A3761" t="s">
        <v>15</v>
      </c>
      <c r="B3761" t="s">
        <v>17</v>
      </c>
      <c r="C3761">
        <v>2020</v>
      </c>
      <c r="D3761">
        <v>28</v>
      </c>
      <c r="E3761" s="25">
        <f t="shared" si="91"/>
        <v>622.92230911654519</v>
      </c>
    </row>
    <row r="3762" spans="1:5" x14ac:dyDescent="0.2">
      <c r="A3762" t="s">
        <v>15</v>
      </c>
      <c r="B3762" t="s">
        <v>17</v>
      </c>
      <c r="C3762">
        <v>2020</v>
      </c>
      <c r="D3762">
        <v>29</v>
      </c>
      <c r="E3762" s="25">
        <f t="shared" si="91"/>
        <v>638.26175740526833</v>
      </c>
    </row>
    <row r="3763" spans="1:5" x14ac:dyDescent="0.2">
      <c r="A3763" t="s">
        <v>15</v>
      </c>
      <c r="B3763" t="s">
        <v>17</v>
      </c>
      <c r="C3763">
        <v>2020</v>
      </c>
      <c r="D3763">
        <v>30</v>
      </c>
      <c r="E3763" s="25">
        <f t="shared" si="91"/>
        <v>553.18606811581969</v>
      </c>
    </row>
    <row r="3764" spans="1:5" x14ac:dyDescent="0.2">
      <c r="A3764" t="s">
        <v>15</v>
      </c>
      <c r="B3764" t="s">
        <v>17</v>
      </c>
      <c r="C3764">
        <v>2020</v>
      </c>
      <c r="D3764">
        <v>31</v>
      </c>
      <c r="E3764" s="25">
        <f t="shared" si="91"/>
        <v>1117.2728786535035</v>
      </c>
    </row>
    <row r="3765" spans="1:5" x14ac:dyDescent="0.2">
      <c r="A3765" t="s">
        <v>15</v>
      </c>
      <c r="B3765" t="s">
        <v>17</v>
      </c>
      <c r="C3765">
        <v>2020</v>
      </c>
      <c r="D3765">
        <v>32</v>
      </c>
      <c r="E3765" s="25">
        <f t="shared" si="91"/>
        <v>732.38413098756871</v>
      </c>
    </row>
    <row r="3766" spans="1:5" x14ac:dyDescent="0.2">
      <c r="A3766" t="s">
        <v>15</v>
      </c>
      <c r="B3766" t="s">
        <v>17</v>
      </c>
      <c r="C3766">
        <v>2020</v>
      </c>
      <c r="D3766">
        <v>33</v>
      </c>
      <c r="E3766" s="25">
        <f t="shared" si="91"/>
        <v>1121.9912738245428</v>
      </c>
    </row>
    <row r="3767" spans="1:5" x14ac:dyDescent="0.2">
      <c r="A3767" t="s">
        <v>15</v>
      </c>
      <c r="B3767" t="s">
        <v>17</v>
      </c>
      <c r="C3767">
        <v>2020</v>
      </c>
      <c r="D3767">
        <v>34</v>
      </c>
      <c r="E3767" s="25">
        <f t="shared" si="91"/>
        <v>1120.0605137210528</v>
      </c>
    </row>
    <row r="3768" spans="1:5" x14ac:dyDescent="0.2">
      <c r="A3768" t="s">
        <v>15</v>
      </c>
      <c r="B3768" t="s">
        <v>17</v>
      </c>
      <c r="C3768">
        <v>2020</v>
      </c>
      <c r="D3768">
        <v>35</v>
      </c>
      <c r="E3768" s="25">
        <f t="shared" si="91"/>
        <v>1010.6652801520813</v>
      </c>
    </row>
    <row r="3769" spans="1:5" x14ac:dyDescent="0.2">
      <c r="A3769" t="s">
        <v>15</v>
      </c>
      <c r="B3769" t="s">
        <v>17</v>
      </c>
      <c r="C3769">
        <v>2020</v>
      </c>
      <c r="D3769">
        <v>36</v>
      </c>
      <c r="E3769" s="25">
        <f t="shared" si="91"/>
        <v>287.66964569286665</v>
      </c>
    </row>
    <row r="3770" spans="1:5" x14ac:dyDescent="0.2">
      <c r="A3770" t="s">
        <v>15</v>
      </c>
      <c r="B3770" t="s">
        <v>17</v>
      </c>
      <c r="C3770">
        <v>2020</v>
      </c>
      <c r="D3770">
        <v>37</v>
      </c>
      <c r="E3770" s="25">
        <f t="shared" si="91"/>
        <v>168.07915499181857</v>
      </c>
    </row>
    <row r="3771" spans="1:5" x14ac:dyDescent="0.2">
      <c r="A3771" t="s">
        <v>15</v>
      </c>
      <c r="B3771" t="s">
        <v>17</v>
      </c>
      <c r="C3771">
        <v>2020</v>
      </c>
      <c r="D3771">
        <v>38</v>
      </c>
      <c r="E3771" s="25">
        <f t="shared" si="91"/>
        <v>0</v>
      </c>
    </row>
    <row r="3772" spans="1:5" x14ac:dyDescent="0.2">
      <c r="A3772" t="s">
        <v>15</v>
      </c>
      <c r="B3772" t="s">
        <v>17</v>
      </c>
      <c r="C3772">
        <v>2020</v>
      </c>
      <c r="D3772">
        <v>39</v>
      </c>
      <c r="E3772" s="25">
        <f t="shared" si="91"/>
        <v>0</v>
      </c>
    </row>
    <row r="3773" spans="1:5" x14ac:dyDescent="0.2">
      <c r="A3773" t="s">
        <v>15</v>
      </c>
      <c r="B3773" t="s">
        <v>17</v>
      </c>
      <c r="C3773">
        <v>2020</v>
      </c>
      <c r="D3773">
        <v>40</v>
      </c>
      <c r="E3773" s="25">
        <f t="shared" si="91"/>
        <v>0</v>
      </c>
    </row>
    <row r="3774" spans="1:5" x14ac:dyDescent="0.2">
      <c r="A3774" t="s">
        <v>15</v>
      </c>
      <c r="B3774" t="s">
        <v>17</v>
      </c>
      <c r="C3774">
        <v>2021</v>
      </c>
      <c r="D3774">
        <v>0</v>
      </c>
      <c r="E3774" s="25">
        <f>AM48</f>
        <v>72.410771475243081</v>
      </c>
    </row>
    <row r="3775" spans="1:5" x14ac:dyDescent="0.2">
      <c r="A3775" t="s">
        <v>15</v>
      </c>
      <c r="B3775" t="s">
        <v>17</v>
      </c>
      <c r="C3775">
        <v>2021</v>
      </c>
      <c r="D3775">
        <v>1</v>
      </c>
      <c r="E3775" s="25">
        <f t="shared" ref="E3775:E3814" si="92">AM49</f>
        <v>1706.6229656223722</v>
      </c>
    </row>
    <row r="3776" spans="1:5" x14ac:dyDescent="0.2">
      <c r="A3776" t="s">
        <v>15</v>
      </c>
      <c r="B3776" t="s">
        <v>17</v>
      </c>
      <c r="C3776">
        <v>2021</v>
      </c>
      <c r="D3776">
        <v>2</v>
      </c>
      <c r="E3776" s="25">
        <f t="shared" si="92"/>
        <v>5487.0874739000637</v>
      </c>
    </row>
    <row r="3777" spans="1:5" x14ac:dyDescent="0.2">
      <c r="A3777" t="s">
        <v>15</v>
      </c>
      <c r="B3777" t="s">
        <v>17</v>
      </c>
      <c r="C3777">
        <v>2021</v>
      </c>
      <c r="D3777">
        <v>3</v>
      </c>
      <c r="E3777" s="25">
        <f t="shared" si="92"/>
        <v>5120.9452570998155</v>
      </c>
    </row>
    <row r="3778" spans="1:5" x14ac:dyDescent="0.2">
      <c r="A3778" t="s">
        <v>15</v>
      </c>
      <c r="B3778" t="s">
        <v>17</v>
      </c>
      <c r="C3778">
        <v>2021</v>
      </c>
      <c r="D3778">
        <v>4</v>
      </c>
      <c r="E3778" s="25">
        <f t="shared" si="92"/>
        <v>6280.5768511064543</v>
      </c>
    </row>
    <row r="3779" spans="1:5" x14ac:dyDescent="0.2">
      <c r="A3779" t="s">
        <v>15</v>
      </c>
      <c r="B3779" t="s">
        <v>17</v>
      </c>
      <c r="C3779">
        <v>2021</v>
      </c>
      <c r="D3779">
        <v>5</v>
      </c>
      <c r="E3779" s="25">
        <f t="shared" si="92"/>
        <v>5516.819066493128</v>
      </c>
    </row>
    <row r="3780" spans="1:5" x14ac:dyDescent="0.2">
      <c r="A3780" t="s">
        <v>15</v>
      </c>
      <c r="B3780" t="s">
        <v>17</v>
      </c>
      <c r="C3780">
        <v>2021</v>
      </c>
      <c r="D3780">
        <v>6</v>
      </c>
      <c r="E3780" s="25">
        <f t="shared" si="92"/>
        <v>3877.575451297726</v>
      </c>
    </row>
    <row r="3781" spans="1:5" x14ac:dyDescent="0.2">
      <c r="A3781" t="s">
        <v>15</v>
      </c>
      <c r="B3781" t="s">
        <v>17</v>
      </c>
      <c r="C3781">
        <v>2021</v>
      </c>
      <c r="D3781">
        <v>7</v>
      </c>
      <c r="E3781" s="25">
        <f t="shared" si="92"/>
        <v>3037.6275515369489</v>
      </c>
    </row>
    <row r="3782" spans="1:5" x14ac:dyDescent="0.2">
      <c r="A3782" t="s">
        <v>15</v>
      </c>
      <c r="B3782" t="s">
        <v>17</v>
      </c>
      <c r="C3782">
        <v>2021</v>
      </c>
      <c r="D3782">
        <v>8</v>
      </c>
      <c r="E3782" s="25">
        <f t="shared" si="92"/>
        <v>3278.8478033247575</v>
      </c>
    </row>
    <row r="3783" spans="1:5" x14ac:dyDescent="0.2">
      <c r="A3783" t="s">
        <v>15</v>
      </c>
      <c r="B3783" t="s">
        <v>17</v>
      </c>
      <c r="C3783">
        <v>2021</v>
      </c>
      <c r="D3783">
        <v>9</v>
      </c>
      <c r="E3783" s="25">
        <f t="shared" si="92"/>
        <v>2487.3451372962504</v>
      </c>
    </row>
    <row r="3784" spans="1:5" x14ac:dyDescent="0.2">
      <c r="A3784" t="s">
        <v>15</v>
      </c>
      <c r="B3784" t="s">
        <v>17</v>
      </c>
      <c r="C3784">
        <v>2021</v>
      </c>
      <c r="D3784">
        <v>10</v>
      </c>
      <c r="E3784" s="25">
        <f t="shared" si="92"/>
        <v>2113.8525785505476</v>
      </c>
    </row>
    <row r="3785" spans="1:5" x14ac:dyDescent="0.2">
      <c r="A3785" t="s">
        <v>15</v>
      </c>
      <c r="B3785" t="s">
        <v>17</v>
      </c>
      <c r="C3785">
        <v>2021</v>
      </c>
      <c r="D3785">
        <v>11</v>
      </c>
      <c r="E3785" s="25">
        <f t="shared" si="92"/>
        <v>1153.3446927664265</v>
      </c>
    </row>
    <row r="3786" spans="1:5" x14ac:dyDescent="0.2">
      <c r="A3786" t="s">
        <v>15</v>
      </c>
      <c r="B3786" t="s">
        <v>17</v>
      </c>
      <c r="C3786">
        <v>2021</v>
      </c>
      <c r="D3786">
        <v>12</v>
      </c>
      <c r="E3786" s="25">
        <f t="shared" si="92"/>
        <v>2595.9078425407283</v>
      </c>
    </row>
    <row r="3787" spans="1:5" x14ac:dyDescent="0.2">
      <c r="A3787" t="s">
        <v>15</v>
      </c>
      <c r="B3787" t="s">
        <v>17</v>
      </c>
      <c r="C3787">
        <v>2021</v>
      </c>
      <c r="D3787">
        <v>13</v>
      </c>
      <c r="E3787" s="25">
        <f t="shared" si="92"/>
        <v>5618.8119313875623</v>
      </c>
    </row>
    <row r="3788" spans="1:5" x14ac:dyDescent="0.2">
      <c r="A3788" t="s">
        <v>15</v>
      </c>
      <c r="B3788" t="s">
        <v>17</v>
      </c>
      <c r="C3788">
        <v>2021</v>
      </c>
      <c r="D3788">
        <v>14</v>
      </c>
      <c r="E3788" s="25">
        <f t="shared" si="92"/>
        <v>10495.86849706483</v>
      </c>
    </row>
    <row r="3789" spans="1:5" x14ac:dyDescent="0.2">
      <c r="A3789" t="s">
        <v>15</v>
      </c>
      <c r="B3789" t="s">
        <v>17</v>
      </c>
      <c r="C3789">
        <v>2021</v>
      </c>
      <c r="D3789">
        <v>15</v>
      </c>
      <c r="E3789" s="25">
        <f t="shared" si="92"/>
        <v>10960.184025066286</v>
      </c>
    </row>
    <row r="3790" spans="1:5" x14ac:dyDescent="0.2">
      <c r="A3790" t="s">
        <v>15</v>
      </c>
      <c r="B3790" t="s">
        <v>17</v>
      </c>
      <c r="C3790">
        <v>2021</v>
      </c>
      <c r="D3790">
        <v>16</v>
      </c>
      <c r="E3790" s="25">
        <f t="shared" si="92"/>
        <v>10809.347375929055</v>
      </c>
    </row>
    <row r="3791" spans="1:5" x14ac:dyDescent="0.2">
      <c r="A3791" t="s">
        <v>15</v>
      </c>
      <c r="B3791" t="s">
        <v>17</v>
      </c>
      <c r="C3791">
        <v>2021</v>
      </c>
      <c r="D3791">
        <v>17</v>
      </c>
      <c r="E3791" s="25">
        <f t="shared" si="92"/>
        <v>9087.6981095884221</v>
      </c>
    </row>
    <row r="3792" spans="1:5" x14ac:dyDescent="0.2">
      <c r="A3792" t="s">
        <v>15</v>
      </c>
      <c r="B3792" t="s">
        <v>17</v>
      </c>
      <c r="C3792">
        <v>2021</v>
      </c>
      <c r="D3792">
        <v>18</v>
      </c>
      <c r="E3792" s="25">
        <f t="shared" si="92"/>
        <v>7282.612118048145</v>
      </c>
    </row>
    <row r="3793" spans="1:5" x14ac:dyDescent="0.2">
      <c r="A3793" t="s">
        <v>15</v>
      </c>
      <c r="B3793" t="s">
        <v>17</v>
      </c>
      <c r="C3793">
        <v>2021</v>
      </c>
      <c r="D3793">
        <v>19</v>
      </c>
      <c r="E3793" s="25">
        <f t="shared" si="92"/>
        <v>6090.3756638253217</v>
      </c>
    </row>
    <row r="3794" spans="1:5" x14ac:dyDescent="0.2">
      <c r="A3794" t="s">
        <v>15</v>
      </c>
      <c r="B3794" t="s">
        <v>17</v>
      </c>
      <c r="C3794">
        <v>2021</v>
      </c>
      <c r="D3794">
        <v>20</v>
      </c>
      <c r="E3794" s="25">
        <f t="shared" si="92"/>
        <v>5378.8287254773959</v>
      </c>
    </row>
    <row r="3795" spans="1:5" x14ac:dyDescent="0.2">
      <c r="A3795" t="s">
        <v>15</v>
      </c>
      <c r="B3795" t="s">
        <v>17</v>
      </c>
      <c r="C3795">
        <v>2021</v>
      </c>
      <c r="D3795">
        <v>21</v>
      </c>
      <c r="E3795" s="25">
        <f t="shared" si="92"/>
        <v>3629.6599391573286</v>
      </c>
    </row>
    <row r="3796" spans="1:5" x14ac:dyDescent="0.2">
      <c r="A3796" t="s">
        <v>15</v>
      </c>
      <c r="B3796" t="s">
        <v>17</v>
      </c>
      <c r="C3796">
        <v>2021</v>
      </c>
      <c r="D3796">
        <v>22</v>
      </c>
      <c r="E3796" s="25">
        <f t="shared" si="92"/>
        <v>2206.5712494278509</v>
      </c>
    </row>
    <row r="3797" spans="1:5" x14ac:dyDescent="0.2">
      <c r="A3797" t="s">
        <v>15</v>
      </c>
      <c r="B3797" t="s">
        <v>17</v>
      </c>
      <c r="C3797">
        <v>2021</v>
      </c>
      <c r="D3797">
        <v>23</v>
      </c>
      <c r="E3797" s="25">
        <f t="shared" si="92"/>
        <v>1216.2080779426585</v>
      </c>
    </row>
    <row r="3798" spans="1:5" x14ac:dyDescent="0.2">
      <c r="A3798" t="s">
        <v>15</v>
      </c>
      <c r="B3798" t="s">
        <v>17</v>
      </c>
      <c r="C3798">
        <v>2021</v>
      </c>
      <c r="D3798">
        <v>24</v>
      </c>
      <c r="E3798" s="25">
        <f t="shared" si="92"/>
        <v>1553.3632800825183</v>
      </c>
    </row>
    <row r="3799" spans="1:5" x14ac:dyDescent="0.2">
      <c r="A3799" t="s">
        <v>15</v>
      </c>
      <c r="B3799" t="s">
        <v>17</v>
      </c>
      <c r="C3799">
        <v>2021</v>
      </c>
      <c r="D3799">
        <v>25</v>
      </c>
      <c r="E3799" s="25">
        <f t="shared" si="92"/>
        <v>1033.7102347052642</v>
      </c>
    </row>
    <row r="3800" spans="1:5" x14ac:dyDescent="0.2">
      <c r="A3800" t="s">
        <v>15</v>
      </c>
      <c r="B3800" t="s">
        <v>17</v>
      </c>
      <c r="C3800">
        <v>2021</v>
      </c>
      <c r="D3800">
        <v>26</v>
      </c>
      <c r="E3800" s="25">
        <f t="shared" si="92"/>
        <v>853.67776840186104</v>
      </c>
    </row>
    <row r="3801" spans="1:5" x14ac:dyDescent="0.2">
      <c r="A3801" t="s">
        <v>15</v>
      </c>
      <c r="B3801" t="s">
        <v>17</v>
      </c>
      <c r="C3801">
        <v>2021</v>
      </c>
      <c r="D3801">
        <v>27</v>
      </c>
      <c r="E3801" s="25">
        <f t="shared" si="92"/>
        <v>566.23651601376309</v>
      </c>
    </row>
    <row r="3802" spans="1:5" x14ac:dyDescent="0.2">
      <c r="A3802" t="s">
        <v>15</v>
      </c>
      <c r="B3802" t="s">
        <v>17</v>
      </c>
      <c r="C3802">
        <v>2021</v>
      </c>
      <c r="D3802">
        <v>28</v>
      </c>
      <c r="E3802" s="25">
        <f t="shared" si="92"/>
        <v>565.49491370694955</v>
      </c>
    </row>
    <row r="3803" spans="1:5" x14ac:dyDescent="0.2">
      <c r="A3803" t="s">
        <v>15</v>
      </c>
      <c r="B3803" t="s">
        <v>17</v>
      </c>
      <c r="C3803">
        <v>2021</v>
      </c>
      <c r="D3803">
        <v>29</v>
      </c>
      <c r="E3803" s="25">
        <f t="shared" si="92"/>
        <v>504.98154670944001</v>
      </c>
    </row>
    <row r="3804" spans="1:5" x14ac:dyDescent="0.2">
      <c r="A3804" t="s">
        <v>15</v>
      </c>
      <c r="B3804" t="s">
        <v>17</v>
      </c>
      <c r="C3804">
        <v>2021</v>
      </c>
      <c r="D3804">
        <v>30</v>
      </c>
      <c r="E3804" s="25">
        <f t="shared" si="92"/>
        <v>546.36623715566452</v>
      </c>
    </row>
    <row r="3805" spans="1:5" x14ac:dyDescent="0.2">
      <c r="A3805" t="s">
        <v>15</v>
      </c>
      <c r="B3805" t="s">
        <v>17</v>
      </c>
      <c r="C3805">
        <v>2021</v>
      </c>
      <c r="D3805">
        <v>31</v>
      </c>
      <c r="E3805" s="25">
        <f t="shared" si="92"/>
        <v>518.90235124508695</v>
      </c>
    </row>
    <row r="3806" spans="1:5" x14ac:dyDescent="0.2">
      <c r="A3806" t="s">
        <v>15</v>
      </c>
      <c r="B3806" t="s">
        <v>17</v>
      </c>
      <c r="C3806">
        <v>2021</v>
      </c>
      <c r="D3806">
        <v>32</v>
      </c>
      <c r="E3806" s="25">
        <f t="shared" si="92"/>
        <v>775.39234925548737</v>
      </c>
    </row>
    <row r="3807" spans="1:5" x14ac:dyDescent="0.2">
      <c r="A3807" t="s">
        <v>15</v>
      </c>
      <c r="B3807" t="s">
        <v>17</v>
      </c>
      <c r="C3807">
        <v>2021</v>
      </c>
      <c r="D3807">
        <v>33</v>
      </c>
      <c r="E3807" s="25">
        <f t="shared" si="92"/>
        <v>570.23740595453251</v>
      </c>
    </row>
    <row r="3808" spans="1:5" x14ac:dyDescent="0.2">
      <c r="A3808" t="s">
        <v>15</v>
      </c>
      <c r="B3808" t="s">
        <v>17</v>
      </c>
      <c r="C3808">
        <v>2021</v>
      </c>
      <c r="D3808">
        <v>34</v>
      </c>
      <c r="E3808" s="25">
        <f t="shared" si="92"/>
        <v>896.0265636574959</v>
      </c>
    </row>
    <row r="3809" spans="1:5" x14ac:dyDescent="0.2">
      <c r="A3809" t="s">
        <v>15</v>
      </c>
      <c r="B3809" t="s">
        <v>17</v>
      </c>
      <c r="C3809">
        <v>2021</v>
      </c>
      <c r="D3809">
        <v>35</v>
      </c>
      <c r="E3809" s="25">
        <f t="shared" si="92"/>
        <v>777.96856063438531</v>
      </c>
    </row>
    <row r="3810" spans="1:5" x14ac:dyDescent="0.2">
      <c r="A3810" t="s">
        <v>15</v>
      </c>
      <c r="B3810" t="s">
        <v>17</v>
      </c>
      <c r="C3810">
        <v>2021</v>
      </c>
      <c r="D3810">
        <v>36</v>
      </c>
      <c r="E3810" s="25">
        <f t="shared" si="92"/>
        <v>731.83648868533066</v>
      </c>
    </row>
    <row r="3811" spans="1:5" x14ac:dyDescent="0.2">
      <c r="A3811" t="s">
        <v>15</v>
      </c>
      <c r="B3811" t="s">
        <v>17</v>
      </c>
      <c r="C3811">
        <v>2021</v>
      </c>
      <c r="D3811">
        <v>37</v>
      </c>
      <c r="E3811" s="25">
        <f t="shared" si="92"/>
        <v>144.57033256871841</v>
      </c>
    </row>
    <row r="3812" spans="1:5" x14ac:dyDescent="0.2">
      <c r="A3812" t="s">
        <v>15</v>
      </c>
      <c r="B3812" t="s">
        <v>17</v>
      </c>
      <c r="C3812">
        <v>2021</v>
      </c>
      <c r="D3812">
        <v>38</v>
      </c>
      <c r="E3812" s="25">
        <f t="shared" si="92"/>
        <v>0</v>
      </c>
    </row>
    <row r="3813" spans="1:5" x14ac:dyDescent="0.2">
      <c r="A3813" t="s">
        <v>15</v>
      </c>
      <c r="B3813" t="s">
        <v>17</v>
      </c>
      <c r="C3813">
        <v>2021</v>
      </c>
      <c r="D3813">
        <v>39</v>
      </c>
      <c r="E3813" s="25">
        <f t="shared" si="92"/>
        <v>0</v>
      </c>
    </row>
    <row r="3814" spans="1:5" x14ac:dyDescent="0.2">
      <c r="A3814" t="s">
        <v>15</v>
      </c>
      <c r="B3814" t="s">
        <v>17</v>
      </c>
      <c r="C3814">
        <v>2021</v>
      </c>
      <c r="D3814">
        <v>40</v>
      </c>
      <c r="E3814" s="25">
        <f t="shared" si="92"/>
        <v>0</v>
      </c>
    </row>
    <row r="3815" spans="1:5" x14ac:dyDescent="0.2">
      <c r="A3815" t="s">
        <v>15</v>
      </c>
      <c r="B3815" t="s">
        <v>17</v>
      </c>
      <c r="C3815">
        <v>2022</v>
      </c>
      <c r="D3815">
        <v>0</v>
      </c>
      <c r="E3815" s="25">
        <f>AN48</f>
        <v>73.279700732946011</v>
      </c>
    </row>
    <row r="3816" spans="1:5" x14ac:dyDescent="0.2">
      <c r="A3816" t="s">
        <v>15</v>
      </c>
      <c r="B3816" t="s">
        <v>17</v>
      </c>
      <c r="C3816">
        <v>2022</v>
      </c>
      <c r="D3816">
        <v>1</v>
      </c>
      <c r="E3816" s="25">
        <f t="shared" ref="E3816:E3855" si="93">AN49</f>
        <v>1736.9851670528944</v>
      </c>
    </row>
    <row r="3817" spans="1:5" x14ac:dyDescent="0.2">
      <c r="A3817" t="s">
        <v>15</v>
      </c>
      <c r="B3817" t="s">
        <v>17</v>
      </c>
      <c r="C3817">
        <v>2022</v>
      </c>
      <c r="D3817">
        <v>2</v>
      </c>
      <c r="E3817" s="25">
        <f t="shared" si="93"/>
        <v>5413.8862419857378</v>
      </c>
    </row>
    <row r="3818" spans="1:5" x14ac:dyDescent="0.2">
      <c r="A3818" t="s">
        <v>15</v>
      </c>
      <c r="B3818" t="s">
        <v>17</v>
      </c>
      <c r="C3818">
        <v>2022</v>
      </c>
      <c r="D3818">
        <v>3</v>
      </c>
      <c r="E3818" s="25">
        <f t="shared" si="93"/>
        <v>5622.2943141363712</v>
      </c>
    </row>
    <row r="3819" spans="1:5" x14ac:dyDescent="0.2">
      <c r="A3819" t="s">
        <v>15</v>
      </c>
      <c r="B3819" t="s">
        <v>17</v>
      </c>
      <c r="C3819">
        <v>2022</v>
      </c>
      <c r="D3819">
        <v>4</v>
      </c>
      <c r="E3819" s="25">
        <f t="shared" si="93"/>
        <v>7037.3577952714022</v>
      </c>
    </row>
    <row r="3820" spans="1:5" x14ac:dyDescent="0.2">
      <c r="A3820" t="s">
        <v>15</v>
      </c>
      <c r="B3820" t="s">
        <v>17</v>
      </c>
      <c r="C3820">
        <v>2022</v>
      </c>
      <c r="D3820">
        <v>5</v>
      </c>
      <c r="E3820" s="25">
        <f t="shared" si="93"/>
        <v>5857.2235178144629</v>
      </c>
    </row>
    <row r="3821" spans="1:5" x14ac:dyDescent="0.2">
      <c r="A3821" t="s">
        <v>15</v>
      </c>
      <c r="B3821" t="s">
        <v>17</v>
      </c>
      <c r="C3821">
        <v>2022</v>
      </c>
      <c r="D3821">
        <v>6</v>
      </c>
      <c r="E3821" s="25">
        <f t="shared" si="93"/>
        <v>5583.8768710212062</v>
      </c>
    </row>
    <row r="3822" spans="1:5" x14ac:dyDescent="0.2">
      <c r="A3822" t="s">
        <v>15</v>
      </c>
      <c r="B3822" t="s">
        <v>17</v>
      </c>
      <c r="C3822">
        <v>2022</v>
      </c>
      <c r="D3822">
        <v>7</v>
      </c>
      <c r="E3822" s="25">
        <f t="shared" si="93"/>
        <v>3367.4214438139011</v>
      </c>
    </row>
    <row r="3823" spans="1:5" x14ac:dyDescent="0.2">
      <c r="A3823" t="s">
        <v>15</v>
      </c>
      <c r="B3823" t="s">
        <v>17</v>
      </c>
      <c r="C3823">
        <v>2022</v>
      </c>
      <c r="D3823">
        <v>8</v>
      </c>
      <c r="E3823" s="25">
        <f t="shared" si="93"/>
        <v>3161.0496627333014</v>
      </c>
    </row>
    <row r="3824" spans="1:5" x14ac:dyDescent="0.2">
      <c r="A3824" t="s">
        <v>15</v>
      </c>
      <c r="B3824" t="s">
        <v>17</v>
      </c>
      <c r="C3824">
        <v>2022</v>
      </c>
      <c r="D3824">
        <v>9</v>
      </c>
      <c r="E3824" s="25">
        <f t="shared" si="93"/>
        <v>2816.9764999254303</v>
      </c>
    </row>
    <row r="3825" spans="1:5" x14ac:dyDescent="0.2">
      <c r="A3825" t="s">
        <v>15</v>
      </c>
      <c r="B3825" t="s">
        <v>17</v>
      </c>
      <c r="C3825">
        <v>2022</v>
      </c>
      <c r="D3825">
        <v>10</v>
      </c>
      <c r="E3825" s="25">
        <f t="shared" si="93"/>
        <v>2679.3136715692849</v>
      </c>
    </row>
    <row r="3826" spans="1:5" x14ac:dyDescent="0.2">
      <c r="A3826" t="s">
        <v>15</v>
      </c>
      <c r="B3826" t="s">
        <v>17</v>
      </c>
      <c r="C3826">
        <v>2022</v>
      </c>
      <c r="D3826">
        <v>11</v>
      </c>
      <c r="E3826" s="25">
        <f t="shared" si="93"/>
        <v>1825.9765354552112</v>
      </c>
    </row>
    <row r="3827" spans="1:5" x14ac:dyDescent="0.2">
      <c r="A3827" t="s">
        <v>15</v>
      </c>
      <c r="B3827" t="s">
        <v>17</v>
      </c>
      <c r="C3827">
        <v>2022</v>
      </c>
      <c r="D3827">
        <v>12</v>
      </c>
      <c r="E3827" s="25">
        <f t="shared" si="93"/>
        <v>1257.0684739509375</v>
      </c>
    </row>
    <row r="3828" spans="1:5" x14ac:dyDescent="0.2">
      <c r="A3828" t="s">
        <v>15</v>
      </c>
      <c r="B3828" t="s">
        <v>17</v>
      </c>
      <c r="C3828">
        <v>2022</v>
      </c>
      <c r="D3828">
        <v>13</v>
      </c>
      <c r="E3828" s="25">
        <f t="shared" si="93"/>
        <v>2295.2341099542355</v>
      </c>
    </row>
    <row r="3829" spans="1:5" x14ac:dyDescent="0.2">
      <c r="A3829" t="s">
        <v>15</v>
      </c>
      <c r="B3829" t="s">
        <v>17</v>
      </c>
      <c r="C3829">
        <v>2022</v>
      </c>
      <c r="D3829">
        <v>14</v>
      </c>
      <c r="E3829" s="25">
        <f t="shared" si="93"/>
        <v>5969.3723314624413</v>
      </c>
    </row>
    <row r="3830" spans="1:5" x14ac:dyDescent="0.2">
      <c r="A3830" t="s">
        <v>15</v>
      </c>
      <c r="B3830" t="s">
        <v>17</v>
      </c>
      <c r="C3830">
        <v>2022</v>
      </c>
      <c r="D3830">
        <v>15</v>
      </c>
      <c r="E3830" s="25">
        <f t="shared" si="93"/>
        <v>9570.1858098854646</v>
      </c>
    </row>
    <row r="3831" spans="1:5" x14ac:dyDescent="0.2">
      <c r="A3831" t="s">
        <v>15</v>
      </c>
      <c r="B3831" t="s">
        <v>17</v>
      </c>
      <c r="C3831">
        <v>2022</v>
      </c>
      <c r="D3831">
        <v>16</v>
      </c>
      <c r="E3831" s="25">
        <f t="shared" si="93"/>
        <v>11916.773837799665</v>
      </c>
    </row>
    <row r="3832" spans="1:5" x14ac:dyDescent="0.2">
      <c r="A3832" t="s">
        <v>15</v>
      </c>
      <c r="B3832" t="s">
        <v>17</v>
      </c>
      <c r="C3832">
        <v>2022</v>
      </c>
      <c r="D3832">
        <v>17</v>
      </c>
      <c r="E3832" s="25">
        <f t="shared" si="93"/>
        <v>10159.332795745615</v>
      </c>
    </row>
    <row r="3833" spans="1:5" x14ac:dyDescent="0.2">
      <c r="A3833" t="s">
        <v>15</v>
      </c>
      <c r="B3833" t="s">
        <v>17</v>
      </c>
      <c r="C3833">
        <v>2022</v>
      </c>
      <c r="D3833">
        <v>18</v>
      </c>
      <c r="E3833" s="25">
        <f t="shared" si="93"/>
        <v>9741.1378597552812</v>
      </c>
    </row>
    <row r="3834" spans="1:5" x14ac:dyDescent="0.2">
      <c r="A3834" t="s">
        <v>15</v>
      </c>
      <c r="B3834" t="s">
        <v>17</v>
      </c>
      <c r="C3834">
        <v>2022</v>
      </c>
      <c r="D3834">
        <v>19</v>
      </c>
      <c r="E3834" s="25">
        <f t="shared" si="93"/>
        <v>6961.3071282853316</v>
      </c>
    </row>
    <row r="3835" spans="1:5" x14ac:dyDescent="0.2">
      <c r="A3835" t="s">
        <v>15</v>
      </c>
      <c r="B3835" t="s">
        <v>17</v>
      </c>
      <c r="C3835">
        <v>2022</v>
      </c>
      <c r="D3835">
        <v>20</v>
      </c>
      <c r="E3835" s="25">
        <f t="shared" si="93"/>
        <v>6306.7873872524142</v>
      </c>
    </row>
    <row r="3836" spans="1:5" x14ac:dyDescent="0.2">
      <c r="A3836" t="s">
        <v>15</v>
      </c>
      <c r="B3836" t="s">
        <v>17</v>
      </c>
      <c r="C3836">
        <v>2022</v>
      </c>
      <c r="D3836">
        <v>21</v>
      </c>
      <c r="E3836" s="25">
        <f t="shared" si="93"/>
        <v>5151.5917648202367</v>
      </c>
    </row>
    <row r="3837" spans="1:5" x14ac:dyDescent="0.2">
      <c r="A3837" t="s">
        <v>15</v>
      </c>
      <c r="B3837" t="s">
        <v>17</v>
      </c>
      <c r="C3837">
        <v>2022</v>
      </c>
      <c r="D3837">
        <v>22</v>
      </c>
      <c r="E3837" s="25">
        <f t="shared" si="93"/>
        <v>3764.4912610966371</v>
      </c>
    </row>
    <row r="3838" spans="1:5" x14ac:dyDescent="0.2">
      <c r="A3838" t="s">
        <v>15</v>
      </c>
      <c r="B3838" t="s">
        <v>17</v>
      </c>
      <c r="C3838">
        <v>2022</v>
      </c>
      <c r="D3838">
        <v>23</v>
      </c>
      <c r="E3838" s="25">
        <f t="shared" si="93"/>
        <v>2134.2815275031517</v>
      </c>
    </row>
    <row r="3839" spans="1:5" x14ac:dyDescent="0.2">
      <c r="A3839" t="s">
        <v>15</v>
      </c>
      <c r="B3839" t="s">
        <v>17</v>
      </c>
      <c r="C3839">
        <v>2022</v>
      </c>
      <c r="D3839">
        <v>24</v>
      </c>
      <c r="E3839" s="25">
        <f t="shared" si="93"/>
        <v>1223.2101558991806</v>
      </c>
    </row>
    <row r="3840" spans="1:5" x14ac:dyDescent="0.2">
      <c r="A3840" t="s">
        <v>15</v>
      </c>
      <c r="B3840" t="s">
        <v>17</v>
      </c>
      <c r="C3840">
        <v>2022</v>
      </c>
      <c r="D3840">
        <v>25</v>
      </c>
      <c r="E3840" s="25">
        <f t="shared" si="93"/>
        <v>1429.5259261221249</v>
      </c>
    </row>
    <row r="3841" spans="1:5" x14ac:dyDescent="0.2">
      <c r="A3841" t="s">
        <v>15</v>
      </c>
      <c r="B3841" t="s">
        <v>17</v>
      </c>
      <c r="C3841">
        <v>2022</v>
      </c>
      <c r="D3841">
        <v>26</v>
      </c>
      <c r="E3841" s="25">
        <f t="shared" si="93"/>
        <v>998.27645986114192</v>
      </c>
    </row>
    <row r="3842" spans="1:5" x14ac:dyDescent="0.2">
      <c r="A3842" t="s">
        <v>15</v>
      </c>
      <c r="B3842" t="s">
        <v>17</v>
      </c>
      <c r="C3842">
        <v>2022</v>
      </c>
      <c r="D3842">
        <v>27</v>
      </c>
      <c r="E3842" s="25">
        <f t="shared" si="93"/>
        <v>757.46786112797633</v>
      </c>
    </row>
    <row r="3843" spans="1:5" x14ac:dyDescent="0.2">
      <c r="A3843" t="s">
        <v>15</v>
      </c>
      <c r="B3843" t="s">
        <v>17</v>
      </c>
      <c r="C3843">
        <v>2022</v>
      </c>
      <c r="D3843">
        <v>28</v>
      </c>
      <c r="E3843" s="25">
        <f t="shared" si="93"/>
        <v>529.83846246449048</v>
      </c>
    </row>
    <row r="3844" spans="1:5" x14ac:dyDescent="0.2">
      <c r="A3844" t="s">
        <v>15</v>
      </c>
      <c r="B3844" t="s">
        <v>17</v>
      </c>
      <c r="C3844">
        <v>2022</v>
      </c>
      <c r="D3844">
        <v>29</v>
      </c>
      <c r="E3844" s="25">
        <f t="shared" si="93"/>
        <v>458.42714573035016</v>
      </c>
    </row>
    <row r="3845" spans="1:5" x14ac:dyDescent="0.2">
      <c r="A3845" t="s">
        <v>15</v>
      </c>
      <c r="B3845" t="s">
        <v>17</v>
      </c>
      <c r="C3845">
        <v>2022</v>
      </c>
      <c r="D3845">
        <v>30</v>
      </c>
      <c r="E3845" s="25">
        <f t="shared" si="93"/>
        <v>432.27541726817987</v>
      </c>
    </row>
    <row r="3846" spans="1:5" x14ac:dyDescent="0.2">
      <c r="A3846" t="s">
        <v>15</v>
      </c>
      <c r="B3846" t="s">
        <v>17</v>
      </c>
      <c r="C3846">
        <v>2022</v>
      </c>
      <c r="D3846">
        <v>31</v>
      </c>
      <c r="E3846" s="25">
        <f t="shared" si="93"/>
        <v>512.50517943565956</v>
      </c>
    </row>
    <row r="3847" spans="1:5" x14ac:dyDescent="0.2">
      <c r="A3847" t="s">
        <v>15</v>
      </c>
      <c r="B3847" t="s">
        <v>17</v>
      </c>
      <c r="C3847">
        <v>2022</v>
      </c>
      <c r="D3847">
        <v>32</v>
      </c>
      <c r="E3847" s="25">
        <f t="shared" si="93"/>
        <v>360.12054069640089</v>
      </c>
    </row>
    <row r="3848" spans="1:5" x14ac:dyDescent="0.2">
      <c r="A3848" t="s">
        <v>15</v>
      </c>
      <c r="B3848" t="s">
        <v>17</v>
      </c>
      <c r="C3848">
        <v>2022</v>
      </c>
      <c r="D3848">
        <v>33</v>
      </c>
      <c r="E3848" s="25">
        <f t="shared" si="93"/>
        <v>603.72378800755996</v>
      </c>
    </row>
    <row r="3849" spans="1:5" x14ac:dyDescent="0.2">
      <c r="A3849" t="s">
        <v>15</v>
      </c>
      <c r="B3849" t="s">
        <v>17</v>
      </c>
      <c r="C3849">
        <v>2022</v>
      </c>
      <c r="D3849">
        <v>34</v>
      </c>
      <c r="E3849" s="25">
        <f t="shared" si="93"/>
        <v>455.39379427143962</v>
      </c>
    </row>
    <row r="3850" spans="1:5" x14ac:dyDescent="0.2">
      <c r="A3850" t="s">
        <v>15</v>
      </c>
      <c r="B3850" t="s">
        <v>17</v>
      </c>
      <c r="C3850">
        <v>2022</v>
      </c>
      <c r="D3850">
        <v>35</v>
      </c>
      <c r="E3850" s="25">
        <f t="shared" si="93"/>
        <v>622.35967385633774</v>
      </c>
    </row>
    <row r="3851" spans="1:5" x14ac:dyDescent="0.2">
      <c r="A3851" t="s">
        <v>15</v>
      </c>
      <c r="B3851" t="s">
        <v>17</v>
      </c>
      <c r="C3851">
        <v>2022</v>
      </c>
      <c r="D3851">
        <v>36</v>
      </c>
      <c r="E3851" s="25">
        <f t="shared" si="93"/>
        <v>563.33762611947657</v>
      </c>
    </row>
    <row r="3852" spans="1:5" x14ac:dyDescent="0.2">
      <c r="A3852" t="s">
        <v>15</v>
      </c>
      <c r="B3852" t="s">
        <v>17</v>
      </c>
      <c r="C3852">
        <v>2022</v>
      </c>
      <c r="D3852">
        <v>37</v>
      </c>
      <c r="E3852" s="25">
        <f t="shared" si="93"/>
        <v>367.78939363008698</v>
      </c>
    </row>
    <row r="3853" spans="1:5" x14ac:dyDescent="0.2">
      <c r="A3853" t="s">
        <v>15</v>
      </c>
      <c r="B3853" t="s">
        <v>17</v>
      </c>
      <c r="C3853">
        <v>2022</v>
      </c>
      <c r="D3853">
        <v>38</v>
      </c>
      <c r="E3853" s="25">
        <f t="shared" si="93"/>
        <v>0</v>
      </c>
    </row>
    <row r="3854" spans="1:5" x14ac:dyDescent="0.2">
      <c r="A3854" t="s">
        <v>15</v>
      </c>
      <c r="B3854" t="s">
        <v>17</v>
      </c>
      <c r="C3854">
        <v>2022</v>
      </c>
      <c r="D3854">
        <v>39</v>
      </c>
      <c r="E3854" s="25">
        <f t="shared" si="93"/>
        <v>0</v>
      </c>
    </row>
    <row r="3855" spans="1:5" x14ac:dyDescent="0.2">
      <c r="A3855" t="s">
        <v>15</v>
      </c>
      <c r="B3855" t="s">
        <v>17</v>
      </c>
      <c r="C3855">
        <v>2022</v>
      </c>
      <c r="D3855">
        <v>40</v>
      </c>
      <c r="E3855" s="25">
        <f t="shared" si="93"/>
        <v>0</v>
      </c>
    </row>
    <row r="3856" spans="1:5" x14ac:dyDescent="0.2">
      <c r="A3856" t="s">
        <v>15</v>
      </c>
      <c r="B3856" t="s">
        <v>17</v>
      </c>
      <c r="C3856">
        <v>2023</v>
      </c>
      <c r="D3856">
        <v>0</v>
      </c>
      <c r="E3856" s="25">
        <f>AO48</f>
        <v>74.159057141741357</v>
      </c>
    </row>
    <row r="3857" spans="1:5" x14ac:dyDescent="0.2">
      <c r="A3857" t="s">
        <v>15</v>
      </c>
      <c r="B3857" t="s">
        <v>17</v>
      </c>
      <c r="C3857">
        <v>2023</v>
      </c>
      <c r="D3857">
        <v>1</v>
      </c>
      <c r="E3857" s="25">
        <f t="shared" ref="E3857:E3896" si="94">AO49</f>
        <v>1757.8289890575293</v>
      </c>
    </row>
    <row r="3858" spans="1:5" x14ac:dyDescent="0.2">
      <c r="A3858" t="s">
        <v>15</v>
      </c>
      <c r="B3858" t="s">
        <v>17</v>
      </c>
      <c r="C3858">
        <v>2023</v>
      </c>
      <c r="D3858">
        <v>2</v>
      </c>
      <c r="E3858" s="25">
        <f t="shared" si="94"/>
        <v>5510.2036523993238</v>
      </c>
    </row>
    <row r="3859" spans="1:5" x14ac:dyDescent="0.2">
      <c r="A3859" t="s">
        <v>15</v>
      </c>
      <c r="B3859" t="s">
        <v>17</v>
      </c>
      <c r="C3859">
        <v>2023</v>
      </c>
      <c r="D3859">
        <v>3</v>
      </c>
      <c r="E3859" s="25">
        <f t="shared" si="94"/>
        <v>5547.2893370994061</v>
      </c>
    </row>
    <row r="3860" spans="1:5" x14ac:dyDescent="0.2">
      <c r="A3860" t="s">
        <v>15</v>
      </c>
      <c r="B3860" t="s">
        <v>17</v>
      </c>
      <c r="C3860">
        <v>2023</v>
      </c>
      <c r="D3860">
        <v>4</v>
      </c>
      <c r="E3860" s="25">
        <f t="shared" si="94"/>
        <v>7726.3268268767724</v>
      </c>
    </row>
    <row r="3861" spans="1:5" x14ac:dyDescent="0.2">
      <c r="A3861" t="s">
        <v>15</v>
      </c>
      <c r="B3861" t="s">
        <v>17</v>
      </c>
      <c r="C3861">
        <v>2023</v>
      </c>
      <c r="D3861">
        <v>5</v>
      </c>
      <c r="E3861" s="25">
        <f t="shared" si="94"/>
        <v>6562.9923108857329</v>
      </c>
    </row>
    <row r="3862" spans="1:5" x14ac:dyDescent="0.2">
      <c r="A3862" t="s">
        <v>15</v>
      </c>
      <c r="B3862" t="s">
        <v>17</v>
      </c>
      <c r="C3862">
        <v>2023</v>
      </c>
      <c r="D3862">
        <v>6</v>
      </c>
      <c r="E3862" s="25">
        <f t="shared" si="94"/>
        <v>5928.4189920543922</v>
      </c>
    </row>
    <row r="3863" spans="1:5" x14ac:dyDescent="0.2">
      <c r="A3863" t="s">
        <v>15</v>
      </c>
      <c r="B3863" t="s">
        <v>17</v>
      </c>
      <c r="C3863">
        <v>2023</v>
      </c>
      <c r="D3863">
        <v>7</v>
      </c>
      <c r="E3863" s="25">
        <f t="shared" si="94"/>
        <v>4849.2329681941583</v>
      </c>
    </row>
    <row r="3864" spans="1:5" x14ac:dyDescent="0.2">
      <c r="A3864" t="s">
        <v>15</v>
      </c>
      <c r="B3864" t="s">
        <v>17</v>
      </c>
      <c r="C3864">
        <v>2023</v>
      </c>
      <c r="D3864">
        <v>8</v>
      </c>
      <c r="E3864" s="25">
        <f t="shared" si="94"/>
        <v>3504.2434395431314</v>
      </c>
    </row>
    <row r="3865" spans="1:5" x14ac:dyDescent="0.2">
      <c r="A3865" t="s">
        <v>15</v>
      </c>
      <c r="B3865" t="s">
        <v>17</v>
      </c>
      <c r="C3865">
        <v>2023</v>
      </c>
      <c r="D3865">
        <v>9</v>
      </c>
      <c r="E3865" s="25">
        <f t="shared" si="94"/>
        <v>2715.7718653447819</v>
      </c>
    </row>
    <row r="3866" spans="1:5" x14ac:dyDescent="0.2">
      <c r="A3866" t="s">
        <v>15</v>
      </c>
      <c r="B3866" t="s">
        <v>17</v>
      </c>
      <c r="C3866">
        <v>2023</v>
      </c>
      <c r="D3866">
        <v>10</v>
      </c>
      <c r="E3866" s="25">
        <f t="shared" si="94"/>
        <v>3034.3853515012456</v>
      </c>
    </row>
    <row r="3867" spans="1:5" x14ac:dyDescent="0.2">
      <c r="A3867" t="s">
        <v>15</v>
      </c>
      <c r="B3867" t="s">
        <v>17</v>
      </c>
      <c r="C3867">
        <v>2023</v>
      </c>
      <c r="D3867">
        <v>11</v>
      </c>
      <c r="E3867" s="25">
        <f t="shared" si="94"/>
        <v>2314.4300340776463</v>
      </c>
    </row>
    <row r="3868" spans="1:5" x14ac:dyDescent="0.2">
      <c r="A3868" t="s">
        <v>15</v>
      </c>
      <c r="B3868" t="s">
        <v>17</v>
      </c>
      <c r="C3868">
        <v>2023</v>
      </c>
      <c r="D3868">
        <v>12</v>
      </c>
      <c r="E3868" s="25">
        <f t="shared" si="94"/>
        <v>1990.1921353530329</v>
      </c>
    </row>
    <row r="3869" spans="1:5" x14ac:dyDescent="0.2">
      <c r="A3869" t="s">
        <v>15</v>
      </c>
      <c r="B3869" t="s">
        <v>17</v>
      </c>
      <c r="C3869">
        <v>2023</v>
      </c>
      <c r="D3869">
        <v>13</v>
      </c>
      <c r="E3869" s="25">
        <f t="shared" si="94"/>
        <v>1111.4672072242647</v>
      </c>
    </row>
    <row r="3870" spans="1:5" x14ac:dyDescent="0.2">
      <c r="A3870" t="s">
        <v>15</v>
      </c>
      <c r="B3870" t="s">
        <v>17</v>
      </c>
      <c r="C3870">
        <v>2023</v>
      </c>
      <c r="D3870">
        <v>14</v>
      </c>
      <c r="E3870" s="25">
        <f t="shared" si="94"/>
        <v>2438.4348786712562</v>
      </c>
    </row>
    <row r="3871" spans="1:5" x14ac:dyDescent="0.2">
      <c r="A3871" t="s">
        <v>15</v>
      </c>
      <c r="B3871" t="s">
        <v>17</v>
      </c>
      <c r="C3871">
        <v>2023</v>
      </c>
      <c r="D3871">
        <v>15</v>
      </c>
      <c r="E3871" s="25">
        <f t="shared" si="94"/>
        <v>5442.903786043109</v>
      </c>
    </row>
    <row r="3872" spans="1:5" x14ac:dyDescent="0.2">
      <c r="A3872" t="s">
        <v>15</v>
      </c>
      <c r="B3872" t="s">
        <v>17</v>
      </c>
      <c r="C3872">
        <v>2023</v>
      </c>
      <c r="D3872">
        <v>16</v>
      </c>
      <c r="E3872" s="25">
        <f t="shared" si="94"/>
        <v>10405.458486946798</v>
      </c>
    </row>
    <row r="3873" spans="1:5" x14ac:dyDescent="0.2">
      <c r="A3873" t="s">
        <v>15</v>
      </c>
      <c r="B3873" t="s">
        <v>17</v>
      </c>
      <c r="C3873">
        <v>2023</v>
      </c>
      <c r="D3873">
        <v>17</v>
      </c>
      <c r="E3873" s="25">
        <f t="shared" si="94"/>
        <v>11200.164733297406</v>
      </c>
    </row>
    <row r="3874" spans="1:5" x14ac:dyDescent="0.2">
      <c r="A3874" t="s">
        <v>15</v>
      </c>
      <c r="B3874" t="s">
        <v>17</v>
      </c>
      <c r="C3874">
        <v>2023</v>
      </c>
      <c r="D3874">
        <v>18</v>
      </c>
      <c r="E3874" s="25">
        <f t="shared" si="94"/>
        <v>10889.827119375239</v>
      </c>
    </row>
    <row r="3875" spans="1:5" x14ac:dyDescent="0.2">
      <c r="A3875" t="s">
        <v>15</v>
      </c>
      <c r="B3875" t="s">
        <v>17</v>
      </c>
      <c r="C3875">
        <v>2023</v>
      </c>
      <c r="D3875">
        <v>19</v>
      </c>
      <c r="E3875" s="25">
        <f t="shared" si="94"/>
        <v>9311.3640163083383</v>
      </c>
    </row>
    <row r="3876" spans="1:5" x14ac:dyDescent="0.2">
      <c r="A3876" t="s">
        <v>15</v>
      </c>
      <c r="B3876" t="s">
        <v>17</v>
      </c>
      <c r="C3876">
        <v>2023</v>
      </c>
      <c r="D3876">
        <v>20</v>
      </c>
      <c r="E3876" s="25">
        <f t="shared" si="94"/>
        <v>7208.6660033520475</v>
      </c>
    </row>
    <row r="3877" spans="1:5" x14ac:dyDescent="0.2">
      <c r="A3877" t="s">
        <v>15</v>
      </c>
      <c r="B3877" t="s">
        <v>17</v>
      </c>
      <c r="C3877">
        <v>2023</v>
      </c>
      <c r="D3877">
        <v>21</v>
      </c>
      <c r="E3877" s="25">
        <f t="shared" si="94"/>
        <v>6040.3473739086248</v>
      </c>
    </row>
    <row r="3878" spans="1:5" x14ac:dyDescent="0.2">
      <c r="A3878" t="s">
        <v>15</v>
      </c>
      <c r="B3878" t="s">
        <v>17</v>
      </c>
      <c r="C3878">
        <v>2023</v>
      </c>
      <c r="D3878">
        <v>22</v>
      </c>
      <c r="E3878" s="25">
        <f t="shared" si="94"/>
        <v>5342.9584326033428</v>
      </c>
    </row>
    <row r="3879" spans="1:5" x14ac:dyDescent="0.2">
      <c r="A3879" t="s">
        <v>15</v>
      </c>
      <c r="B3879" t="s">
        <v>17</v>
      </c>
      <c r="C3879">
        <v>2023</v>
      </c>
      <c r="D3879">
        <v>23</v>
      </c>
      <c r="E3879" s="25">
        <f t="shared" si="94"/>
        <v>3641.1623513579648</v>
      </c>
    </row>
    <row r="3880" spans="1:5" x14ac:dyDescent="0.2">
      <c r="A3880" t="s">
        <v>15</v>
      </c>
      <c r="B3880" t="s">
        <v>17</v>
      </c>
      <c r="C3880">
        <v>2023</v>
      </c>
      <c r="D3880">
        <v>24</v>
      </c>
      <c r="E3880" s="25">
        <f t="shared" si="94"/>
        <v>2146.5692321383835</v>
      </c>
    </row>
    <row r="3881" spans="1:5" x14ac:dyDescent="0.2">
      <c r="A3881" t="s">
        <v>15</v>
      </c>
      <c r="B3881" t="s">
        <v>17</v>
      </c>
      <c r="C3881">
        <v>2023</v>
      </c>
      <c r="D3881">
        <v>25</v>
      </c>
      <c r="E3881" s="25">
        <f t="shared" si="94"/>
        <v>1125.6932962010501</v>
      </c>
    </row>
    <row r="3882" spans="1:5" x14ac:dyDescent="0.2">
      <c r="A3882" t="s">
        <v>15</v>
      </c>
      <c r="B3882" t="s">
        <v>17</v>
      </c>
      <c r="C3882">
        <v>2023</v>
      </c>
      <c r="D3882">
        <v>26</v>
      </c>
      <c r="E3882" s="25">
        <f t="shared" si="94"/>
        <v>1380.5242832057336</v>
      </c>
    </row>
    <row r="3883" spans="1:5" x14ac:dyDescent="0.2">
      <c r="A3883" t="s">
        <v>15</v>
      </c>
      <c r="B3883" t="s">
        <v>17</v>
      </c>
      <c r="C3883">
        <v>2023</v>
      </c>
      <c r="D3883">
        <v>27</v>
      </c>
      <c r="E3883" s="25">
        <f t="shared" si="94"/>
        <v>885.77020844880508</v>
      </c>
    </row>
    <row r="3884" spans="1:5" x14ac:dyDescent="0.2">
      <c r="A3884" t="s">
        <v>15</v>
      </c>
      <c r="B3884" t="s">
        <v>17</v>
      </c>
      <c r="C3884">
        <v>2023</v>
      </c>
      <c r="D3884">
        <v>28</v>
      </c>
      <c r="E3884" s="25">
        <f t="shared" si="94"/>
        <v>708.77733165580275</v>
      </c>
    </row>
    <row r="3885" spans="1:5" x14ac:dyDescent="0.2">
      <c r="A3885" t="s">
        <v>15</v>
      </c>
      <c r="B3885" t="s">
        <v>17</v>
      </c>
      <c r="C3885">
        <v>2023</v>
      </c>
      <c r="D3885">
        <v>29</v>
      </c>
      <c r="E3885" s="25">
        <f t="shared" si="94"/>
        <v>429.52169534742302</v>
      </c>
    </row>
    <row r="3886" spans="1:5" x14ac:dyDescent="0.2">
      <c r="A3886" t="s">
        <v>15</v>
      </c>
      <c r="B3886" t="s">
        <v>17</v>
      </c>
      <c r="C3886">
        <v>2023</v>
      </c>
      <c r="D3886">
        <v>30</v>
      </c>
      <c r="E3886" s="25">
        <f t="shared" si="94"/>
        <v>392.42381627396469</v>
      </c>
    </row>
    <row r="3887" spans="1:5" x14ac:dyDescent="0.2">
      <c r="A3887" t="s">
        <v>15</v>
      </c>
      <c r="B3887" t="s">
        <v>17</v>
      </c>
      <c r="C3887">
        <v>2023</v>
      </c>
      <c r="D3887">
        <v>31</v>
      </c>
      <c r="E3887" s="25">
        <f t="shared" si="94"/>
        <v>405.48514023485205</v>
      </c>
    </row>
    <row r="3888" spans="1:5" x14ac:dyDescent="0.2">
      <c r="A3888" t="s">
        <v>15</v>
      </c>
      <c r="B3888" t="s">
        <v>17</v>
      </c>
      <c r="C3888">
        <v>2023</v>
      </c>
      <c r="D3888">
        <v>32</v>
      </c>
      <c r="E3888" s="25">
        <f t="shared" si="94"/>
        <v>355.68087499550165</v>
      </c>
    </row>
    <row r="3889" spans="1:5" x14ac:dyDescent="0.2">
      <c r="A3889" t="s">
        <v>15</v>
      </c>
      <c r="B3889" t="s">
        <v>17</v>
      </c>
      <c r="C3889">
        <v>2023</v>
      </c>
      <c r="D3889">
        <v>33</v>
      </c>
      <c r="E3889" s="25">
        <f t="shared" si="94"/>
        <v>280.39138789197074</v>
      </c>
    </row>
    <row r="3890" spans="1:5" x14ac:dyDescent="0.2">
      <c r="A3890" t="s">
        <v>15</v>
      </c>
      <c r="B3890" t="s">
        <v>17</v>
      </c>
      <c r="C3890">
        <v>2023</v>
      </c>
      <c r="D3890">
        <v>34</v>
      </c>
      <c r="E3890" s="25">
        <f t="shared" si="94"/>
        <v>482.136148281038</v>
      </c>
    </row>
    <row r="3891" spans="1:5" x14ac:dyDescent="0.2">
      <c r="A3891" t="s">
        <v>15</v>
      </c>
      <c r="B3891" t="s">
        <v>17</v>
      </c>
      <c r="C3891">
        <v>2023</v>
      </c>
      <c r="D3891">
        <v>35</v>
      </c>
      <c r="E3891" s="25">
        <f t="shared" si="94"/>
        <v>316.30617302469784</v>
      </c>
    </row>
    <row r="3892" spans="1:5" x14ac:dyDescent="0.2">
      <c r="A3892" t="s">
        <v>15</v>
      </c>
      <c r="B3892" t="s">
        <v>17</v>
      </c>
      <c r="C3892">
        <v>2023</v>
      </c>
      <c r="D3892">
        <v>36</v>
      </c>
      <c r="E3892" s="25">
        <f t="shared" si="94"/>
        <v>450.65911272407908</v>
      </c>
    </row>
    <row r="3893" spans="1:5" x14ac:dyDescent="0.2">
      <c r="A3893" t="s">
        <v>15</v>
      </c>
      <c r="B3893" t="s">
        <v>17</v>
      </c>
      <c r="C3893">
        <v>2023</v>
      </c>
      <c r="D3893">
        <v>37</v>
      </c>
      <c r="E3893" s="25">
        <f t="shared" si="94"/>
        <v>283.10914681459769</v>
      </c>
    </row>
    <row r="3894" spans="1:5" x14ac:dyDescent="0.2">
      <c r="A3894" t="s">
        <v>15</v>
      </c>
      <c r="B3894" t="s">
        <v>17</v>
      </c>
      <c r="C3894">
        <v>2023</v>
      </c>
      <c r="D3894">
        <v>38</v>
      </c>
      <c r="E3894" s="25">
        <f t="shared" si="94"/>
        <v>0</v>
      </c>
    </row>
    <row r="3895" spans="1:5" x14ac:dyDescent="0.2">
      <c r="A3895" t="s">
        <v>15</v>
      </c>
      <c r="B3895" t="s">
        <v>17</v>
      </c>
      <c r="C3895">
        <v>2023</v>
      </c>
      <c r="D3895">
        <v>39</v>
      </c>
      <c r="E3895" s="25">
        <f t="shared" si="94"/>
        <v>0</v>
      </c>
    </row>
    <row r="3896" spans="1:5" x14ac:dyDescent="0.2">
      <c r="A3896" t="s">
        <v>15</v>
      </c>
      <c r="B3896" t="s">
        <v>17</v>
      </c>
      <c r="C3896">
        <v>2023</v>
      </c>
      <c r="D3896">
        <v>40</v>
      </c>
      <c r="E3896" s="25">
        <f t="shared" si="94"/>
        <v>0</v>
      </c>
    </row>
    <row r="3897" spans="1:5" x14ac:dyDescent="0.2">
      <c r="A3897" t="s">
        <v>15</v>
      </c>
      <c r="B3897" t="s">
        <v>17</v>
      </c>
      <c r="C3897">
        <v>2024</v>
      </c>
      <c r="D3897">
        <v>0</v>
      </c>
      <c r="E3897" s="25">
        <f>AP48</f>
        <v>75.04896582744226</v>
      </c>
    </row>
    <row r="3898" spans="1:5" x14ac:dyDescent="0.2">
      <c r="A3898" t="s">
        <v>15</v>
      </c>
      <c r="B3898" t="s">
        <v>17</v>
      </c>
      <c r="C3898">
        <v>2024</v>
      </c>
      <c r="D3898">
        <v>1</v>
      </c>
      <c r="E3898" s="25">
        <f t="shared" ref="E3898:E3937" si="95">AP49</f>
        <v>1778.9229369262193</v>
      </c>
    </row>
    <row r="3899" spans="1:5" x14ac:dyDescent="0.2">
      <c r="A3899" t="s">
        <v>15</v>
      </c>
      <c r="B3899" t="s">
        <v>17</v>
      </c>
      <c r="C3899">
        <v>2024</v>
      </c>
      <c r="D3899">
        <v>2</v>
      </c>
      <c r="E3899" s="25">
        <f t="shared" si="95"/>
        <v>5576.3260962281165</v>
      </c>
    </row>
    <row r="3900" spans="1:5" x14ac:dyDescent="0.2">
      <c r="A3900" t="s">
        <v>15</v>
      </c>
      <c r="B3900" t="s">
        <v>17</v>
      </c>
      <c r="C3900">
        <v>2024</v>
      </c>
      <c r="D3900">
        <v>3</v>
      </c>
      <c r="E3900" s="25">
        <f t="shared" si="95"/>
        <v>5645.9800963585703</v>
      </c>
    </row>
    <row r="3901" spans="1:5" x14ac:dyDescent="0.2">
      <c r="A3901" t="s">
        <v>15</v>
      </c>
      <c r="B3901" t="s">
        <v>17</v>
      </c>
      <c r="C3901">
        <v>2024</v>
      </c>
      <c r="D3901">
        <v>4</v>
      </c>
      <c r="E3901" s="25">
        <f t="shared" si="95"/>
        <v>7623.2527197862055</v>
      </c>
    </row>
    <row r="3902" spans="1:5" x14ac:dyDescent="0.2">
      <c r="A3902" t="s">
        <v>15</v>
      </c>
      <c r="B3902" t="s">
        <v>17</v>
      </c>
      <c r="C3902">
        <v>2024</v>
      </c>
      <c r="D3902">
        <v>5</v>
      </c>
      <c r="E3902" s="25">
        <f t="shared" si="95"/>
        <v>7205.5201726782216</v>
      </c>
    </row>
    <row r="3903" spans="1:5" x14ac:dyDescent="0.2">
      <c r="A3903" t="s">
        <v>15</v>
      </c>
      <c r="B3903" t="s">
        <v>17</v>
      </c>
      <c r="C3903">
        <v>2024</v>
      </c>
      <c r="D3903">
        <v>6</v>
      </c>
      <c r="E3903" s="25">
        <f t="shared" si="95"/>
        <v>6642.7665159481467</v>
      </c>
    </row>
    <row r="3904" spans="1:5" x14ac:dyDescent="0.2">
      <c r="A3904" t="s">
        <v>15</v>
      </c>
      <c r="B3904" t="s">
        <v>17</v>
      </c>
      <c r="C3904">
        <v>2024</v>
      </c>
      <c r="D3904">
        <v>7</v>
      </c>
      <c r="E3904" s="25">
        <f t="shared" si="95"/>
        <v>5148.4453345907887</v>
      </c>
    </row>
    <row r="3905" spans="1:5" x14ac:dyDescent="0.2">
      <c r="A3905" t="s">
        <v>15</v>
      </c>
      <c r="B3905" t="s">
        <v>17</v>
      </c>
      <c r="C3905">
        <v>2024</v>
      </c>
      <c r="D3905">
        <v>8</v>
      </c>
      <c r="E3905" s="25">
        <f t="shared" si="95"/>
        <v>5046.2625778033598</v>
      </c>
    </row>
    <row r="3906" spans="1:5" x14ac:dyDescent="0.2">
      <c r="A3906" t="s">
        <v>15</v>
      </c>
      <c r="B3906" t="s">
        <v>17</v>
      </c>
      <c r="C3906">
        <v>2024</v>
      </c>
      <c r="D3906">
        <v>9</v>
      </c>
      <c r="E3906" s="25">
        <f t="shared" si="95"/>
        <v>3010.6220267989488</v>
      </c>
    </row>
    <row r="3907" spans="1:5" x14ac:dyDescent="0.2">
      <c r="A3907" t="s">
        <v>15</v>
      </c>
      <c r="B3907" t="s">
        <v>17</v>
      </c>
      <c r="C3907">
        <v>2024</v>
      </c>
      <c r="D3907">
        <v>10</v>
      </c>
      <c r="E3907" s="25">
        <f t="shared" si="95"/>
        <v>2925.3699370369486</v>
      </c>
    </row>
    <row r="3908" spans="1:5" x14ac:dyDescent="0.2">
      <c r="A3908" t="s">
        <v>15</v>
      </c>
      <c r="B3908" t="s">
        <v>17</v>
      </c>
      <c r="C3908">
        <v>2024</v>
      </c>
      <c r="D3908">
        <v>11</v>
      </c>
      <c r="E3908" s="25">
        <f t="shared" si="95"/>
        <v>2621.1461043179816</v>
      </c>
    </row>
    <row r="3909" spans="1:5" x14ac:dyDescent="0.2">
      <c r="A3909" t="s">
        <v>15</v>
      </c>
      <c r="B3909" t="s">
        <v>17</v>
      </c>
      <c r="C3909">
        <v>2024</v>
      </c>
      <c r="D3909">
        <v>12</v>
      </c>
      <c r="E3909" s="25">
        <f t="shared" si="95"/>
        <v>2522.5737364132556</v>
      </c>
    </row>
    <row r="3910" spans="1:5" x14ac:dyDescent="0.2">
      <c r="A3910" t="s">
        <v>15</v>
      </c>
      <c r="B3910" t="s">
        <v>17</v>
      </c>
      <c r="C3910">
        <v>2024</v>
      </c>
      <c r="D3910">
        <v>13</v>
      </c>
      <c r="E3910" s="25">
        <f t="shared" si="95"/>
        <v>1759.676056124581</v>
      </c>
    </row>
    <row r="3911" spans="1:5" x14ac:dyDescent="0.2">
      <c r="A3911" t="s">
        <v>15</v>
      </c>
      <c r="B3911" t="s">
        <v>17</v>
      </c>
      <c r="C3911">
        <v>2024</v>
      </c>
      <c r="D3911">
        <v>14</v>
      </c>
      <c r="E3911" s="25">
        <f t="shared" si="95"/>
        <v>1180.8121850581156</v>
      </c>
    </row>
    <row r="3912" spans="1:5" x14ac:dyDescent="0.2">
      <c r="A3912" t="s">
        <v>15</v>
      </c>
      <c r="B3912" t="s">
        <v>17</v>
      </c>
      <c r="C3912">
        <v>2024</v>
      </c>
      <c r="D3912">
        <v>15</v>
      </c>
      <c r="E3912" s="25">
        <f t="shared" si="95"/>
        <v>2223.3772155887273</v>
      </c>
    </row>
    <row r="3913" spans="1:5" x14ac:dyDescent="0.2">
      <c r="A3913" t="s">
        <v>15</v>
      </c>
      <c r="B3913" t="s">
        <v>17</v>
      </c>
      <c r="C3913">
        <v>2024</v>
      </c>
      <c r="D3913">
        <v>16</v>
      </c>
      <c r="E3913" s="25">
        <f t="shared" si="95"/>
        <v>5917.9529550633615</v>
      </c>
    </row>
    <row r="3914" spans="1:5" x14ac:dyDescent="0.2">
      <c r="A3914" t="s">
        <v>15</v>
      </c>
      <c r="B3914" t="s">
        <v>17</v>
      </c>
      <c r="C3914">
        <v>2024</v>
      </c>
      <c r="D3914">
        <v>17</v>
      </c>
      <c r="E3914" s="25">
        <f t="shared" si="95"/>
        <v>9779.7315586892437</v>
      </c>
    </row>
    <row r="3915" spans="1:5" x14ac:dyDescent="0.2">
      <c r="A3915" t="s">
        <v>15</v>
      </c>
      <c r="B3915" t="s">
        <v>17</v>
      </c>
      <c r="C3915">
        <v>2024</v>
      </c>
      <c r="D3915">
        <v>18</v>
      </c>
      <c r="E3915" s="25">
        <f t="shared" si="95"/>
        <v>12005.498796654072</v>
      </c>
    </row>
    <row r="3916" spans="1:5" x14ac:dyDescent="0.2">
      <c r="A3916" t="s">
        <v>15</v>
      </c>
      <c r="B3916" t="s">
        <v>17</v>
      </c>
      <c r="C3916">
        <v>2024</v>
      </c>
      <c r="D3916">
        <v>19</v>
      </c>
      <c r="E3916" s="25">
        <f t="shared" si="95"/>
        <v>10409.373714141919</v>
      </c>
    </row>
    <row r="3917" spans="1:5" x14ac:dyDescent="0.2">
      <c r="A3917" t="s">
        <v>15</v>
      </c>
      <c r="B3917" t="s">
        <v>17</v>
      </c>
      <c r="C3917">
        <v>2024</v>
      </c>
      <c r="D3917">
        <v>20</v>
      </c>
      <c r="E3917" s="25">
        <f t="shared" si="95"/>
        <v>9642.2283907664223</v>
      </c>
    </row>
    <row r="3918" spans="1:5" x14ac:dyDescent="0.2">
      <c r="A3918" t="s">
        <v>15</v>
      </c>
      <c r="B3918" t="s">
        <v>17</v>
      </c>
      <c r="C3918">
        <v>2024</v>
      </c>
      <c r="D3918">
        <v>21</v>
      </c>
      <c r="E3918" s="25">
        <f t="shared" si="95"/>
        <v>6904.1247292944818</v>
      </c>
    </row>
    <row r="3919" spans="1:5" x14ac:dyDescent="0.2">
      <c r="A3919" t="s">
        <v>15</v>
      </c>
      <c r="B3919" t="s">
        <v>17</v>
      </c>
      <c r="C3919">
        <v>2024</v>
      </c>
      <c r="D3919">
        <v>22</v>
      </c>
      <c r="E3919" s="25">
        <f t="shared" si="95"/>
        <v>6264.7287305780364</v>
      </c>
    </row>
    <row r="3920" spans="1:5" x14ac:dyDescent="0.2">
      <c r="A3920" t="s">
        <v>15</v>
      </c>
      <c r="B3920" t="s">
        <v>17</v>
      </c>
      <c r="C3920">
        <v>2024</v>
      </c>
      <c r="D3920">
        <v>23</v>
      </c>
      <c r="E3920" s="25">
        <f t="shared" si="95"/>
        <v>5167.9171873010328</v>
      </c>
    </row>
    <row r="3921" spans="1:5" x14ac:dyDescent="0.2">
      <c r="A3921" t="s">
        <v>15</v>
      </c>
      <c r="B3921" t="s">
        <v>17</v>
      </c>
      <c r="C3921">
        <v>2024</v>
      </c>
      <c r="D3921">
        <v>24</v>
      </c>
      <c r="E3921" s="25">
        <f t="shared" si="95"/>
        <v>3662.1256249120192</v>
      </c>
    </row>
    <row r="3922" spans="1:5" x14ac:dyDescent="0.2">
      <c r="A3922" t="s">
        <v>15</v>
      </c>
      <c r="B3922" t="s">
        <v>17</v>
      </c>
      <c r="C3922">
        <v>2024</v>
      </c>
      <c r="D3922">
        <v>25</v>
      </c>
      <c r="E3922" s="25">
        <f t="shared" si="95"/>
        <v>1975.4402649423203</v>
      </c>
    </row>
    <row r="3923" spans="1:5" x14ac:dyDescent="0.2">
      <c r="A3923" t="s">
        <v>15</v>
      </c>
      <c r="B3923" t="s">
        <v>17</v>
      </c>
      <c r="C3923">
        <v>2024</v>
      </c>
      <c r="D3923">
        <v>26</v>
      </c>
      <c r="E3923" s="25">
        <f t="shared" si="95"/>
        <v>1087.1065032469314</v>
      </c>
    </row>
    <row r="3924" spans="1:5" x14ac:dyDescent="0.2">
      <c r="A3924" t="s">
        <v>15</v>
      </c>
      <c r="B3924" t="s">
        <v>17</v>
      </c>
      <c r="C3924">
        <v>2024</v>
      </c>
      <c r="D3924">
        <v>27</v>
      </c>
      <c r="E3924" s="25">
        <f t="shared" si="95"/>
        <v>1224.9385127982207</v>
      </c>
    </row>
    <row r="3925" spans="1:5" x14ac:dyDescent="0.2">
      <c r="A3925" t="s">
        <v>15</v>
      </c>
      <c r="B3925" t="s">
        <v>17</v>
      </c>
      <c r="C3925">
        <v>2024</v>
      </c>
      <c r="D3925">
        <v>28</v>
      </c>
      <c r="E3925" s="25">
        <f t="shared" si="95"/>
        <v>828.83232018536728</v>
      </c>
    </row>
    <row r="3926" spans="1:5" x14ac:dyDescent="0.2">
      <c r="A3926" t="s">
        <v>15</v>
      </c>
      <c r="B3926" t="s">
        <v>17</v>
      </c>
      <c r="C3926">
        <v>2024</v>
      </c>
      <c r="D3926">
        <v>29</v>
      </c>
      <c r="E3926" s="25">
        <f t="shared" si="95"/>
        <v>574.58124066828418</v>
      </c>
    </row>
    <row r="3927" spans="1:5" x14ac:dyDescent="0.2">
      <c r="A3927" t="s">
        <v>15</v>
      </c>
      <c r="B3927" t="s">
        <v>17</v>
      </c>
      <c r="C3927">
        <v>2024</v>
      </c>
      <c r="D3927">
        <v>30</v>
      </c>
      <c r="E3927" s="25">
        <f t="shared" si="95"/>
        <v>367.68010889094217</v>
      </c>
    </row>
    <row r="3928" spans="1:5" x14ac:dyDescent="0.2">
      <c r="A3928" t="s">
        <v>15</v>
      </c>
      <c r="B3928" t="s">
        <v>17</v>
      </c>
      <c r="C3928">
        <v>2024</v>
      </c>
      <c r="D3928">
        <v>31</v>
      </c>
      <c r="E3928" s="25">
        <f t="shared" si="95"/>
        <v>368.10334295421319</v>
      </c>
    </row>
    <row r="3929" spans="1:5" x14ac:dyDescent="0.2">
      <c r="A3929" t="s">
        <v>15</v>
      </c>
      <c r="B3929" t="s">
        <v>17</v>
      </c>
      <c r="C3929">
        <v>2024</v>
      </c>
      <c r="D3929">
        <v>32</v>
      </c>
      <c r="E3929" s="25">
        <f t="shared" si="95"/>
        <v>281.40849158874079</v>
      </c>
    </row>
    <row r="3930" spans="1:5" x14ac:dyDescent="0.2">
      <c r="A3930" t="s">
        <v>15</v>
      </c>
      <c r="B3930" t="s">
        <v>17</v>
      </c>
      <c r="C3930">
        <v>2024</v>
      </c>
      <c r="D3930">
        <v>33</v>
      </c>
      <c r="E3930" s="25">
        <f t="shared" si="95"/>
        <v>276.93464525450764</v>
      </c>
    </row>
    <row r="3931" spans="1:5" x14ac:dyDescent="0.2">
      <c r="A3931" t="s">
        <v>15</v>
      </c>
      <c r="B3931" t="s">
        <v>17</v>
      </c>
      <c r="C3931">
        <v>2024</v>
      </c>
      <c r="D3931">
        <v>34</v>
      </c>
      <c r="E3931" s="25">
        <f t="shared" si="95"/>
        <v>223.92164505486807</v>
      </c>
    </row>
    <row r="3932" spans="1:5" x14ac:dyDescent="0.2">
      <c r="A3932" t="s">
        <v>15</v>
      </c>
      <c r="B3932" t="s">
        <v>17</v>
      </c>
      <c r="C3932">
        <v>2024</v>
      </c>
      <c r="D3932">
        <v>35</v>
      </c>
      <c r="E3932" s="25">
        <f t="shared" si="95"/>
        <v>334.88080395040134</v>
      </c>
    </row>
    <row r="3933" spans="1:5" x14ac:dyDescent="0.2">
      <c r="A3933" t="s">
        <v>15</v>
      </c>
      <c r="B3933" t="s">
        <v>17</v>
      </c>
      <c r="C3933">
        <v>2024</v>
      </c>
      <c r="D3933">
        <v>36</v>
      </c>
      <c r="E3933" s="25">
        <f t="shared" si="95"/>
        <v>229.04160612013561</v>
      </c>
    </row>
    <row r="3934" spans="1:5" x14ac:dyDescent="0.2">
      <c r="A3934" t="s">
        <v>15</v>
      </c>
      <c r="B3934" t="s">
        <v>17</v>
      </c>
      <c r="C3934">
        <v>2024</v>
      </c>
      <c r="D3934">
        <v>37</v>
      </c>
      <c r="E3934" s="25">
        <f t="shared" si="95"/>
        <v>226.48179527152396</v>
      </c>
    </row>
    <row r="3935" spans="1:5" x14ac:dyDescent="0.2">
      <c r="A3935" t="s">
        <v>15</v>
      </c>
      <c r="B3935" t="s">
        <v>17</v>
      </c>
      <c r="C3935">
        <v>2024</v>
      </c>
      <c r="D3935">
        <v>38</v>
      </c>
      <c r="E3935" s="25">
        <f t="shared" si="95"/>
        <v>0</v>
      </c>
    </row>
    <row r="3936" spans="1:5" x14ac:dyDescent="0.2">
      <c r="A3936" t="s">
        <v>15</v>
      </c>
      <c r="B3936" t="s">
        <v>17</v>
      </c>
      <c r="C3936">
        <v>2024</v>
      </c>
      <c r="D3936">
        <v>39</v>
      </c>
      <c r="E3936" s="25">
        <f t="shared" si="95"/>
        <v>0</v>
      </c>
    </row>
    <row r="3937" spans="1:5" x14ac:dyDescent="0.2">
      <c r="A3937" t="s">
        <v>15</v>
      </c>
      <c r="B3937" t="s">
        <v>17</v>
      </c>
      <c r="C3937">
        <v>2024</v>
      </c>
      <c r="D3937">
        <v>40</v>
      </c>
      <c r="E3937" s="25">
        <f t="shared" si="95"/>
        <v>0</v>
      </c>
    </row>
    <row r="3938" spans="1:5" x14ac:dyDescent="0.2">
      <c r="A3938" t="s">
        <v>15</v>
      </c>
      <c r="B3938" t="s">
        <v>17</v>
      </c>
      <c r="C3938">
        <v>2025</v>
      </c>
      <c r="D3938">
        <v>0</v>
      </c>
      <c r="E3938" s="25">
        <f>AQ48</f>
        <v>75.949553417371561</v>
      </c>
    </row>
    <row r="3939" spans="1:5" x14ac:dyDescent="0.2">
      <c r="A3939" t="s">
        <v>15</v>
      </c>
      <c r="B3939" t="s">
        <v>17</v>
      </c>
      <c r="C3939">
        <v>2025</v>
      </c>
      <c r="D3939">
        <v>1</v>
      </c>
      <c r="E3939" s="25">
        <f t="shared" ref="E3939:E3978" si="96">AQ49</f>
        <v>1800.2700121693342</v>
      </c>
    </row>
    <row r="3940" spans="1:5" x14ac:dyDescent="0.2">
      <c r="A3940" t="s">
        <v>15</v>
      </c>
      <c r="B3940" t="s">
        <v>17</v>
      </c>
      <c r="C3940">
        <v>2025</v>
      </c>
      <c r="D3940">
        <v>2</v>
      </c>
      <c r="E3940" s="25">
        <f t="shared" si="96"/>
        <v>5643.2420093828532</v>
      </c>
    </row>
    <row r="3941" spans="1:5" x14ac:dyDescent="0.2">
      <c r="A3941" t="s">
        <v>15</v>
      </c>
      <c r="B3941" t="s">
        <v>17</v>
      </c>
      <c r="C3941">
        <v>2025</v>
      </c>
      <c r="D3941">
        <v>3</v>
      </c>
      <c r="E3941" s="25">
        <f t="shared" si="96"/>
        <v>5713.7318575148747</v>
      </c>
    </row>
    <row r="3942" spans="1:5" x14ac:dyDescent="0.2">
      <c r="A3942" t="s">
        <v>15</v>
      </c>
      <c r="B3942" t="s">
        <v>17</v>
      </c>
      <c r="C3942">
        <v>2025</v>
      </c>
      <c r="D3942">
        <v>4</v>
      </c>
      <c r="E3942" s="25">
        <f t="shared" si="96"/>
        <v>7758.8765449053717</v>
      </c>
    </row>
    <row r="3943" spans="1:5" x14ac:dyDescent="0.2">
      <c r="A3943" t="s">
        <v>15</v>
      </c>
      <c r="B3943" t="s">
        <v>17</v>
      </c>
      <c r="C3943">
        <v>2025</v>
      </c>
      <c r="D3943">
        <v>5</v>
      </c>
      <c r="E3943" s="25">
        <f t="shared" si="96"/>
        <v>7109.3939571344627</v>
      </c>
    </row>
    <row r="3944" spans="1:5" x14ac:dyDescent="0.2">
      <c r="A3944" t="s">
        <v>15</v>
      </c>
      <c r="B3944" t="s">
        <v>17</v>
      </c>
      <c r="C3944">
        <v>2025</v>
      </c>
      <c r="D3944">
        <v>6</v>
      </c>
      <c r="E3944" s="25">
        <f t="shared" si="96"/>
        <v>7293.1044050844021</v>
      </c>
    </row>
    <row r="3945" spans="1:5" x14ac:dyDescent="0.2">
      <c r="A3945" t="s">
        <v>15</v>
      </c>
      <c r="B3945" t="s">
        <v>17</v>
      </c>
      <c r="C3945">
        <v>2025</v>
      </c>
      <c r="D3945">
        <v>7</v>
      </c>
      <c r="E3945" s="25">
        <f t="shared" si="96"/>
        <v>5768.8095803697151</v>
      </c>
    </row>
    <row r="3946" spans="1:5" x14ac:dyDescent="0.2">
      <c r="A3946" t="s">
        <v>15</v>
      </c>
      <c r="B3946" t="s">
        <v>17</v>
      </c>
      <c r="C3946">
        <v>2025</v>
      </c>
      <c r="D3946">
        <v>8</v>
      </c>
      <c r="E3946" s="25">
        <f t="shared" si="96"/>
        <v>5357.6322680753428</v>
      </c>
    </row>
    <row r="3947" spans="1:5" x14ac:dyDescent="0.2">
      <c r="A3947" t="s">
        <v>15</v>
      </c>
      <c r="B3947" t="s">
        <v>17</v>
      </c>
      <c r="C3947">
        <v>2025</v>
      </c>
      <c r="D3947">
        <v>9</v>
      </c>
      <c r="E3947" s="25">
        <f t="shared" si="96"/>
        <v>4335.4263286362202</v>
      </c>
    </row>
    <row r="3948" spans="1:5" x14ac:dyDescent="0.2">
      <c r="A3948" t="s">
        <v>15</v>
      </c>
      <c r="B3948" t="s">
        <v>17</v>
      </c>
      <c r="C3948">
        <v>2025</v>
      </c>
      <c r="D3948">
        <v>10</v>
      </c>
      <c r="E3948" s="25">
        <f t="shared" si="96"/>
        <v>3242.9760692954128</v>
      </c>
    </row>
    <row r="3949" spans="1:5" x14ac:dyDescent="0.2">
      <c r="A3949" t="s">
        <v>15</v>
      </c>
      <c r="B3949" t="s">
        <v>17</v>
      </c>
      <c r="C3949">
        <v>2025</v>
      </c>
      <c r="D3949">
        <v>11</v>
      </c>
      <c r="E3949" s="25">
        <f t="shared" si="96"/>
        <v>2526.9770071753492</v>
      </c>
    </row>
    <row r="3950" spans="1:5" x14ac:dyDescent="0.2">
      <c r="A3950" t="s">
        <v>15</v>
      </c>
      <c r="B3950" t="s">
        <v>17</v>
      </c>
      <c r="C3950">
        <v>2025</v>
      </c>
      <c r="D3950">
        <v>12</v>
      </c>
      <c r="E3950" s="25">
        <f t="shared" si="96"/>
        <v>2856.8737117557798</v>
      </c>
    </row>
    <row r="3951" spans="1:5" x14ac:dyDescent="0.2">
      <c r="A3951" t="s">
        <v>15</v>
      </c>
      <c r="B3951" t="s">
        <v>17</v>
      </c>
      <c r="C3951">
        <v>2025</v>
      </c>
      <c r="D3951">
        <v>13</v>
      </c>
      <c r="E3951" s="25">
        <f t="shared" si="96"/>
        <v>2230.3940031336338</v>
      </c>
    </row>
    <row r="3952" spans="1:5" x14ac:dyDescent="0.2">
      <c r="A3952" t="s">
        <v>15</v>
      </c>
      <c r="B3952" t="s">
        <v>17</v>
      </c>
      <c r="C3952">
        <v>2025</v>
      </c>
      <c r="D3952">
        <v>14</v>
      </c>
      <c r="E3952" s="25">
        <f t="shared" si="96"/>
        <v>1869.4630982555468</v>
      </c>
    </row>
    <row r="3953" spans="1:5" x14ac:dyDescent="0.2">
      <c r="A3953" t="s">
        <v>15</v>
      </c>
      <c r="B3953" t="s">
        <v>17</v>
      </c>
      <c r="C3953">
        <v>2025</v>
      </c>
      <c r="D3953">
        <v>15</v>
      </c>
      <c r="E3953" s="25">
        <f t="shared" si="96"/>
        <v>1076.6705033264507</v>
      </c>
    </row>
    <row r="3954" spans="1:5" x14ac:dyDescent="0.2">
      <c r="A3954" t="s">
        <v>15</v>
      </c>
      <c r="B3954" t="s">
        <v>17</v>
      </c>
      <c r="C3954">
        <v>2025</v>
      </c>
      <c r="D3954">
        <v>16</v>
      </c>
      <c r="E3954" s="25">
        <f t="shared" si="96"/>
        <v>2417.430526138211</v>
      </c>
    </row>
    <row r="3955" spans="1:5" x14ac:dyDescent="0.2">
      <c r="A3955" t="s">
        <v>15</v>
      </c>
      <c r="B3955" t="s">
        <v>17</v>
      </c>
      <c r="C3955">
        <v>2025</v>
      </c>
      <c r="D3955">
        <v>17</v>
      </c>
      <c r="E3955" s="25">
        <f t="shared" si="96"/>
        <v>5562.079878563196</v>
      </c>
    </row>
    <row r="3956" spans="1:5" x14ac:dyDescent="0.2">
      <c r="A3956" t="s">
        <v>15</v>
      </c>
      <c r="B3956" t="s">
        <v>17</v>
      </c>
      <c r="C3956">
        <v>2025</v>
      </c>
      <c r="D3956">
        <v>18</v>
      </c>
      <c r="E3956" s="25">
        <f t="shared" si="96"/>
        <v>10482.931122467257</v>
      </c>
    </row>
    <row r="3957" spans="1:5" x14ac:dyDescent="0.2">
      <c r="A3957" t="s">
        <v>15</v>
      </c>
      <c r="B3957" t="s">
        <v>17</v>
      </c>
      <c r="C3957">
        <v>2025</v>
      </c>
      <c r="D3957">
        <v>19</v>
      </c>
      <c r="E3957" s="25">
        <f t="shared" si="96"/>
        <v>11475.822547881091</v>
      </c>
    </row>
    <row r="3958" spans="1:5" x14ac:dyDescent="0.2">
      <c r="A3958" t="s">
        <v>15</v>
      </c>
      <c r="B3958" t="s">
        <v>17</v>
      </c>
      <c r="C3958">
        <v>2025</v>
      </c>
      <c r="D3958">
        <v>20</v>
      </c>
      <c r="E3958" s="25">
        <f t="shared" si="96"/>
        <v>10779.254100774624</v>
      </c>
    </row>
    <row r="3959" spans="1:5" x14ac:dyDescent="0.2">
      <c r="A3959" t="s">
        <v>15</v>
      </c>
      <c r="B3959" t="s">
        <v>17</v>
      </c>
      <c r="C3959">
        <v>2025</v>
      </c>
      <c r="D3959">
        <v>21</v>
      </c>
      <c r="E3959" s="25">
        <f t="shared" si="96"/>
        <v>9234.8774998370063</v>
      </c>
    </row>
    <row r="3960" spans="1:5" x14ac:dyDescent="0.2">
      <c r="A3960" t="s">
        <v>15</v>
      </c>
      <c r="B3960" t="s">
        <v>17</v>
      </c>
      <c r="C3960">
        <v>2025</v>
      </c>
      <c r="D3960">
        <v>22</v>
      </c>
      <c r="E3960" s="25">
        <f t="shared" si="96"/>
        <v>7160.592905291368</v>
      </c>
    </row>
    <row r="3961" spans="1:5" x14ac:dyDescent="0.2">
      <c r="A3961" t="s">
        <v>15</v>
      </c>
      <c r="B3961" t="s">
        <v>17</v>
      </c>
      <c r="C3961">
        <v>2025</v>
      </c>
      <c r="D3961">
        <v>23</v>
      </c>
      <c r="E3961" s="25">
        <f t="shared" si="96"/>
        <v>6059.4892677759226</v>
      </c>
    </row>
    <row r="3962" spans="1:5" x14ac:dyDescent="0.2">
      <c r="A3962" t="s">
        <v>15</v>
      </c>
      <c r="B3962" t="s">
        <v>17</v>
      </c>
      <c r="C3962">
        <v>2025</v>
      </c>
      <c r="D3962">
        <v>24</v>
      </c>
      <c r="E3962" s="25">
        <f t="shared" si="96"/>
        <v>5197.6704504758227</v>
      </c>
    </row>
    <row r="3963" spans="1:5" x14ac:dyDescent="0.2">
      <c r="A3963" t="s">
        <v>15</v>
      </c>
      <c r="B3963" t="s">
        <v>17</v>
      </c>
      <c r="C3963">
        <v>2025</v>
      </c>
      <c r="D3963">
        <v>25</v>
      </c>
      <c r="E3963" s="25">
        <f t="shared" si="96"/>
        <v>3370.1733475055617</v>
      </c>
    </row>
    <row r="3964" spans="1:5" x14ac:dyDescent="0.2">
      <c r="A3964" t="s">
        <v>15</v>
      </c>
      <c r="B3964" t="s">
        <v>17</v>
      </c>
      <c r="C3964">
        <v>2025</v>
      </c>
      <c r="D3964">
        <v>26</v>
      </c>
      <c r="E3964" s="25">
        <f t="shared" si="96"/>
        <v>1907.7256354301755</v>
      </c>
    </row>
    <row r="3965" spans="1:5" x14ac:dyDescent="0.2">
      <c r="A3965" t="s">
        <v>15</v>
      </c>
      <c r="B3965" t="s">
        <v>17</v>
      </c>
      <c r="C3965">
        <v>2025</v>
      </c>
      <c r="D3965">
        <v>27</v>
      </c>
      <c r="E3965" s="25">
        <f t="shared" si="96"/>
        <v>964.58906195286522</v>
      </c>
    </row>
    <row r="3966" spans="1:5" x14ac:dyDescent="0.2">
      <c r="A3966" t="s">
        <v>15</v>
      </c>
      <c r="B3966" t="s">
        <v>17</v>
      </c>
      <c r="C3966">
        <v>2025</v>
      </c>
      <c r="D3966">
        <v>28</v>
      </c>
      <c r="E3966" s="25">
        <f t="shared" si="96"/>
        <v>1146.1986641263768</v>
      </c>
    </row>
    <row r="3967" spans="1:5" x14ac:dyDescent="0.2">
      <c r="A3967" t="s">
        <v>15</v>
      </c>
      <c r="B3967" t="s">
        <v>17</v>
      </c>
      <c r="C3967">
        <v>2025</v>
      </c>
      <c r="D3967">
        <v>29</v>
      </c>
      <c r="E3967" s="25">
        <f t="shared" si="96"/>
        <v>671.90566284835552</v>
      </c>
    </row>
    <row r="3968" spans="1:5" x14ac:dyDescent="0.2">
      <c r="A3968" t="s">
        <v>15</v>
      </c>
      <c r="B3968" t="s">
        <v>17</v>
      </c>
      <c r="C3968">
        <v>2025</v>
      </c>
      <c r="D3968">
        <v>30</v>
      </c>
      <c r="E3968" s="25">
        <f t="shared" si="96"/>
        <v>491.85430078153769</v>
      </c>
    </row>
    <row r="3969" spans="1:5" x14ac:dyDescent="0.2">
      <c r="A3969" t="s">
        <v>15</v>
      </c>
      <c r="B3969" t="s">
        <v>17</v>
      </c>
      <c r="C3969">
        <v>2025</v>
      </c>
      <c r="D3969">
        <v>31</v>
      </c>
      <c r="E3969" s="25">
        <f t="shared" si="96"/>
        <v>344.89312729693347</v>
      </c>
    </row>
    <row r="3970" spans="1:5" x14ac:dyDescent="0.2">
      <c r="A3970" t="s">
        <v>15</v>
      </c>
      <c r="B3970" t="s">
        <v>17</v>
      </c>
      <c r="C3970">
        <v>2025</v>
      </c>
      <c r="D3970">
        <v>32</v>
      </c>
      <c r="E3970" s="25">
        <f t="shared" si="96"/>
        <v>255.46535794017385</v>
      </c>
    </row>
    <row r="3971" spans="1:5" x14ac:dyDescent="0.2">
      <c r="A3971" t="s">
        <v>15</v>
      </c>
      <c r="B3971" t="s">
        <v>17</v>
      </c>
      <c r="C3971">
        <v>2025</v>
      </c>
      <c r="D3971">
        <v>33</v>
      </c>
      <c r="E3971" s="25">
        <f t="shared" si="96"/>
        <v>219.10585097025429</v>
      </c>
    </row>
    <row r="3972" spans="1:5" x14ac:dyDescent="0.2">
      <c r="A3972" t="s">
        <v>15</v>
      </c>
      <c r="B3972" t="s">
        <v>17</v>
      </c>
      <c r="C3972">
        <v>2025</v>
      </c>
      <c r="D3972">
        <v>34</v>
      </c>
      <c r="E3972" s="25">
        <f t="shared" si="96"/>
        <v>221.16107703695781</v>
      </c>
    </row>
    <row r="3973" spans="1:5" x14ac:dyDescent="0.2">
      <c r="A3973" t="s">
        <v>15</v>
      </c>
      <c r="B3973" t="s">
        <v>17</v>
      </c>
      <c r="C3973">
        <v>2025</v>
      </c>
      <c r="D3973">
        <v>35</v>
      </c>
      <c r="E3973" s="25">
        <f t="shared" si="96"/>
        <v>155.53088227303076</v>
      </c>
    </row>
    <row r="3974" spans="1:5" x14ac:dyDescent="0.2">
      <c r="A3974" t="s">
        <v>15</v>
      </c>
      <c r="B3974" t="s">
        <v>17</v>
      </c>
      <c r="C3974">
        <v>2025</v>
      </c>
      <c r="D3974">
        <v>36</v>
      </c>
      <c r="E3974" s="25">
        <f t="shared" si="96"/>
        <v>242.4917492508537</v>
      </c>
    </row>
    <row r="3975" spans="1:5" x14ac:dyDescent="0.2">
      <c r="A3975" t="s">
        <v>15</v>
      </c>
      <c r="B3975" t="s">
        <v>17</v>
      </c>
      <c r="C3975">
        <v>2025</v>
      </c>
      <c r="D3975">
        <v>37</v>
      </c>
      <c r="E3975" s="25">
        <f t="shared" si="96"/>
        <v>115.10641343165706</v>
      </c>
    </row>
    <row r="3976" spans="1:5" x14ac:dyDescent="0.2">
      <c r="A3976" t="s">
        <v>15</v>
      </c>
      <c r="B3976" t="s">
        <v>17</v>
      </c>
      <c r="C3976">
        <v>2025</v>
      </c>
      <c r="D3976">
        <v>38</v>
      </c>
      <c r="E3976" s="25">
        <f t="shared" si="96"/>
        <v>0</v>
      </c>
    </row>
    <row r="3977" spans="1:5" x14ac:dyDescent="0.2">
      <c r="A3977" t="s">
        <v>15</v>
      </c>
      <c r="B3977" t="s">
        <v>17</v>
      </c>
      <c r="C3977">
        <v>2025</v>
      </c>
      <c r="D3977">
        <v>39</v>
      </c>
      <c r="E3977" s="25">
        <f t="shared" si="96"/>
        <v>0</v>
      </c>
    </row>
    <row r="3978" spans="1:5" x14ac:dyDescent="0.2">
      <c r="A3978" t="s">
        <v>15</v>
      </c>
      <c r="B3978" t="s">
        <v>17</v>
      </c>
      <c r="C3978">
        <v>2025</v>
      </c>
      <c r="D3978">
        <v>40</v>
      </c>
      <c r="E3978" s="25">
        <f t="shared" si="96"/>
        <v>0</v>
      </c>
    </row>
    <row r="3979" spans="1:5" x14ac:dyDescent="0.2">
      <c r="A3979" t="s">
        <v>15</v>
      </c>
      <c r="B3979" t="s">
        <v>17</v>
      </c>
      <c r="C3979">
        <v>2026</v>
      </c>
      <c r="D3979">
        <v>0</v>
      </c>
      <c r="E3979" s="25">
        <f>AR48</f>
        <v>76.860948058380018</v>
      </c>
    </row>
    <row r="3980" spans="1:5" x14ac:dyDescent="0.2">
      <c r="A3980" t="s">
        <v>15</v>
      </c>
      <c r="B3980" t="s">
        <v>17</v>
      </c>
      <c r="C3980">
        <v>2026</v>
      </c>
      <c r="D3980">
        <v>1</v>
      </c>
      <c r="E3980" s="25">
        <f t="shared" ref="E3980:E4019" si="97">AR49</f>
        <v>1821.873252315366</v>
      </c>
    </row>
    <row r="3981" spans="1:5" x14ac:dyDescent="0.2">
      <c r="A3981" t="s">
        <v>15</v>
      </c>
      <c r="B3981" t="s">
        <v>17</v>
      </c>
      <c r="C3981">
        <v>2026</v>
      </c>
      <c r="D3981">
        <v>2</v>
      </c>
      <c r="E3981" s="25">
        <f t="shared" si="97"/>
        <v>5710.9609134954489</v>
      </c>
    </row>
    <row r="3982" spans="1:5" x14ac:dyDescent="0.2">
      <c r="A3982" t="s">
        <v>15</v>
      </c>
      <c r="B3982" t="s">
        <v>17</v>
      </c>
      <c r="C3982">
        <v>2026</v>
      </c>
      <c r="D3982">
        <v>3</v>
      </c>
      <c r="E3982" s="25">
        <f t="shared" si="97"/>
        <v>5782.2966398050521</v>
      </c>
    </row>
    <row r="3983" spans="1:5" x14ac:dyDescent="0.2">
      <c r="A3983" t="s">
        <v>15</v>
      </c>
      <c r="B3983" t="s">
        <v>17</v>
      </c>
      <c r="C3983">
        <v>2026</v>
      </c>
      <c r="D3983">
        <v>4</v>
      </c>
      <c r="E3983" s="25">
        <f t="shared" si="97"/>
        <v>7851.9830634442378</v>
      </c>
    </row>
    <row r="3984" spans="1:5" x14ac:dyDescent="0.2">
      <c r="A3984" t="s">
        <v>15</v>
      </c>
      <c r="B3984" t="s">
        <v>17</v>
      </c>
      <c r="C3984">
        <v>2026</v>
      </c>
      <c r="D3984">
        <v>5</v>
      </c>
      <c r="E3984" s="25">
        <f t="shared" si="97"/>
        <v>7235.8758196920389</v>
      </c>
    </row>
    <row r="3985" spans="1:5" x14ac:dyDescent="0.2">
      <c r="A3985" t="s">
        <v>15</v>
      </c>
      <c r="B3985" t="s">
        <v>17</v>
      </c>
      <c r="C3985">
        <v>2026</v>
      </c>
      <c r="D3985">
        <v>6</v>
      </c>
      <c r="E3985" s="25">
        <f t="shared" si="97"/>
        <v>7195.8097602529933</v>
      </c>
    </row>
    <row r="3986" spans="1:5" x14ac:dyDescent="0.2">
      <c r="A3986" t="s">
        <v>15</v>
      </c>
      <c r="B3986" t="s">
        <v>17</v>
      </c>
      <c r="C3986">
        <v>2026</v>
      </c>
      <c r="D3986">
        <v>7</v>
      </c>
      <c r="E3986" s="25">
        <f t="shared" si="97"/>
        <v>6333.5856320824341</v>
      </c>
    </row>
    <row r="3987" spans="1:5" x14ac:dyDescent="0.2">
      <c r="A3987" t="s">
        <v>15</v>
      </c>
      <c r="B3987" t="s">
        <v>17</v>
      </c>
      <c r="C3987">
        <v>2026</v>
      </c>
      <c r="D3987">
        <v>8</v>
      </c>
      <c r="E3987" s="25">
        <f t="shared" si="97"/>
        <v>6003.2025878793838</v>
      </c>
    </row>
    <row r="3988" spans="1:5" x14ac:dyDescent="0.2">
      <c r="A3988" t="s">
        <v>15</v>
      </c>
      <c r="B3988" t="s">
        <v>17</v>
      </c>
      <c r="C3988">
        <v>2026</v>
      </c>
      <c r="D3988">
        <v>9</v>
      </c>
      <c r="E3988" s="25">
        <f t="shared" si="97"/>
        <v>4602.9352686351531</v>
      </c>
    </row>
    <row r="3989" spans="1:5" x14ac:dyDescent="0.2">
      <c r="A3989" t="s">
        <v>15</v>
      </c>
      <c r="B3989" t="s">
        <v>17</v>
      </c>
      <c r="C3989">
        <v>2026</v>
      </c>
      <c r="D3989">
        <v>10</v>
      </c>
      <c r="E3989" s="25">
        <f t="shared" si="97"/>
        <v>4670.0262300643308</v>
      </c>
    </row>
    <row r="3990" spans="1:5" x14ac:dyDescent="0.2">
      <c r="A3990" t="s">
        <v>15</v>
      </c>
      <c r="B3990" t="s">
        <v>17</v>
      </c>
      <c r="C3990">
        <v>2026</v>
      </c>
      <c r="D3990">
        <v>11</v>
      </c>
      <c r="E3990" s="25">
        <f t="shared" si="97"/>
        <v>2801.3297936020645</v>
      </c>
    </row>
    <row r="3991" spans="1:5" x14ac:dyDescent="0.2">
      <c r="A3991" t="s">
        <v>15</v>
      </c>
      <c r="B3991" t="s">
        <v>17</v>
      </c>
      <c r="C3991">
        <v>2026</v>
      </c>
      <c r="D3991">
        <v>12</v>
      </c>
      <c r="E3991" s="25">
        <f t="shared" si="97"/>
        <v>2754.235702511131</v>
      </c>
    </row>
    <row r="3992" spans="1:5" x14ac:dyDescent="0.2">
      <c r="A3992" t="s">
        <v>15</v>
      </c>
      <c r="B3992" t="s">
        <v>17</v>
      </c>
      <c r="C3992">
        <v>2026</v>
      </c>
      <c r="D3992">
        <v>13</v>
      </c>
      <c r="E3992" s="25">
        <f t="shared" si="97"/>
        <v>2525.973335261247</v>
      </c>
    </row>
    <row r="3993" spans="1:5" x14ac:dyDescent="0.2">
      <c r="A3993" t="s">
        <v>15</v>
      </c>
      <c r="B3993" t="s">
        <v>17</v>
      </c>
      <c r="C3993">
        <v>2026</v>
      </c>
      <c r="D3993">
        <v>14</v>
      </c>
      <c r="E3993" s="25">
        <f t="shared" si="97"/>
        <v>2369.5493661553774</v>
      </c>
    </row>
    <row r="3994" spans="1:5" x14ac:dyDescent="0.2">
      <c r="A3994" t="s">
        <v>15</v>
      </c>
      <c r="B3994" t="s">
        <v>17</v>
      </c>
      <c r="C3994">
        <v>2026</v>
      </c>
      <c r="D3994">
        <v>15</v>
      </c>
      <c r="E3994" s="25">
        <f t="shared" si="97"/>
        <v>1704.585877770191</v>
      </c>
    </row>
    <row r="3995" spans="1:5" x14ac:dyDescent="0.2">
      <c r="A3995" t="s">
        <v>15</v>
      </c>
      <c r="B3995" t="s">
        <v>17</v>
      </c>
      <c r="C3995">
        <v>2026</v>
      </c>
      <c r="D3995">
        <v>16</v>
      </c>
      <c r="E3995" s="25">
        <f t="shared" si="97"/>
        <v>1170.6408265251409</v>
      </c>
    </row>
    <row r="3996" spans="1:5" x14ac:dyDescent="0.2">
      <c r="A3996" t="s">
        <v>15</v>
      </c>
      <c r="B3996" t="s">
        <v>17</v>
      </c>
      <c r="C3996">
        <v>2026</v>
      </c>
      <c r="D3996">
        <v>17</v>
      </c>
      <c r="E3996" s="25">
        <f t="shared" si="97"/>
        <v>2272.0595769105475</v>
      </c>
    </row>
    <row r="3997" spans="1:5" x14ac:dyDescent="0.2">
      <c r="A3997" t="s">
        <v>15</v>
      </c>
      <c r="B3997" t="s">
        <v>17</v>
      </c>
      <c r="C3997">
        <v>2026</v>
      </c>
      <c r="D3997">
        <v>18</v>
      </c>
      <c r="E3997" s="25">
        <f t="shared" si="97"/>
        <v>5962.014388097763</v>
      </c>
    </row>
    <row r="3998" spans="1:5" x14ac:dyDescent="0.2">
      <c r="A3998" t="s">
        <v>15</v>
      </c>
      <c r="B3998" t="s">
        <v>17</v>
      </c>
      <c r="C3998">
        <v>2026</v>
      </c>
      <c r="D3998">
        <v>19</v>
      </c>
      <c r="E3998" s="25">
        <f t="shared" si="97"/>
        <v>10020.429753124608</v>
      </c>
    </row>
    <row r="3999" spans="1:5" x14ac:dyDescent="0.2">
      <c r="A3999" t="s">
        <v>15</v>
      </c>
      <c r="B3999" t="s">
        <v>17</v>
      </c>
      <c r="C3999">
        <v>2026</v>
      </c>
      <c r="D3999">
        <v>20</v>
      </c>
      <c r="E3999" s="25">
        <f t="shared" si="97"/>
        <v>11883.597482041812</v>
      </c>
    </row>
    <row r="4000" spans="1:5" x14ac:dyDescent="0.2">
      <c r="A4000" t="s">
        <v>15</v>
      </c>
      <c r="B4000" t="s">
        <v>17</v>
      </c>
      <c r="C4000">
        <v>2026</v>
      </c>
      <c r="D4000">
        <v>21</v>
      </c>
      <c r="E4000" s="25">
        <f t="shared" si="97"/>
        <v>10323.867795497938</v>
      </c>
    </row>
    <row r="4001" spans="1:5" x14ac:dyDescent="0.2">
      <c r="A4001" t="s">
        <v>15</v>
      </c>
      <c r="B4001" t="s">
        <v>17</v>
      </c>
      <c r="C4001">
        <v>2026</v>
      </c>
      <c r="D4001">
        <v>22</v>
      </c>
      <c r="E4001" s="25">
        <f t="shared" si="97"/>
        <v>9577.926370012894</v>
      </c>
    </row>
    <row r="4002" spans="1:5" x14ac:dyDescent="0.2">
      <c r="A4002" t="s">
        <v>15</v>
      </c>
      <c r="B4002" t="s">
        <v>17</v>
      </c>
      <c r="C4002">
        <v>2026</v>
      </c>
      <c r="D4002">
        <v>23</v>
      </c>
      <c r="E4002" s="25">
        <f t="shared" si="97"/>
        <v>6926.0039383256699</v>
      </c>
    </row>
    <row r="4003" spans="1:5" x14ac:dyDescent="0.2">
      <c r="A4003" t="s">
        <v>15</v>
      </c>
      <c r="B4003" t="s">
        <v>17</v>
      </c>
      <c r="C4003">
        <v>2026</v>
      </c>
      <c r="D4003">
        <v>24</v>
      </c>
      <c r="E4003" s="25">
        <f t="shared" si="97"/>
        <v>6094.3755812276877</v>
      </c>
    </row>
    <row r="4004" spans="1:5" x14ac:dyDescent="0.2">
      <c r="A4004" t="s">
        <v>15</v>
      </c>
      <c r="B4004" t="s">
        <v>17</v>
      </c>
      <c r="C4004">
        <v>2026</v>
      </c>
      <c r="D4004">
        <v>25</v>
      </c>
      <c r="E4004" s="25">
        <f t="shared" si="97"/>
        <v>4783.301343391704</v>
      </c>
    </row>
    <row r="4005" spans="1:5" x14ac:dyDescent="0.2">
      <c r="A4005" t="s">
        <v>15</v>
      </c>
      <c r="B4005" t="s">
        <v>17</v>
      </c>
      <c r="C4005">
        <v>2026</v>
      </c>
      <c r="D4005">
        <v>26</v>
      </c>
      <c r="E4005" s="25">
        <f t="shared" si="97"/>
        <v>3254.6497127654816</v>
      </c>
    </row>
    <row r="4006" spans="1:5" x14ac:dyDescent="0.2">
      <c r="A4006" t="s">
        <v>15</v>
      </c>
      <c r="B4006" t="s">
        <v>17</v>
      </c>
      <c r="C4006">
        <v>2026</v>
      </c>
      <c r="D4006">
        <v>27</v>
      </c>
      <c r="E4006" s="25">
        <f t="shared" si="97"/>
        <v>1692.7240115360069</v>
      </c>
    </row>
    <row r="4007" spans="1:5" x14ac:dyDescent="0.2">
      <c r="A4007" t="s">
        <v>15</v>
      </c>
      <c r="B4007" t="s">
        <v>17</v>
      </c>
      <c r="C4007">
        <v>2026</v>
      </c>
      <c r="D4007">
        <v>28</v>
      </c>
      <c r="E4007" s="25">
        <f t="shared" si="97"/>
        <v>902.58464624126952</v>
      </c>
    </row>
    <row r="4008" spans="1:5" x14ac:dyDescent="0.2">
      <c r="A4008" t="s">
        <v>15</v>
      </c>
      <c r="B4008" t="s">
        <v>17</v>
      </c>
      <c r="C4008">
        <v>2026</v>
      </c>
      <c r="D4008">
        <v>29</v>
      </c>
      <c r="E4008" s="25">
        <f t="shared" si="97"/>
        <v>929.18356876272958</v>
      </c>
    </row>
    <row r="4009" spans="1:5" x14ac:dyDescent="0.2">
      <c r="A4009" t="s">
        <v>15</v>
      </c>
      <c r="B4009" t="s">
        <v>17</v>
      </c>
      <c r="C4009">
        <v>2026</v>
      </c>
      <c r="D4009">
        <v>30</v>
      </c>
      <c r="E4009" s="25">
        <f t="shared" si="97"/>
        <v>575.16616728917063</v>
      </c>
    </row>
    <row r="4010" spans="1:5" x14ac:dyDescent="0.2">
      <c r="A4010" t="s">
        <v>15</v>
      </c>
      <c r="B4010" t="s">
        <v>17</v>
      </c>
      <c r="C4010">
        <v>2026</v>
      </c>
      <c r="D4010">
        <v>31</v>
      </c>
      <c r="E4010" s="25">
        <f t="shared" si="97"/>
        <v>461.37162133322596</v>
      </c>
    </row>
    <row r="4011" spans="1:5" x14ac:dyDescent="0.2">
      <c r="A4011" t="s">
        <v>15</v>
      </c>
      <c r="B4011" t="s">
        <v>17</v>
      </c>
      <c r="C4011">
        <v>2026</v>
      </c>
      <c r="D4011">
        <v>32</v>
      </c>
      <c r="E4011" s="25">
        <f t="shared" si="97"/>
        <v>239.35736499675437</v>
      </c>
    </row>
    <row r="4012" spans="1:5" x14ac:dyDescent="0.2">
      <c r="A4012" t="s">
        <v>15</v>
      </c>
      <c r="B4012" t="s">
        <v>17</v>
      </c>
      <c r="C4012">
        <v>2026</v>
      </c>
      <c r="D4012">
        <v>33</v>
      </c>
      <c r="E4012" s="25">
        <f t="shared" si="97"/>
        <v>198.90641653665693</v>
      </c>
    </row>
    <row r="4013" spans="1:5" x14ac:dyDescent="0.2">
      <c r="A4013" t="s">
        <v>15</v>
      </c>
      <c r="B4013" t="s">
        <v>17</v>
      </c>
      <c r="C4013">
        <v>2026</v>
      </c>
      <c r="D4013">
        <v>34</v>
      </c>
      <c r="E4013" s="25">
        <f t="shared" si="97"/>
        <v>174.97877862535825</v>
      </c>
    </row>
    <row r="4014" spans="1:5" x14ac:dyDescent="0.2">
      <c r="A4014" t="s">
        <v>15</v>
      </c>
      <c r="B4014" t="s">
        <v>17</v>
      </c>
      <c r="C4014">
        <v>2026</v>
      </c>
      <c r="D4014">
        <v>35</v>
      </c>
      <c r="E4014" s="25">
        <f t="shared" si="97"/>
        <v>153.61345450808608</v>
      </c>
    </row>
    <row r="4015" spans="1:5" x14ac:dyDescent="0.2">
      <c r="A4015" t="s">
        <v>15</v>
      </c>
      <c r="B4015" t="s">
        <v>17</v>
      </c>
      <c r="C4015">
        <v>2026</v>
      </c>
      <c r="D4015">
        <v>36</v>
      </c>
      <c r="E4015" s="25">
        <f t="shared" si="97"/>
        <v>112.62202927135151</v>
      </c>
    </row>
    <row r="4016" spans="1:5" x14ac:dyDescent="0.2">
      <c r="A4016" t="s">
        <v>15</v>
      </c>
      <c r="B4016" t="s">
        <v>17</v>
      </c>
      <c r="C4016">
        <v>2026</v>
      </c>
      <c r="D4016">
        <v>37</v>
      </c>
      <c r="E4016" s="25">
        <f t="shared" si="97"/>
        <v>121.8658741346498</v>
      </c>
    </row>
    <row r="4017" spans="1:5" x14ac:dyDescent="0.2">
      <c r="A4017" t="s">
        <v>15</v>
      </c>
      <c r="B4017" t="s">
        <v>17</v>
      </c>
      <c r="C4017">
        <v>2026</v>
      </c>
      <c r="D4017">
        <v>38</v>
      </c>
      <c r="E4017" s="25">
        <f t="shared" si="97"/>
        <v>0</v>
      </c>
    </row>
    <row r="4018" spans="1:5" x14ac:dyDescent="0.2">
      <c r="A4018" t="s">
        <v>15</v>
      </c>
      <c r="B4018" t="s">
        <v>17</v>
      </c>
      <c r="C4018">
        <v>2026</v>
      </c>
      <c r="D4018">
        <v>39</v>
      </c>
      <c r="E4018" s="25">
        <f t="shared" si="97"/>
        <v>0</v>
      </c>
    </row>
    <row r="4019" spans="1:5" x14ac:dyDescent="0.2">
      <c r="A4019" t="s">
        <v>15</v>
      </c>
      <c r="B4019" t="s">
        <v>17</v>
      </c>
      <c r="C4019">
        <v>2026</v>
      </c>
      <c r="D4019">
        <v>40</v>
      </c>
      <c r="E4019" s="25">
        <f t="shared" si="97"/>
        <v>0</v>
      </c>
    </row>
    <row r="4020" spans="1:5" x14ac:dyDescent="0.2">
      <c r="A4020" t="s">
        <v>15</v>
      </c>
      <c r="B4020" t="s">
        <v>17</v>
      </c>
      <c r="C4020">
        <v>2027</v>
      </c>
      <c r="D4020">
        <v>0</v>
      </c>
      <c r="E4020" s="25">
        <f>AS48</f>
        <v>77.783279435080587</v>
      </c>
    </row>
    <row r="4021" spans="1:5" x14ac:dyDescent="0.2">
      <c r="A4021" t="s">
        <v>15</v>
      </c>
      <c r="B4021" t="s">
        <v>17</v>
      </c>
      <c r="C4021">
        <v>2027</v>
      </c>
      <c r="D4021">
        <v>1</v>
      </c>
      <c r="E4021" s="25">
        <f t="shared" ref="E4021:E4060" si="98">AS49</f>
        <v>1843.7357313431503</v>
      </c>
    </row>
    <row r="4022" spans="1:5" x14ac:dyDescent="0.2">
      <c r="A4022" t="s">
        <v>15</v>
      </c>
      <c r="B4022" t="s">
        <v>17</v>
      </c>
      <c r="C4022">
        <v>2027</v>
      </c>
      <c r="D4022">
        <v>2</v>
      </c>
      <c r="E4022" s="25">
        <f t="shared" si="98"/>
        <v>5779.4924444573935</v>
      </c>
    </row>
    <row r="4023" spans="1:5" x14ac:dyDescent="0.2">
      <c r="A4023" t="s">
        <v>15</v>
      </c>
      <c r="B4023" t="s">
        <v>17</v>
      </c>
      <c r="C4023">
        <v>2027</v>
      </c>
      <c r="D4023">
        <v>3</v>
      </c>
      <c r="E4023" s="25">
        <f t="shared" si="98"/>
        <v>5851.6841994827128</v>
      </c>
    </row>
    <row r="4024" spans="1:5" x14ac:dyDescent="0.2">
      <c r="A4024" t="s">
        <v>15</v>
      </c>
      <c r="B4024" t="s">
        <v>17</v>
      </c>
      <c r="C4024">
        <v>2027</v>
      </c>
      <c r="D4024">
        <v>4</v>
      </c>
      <c r="E4024" s="25">
        <f t="shared" si="98"/>
        <v>7946.206860205567</v>
      </c>
    </row>
    <row r="4025" spans="1:5" x14ac:dyDescent="0.2">
      <c r="A4025" t="s">
        <v>15</v>
      </c>
      <c r="B4025" t="s">
        <v>17</v>
      </c>
      <c r="C4025">
        <v>2027</v>
      </c>
      <c r="D4025">
        <v>5</v>
      </c>
      <c r="E4025" s="25">
        <f t="shared" si="98"/>
        <v>7322.7063295283451</v>
      </c>
    </row>
    <row r="4026" spans="1:5" x14ac:dyDescent="0.2">
      <c r="A4026" t="s">
        <v>15</v>
      </c>
      <c r="B4026" t="s">
        <v>17</v>
      </c>
      <c r="C4026">
        <v>2027</v>
      </c>
      <c r="D4026">
        <v>6</v>
      </c>
      <c r="E4026" s="25">
        <f t="shared" si="98"/>
        <v>7323.8290297680032</v>
      </c>
    </row>
    <row r="4027" spans="1:5" x14ac:dyDescent="0.2">
      <c r="A4027" t="s">
        <v>15</v>
      </c>
      <c r="B4027" t="s">
        <v>17</v>
      </c>
      <c r="C4027">
        <v>2027</v>
      </c>
      <c r="D4027">
        <v>7</v>
      </c>
      <c r="E4027" s="25">
        <f t="shared" si="98"/>
        <v>6249.0915771017908</v>
      </c>
    </row>
    <row r="4028" spans="1:5" x14ac:dyDescent="0.2">
      <c r="A4028" t="s">
        <v>15</v>
      </c>
      <c r="B4028" t="s">
        <v>17</v>
      </c>
      <c r="C4028">
        <v>2027</v>
      </c>
      <c r="D4028">
        <v>8</v>
      </c>
      <c r="E4028" s="25">
        <f t="shared" si="98"/>
        <v>6590.9261048336039</v>
      </c>
    </row>
    <row r="4029" spans="1:5" x14ac:dyDescent="0.2">
      <c r="A4029" t="s">
        <v>15</v>
      </c>
      <c r="B4029" t="s">
        <v>17</v>
      </c>
      <c r="C4029">
        <v>2027</v>
      </c>
      <c r="D4029">
        <v>9</v>
      </c>
      <c r="E4029" s="25">
        <f t="shared" si="98"/>
        <v>5157.568032648569</v>
      </c>
    </row>
    <row r="4030" spans="1:5" x14ac:dyDescent="0.2">
      <c r="A4030" t="s">
        <v>15</v>
      </c>
      <c r="B4030" t="s">
        <v>17</v>
      </c>
      <c r="C4030">
        <v>2027</v>
      </c>
      <c r="D4030">
        <v>10</v>
      </c>
      <c r="E4030" s="25">
        <f t="shared" si="98"/>
        <v>4958.1809977558169</v>
      </c>
    </row>
    <row r="4031" spans="1:5" x14ac:dyDescent="0.2">
      <c r="A4031" t="s">
        <v>15</v>
      </c>
      <c r="B4031" t="s">
        <v>17</v>
      </c>
      <c r="C4031">
        <v>2027</v>
      </c>
      <c r="D4031">
        <v>11</v>
      </c>
      <c r="E4031" s="25">
        <f t="shared" si="98"/>
        <v>4034.03643309174</v>
      </c>
    </row>
    <row r="4032" spans="1:5" x14ac:dyDescent="0.2">
      <c r="A4032" t="s">
        <v>15</v>
      </c>
      <c r="B4032" t="s">
        <v>17</v>
      </c>
      <c r="C4032">
        <v>2027</v>
      </c>
      <c r="D4032">
        <v>12</v>
      </c>
      <c r="E4032" s="25">
        <f t="shared" si="98"/>
        <v>3053.2618659127979</v>
      </c>
    </row>
    <row r="4033" spans="1:5" x14ac:dyDescent="0.2">
      <c r="A4033" t="s">
        <v>15</v>
      </c>
      <c r="B4033" t="s">
        <v>17</v>
      </c>
      <c r="C4033">
        <v>2027</v>
      </c>
      <c r="D4033">
        <v>13</v>
      </c>
      <c r="E4033" s="25">
        <f t="shared" si="98"/>
        <v>2435.2234804568693</v>
      </c>
    </row>
    <row r="4034" spans="1:5" x14ac:dyDescent="0.2">
      <c r="A4034" t="s">
        <v>15</v>
      </c>
      <c r="B4034" t="s">
        <v>17</v>
      </c>
      <c r="C4034">
        <v>2027</v>
      </c>
      <c r="D4034">
        <v>14</v>
      </c>
      <c r="E4034" s="25">
        <f t="shared" si="98"/>
        <v>2683.5700360942265</v>
      </c>
    </row>
    <row r="4035" spans="1:5" x14ac:dyDescent="0.2">
      <c r="A4035" t="s">
        <v>15</v>
      </c>
      <c r="B4035" t="s">
        <v>17</v>
      </c>
      <c r="C4035">
        <v>2027</v>
      </c>
      <c r="D4035">
        <v>15</v>
      </c>
      <c r="E4035" s="25">
        <f t="shared" si="98"/>
        <v>2160.5670579947641</v>
      </c>
    </row>
    <row r="4036" spans="1:5" x14ac:dyDescent="0.2">
      <c r="A4036" t="s">
        <v>15</v>
      </c>
      <c r="B4036" t="s">
        <v>17</v>
      </c>
      <c r="C4036">
        <v>2027</v>
      </c>
      <c r="D4036">
        <v>16</v>
      </c>
      <c r="E4036" s="25">
        <f t="shared" si="98"/>
        <v>1853.3597926857562</v>
      </c>
    </row>
    <row r="4037" spans="1:5" x14ac:dyDescent="0.2">
      <c r="A4037" t="s">
        <v>15</v>
      </c>
      <c r="B4037" t="s">
        <v>17</v>
      </c>
      <c r="C4037">
        <v>2027</v>
      </c>
      <c r="D4037">
        <v>17</v>
      </c>
      <c r="E4037" s="25">
        <f t="shared" si="98"/>
        <v>1100.2449386944074</v>
      </c>
    </row>
    <row r="4038" spans="1:5" x14ac:dyDescent="0.2">
      <c r="A4038" t="s">
        <v>15</v>
      </c>
      <c r="B4038" t="s">
        <v>17</v>
      </c>
      <c r="C4038">
        <v>2027</v>
      </c>
      <c r="D4038">
        <v>18</v>
      </c>
      <c r="E4038" s="25">
        <f t="shared" si="98"/>
        <v>2435.4292250213484</v>
      </c>
    </row>
    <row r="4039" spans="1:5" x14ac:dyDescent="0.2">
      <c r="A4039" t="s">
        <v>15</v>
      </c>
      <c r="B4039" t="s">
        <v>17</v>
      </c>
      <c r="C4039">
        <v>2027</v>
      </c>
      <c r="D4039">
        <v>19</v>
      </c>
      <c r="E4039" s="25">
        <f t="shared" si="98"/>
        <v>5698.9734707892467</v>
      </c>
    </row>
    <row r="4040" spans="1:5" x14ac:dyDescent="0.2">
      <c r="A4040" t="s">
        <v>15</v>
      </c>
      <c r="B4040" t="s">
        <v>17</v>
      </c>
      <c r="C4040">
        <v>2027</v>
      </c>
      <c r="D4040">
        <v>20</v>
      </c>
      <c r="E4040" s="25">
        <f t="shared" si="98"/>
        <v>10376.489640404496</v>
      </c>
    </row>
    <row r="4041" spans="1:5" x14ac:dyDescent="0.2">
      <c r="A4041" t="s">
        <v>15</v>
      </c>
      <c r="B4041" t="s">
        <v>17</v>
      </c>
      <c r="C4041">
        <v>2027</v>
      </c>
      <c r="D4041">
        <v>21</v>
      </c>
      <c r="E4041" s="25">
        <f t="shared" si="98"/>
        <v>11381.556478077218</v>
      </c>
    </row>
    <row r="4042" spans="1:5" x14ac:dyDescent="0.2">
      <c r="A4042" t="s">
        <v>15</v>
      </c>
      <c r="B4042" t="s">
        <v>17</v>
      </c>
      <c r="C4042">
        <v>2027</v>
      </c>
      <c r="D4042">
        <v>22</v>
      </c>
      <c r="E4042" s="25">
        <f t="shared" si="98"/>
        <v>10707.369491449324</v>
      </c>
    </row>
    <row r="4043" spans="1:5" x14ac:dyDescent="0.2">
      <c r="A4043" t="s">
        <v>15</v>
      </c>
      <c r="B4043" t="s">
        <v>17</v>
      </c>
      <c r="C4043">
        <v>2027</v>
      </c>
      <c r="D4043">
        <v>23</v>
      </c>
      <c r="E4043" s="25">
        <f t="shared" si="98"/>
        <v>9264.1428771467527</v>
      </c>
    </row>
    <row r="4044" spans="1:5" x14ac:dyDescent="0.2">
      <c r="A4044" t="s">
        <v>15</v>
      </c>
      <c r="B4044" t="s">
        <v>17</v>
      </c>
      <c r="C4044">
        <v>2027</v>
      </c>
      <c r="D4044">
        <v>24</v>
      </c>
      <c r="E4044" s="25">
        <f t="shared" si="98"/>
        <v>6965.8790389625383</v>
      </c>
    </row>
    <row r="4045" spans="1:5" x14ac:dyDescent="0.2">
      <c r="A4045" t="s">
        <v>15</v>
      </c>
      <c r="B4045" t="s">
        <v>17</v>
      </c>
      <c r="C4045">
        <v>2027</v>
      </c>
      <c r="D4045">
        <v>25</v>
      </c>
      <c r="E4045" s="25">
        <f t="shared" si="98"/>
        <v>5608.5192746591574</v>
      </c>
    </row>
    <row r="4046" spans="1:5" x14ac:dyDescent="0.2">
      <c r="A4046" t="s">
        <v>15</v>
      </c>
      <c r="B4046" t="s">
        <v>17</v>
      </c>
      <c r="C4046">
        <v>2027</v>
      </c>
      <c r="D4046">
        <v>26</v>
      </c>
      <c r="E4046" s="25">
        <f t="shared" si="98"/>
        <v>4619.3381580396172</v>
      </c>
    </row>
    <row r="4047" spans="1:5" x14ac:dyDescent="0.2">
      <c r="A4047" t="s">
        <v>15</v>
      </c>
      <c r="B4047" t="s">
        <v>17</v>
      </c>
      <c r="C4047">
        <v>2027</v>
      </c>
      <c r="D4047">
        <v>27</v>
      </c>
      <c r="E4047" s="25">
        <f t="shared" si="98"/>
        <v>2887.8490783055481</v>
      </c>
    </row>
    <row r="4048" spans="1:5" x14ac:dyDescent="0.2">
      <c r="A4048" t="s">
        <v>15</v>
      </c>
      <c r="B4048" t="s">
        <v>17</v>
      </c>
      <c r="C4048">
        <v>2027</v>
      </c>
      <c r="D4048">
        <v>28</v>
      </c>
      <c r="E4048" s="25">
        <f t="shared" si="98"/>
        <v>1583.9146050890913</v>
      </c>
    </row>
    <row r="4049" spans="1:5" x14ac:dyDescent="0.2">
      <c r="A4049" t="s">
        <v>15</v>
      </c>
      <c r="B4049" t="s">
        <v>17</v>
      </c>
      <c r="C4049">
        <v>2027</v>
      </c>
      <c r="D4049">
        <v>29</v>
      </c>
      <c r="E4049" s="25">
        <f t="shared" si="98"/>
        <v>731.69411983579096</v>
      </c>
    </row>
    <row r="4050" spans="1:5" x14ac:dyDescent="0.2">
      <c r="A4050" t="s">
        <v>15</v>
      </c>
      <c r="B4050" t="s">
        <v>17</v>
      </c>
      <c r="C4050">
        <v>2027</v>
      </c>
      <c r="D4050">
        <v>30</v>
      </c>
      <c r="E4050" s="25">
        <f t="shared" si="98"/>
        <v>795.40176769421112</v>
      </c>
    </row>
    <row r="4051" spans="1:5" x14ac:dyDescent="0.2">
      <c r="A4051" t="s">
        <v>15</v>
      </c>
      <c r="B4051" t="s">
        <v>17</v>
      </c>
      <c r="C4051">
        <v>2027</v>
      </c>
      <c r="D4051">
        <v>31</v>
      </c>
      <c r="E4051" s="25">
        <f t="shared" si="98"/>
        <v>539.52023336294246</v>
      </c>
    </row>
    <row r="4052" spans="1:5" x14ac:dyDescent="0.2">
      <c r="A4052" t="s">
        <v>15</v>
      </c>
      <c r="B4052" t="s">
        <v>17</v>
      </c>
      <c r="C4052">
        <v>2027</v>
      </c>
      <c r="D4052">
        <v>32</v>
      </c>
      <c r="E4052" s="25">
        <f t="shared" si="98"/>
        <v>320.19395814612744</v>
      </c>
    </row>
    <row r="4053" spans="1:5" x14ac:dyDescent="0.2">
      <c r="A4053" t="s">
        <v>15</v>
      </c>
      <c r="B4053" t="s">
        <v>17</v>
      </c>
      <c r="C4053">
        <v>2027</v>
      </c>
      <c r="D4053">
        <v>33</v>
      </c>
      <c r="E4053" s="25">
        <f t="shared" si="98"/>
        <v>186.36466457542372</v>
      </c>
    </row>
    <row r="4054" spans="1:5" x14ac:dyDescent="0.2">
      <c r="A4054" t="s">
        <v>15</v>
      </c>
      <c r="B4054" t="s">
        <v>17</v>
      </c>
      <c r="C4054">
        <v>2027</v>
      </c>
      <c r="D4054">
        <v>34</v>
      </c>
      <c r="E4054" s="25">
        <f t="shared" si="98"/>
        <v>158.84743228995751</v>
      </c>
    </row>
    <row r="4055" spans="1:5" x14ac:dyDescent="0.2">
      <c r="A4055" t="s">
        <v>15</v>
      </c>
      <c r="B4055" t="s">
        <v>17</v>
      </c>
      <c r="C4055">
        <v>2027</v>
      </c>
      <c r="D4055">
        <v>35</v>
      </c>
      <c r="E4055" s="25">
        <f t="shared" si="98"/>
        <v>121.53628030015072</v>
      </c>
    </row>
    <row r="4056" spans="1:5" x14ac:dyDescent="0.2">
      <c r="A4056" t="s">
        <v>15</v>
      </c>
      <c r="B4056" t="s">
        <v>17</v>
      </c>
      <c r="C4056">
        <v>2027</v>
      </c>
      <c r="D4056">
        <v>36</v>
      </c>
      <c r="E4056" s="25">
        <f t="shared" si="98"/>
        <v>111.23359372264667</v>
      </c>
    </row>
    <row r="4057" spans="1:5" x14ac:dyDescent="0.2">
      <c r="A4057" t="s">
        <v>15</v>
      </c>
      <c r="B4057" t="s">
        <v>17</v>
      </c>
      <c r="C4057">
        <v>2027</v>
      </c>
      <c r="D4057">
        <v>37</v>
      </c>
      <c r="E4057" s="25">
        <f t="shared" si="98"/>
        <v>56.598965063233173</v>
      </c>
    </row>
    <row r="4058" spans="1:5" x14ac:dyDescent="0.2">
      <c r="A4058" t="s">
        <v>15</v>
      </c>
      <c r="B4058" t="s">
        <v>17</v>
      </c>
      <c r="C4058">
        <v>2027</v>
      </c>
      <c r="D4058">
        <v>38</v>
      </c>
      <c r="E4058" s="25">
        <f t="shared" si="98"/>
        <v>0</v>
      </c>
    </row>
    <row r="4059" spans="1:5" x14ac:dyDescent="0.2">
      <c r="A4059" t="s">
        <v>15</v>
      </c>
      <c r="B4059" t="s">
        <v>17</v>
      </c>
      <c r="C4059">
        <v>2027</v>
      </c>
      <c r="D4059">
        <v>39</v>
      </c>
      <c r="E4059" s="25">
        <f t="shared" si="98"/>
        <v>0</v>
      </c>
    </row>
    <row r="4060" spans="1:5" x14ac:dyDescent="0.2">
      <c r="A4060" t="s">
        <v>15</v>
      </c>
      <c r="B4060" t="s">
        <v>17</v>
      </c>
      <c r="C4060">
        <v>2027</v>
      </c>
      <c r="D4060">
        <v>40</v>
      </c>
      <c r="E4060" s="25">
        <f t="shared" si="98"/>
        <v>0</v>
      </c>
    </row>
    <row r="4061" spans="1:5" x14ac:dyDescent="0.2">
      <c r="A4061" t="s">
        <v>15</v>
      </c>
      <c r="B4061" t="s">
        <v>17</v>
      </c>
      <c r="C4061">
        <v>2028</v>
      </c>
      <c r="D4061">
        <v>0</v>
      </c>
      <c r="E4061" s="25">
        <f>AT48</f>
        <v>78.71667878830155</v>
      </c>
    </row>
    <row r="4062" spans="1:5" x14ac:dyDescent="0.2">
      <c r="A4062" t="s">
        <v>15</v>
      </c>
      <c r="B4062" t="s">
        <v>17</v>
      </c>
      <c r="C4062">
        <v>2028</v>
      </c>
      <c r="D4062">
        <v>1</v>
      </c>
      <c r="E4062" s="25">
        <f t="shared" ref="E4062:E4101" si="99">AT49</f>
        <v>1865.8605601192683</v>
      </c>
    </row>
    <row r="4063" spans="1:5" x14ac:dyDescent="0.2">
      <c r="A4063" t="s">
        <v>15</v>
      </c>
      <c r="B4063" t="s">
        <v>17</v>
      </c>
      <c r="C4063">
        <v>2028</v>
      </c>
      <c r="D4063">
        <v>2</v>
      </c>
      <c r="E4063" s="25">
        <f t="shared" si="99"/>
        <v>5848.8463537908819</v>
      </c>
    </row>
    <row r="4064" spans="1:5" x14ac:dyDescent="0.2">
      <c r="A4064" t="s">
        <v>15</v>
      </c>
      <c r="B4064" t="s">
        <v>17</v>
      </c>
      <c r="C4064">
        <v>2028</v>
      </c>
      <c r="D4064">
        <v>3</v>
      </c>
      <c r="E4064" s="25">
        <f t="shared" si="99"/>
        <v>5921.9044098765053</v>
      </c>
    </row>
    <row r="4065" spans="1:5" x14ac:dyDescent="0.2">
      <c r="A4065" t="s">
        <v>15</v>
      </c>
      <c r="B4065" t="s">
        <v>17</v>
      </c>
      <c r="C4065">
        <v>2028</v>
      </c>
      <c r="D4065">
        <v>4</v>
      </c>
      <c r="E4065" s="25">
        <f t="shared" si="99"/>
        <v>8041.5613425280353</v>
      </c>
    </row>
    <row r="4066" spans="1:5" x14ac:dyDescent="0.2">
      <c r="A4066" t="s">
        <v>15</v>
      </c>
      <c r="B4066" t="s">
        <v>17</v>
      </c>
      <c r="C4066">
        <v>2028</v>
      </c>
      <c r="D4066">
        <v>5</v>
      </c>
      <c r="E4066" s="25">
        <f t="shared" si="99"/>
        <v>7410.5788054826844</v>
      </c>
    </row>
    <row r="4067" spans="1:5" x14ac:dyDescent="0.2">
      <c r="A4067" t="s">
        <v>15</v>
      </c>
      <c r="B4067" t="s">
        <v>17</v>
      </c>
      <c r="C4067">
        <v>2028</v>
      </c>
      <c r="D4067">
        <v>6</v>
      </c>
      <c r="E4067" s="25">
        <f t="shared" si="99"/>
        <v>7411.714978125221</v>
      </c>
    </row>
    <row r="4068" spans="1:5" x14ac:dyDescent="0.2">
      <c r="A4068" t="s">
        <v>15</v>
      </c>
      <c r="B4068" t="s">
        <v>17</v>
      </c>
      <c r="C4068">
        <v>2028</v>
      </c>
      <c r="D4068">
        <v>7</v>
      </c>
      <c r="E4068" s="25">
        <f t="shared" si="99"/>
        <v>6360.2679652342149</v>
      </c>
    </row>
    <row r="4069" spans="1:5" x14ac:dyDescent="0.2">
      <c r="A4069" t="s">
        <v>15</v>
      </c>
      <c r="B4069" t="s">
        <v>17</v>
      </c>
      <c r="C4069">
        <v>2028</v>
      </c>
      <c r="D4069">
        <v>8</v>
      </c>
      <c r="E4069" s="25">
        <f t="shared" si="99"/>
        <v>6502.9989645018704</v>
      </c>
    </row>
    <row r="4070" spans="1:5" x14ac:dyDescent="0.2">
      <c r="A4070" t="s">
        <v>15</v>
      </c>
      <c r="B4070" t="s">
        <v>17</v>
      </c>
      <c r="C4070">
        <v>2028</v>
      </c>
      <c r="D4070">
        <v>9</v>
      </c>
      <c r="E4070" s="25">
        <f t="shared" si="99"/>
        <v>5662.5025203167006</v>
      </c>
    </row>
    <row r="4071" spans="1:5" x14ac:dyDescent="0.2">
      <c r="A4071" t="s">
        <v>15</v>
      </c>
      <c r="B4071" t="s">
        <v>17</v>
      </c>
      <c r="C4071">
        <v>2028</v>
      </c>
      <c r="D4071">
        <v>10</v>
      </c>
      <c r="E4071" s="25">
        <f t="shared" si="99"/>
        <v>5555.6192563389141</v>
      </c>
    </row>
    <row r="4072" spans="1:5" x14ac:dyDescent="0.2">
      <c r="A4072" t="s">
        <v>15</v>
      </c>
      <c r="B4072" t="s">
        <v>17</v>
      </c>
      <c r="C4072">
        <v>2028</v>
      </c>
      <c r="D4072">
        <v>11</v>
      </c>
      <c r="E4072" s="25">
        <f t="shared" si="99"/>
        <v>4282.9487033811783</v>
      </c>
    </row>
    <row r="4073" spans="1:5" x14ac:dyDescent="0.2">
      <c r="A4073" t="s">
        <v>15</v>
      </c>
      <c r="B4073" t="s">
        <v>17</v>
      </c>
      <c r="C4073">
        <v>2028</v>
      </c>
      <c r="D4073">
        <v>12</v>
      </c>
      <c r="E4073" s="25">
        <f t="shared" si="99"/>
        <v>4396.8295468075648</v>
      </c>
    </row>
    <row r="4074" spans="1:5" x14ac:dyDescent="0.2">
      <c r="A4074" t="s">
        <v>15</v>
      </c>
      <c r="B4074" t="s">
        <v>17</v>
      </c>
      <c r="C4074">
        <v>2028</v>
      </c>
      <c r="D4074">
        <v>13</v>
      </c>
      <c r="E4074" s="25">
        <f t="shared" si="99"/>
        <v>2699.614626691286</v>
      </c>
    </row>
    <row r="4075" spans="1:5" x14ac:dyDescent="0.2">
      <c r="A4075" t="s">
        <v>15</v>
      </c>
      <c r="B4075" t="s">
        <v>17</v>
      </c>
      <c r="C4075">
        <v>2028</v>
      </c>
      <c r="D4075">
        <v>14</v>
      </c>
      <c r="E4075" s="25">
        <f t="shared" si="99"/>
        <v>2587.1582538583139</v>
      </c>
    </row>
    <row r="4076" spans="1:5" x14ac:dyDescent="0.2">
      <c r="A4076" t="s">
        <v>15</v>
      </c>
      <c r="B4076" t="s">
        <v>17</v>
      </c>
      <c r="C4076">
        <v>2028</v>
      </c>
      <c r="D4076">
        <v>15</v>
      </c>
      <c r="E4076" s="25">
        <f t="shared" si="99"/>
        <v>2446.8926879604901</v>
      </c>
    </row>
    <row r="4077" spans="1:5" x14ac:dyDescent="0.2">
      <c r="A4077" t="s">
        <v>15</v>
      </c>
      <c r="B4077" t="s">
        <v>17</v>
      </c>
      <c r="C4077">
        <v>2028</v>
      </c>
      <c r="D4077">
        <v>16</v>
      </c>
      <c r="E4077" s="25">
        <f t="shared" si="99"/>
        <v>2349.1383842314713</v>
      </c>
    </row>
    <row r="4078" spans="1:5" x14ac:dyDescent="0.2">
      <c r="A4078" t="s">
        <v>15</v>
      </c>
      <c r="B4078" t="s">
        <v>17</v>
      </c>
      <c r="C4078">
        <v>2028</v>
      </c>
      <c r="D4078">
        <v>17</v>
      </c>
      <c r="E4078" s="25">
        <f t="shared" si="99"/>
        <v>1741.908948738024</v>
      </c>
    </row>
    <row r="4079" spans="1:5" x14ac:dyDescent="0.2">
      <c r="A4079" t="s">
        <v>15</v>
      </c>
      <c r="B4079" t="s">
        <v>17</v>
      </c>
      <c r="C4079">
        <v>2028</v>
      </c>
      <c r="D4079">
        <v>18</v>
      </c>
      <c r="E4079" s="25">
        <f t="shared" si="99"/>
        <v>1179.3566971609732</v>
      </c>
    </row>
    <row r="4080" spans="1:5" x14ac:dyDescent="0.2">
      <c r="A4080" t="s">
        <v>15</v>
      </c>
      <c r="B4080" t="s">
        <v>17</v>
      </c>
      <c r="C4080">
        <v>2028</v>
      </c>
      <c r="D4080">
        <v>19</v>
      </c>
      <c r="E4080" s="25">
        <f t="shared" si="99"/>
        <v>2327.9793774214372</v>
      </c>
    </row>
    <row r="4081" spans="1:5" x14ac:dyDescent="0.2">
      <c r="A4081" t="s">
        <v>15</v>
      </c>
      <c r="B4081" t="s">
        <v>17</v>
      </c>
      <c r="C4081">
        <v>2028</v>
      </c>
      <c r="D4081">
        <v>20</v>
      </c>
      <c r="E4081" s="25">
        <f t="shared" si="99"/>
        <v>5901.477345534493</v>
      </c>
    </row>
    <row r="4082" spans="1:5" x14ac:dyDescent="0.2">
      <c r="A4082" t="s">
        <v>15</v>
      </c>
      <c r="B4082" t="s">
        <v>17</v>
      </c>
      <c r="C4082">
        <v>2028</v>
      </c>
      <c r="D4082">
        <v>21</v>
      </c>
      <c r="E4082" s="25">
        <f t="shared" si="99"/>
        <v>9938.1187443379458</v>
      </c>
    </row>
    <row r="4083" spans="1:5" x14ac:dyDescent="0.2">
      <c r="A4083" t="s">
        <v>15</v>
      </c>
      <c r="B4083" t="s">
        <v>17</v>
      </c>
      <c r="C4083">
        <v>2028</v>
      </c>
      <c r="D4083">
        <v>22</v>
      </c>
      <c r="E4083" s="25">
        <f t="shared" si="99"/>
        <v>11804.348235814812</v>
      </c>
    </row>
    <row r="4084" spans="1:5" x14ac:dyDescent="0.2">
      <c r="A4084" t="s">
        <v>15</v>
      </c>
      <c r="B4084" t="s">
        <v>17</v>
      </c>
      <c r="C4084">
        <v>2028</v>
      </c>
      <c r="D4084">
        <v>23</v>
      </c>
      <c r="E4084" s="25">
        <f t="shared" si="99"/>
        <v>10356.58418901117</v>
      </c>
    </row>
    <row r="4085" spans="1:5" x14ac:dyDescent="0.2">
      <c r="A4085" t="s">
        <v>15</v>
      </c>
      <c r="B4085" t="s">
        <v>17</v>
      </c>
      <c r="C4085">
        <v>2028</v>
      </c>
      <c r="D4085">
        <v>24</v>
      </c>
      <c r="E4085" s="25">
        <f t="shared" si="99"/>
        <v>9317.4793512276301</v>
      </c>
    </row>
    <row r="4086" spans="1:5" x14ac:dyDescent="0.2">
      <c r="A4086" t="s">
        <v>15</v>
      </c>
      <c r="B4086" t="s">
        <v>17</v>
      </c>
      <c r="C4086">
        <v>2028</v>
      </c>
      <c r="D4086">
        <v>25</v>
      </c>
      <c r="E4086" s="25">
        <f t="shared" si="99"/>
        <v>6410.5446627389274</v>
      </c>
    </row>
    <row r="4087" spans="1:5" x14ac:dyDescent="0.2">
      <c r="A4087" t="s">
        <v>15</v>
      </c>
      <c r="B4087" t="s">
        <v>17</v>
      </c>
      <c r="C4087">
        <v>2028</v>
      </c>
      <c r="D4087">
        <v>26</v>
      </c>
      <c r="E4087" s="25">
        <f t="shared" si="99"/>
        <v>5416.269065156438</v>
      </c>
    </row>
    <row r="4088" spans="1:5" x14ac:dyDescent="0.2">
      <c r="A4088" t="s">
        <v>15</v>
      </c>
      <c r="B4088" t="s">
        <v>17</v>
      </c>
      <c r="C4088">
        <v>2028</v>
      </c>
      <c r="D4088">
        <v>27</v>
      </c>
      <c r="E4088" s="25">
        <f t="shared" si="99"/>
        <v>4098.7364599495959</v>
      </c>
    </row>
    <row r="4089" spans="1:5" x14ac:dyDescent="0.2">
      <c r="A4089" t="s">
        <v>15</v>
      </c>
      <c r="B4089" t="s">
        <v>17</v>
      </c>
      <c r="C4089">
        <v>2028</v>
      </c>
      <c r="D4089">
        <v>28</v>
      </c>
      <c r="E4089" s="25">
        <f t="shared" si="99"/>
        <v>2702.2162509945174</v>
      </c>
    </row>
    <row r="4090" spans="1:5" x14ac:dyDescent="0.2">
      <c r="A4090" t="s">
        <v>15</v>
      </c>
      <c r="B4090" t="s">
        <v>17</v>
      </c>
      <c r="C4090">
        <v>2028</v>
      </c>
      <c r="D4090">
        <v>29</v>
      </c>
      <c r="E4090" s="25">
        <f t="shared" si="99"/>
        <v>1284.0247257606472</v>
      </c>
    </row>
    <row r="4091" spans="1:5" x14ac:dyDescent="0.2">
      <c r="A4091" t="s">
        <v>15</v>
      </c>
      <c r="B4091" t="s">
        <v>17</v>
      </c>
      <c r="C4091">
        <v>2028</v>
      </c>
      <c r="D4091">
        <v>30</v>
      </c>
      <c r="E4091" s="25">
        <f t="shared" si="99"/>
        <v>626.34641409318931</v>
      </c>
    </row>
    <row r="4092" spans="1:5" x14ac:dyDescent="0.2">
      <c r="A4092" t="s">
        <v>15</v>
      </c>
      <c r="B4092" t="s">
        <v>17</v>
      </c>
      <c r="C4092">
        <v>2028</v>
      </c>
      <c r="D4092">
        <v>31</v>
      </c>
      <c r="E4092" s="25">
        <f t="shared" si="99"/>
        <v>746.10672833251965</v>
      </c>
    </row>
    <row r="4093" spans="1:5" x14ac:dyDescent="0.2">
      <c r="A4093" t="s">
        <v>15</v>
      </c>
      <c r="B4093" t="s">
        <v>17</v>
      </c>
      <c r="C4093">
        <v>2028</v>
      </c>
      <c r="D4093">
        <v>32</v>
      </c>
      <c r="E4093" s="25">
        <f t="shared" si="99"/>
        <v>374.42944262849079</v>
      </c>
    </row>
    <row r="4094" spans="1:5" x14ac:dyDescent="0.2">
      <c r="A4094" t="s">
        <v>15</v>
      </c>
      <c r="B4094" t="s">
        <v>17</v>
      </c>
      <c r="C4094">
        <v>2028</v>
      </c>
      <c r="D4094">
        <v>33</v>
      </c>
      <c r="E4094" s="25">
        <f t="shared" si="99"/>
        <v>249.30438054324944</v>
      </c>
    </row>
    <row r="4095" spans="1:5" x14ac:dyDescent="0.2">
      <c r="A4095" t="s">
        <v>15</v>
      </c>
      <c r="B4095" t="s">
        <v>17</v>
      </c>
      <c r="C4095">
        <v>2028</v>
      </c>
      <c r="D4095">
        <v>34</v>
      </c>
      <c r="E4095" s="25">
        <f t="shared" si="99"/>
        <v>148.83154074584394</v>
      </c>
    </row>
    <row r="4096" spans="1:5" x14ac:dyDescent="0.2">
      <c r="A4096" t="s">
        <v>15</v>
      </c>
      <c r="B4096" t="s">
        <v>17</v>
      </c>
      <c r="C4096">
        <v>2028</v>
      </c>
      <c r="D4096">
        <v>35</v>
      </c>
      <c r="E4096" s="25">
        <f t="shared" si="99"/>
        <v>110.33181399149206</v>
      </c>
    </row>
    <row r="4097" spans="1:5" x14ac:dyDescent="0.2">
      <c r="A4097" t="s">
        <v>15</v>
      </c>
      <c r="B4097" t="s">
        <v>17</v>
      </c>
      <c r="C4097">
        <v>2028</v>
      </c>
      <c r="D4097">
        <v>36</v>
      </c>
      <c r="E4097" s="25">
        <f t="shared" si="99"/>
        <v>88.006075175902311</v>
      </c>
    </row>
    <row r="4098" spans="1:5" x14ac:dyDescent="0.2">
      <c r="A4098" t="s">
        <v>15</v>
      </c>
      <c r="B4098" t="s">
        <v>17</v>
      </c>
      <c r="C4098">
        <v>2028</v>
      </c>
      <c r="D4098">
        <v>37</v>
      </c>
      <c r="E4098" s="25">
        <f t="shared" si="99"/>
        <v>55.901197356310085</v>
      </c>
    </row>
    <row r="4099" spans="1:5" x14ac:dyDescent="0.2">
      <c r="A4099" t="s">
        <v>15</v>
      </c>
      <c r="B4099" t="s">
        <v>17</v>
      </c>
      <c r="C4099">
        <v>2028</v>
      </c>
      <c r="D4099">
        <v>38</v>
      </c>
      <c r="E4099" s="25">
        <f t="shared" si="99"/>
        <v>0</v>
      </c>
    </row>
    <row r="4100" spans="1:5" x14ac:dyDescent="0.2">
      <c r="A4100" t="s">
        <v>15</v>
      </c>
      <c r="B4100" t="s">
        <v>17</v>
      </c>
      <c r="C4100">
        <v>2028</v>
      </c>
      <c r="D4100">
        <v>39</v>
      </c>
      <c r="E4100" s="25">
        <f t="shared" si="99"/>
        <v>0</v>
      </c>
    </row>
    <row r="4101" spans="1:5" x14ac:dyDescent="0.2">
      <c r="A4101" t="s">
        <v>15</v>
      </c>
      <c r="B4101" t="s">
        <v>17</v>
      </c>
      <c r="C4101">
        <v>2028</v>
      </c>
      <c r="D4101">
        <v>40</v>
      </c>
      <c r="E4101" s="25">
        <f t="shared" si="99"/>
        <v>0</v>
      </c>
    </row>
    <row r="4102" spans="1:5" x14ac:dyDescent="0.2">
      <c r="A4102" t="s">
        <v>15</v>
      </c>
      <c r="B4102" t="s">
        <v>17</v>
      </c>
      <c r="C4102">
        <v>2029</v>
      </c>
      <c r="D4102">
        <v>0</v>
      </c>
      <c r="E4102" s="25">
        <f>AU48</f>
        <v>79.661278933761167</v>
      </c>
    </row>
    <row r="4103" spans="1:5" x14ac:dyDescent="0.2">
      <c r="A4103" t="s">
        <v>15</v>
      </c>
      <c r="B4103" t="s">
        <v>17</v>
      </c>
      <c r="C4103">
        <v>2029</v>
      </c>
      <c r="D4103">
        <v>1</v>
      </c>
      <c r="E4103" s="25">
        <f t="shared" ref="E4103:E4142" si="100">AU49</f>
        <v>1888.2508868406999</v>
      </c>
    </row>
    <row r="4104" spans="1:5" x14ac:dyDescent="0.2">
      <c r="A4104" t="s">
        <v>15</v>
      </c>
      <c r="B4104" t="s">
        <v>17</v>
      </c>
      <c r="C4104">
        <v>2029</v>
      </c>
      <c r="D4104">
        <v>2</v>
      </c>
      <c r="E4104" s="25">
        <f t="shared" si="100"/>
        <v>5919.0325100363734</v>
      </c>
    </row>
    <row r="4105" spans="1:5" x14ac:dyDescent="0.2">
      <c r="A4105" t="s">
        <v>15</v>
      </c>
      <c r="B4105" t="s">
        <v>17</v>
      </c>
      <c r="C4105">
        <v>2029</v>
      </c>
      <c r="D4105">
        <v>3</v>
      </c>
      <c r="E4105" s="25">
        <f t="shared" si="100"/>
        <v>5992.967262795024</v>
      </c>
    </row>
    <row r="4106" spans="1:5" x14ac:dyDescent="0.2">
      <c r="A4106" t="s">
        <v>15</v>
      </c>
      <c r="B4106" t="s">
        <v>17</v>
      </c>
      <c r="C4106">
        <v>2029</v>
      </c>
      <c r="D4106">
        <v>4</v>
      </c>
      <c r="E4106" s="25">
        <f t="shared" si="100"/>
        <v>8138.0600786383711</v>
      </c>
    </row>
    <row r="4107" spans="1:5" x14ac:dyDescent="0.2">
      <c r="A4107" t="s">
        <v>15</v>
      </c>
      <c r="B4107" t="s">
        <v>17</v>
      </c>
      <c r="C4107">
        <v>2029</v>
      </c>
      <c r="D4107">
        <v>5</v>
      </c>
      <c r="E4107" s="25">
        <f t="shared" si="100"/>
        <v>7499.5057511484774</v>
      </c>
    </row>
    <row r="4108" spans="1:5" x14ac:dyDescent="0.2">
      <c r="A4108" t="s">
        <v>15</v>
      </c>
      <c r="B4108" t="s">
        <v>17</v>
      </c>
      <c r="C4108">
        <v>2029</v>
      </c>
      <c r="D4108">
        <v>6</v>
      </c>
      <c r="E4108" s="25">
        <f t="shared" si="100"/>
        <v>7500.655557862724</v>
      </c>
    </row>
    <row r="4109" spans="1:5" x14ac:dyDescent="0.2">
      <c r="A4109" t="s">
        <v>15</v>
      </c>
      <c r="B4109" t="s">
        <v>17</v>
      </c>
      <c r="C4109">
        <v>2029</v>
      </c>
      <c r="D4109">
        <v>7</v>
      </c>
      <c r="E4109" s="25">
        <f t="shared" si="100"/>
        <v>6436.5911808170267</v>
      </c>
    </row>
    <row r="4110" spans="1:5" x14ac:dyDescent="0.2">
      <c r="A4110" t="s">
        <v>15</v>
      </c>
      <c r="B4110" t="s">
        <v>17</v>
      </c>
      <c r="C4110">
        <v>2029</v>
      </c>
      <c r="D4110">
        <v>8</v>
      </c>
      <c r="E4110" s="25">
        <f t="shared" si="100"/>
        <v>6618.6925702015196</v>
      </c>
    </row>
    <row r="4111" spans="1:5" x14ac:dyDescent="0.2">
      <c r="A4111" t="s">
        <v>15</v>
      </c>
      <c r="B4111" t="s">
        <v>17</v>
      </c>
      <c r="C4111">
        <v>2029</v>
      </c>
      <c r="D4111">
        <v>9</v>
      </c>
      <c r="E4111" s="25">
        <f t="shared" si="100"/>
        <v>5586.961140271862</v>
      </c>
    </row>
    <row r="4112" spans="1:5" x14ac:dyDescent="0.2">
      <c r="A4112" t="s">
        <v>15</v>
      </c>
      <c r="B4112" t="s">
        <v>17</v>
      </c>
      <c r="C4112">
        <v>2029</v>
      </c>
      <c r="D4112">
        <v>10</v>
      </c>
      <c r="E4112" s="25">
        <f t="shared" si="100"/>
        <v>6099.5236207837452</v>
      </c>
    </row>
    <row r="4113" spans="1:5" x14ac:dyDescent="0.2">
      <c r="A4113" t="s">
        <v>15</v>
      </c>
      <c r="B4113" t="s">
        <v>17</v>
      </c>
      <c r="C4113">
        <v>2029</v>
      </c>
      <c r="D4113">
        <v>11</v>
      </c>
      <c r="E4113" s="25">
        <f t="shared" si="100"/>
        <v>4799.0245416990929</v>
      </c>
    </row>
    <row r="4114" spans="1:5" x14ac:dyDescent="0.2">
      <c r="A4114" t="s">
        <v>15</v>
      </c>
      <c r="B4114" t="s">
        <v>17</v>
      </c>
      <c r="C4114">
        <v>2029</v>
      </c>
      <c r="D4114">
        <v>12</v>
      </c>
      <c r="E4114" s="25">
        <f t="shared" si="100"/>
        <v>4668.1272514078109</v>
      </c>
    </row>
    <row r="4115" spans="1:5" x14ac:dyDescent="0.2">
      <c r="A4115" t="s">
        <v>15</v>
      </c>
      <c r="B4115" t="s">
        <v>17</v>
      </c>
      <c r="C4115">
        <v>2029</v>
      </c>
      <c r="D4115">
        <v>13</v>
      </c>
      <c r="E4115" s="25">
        <f t="shared" si="100"/>
        <v>3887.5621800233507</v>
      </c>
    </row>
    <row r="4116" spans="1:5" x14ac:dyDescent="0.2">
      <c r="A4116" t="s">
        <v>15</v>
      </c>
      <c r="B4116" t="s">
        <v>17</v>
      </c>
      <c r="C4116">
        <v>2029</v>
      </c>
      <c r="D4116">
        <v>14</v>
      </c>
      <c r="E4116" s="25">
        <f t="shared" si="100"/>
        <v>2868.044891867858</v>
      </c>
    </row>
    <row r="4117" spans="1:5" x14ac:dyDescent="0.2">
      <c r="A4117" t="s">
        <v>15</v>
      </c>
      <c r="B4117" t="s">
        <v>17</v>
      </c>
      <c r="C4117">
        <v>2029</v>
      </c>
      <c r="D4117">
        <v>15</v>
      </c>
      <c r="E4117" s="25">
        <f t="shared" si="100"/>
        <v>2358.9839388638406</v>
      </c>
    </row>
    <row r="4118" spans="1:5" x14ac:dyDescent="0.2">
      <c r="A4118" t="s">
        <v>15</v>
      </c>
      <c r="B4118" t="s">
        <v>17</v>
      </c>
      <c r="C4118">
        <v>2029</v>
      </c>
      <c r="D4118">
        <v>16</v>
      </c>
      <c r="E4118" s="25">
        <f t="shared" si="100"/>
        <v>2660.4541220387509</v>
      </c>
    </row>
    <row r="4119" spans="1:5" x14ac:dyDescent="0.2">
      <c r="A4119" t="s">
        <v>15</v>
      </c>
      <c r="B4119" t="s">
        <v>17</v>
      </c>
      <c r="C4119">
        <v>2029</v>
      </c>
      <c r="D4119">
        <v>17</v>
      </c>
      <c r="E4119" s="25">
        <f t="shared" si="100"/>
        <v>2207.8741480557155</v>
      </c>
    </row>
    <row r="4120" spans="1:5" x14ac:dyDescent="0.2">
      <c r="A4120" t="s">
        <v>15</v>
      </c>
      <c r="B4120" t="s">
        <v>17</v>
      </c>
      <c r="C4120">
        <v>2029</v>
      </c>
      <c r="D4120">
        <v>18</v>
      </c>
      <c r="E4120" s="25">
        <f t="shared" si="100"/>
        <v>1867.1587682798772</v>
      </c>
    </row>
    <row r="4121" spans="1:5" x14ac:dyDescent="0.2">
      <c r="A4121" t="s">
        <v>15</v>
      </c>
      <c r="B4121" t="s">
        <v>17</v>
      </c>
      <c r="C4121">
        <v>2029</v>
      </c>
      <c r="D4121">
        <v>19</v>
      </c>
      <c r="E4121" s="25">
        <f t="shared" si="100"/>
        <v>1127.3241042718203</v>
      </c>
    </row>
    <row r="4122" spans="1:5" x14ac:dyDescent="0.2">
      <c r="A4122" t="s">
        <v>15</v>
      </c>
      <c r="B4122" t="s">
        <v>17</v>
      </c>
      <c r="C4122">
        <v>2029</v>
      </c>
      <c r="D4122">
        <v>20</v>
      </c>
      <c r="E4122" s="25">
        <f t="shared" si="100"/>
        <v>2410.7003879106437</v>
      </c>
    </row>
    <row r="4123" spans="1:5" x14ac:dyDescent="0.2">
      <c r="A4123" t="s">
        <v>15</v>
      </c>
      <c r="B4123" t="s">
        <v>17</v>
      </c>
      <c r="C4123">
        <v>2029</v>
      </c>
      <c r="D4123">
        <v>21</v>
      </c>
      <c r="E4123" s="25">
        <f t="shared" si="100"/>
        <v>5652.1602834324049</v>
      </c>
    </row>
    <row r="4124" spans="1:5" x14ac:dyDescent="0.2">
      <c r="A4124" t="s">
        <v>15</v>
      </c>
      <c r="B4124" t="s">
        <v>17</v>
      </c>
      <c r="C4124">
        <v>2029</v>
      </c>
      <c r="D4124">
        <v>22</v>
      </c>
      <c r="E4124" s="25">
        <f t="shared" si="100"/>
        <v>10307.290983707566</v>
      </c>
    </row>
    <row r="4125" spans="1:5" x14ac:dyDescent="0.2">
      <c r="A4125" t="s">
        <v>15</v>
      </c>
      <c r="B4125" t="s">
        <v>17</v>
      </c>
      <c r="C4125">
        <v>2029</v>
      </c>
      <c r="D4125">
        <v>23</v>
      </c>
      <c r="E4125" s="25">
        <f t="shared" si="100"/>
        <v>11417.624692810872</v>
      </c>
    </row>
    <row r="4126" spans="1:5" x14ac:dyDescent="0.2">
      <c r="A4126" t="s">
        <v>15</v>
      </c>
      <c r="B4126" t="s">
        <v>17</v>
      </c>
      <c r="C4126">
        <v>2029</v>
      </c>
      <c r="D4126">
        <v>24</v>
      </c>
      <c r="E4126" s="25">
        <f t="shared" si="100"/>
        <v>10416.21017832166</v>
      </c>
    </row>
    <row r="4127" spans="1:5" x14ac:dyDescent="0.2">
      <c r="A4127" t="s">
        <v>15</v>
      </c>
      <c r="B4127" t="s">
        <v>17</v>
      </c>
      <c r="C4127">
        <v>2029</v>
      </c>
      <c r="D4127">
        <v>25</v>
      </c>
      <c r="E4127" s="25">
        <f t="shared" si="100"/>
        <v>8574.6705033351172</v>
      </c>
    </row>
    <row r="4128" spans="1:5" x14ac:dyDescent="0.2">
      <c r="A4128" t="s">
        <v>15</v>
      </c>
      <c r="B4128" t="s">
        <v>17</v>
      </c>
      <c r="C4128">
        <v>2029</v>
      </c>
      <c r="D4128">
        <v>26</v>
      </c>
      <c r="E4128" s="25">
        <f t="shared" si="100"/>
        <v>6190.8024288115967</v>
      </c>
    </row>
    <row r="4129" spans="1:5" x14ac:dyDescent="0.2">
      <c r="A4129" t="s">
        <v>15</v>
      </c>
      <c r="B4129" t="s">
        <v>17</v>
      </c>
      <c r="C4129">
        <v>2029</v>
      </c>
      <c r="D4129">
        <v>27</v>
      </c>
      <c r="E4129" s="25">
        <f t="shared" si="100"/>
        <v>4805.8528591626455</v>
      </c>
    </row>
    <row r="4130" spans="1:5" x14ac:dyDescent="0.2">
      <c r="A4130" t="s">
        <v>15</v>
      </c>
      <c r="B4130" t="s">
        <v>17</v>
      </c>
      <c r="C4130">
        <v>2029</v>
      </c>
      <c r="D4130">
        <v>28</v>
      </c>
      <c r="E4130" s="25">
        <f t="shared" si="100"/>
        <v>3835.266999866285</v>
      </c>
    </row>
    <row r="4131" spans="1:5" x14ac:dyDescent="0.2">
      <c r="A4131" t="s">
        <v>15</v>
      </c>
      <c r="B4131" t="s">
        <v>17</v>
      </c>
      <c r="C4131">
        <v>2029</v>
      </c>
      <c r="D4131">
        <v>29</v>
      </c>
      <c r="E4131" s="25">
        <f t="shared" si="100"/>
        <v>2190.5931478130647</v>
      </c>
    </row>
    <row r="4132" spans="1:5" x14ac:dyDescent="0.2">
      <c r="A4132" t="s">
        <v>15</v>
      </c>
      <c r="B4132" t="s">
        <v>17</v>
      </c>
      <c r="C4132">
        <v>2029</v>
      </c>
      <c r="D4132">
        <v>30</v>
      </c>
      <c r="E4132" s="25">
        <f t="shared" si="100"/>
        <v>1099.153677451533</v>
      </c>
    </row>
    <row r="4133" spans="1:5" x14ac:dyDescent="0.2">
      <c r="A4133" t="s">
        <v>15</v>
      </c>
      <c r="B4133" t="s">
        <v>17</v>
      </c>
      <c r="C4133">
        <v>2029</v>
      </c>
      <c r="D4133">
        <v>31</v>
      </c>
      <c r="E4133" s="25">
        <f t="shared" si="100"/>
        <v>587.52858341840488</v>
      </c>
    </row>
    <row r="4134" spans="1:5" x14ac:dyDescent="0.2">
      <c r="A4134" t="s">
        <v>15</v>
      </c>
      <c r="B4134" t="s">
        <v>17</v>
      </c>
      <c r="C4134">
        <v>2029</v>
      </c>
      <c r="D4134">
        <v>32</v>
      </c>
      <c r="E4134" s="25">
        <f t="shared" si="100"/>
        <v>517.801389374363</v>
      </c>
    </row>
    <row r="4135" spans="1:5" x14ac:dyDescent="0.2">
      <c r="A4135" t="s">
        <v>15</v>
      </c>
      <c r="B4135" t="s">
        <v>17</v>
      </c>
      <c r="C4135">
        <v>2029</v>
      </c>
      <c r="D4135">
        <v>33</v>
      </c>
      <c r="E4135" s="25">
        <f t="shared" si="100"/>
        <v>291.53235992369713</v>
      </c>
    </row>
    <row r="4136" spans="1:5" x14ac:dyDescent="0.2">
      <c r="A4136" t="s">
        <v>15</v>
      </c>
      <c r="B4136" t="s">
        <v>17</v>
      </c>
      <c r="C4136">
        <v>2029</v>
      </c>
      <c r="D4136">
        <v>34</v>
      </c>
      <c r="E4136" s="25">
        <f t="shared" si="100"/>
        <v>199.09544094891172</v>
      </c>
    </row>
    <row r="4137" spans="1:5" x14ac:dyDescent="0.2">
      <c r="A4137" t="s">
        <v>15</v>
      </c>
      <c r="B4137" t="s">
        <v>17</v>
      </c>
      <c r="C4137">
        <v>2029</v>
      </c>
      <c r="D4137">
        <v>35</v>
      </c>
      <c r="E4137" s="25">
        <f t="shared" si="100"/>
        <v>103.37500350438944</v>
      </c>
    </row>
    <row r="4138" spans="1:5" x14ac:dyDescent="0.2">
      <c r="A4138" t="s">
        <v>15</v>
      </c>
      <c r="B4138" t="s">
        <v>17</v>
      </c>
      <c r="C4138">
        <v>2029</v>
      </c>
      <c r="D4138">
        <v>36</v>
      </c>
      <c r="E4138" s="25">
        <f t="shared" si="100"/>
        <v>79.892768582756091</v>
      </c>
    </row>
    <row r="4139" spans="1:5" x14ac:dyDescent="0.2">
      <c r="A4139" t="s">
        <v>15</v>
      </c>
      <c r="B4139" t="s">
        <v>17</v>
      </c>
      <c r="C4139">
        <v>2029</v>
      </c>
      <c r="D4139">
        <v>37</v>
      </c>
      <c r="E4139" s="25">
        <f t="shared" si="100"/>
        <v>44.228050288738977</v>
      </c>
    </row>
    <row r="4140" spans="1:5" x14ac:dyDescent="0.2">
      <c r="A4140" t="s">
        <v>15</v>
      </c>
      <c r="B4140" t="s">
        <v>17</v>
      </c>
      <c r="C4140">
        <v>2029</v>
      </c>
      <c r="D4140">
        <v>38</v>
      </c>
      <c r="E4140" s="25">
        <f t="shared" si="100"/>
        <v>0</v>
      </c>
    </row>
    <row r="4141" spans="1:5" x14ac:dyDescent="0.2">
      <c r="A4141" t="s">
        <v>15</v>
      </c>
      <c r="B4141" t="s">
        <v>17</v>
      </c>
      <c r="C4141">
        <v>2029</v>
      </c>
      <c r="D4141">
        <v>39</v>
      </c>
      <c r="E4141" s="25">
        <f t="shared" si="100"/>
        <v>0</v>
      </c>
    </row>
    <row r="4142" spans="1:5" x14ac:dyDescent="0.2">
      <c r="A4142" t="s">
        <v>15</v>
      </c>
      <c r="B4142" t="s">
        <v>17</v>
      </c>
      <c r="C4142">
        <v>2029</v>
      </c>
      <c r="D4142">
        <v>40</v>
      </c>
      <c r="E4142" s="25">
        <f t="shared" si="100"/>
        <v>0</v>
      </c>
    </row>
    <row r="4143" spans="1:5" x14ac:dyDescent="0.2">
      <c r="A4143" t="s">
        <v>15</v>
      </c>
      <c r="B4143" t="s">
        <v>17</v>
      </c>
      <c r="C4143">
        <v>2030</v>
      </c>
      <c r="D4143">
        <v>0</v>
      </c>
      <c r="E4143" s="25">
        <f>AV48</f>
        <v>80.617214280966309</v>
      </c>
    </row>
    <row r="4144" spans="1:5" x14ac:dyDescent="0.2">
      <c r="A4144" t="s">
        <v>15</v>
      </c>
      <c r="B4144" t="s">
        <v>17</v>
      </c>
      <c r="C4144">
        <v>2030</v>
      </c>
      <c r="D4144">
        <v>1</v>
      </c>
      <c r="E4144" s="25">
        <f t="shared" ref="E4144:E4183" si="101">AV49</f>
        <v>1910.909897482788</v>
      </c>
    </row>
    <row r="4145" spans="1:5" x14ac:dyDescent="0.2">
      <c r="A4145" t="s">
        <v>15</v>
      </c>
      <c r="B4145" t="s">
        <v>17</v>
      </c>
      <c r="C4145">
        <v>2030</v>
      </c>
      <c r="D4145">
        <v>2</v>
      </c>
      <c r="E4145" s="25">
        <f t="shared" si="101"/>
        <v>5990.0609001568109</v>
      </c>
    </row>
    <row r="4146" spans="1:5" x14ac:dyDescent="0.2">
      <c r="A4146" t="s">
        <v>15</v>
      </c>
      <c r="B4146" t="s">
        <v>17</v>
      </c>
      <c r="C4146">
        <v>2030</v>
      </c>
      <c r="D4146">
        <v>3</v>
      </c>
      <c r="E4146" s="25">
        <f t="shared" si="101"/>
        <v>6064.8828699485648</v>
      </c>
    </row>
    <row r="4147" spans="1:5" x14ac:dyDescent="0.2">
      <c r="A4147" t="s">
        <v>15</v>
      </c>
      <c r="B4147" t="s">
        <v>17</v>
      </c>
      <c r="C4147">
        <v>2030</v>
      </c>
      <c r="D4147">
        <v>4</v>
      </c>
      <c r="E4147" s="25">
        <f t="shared" si="101"/>
        <v>8235.7167995820309</v>
      </c>
    </row>
    <row r="4148" spans="1:5" x14ac:dyDescent="0.2">
      <c r="A4148" t="s">
        <v>15</v>
      </c>
      <c r="B4148" t="s">
        <v>17</v>
      </c>
      <c r="C4148">
        <v>2030</v>
      </c>
      <c r="D4148">
        <v>5</v>
      </c>
      <c r="E4148" s="25">
        <f t="shared" si="101"/>
        <v>7589.4998201622584</v>
      </c>
    </row>
    <row r="4149" spans="1:5" x14ac:dyDescent="0.2">
      <c r="A4149" t="s">
        <v>15</v>
      </c>
      <c r="B4149" t="s">
        <v>17</v>
      </c>
      <c r="C4149">
        <v>2030</v>
      </c>
      <c r="D4149">
        <v>6</v>
      </c>
      <c r="E4149" s="25">
        <f t="shared" si="101"/>
        <v>7590.6634245570767</v>
      </c>
    </row>
    <row r="4150" spans="1:5" x14ac:dyDescent="0.2">
      <c r="A4150" t="s">
        <v>15</v>
      </c>
      <c r="B4150" t="s">
        <v>17</v>
      </c>
      <c r="C4150">
        <v>2030</v>
      </c>
      <c r="D4150">
        <v>7</v>
      </c>
      <c r="E4150" s="25">
        <f t="shared" si="101"/>
        <v>6513.8302749868317</v>
      </c>
    </row>
    <row r="4151" spans="1:5" x14ac:dyDescent="0.2">
      <c r="A4151" t="s">
        <v>15</v>
      </c>
      <c r="B4151" t="s">
        <v>17</v>
      </c>
      <c r="C4151">
        <v>2030</v>
      </c>
      <c r="D4151">
        <v>8</v>
      </c>
      <c r="E4151" s="25">
        <f t="shared" si="101"/>
        <v>6698.1168810439394</v>
      </c>
    </row>
    <row r="4152" spans="1:5" x14ac:dyDescent="0.2">
      <c r="A4152" t="s">
        <v>15</v>
      </c>
      <c r="B4152" t="s">
        <v>17</v>
      </c>
      <c r="C4152">
        <v>2030</v>
      </c>
      <c r="D4152">
        <v>9</v>
      </c>
      <c r="E4152" s="25">
        <f t="shared" si="101"/>
        <v>5686.3576929624378</v>
      </c>
    </row>
    <row r="4153" spans="1:5" x14ac:dyDescent="0.2">
      <c r="A4153" t="s">
        <v>15</v>
      </c>
      <c r="B4153" t="s">
        <v>17</v>
      </c>
      <c r="C4153">
        <v>2030</v>
      </c>
      <c r="D4153">
        <v>10</v>
      </c>
      <c r="E4153" s="25">
        <f t="shared" si="101"/>
        <v>6018.152101693574</v>
      </c>
    </row>
    <row r="4154" spans="1:5" x14ac:dyDescent="0.2">
      <c r="A4154" t="s">
        <v>15</v>
      </c>
      <c r="B4154" t="s">
        <v>17</v>
      </c>
      <c r="C4154">
        <v>2030</v>
      </c>
      <c r="D4154">
        <v>11</v>
      </c>
      <c r="E4154" s="25">
        <f t="shared" si="101"/>
        <v>5268.8570253290254</v>
      </c>
    </row>
    <row r="4155" spans="1:5" x14ac:dyDescent="0.2">
      <c r="A4155" t="s">
        <v>15</v>
      </c>
      <c r="B4155" t="s">
        <v>17</v>
      </c>
      <c r="C4155">
        <v>2030</v>
      </c>
      <c r="D4155">
        <v>12</v>
      </c>
      <c r="E4155" s="25">
        <f t="shared" si="101"/>
        <v>5230.6153528280111</v>
      </c>
    </row>
    <row r="4156" spans="1:5" x14ac:dyDescent="0.2">
      <c r="A4156" t="s">
        <v>15</v>
      </c>
      <c r="B4156" t="s">
        <v>17</v>
      </c>
      <c r="C4156">
        <v>2030</v>
      </c>
      <c r="D4156">
        <v>13</v>
      </c>
      <c r="E4156" s="25">
        <f t="shared" si="101"/>
        <v>4127.4365451091762</v>
      </c>
    </row>
    <row r="4157" spans="1:5" x14ac:dyDescent="0.2">
      <c r="A4157" t="s">
        <v>15</v>
      </c>
      <c r="B4157" t="s">
        <v>17</v>
      </c>
      <c r="C4157">
        <v>2030</v>
      </c>
      <c r="D4157">
        <v>14</v>
      </c>
      <c r="E4157" s="25">
        <f t="shared" si="101"/>
        <v>4130.109068900696</v>
      </c>
    </row>
    <row r="4158" spans="1:5" x14ac:dyDescent="0.2">
      <c r="A4158" t="s">
        <v>15</v>
      </c>
      <c r="B4158" t="s">
        <v>17</v>
      </c>
      <c r="C4158">
        <v>2030</v>
      </c>
      <c r="D4158">
        <v>15</v>
      </c>
      <c r="E4158" s="25">
        <f t="shared" si="101"/>
        <v>2615.0977914732848</v>
      </c>
    </row>
    <row r="4159" spans="1:5" x14ac:dyDescent="0.2">
      <c r="A4159" t="s">
        <v>15</v>
      </c>
      <c r="B4159" t="s">
        <v>17</v>
      </c>
      <c r="C4159">
        <v>2030</v>
      </c>
      <c r="D4159">
        <v>16</v>
      </c>
      <c r="E4159" s="25">
        <f t="shared" si="101"/>
        <v>2564.8728180248054</v>
      </c>
    </row>
    <row r="4160" spans="1:5" x14ac:dyDescent="0.2">
      <c r="A4160" t="s">
        <v>15</v>
      </c>
      <c r="B4160" t="s">
        <v>17</v>
      </c>
      <c r="C4160">
        <v>2030</v>
      </c>
      <c r="D4160">
        <v>17</v>
      </c>
      <c r="E4160" s="25">
        <f t="shared" si="101"/>
        <v>2500.4690730722132</v>
      </c>
    </row>
    <row r="4161" spans="1:5" x14ac:dyDescent="0.2">
      <c r="A4161" t="s">
        <v>15</v>
      </c>
      <c r="B4161" t="s">
        <v>17</v>
      </c>
      <c r="C4161">
        <v>2030</v>
      </c>
      <c r="D4161">
        <v>18</v>
      </c>
      <c r="E4161" s="25">
        <f t="shared" si="101"/>
        <v>2366.6286218848131</v>
      </c>
    </row>
    <row r="4162" spans="1:5" x14ac:dyDescent="0.2">
      <c r="A4162" t="s">
        <v>15</v>
      </c>
      <c r="B4162" t="s">
        <v>17</v>
      </c>
      <c r="C4162">
        <v>2030</v>
      </c>
      <c r="D4162">
        <v>19</v>
      </c>
      <c r="E4162" s="25">
        <f t="shared" si="101"/>
        <v>1784.7807122742661</v>
      </c>
    </row>
    <row r="4163" spans="1:5" x14ac:dyDescent="0.2">
      <c r="A4163" t="s">
        <v>15</v>
      </c>
      <c r="B4163" t="s">
        <v>17</v>
      </c>
      <c r="C4163">
        <v>2030</v>
      </c>
      <c r="D4163">
        <v>20</v>
      </c>
      <c r="E4163" s="25">
        <f t="shared" si="101"/>
        <v>1167.3817568260692</v>
      </c>
    </row>
    <row r="4164" spans="1:5" x14ac:dyDescent="0.2">
      <c r="A4164" t="s">
        <v>15</v>
      </c>
      <c r="B4164" t="s">
        <v>17</v>
      </c>
      <c r="C4164">
        <v>2030</v>
      </c>
      <c r="D4164">
        <v>21</v>
      </c>
      <c r="E4164" s="25">
        <f t="shared" si="101"/>
        <v>2308.8566116607813</v>
      </c>
    </row>
    <row r="4165" spans="1:5" x14ac:dyDescent="0.2">
      <c r="A4165" t="s">
        <v>15</v>
      </c>
      <c r="B4165" t="s">
        <v>17</v>
      </c>
      <c r="C4165">
        <v>2030</v>
      </c>
      <c r="D4165">
        <v>22</v>
      </c>
      <c r="E4165" s="25">
        <f t="shared" si="101"/>
        <v>5862.1216174423826</v>
      </c>
    </row>
    <row r="4166" spans="1:5" x14ac:dyDescent="0.2">
      <c r="A4166" t="s">
        <v>15</v>
      </c>
      <c r="B4166" t="s">
        <v>17</v>
      </c>
      <c r="C4166">
        <v>2030</v>
      </c>
      <c r="D4166">
        <v>23</v>
      </c>
      <c r="E4166" s="25">
        <f t="shared" si="101"/>
        <v>9969.6126969980905</v>
      </c>
    </row>
    <row r="4167" spans="1:5" x14ac:dyDescent="0.2">
      <c r="A4167" t="s">
        <v>15</v>
      </c>
      <c r="B4167" t="s">
        <v>17</v>
      </c>
      <c r="C4167">
        <v>2030</v>
      </c>
      <c r="D4167">
        <v>24</v>
      </c>
      <c r="E4167" s="25">
        <f t="shared" si="101"/>
        <v>11483.359413396362</v>
      </c>
    </row>
    <row r="4168" spans="1:5" x14ac:dyDescent="0.2">
      <c r="A4168" t="s">
        <v>15</v>
      </c>
      <c r="B4168" t="s">
        <v>17</v>
      </c>
      <c r="C4168">
        <v>2030</v>
      </c>
      <c r="D4168">
        <v>25</v>
      </c>
      <c r="E4168" s="25">
        <f t="shared" si="101"/>
        <v>9585.8082219228036</v>
      </c>
    </row>
    <row r="4169" spans="1:5" x14ac:dyDescent="0.2">
      <c r="A4169" t="s">
        <v>15</v>
      </c>
      <c r="B4169" t="s">
        <v>17</v>
      </c>
      <c r="C4169">
        <v>2030</v>
      </c>
      <c r="D4169">
        <v>26</v>
      </c>
      <c r="E4169" s="25">
        <f t="shared" si="101"/>
        <v>8280.7458291111634</v>
      </c>
    </row>
    <row r="4170" spans="1:5" x14ac:dyDescent="0.2">
      <c r="A4170" t="s">
        <v>15</v>
      </c>
      <c r="B4170" t="s">
        <v>17</v>
      </c>
      <c r="C4170">
        <v>2030</v>
      </c>
      <c r="D4170">
        <v>27</v>
      </c>
      <c r="E4170" s="25">
        <f t="shared" si="101"/>
        <v>5493.0959291543131</v>
      </c>
    </row>
    <row r="4171" spans="1:5" x14ac:dyDescent="0.2">
      <c r="A4171" t="s">
        <v>15</v>
      </c>
      <c r="B4171" t="s">
        <v>17</v>
      </c>
      <c r="C4171">
        <v>2030</v>
      </c>
      <c r="D4171">
        <v>28</v>
      </c>
      <c r="E4171" s="25">
        <f t="shared" si="101"/>
        <v>4496.9294945072397</v>
      </c>
    </row>
    <row r="4172" spans="1:5" x14ac:dyDescent="0.2">
      <c r="A4172" t="s">
        <v>15</v>
      </c>
      <c r="B4172" t="s">
        <v>17</v>
      </c>
      <c r="C4172">
        <v>2030</v>
      </c>
      <c r="D4172">
        <v>29</v>
      </c>
      <c r="E4172" s="25">
        <f t="shared" si="101"/>
        <v>3109.1181569382475</v>
      </c>
    </row>
    <row r="4173" spans="1:5" x14ac:dyDescent="0.2">
      <c r="A4173" t="s">
        <v>15</v>
      </c>
      <c r="B4173" t="s">
        <v>17</v>
      </c>
      <c r="C4173">
        <v>2030</v>
      </c>
      <c r="D4173">
        <v>30</v>
      </c>
      <c r="E4173" s="25">
        <f t="shared" si="101"/>
        <v>1875.1963773847863</v>
      </c>
    </row>
    <row r="4174" spans="1:5" x14ac:dyDescent="0.2">
      <c r="A4174" t="s">
        <v>15</v>
      </c>
      <c r="B4174" t="s">
        <v>17</v>
      </c>
      <c r="C4174">
        <v>2030</v>
      </c>
      <c r="D4174">
        <v>31</v>
      </c>
      <c r="E4174" s="25">
        <f t="shared" si="101"/>
        <v>1031.0336078273583</v>
      </c>
    </row>
    <row r="4175" spans="1:5" x14ac:dyDescent="0.2">
      <c r="A4175" t="s">
        <v>15</v>
      </c>
      <c r="B4175" t="s">
        <v>17</v>
      </c>
      <c r="C4175">
        <v>2030</v>
      </c>
      <c r="D4175">
        <v>32</v>
      </c>
      <c r="E4175" s="25">
        <f t="shared" si="101"/>
        <v>407.74745118719437</v>
      </c>
    </row>
    <row r="4176" spans="1:5" x14ac:dyDescent="0.2">
      <c r="A4176" t="s">
        <v>15</v>
      </c>
      <c r="B4176" t="s">
        <v>17</v>
      </c>
      <c r="C4176">
        <v>2030</v>
      </c>
      <c r="D4176">
        <v>33</v>
      </c>
      <c r="E4176" s="25">
        <f t="shared" si="101"/>
        <v>403.16236873993842</v>
      </c>
    </row>
    <row r="4177" spans="1:5" x14ac:dyDescent="0.2">
      <c r="A4177" t="s">
        <v>15</v>
      </c>
      <c r="B4177" t="s">
        <v>17</v>
      </c>
      <c r="C4177">
        <v>2030</v>
      </c>
      <c r="D4177">
        <v>34</v>
      </c>
      <c r="E4177" s="25">
        <f t="shared" si="101"/>
        <v>232.81886833840062</v>
      </c>
    </row>
    <row r="4178" spans="1:5" x14ac:dyDescent="0.2">
      <c r="A4178" t="s">
        <v>15</v>
      </c>
      <c r="B4178" t="s">
        <v>17</v>
      </c>
      <c r="C4178">
        <v>2030</v>
      </c>
      <c r="D4178">
        <v>35</v>
      </c>
      <c r="E4178" s="25">
        <f t="shared" si="101"/>
        <v>138.28716549369219</v>
      </c>
    </row>
    <row r="4179" spans="1:5" x14ac:dyDescent="0.2">
      <c r="A4179" t="s">
        <v>15</v>
      </c>
      <c r="B4179" t="s">
        <v>17</v>
      </c>
      <c r="C4179">
        <v>2030</v>
      </c>
      <c r="D4179">
        <v>36</v>
      </c>
      <c r="E4179" s="25">
        <f t="shared" si="101"/>
        <v>74.855247398131681</v>
      </c>
    </row>
    <row r="4180" spans="1:5" x14ac:dyDescent="0.2">
      <c r="A4180" t="s">
        <v>15</v>
      </c>
      <c r="B4180" t="s">
        <v>17</v>
      </c>
      <c r="C4180">
        <v>2030</v>
      </c>
      <c r="D4180">
        <v>37</v>
      </c>
      <c r="E4180" s="25">
        <f t="shared" si="101"/>
        <v>40.150653003467419</v>
      </c>
    </row>
    <row r="4181" spans="1:5" x14ac:dyDescent="0.2">
      <c r="A4181" t="s">
        <v>15</v>
      </c>
      <c r="B4181" t="s">
        <v>17</v>
      </c>
      <c r="C4181">
        <v>2030</v>
      </c>
      <c r="D4181">
        <v>38</v>
      </c>
      <c r="E4181" s="25">
        <f t="shared" si="101"/>
        <v>0</v>
      </c>
    </row>
    <row r="4182" spans="1:5" x14ac:dyDescent="0.2">
      <c r="A4182" t="s">
        <v>15</v>
      </c>
      <c r="B4182" t="s">
        <v>17</v>
      </c>
      <c r="C4182">
        <v>2030</v>
      </c>
      <c r="D4182">
        <v>39</v>
      </c>
      <c r="E4182" s="25">
        <f t="shared" si="101"/>
        <v>0</v>
      </c>
    </row>
    <row r="4183" spans="1:5" x14ac:dyDescent="0.2">
      <c r="A4183" t="s">
        <v>15</v>
      </c>
      <c r="B4183" t="s">
        <v>17</v>
      </c>
      <c r="C4183">
        <v>2030</v>
      </c>
      <c r="D4183">
        <v>40</v>
      </c>
      <c r="E4183" s="25">
        <f t="shared" si="101"/>
        <v>0</v>
      </c>
    </row>
    <row r="4184" spans="1:5" x14ac:dyDescent="0.2">
      <c r="A4184" t="s">
        <v>15</v>
      </c>
      <c r="B4184" t="s">
        <v>17</v>
      </c>
      <c r="C4184">
        <v>2031</v>
      </c>
      <c r="D4184">
        <v>0</v>
      </c>
      <c r="E4184" s="25">
        <f>AW48</f>
        <v>81.584620852337906</v>
      </c>
    </row>
    <row r="4185" spans="1:5" x14ac:dyDescent="0.2">
      <c r="A4185" t="s">
        <v>15</v>
      </c>
      <c r="B4185" t="s">
        <v>17</v>
      </c>
      <c r="C4185">
        <v>2031</v>
      </c>
      <c r="D4185">
        <v>1</v>
      </c>
      <c r="E4185" s="25">
        <f t="shared" ref="E4185:E4224" si="102">AW49</f>
        <v>1933.8408162525816</v>
      </c>
    </row>
    <row r="4186" spans="1:5" x14ac:dyDescent="0.2">
      <c r="A4186" t="s">
        <v>15</v>
      </c>
      <c r="B4186" t="s">
        <v>17</v>
      </c>
      <c r="C4186">
        <v>2031</v>
      </c>
      <c r="D4186">
        <v>2</v>
      </c>
      <c r="E4186" s="25">
        <f t="shared" si="102"/>
        <v>6061.9416309586913</v>
      </c>
    </row>
    <row r="4187" spans="1:5" x14ac:dyDescent="0.2">
      <c r="A4187" t="s">
        <v>15</v>
      </c>
      <c r="B4187" t="s">
        <v>17</v>
      </c>
      <c r="C4187">
        <v>2031</v>
      </c>
      <c r="D4187">
        <v>3</v>
      </c>
      <c r="E4187" s="25">
        <f t="shared" si="102"/>
        <v>6137.6614643879484</v>
      </c>
    </row>
    <row r="4188" spans="1:5" x14ac:dyDescent="0.2">
      <c r="A4188" t="s">
        <v>15</v>
      </c>
      <c r="B4188" t="s">
        <v>17</v>
      </c>
      <c r="C4188">
        <v>2031</v>
      </c>
      <c r="D4188">
        <v>4</v>
      </c>
      <c r="E4188" s="25">
        <f t="shared" si="102"/>
        <v>8334.545401177018</v>
      </c>
    </row>
    <row r="4189" spans="1:5" x14ac:dyDescent="0.2">
      <c r="A4189" t="s">
        <v>15</v>
      </c>
      <c r="B4189" t="s">
        <v>17</v>
      </c>
      <c r="C4189">
        <v>2031</v>
      </c>
      <c r="D4189">
        <v>5</v>
      </c>
      <c r="E4189" s="25">
        <f t="shared" si="102"/>
        <v>7680.5738180042054</v>
      </c>
    </row>
    <row r="4190" spans="1:5" x14ac:dyDescent="0.2">
      <c r="A4190" t="s">
        <v>15</v>
      </c>
      <c r="B4190" t="s">
        <v>17</v>
      </c>
      <c r="C4190">
        <v>2031</v>
      </c>
      <c r="D4190">
        <v>6</v>
      </c>
      <c r="E4190" s="25">
        <f t="shared" si="102"/>
        <v>7681.7513856517617</v>
      </c>
    </row>
    <row r="4191" spans="1:5" x14ac:dyDescent="0.2">
      <c r="A4191" t="s">
        <v>15</v>
      </c>
      <c r="B4191" t="s">
        <v>17</v>
      </c>
      <c r="C4191">
        <v>2031</v>
      </c>
      <c r="D4191">
        <v>7</v>
      </c>
      <c r="E4191" s="25">
        <f t="shared" si="102"/>
        <v>6591.9962382866734</v>
      </c>
    </row>
    <row r="4192" spans="1:5" x14ac:dyDescent="0.2">
      <c r="A4192" t="s">
        <v>15</v>
      </c>
      <c r="B4192" t="s">
        <v>17</v>
      </c>
      <c r="C4192">
        <v>2031</v>
      </c>
      <c r="D4192">
        <v>8</v>
      </c>
      <c r="E4192" s="25">
        <f t="shared" si="102"/>
        <v>6778.4942836164664</v>
      </c>
    </row>
    <row r="4193" spans="1:5" x14ac:dyDescent="0.2">
      <c r="A4193" t="s">
        <v>15</v>
      </c>
      <c r="B4193" t="s">
        <v>17</v>
      </c>
      <c r="C4193">
        <v>2031</v>
      </c>
      <c r="D4193">
        <v>9</v>
      </c>
      <c r="E4193" s="25">
        <f t="shared" si="102"/>
        <v>5754.5939852779893</v>
      </c>
    </row>
    <row r="4194" spans="1:5" x14ac:dyDescent="0.2">
      <c r="A4194" t="s">
        <v>15</v>
      </c>
      <c r="B4194" t="s">
        <v>17</v>
      </c>
      <c r="C4194">
        <v>2031</v>
      </c>
      <c r="D4194">
        <v>10</v>
      </c>
      <c r="E4194" s="25">
        <f t="shared" si="102"/>
        <v>6125.2198899701143</v>
      </c>
    </row>
    <row r="4195" spans="1:5" x14ac:dyDescent="0.2">
      <c r="A4195" t="s">
        <v>15</v>
      </c>
      <c r="B4195" t="s">
        <v>17</v>
      </c>
      <c r="C4195">
        <v>2031</v>
      </c>
      <c r="D4195">
        <v>11</v>
      </c>
      <c r="E4195" s="25">
        <f t="shared" si="102"/>
        <v>5198.5671262032884</v>
      </c>
    </row>
    <row r="4196" spans="1:5" x14ac:dyDescent="0.2">
      <c r="A4196" t="s">
        <v>15</v>
      </c>
      <c r="B4196" t="s">
        <v>17</v>
      </c>
      <c r="C4196">
        <v>2031</v>
      </c>
      <c r="D4196">
        <v>12</v>
      </c>
      <c r="E4196" s="25">
        <f t="shared" si="102"/>
        <v>5742.7012946227496</v>
      </c>
    </row>
    <row r="4197" spans="1:5" x14ac:dyDescent="0.2">
      <c r="A4197" t="s">
        <v>15</v>
      </c>
      <c r="B4197" t="s">
        <v>17</v>
      </c>
      <c r="C4197">
        <v>2031</v>
      </c>
      <c r="D4197">
        <v>13</v>
      </c>
      <c r="E4197" s="25">
        <f t="shared" si="102"/>
        <v>4624.7738756822991</v>
      </c>
    </row>
    <row r="4198" spans="1:5" x14ac:dyDescent="0.2">
      <c r="A4198" t="s">
        <v>15</v>
      </c>
      <c r="B4198" t="s">
        <v>17</v>
      </c>
      <c r="C4198">
        <v>2031</v>
      </c>
      <c r="D4198">
        <v>14</v>
      </c>
      <c r="E4198" s="25">
        <f t="shared" si="102"/>
        <v>4384.9493119014687</v>
      </c>
    </row>
    <row r="4199" spans="1:5" x14ac:dyDescent="0.2">
      <c r="A4199" t="s">
        <v>15</v>
      </c>
      <c r="B4199" t="s">
        <v>17</v>
      </c>
      <c r="C4199">
        <v>2031</v>
      </c>
      <c r="D4199">
        <v>15</v>
      </c>
      <c r="E4199" s="25">
        <f t="shared" si="102"/>
        <v>3765.8542707091005</v>
      </c>
    </row>
    <row r="4200" spans="1:5" x14ac:dyDescent="0.2">
      <c r="A4200" t="s">
        <v>15</v>
      </c>
      <c r="B4200" t="s">
        <v>17</v>
      </c>
      <c r="C4200">
        <v>2031</v>
      </c>
      <c r="D4200">
        <v>16</v>
      </c>
      <c r="E4200" s="25">
        <f t="shared" si="102"/>
        <v>2843.3399360306867</v>
      </c>
    </row>
    <row r="4201" spans="1:5" x14ac:dyDescent="0.2">
      <c r="A4201" t="s">
        <v>15</v>
      </c>
      <c r="B4201" t="s">
        <v>17</v>
      </c>
      <c r="C4201">
        <v>2031</v>
      </c>
      <c r="D4201">
        <v>17</v>
      </c>
      <c r="E4201" s="25">
        <f t="shared" si="102"/>
        <v>2410.6355019269854</v>
      </c>
    </row>
    <row r="4202" spans="1:5" x14ac:dyDescent="0.2">
      <c r="A4202" t="s">
        <v>15</v>
      </c>
      <c r="B4202" t="s">
        <v>17</v>
      </c>
      <c r="C4202">
        <v>2031</v>
      </c>
      <c r="D4202">
        <v>18</v>
      </c>
      <c r="E4202" s="25">
        <f t="shared" si="102"/>
        <v>2680.2622249468704</v>
      </c>
    </row>
    <row r="4203" spans="1:5" x14ac:dyDescent="0.2">
      <c r="A4203" t="s">
        <v>15</v>
      </c>
      <c r="B4203" t="s">
        <v>17</v>
      </c>
      <c r="C4203">
        <v>2031</v>
      </c>
      <c r="D4203">
        <v>19</v>
      </c>
      <c r="E4203" s="25">
        <f t="shared" si="102"/>
        <v>2262.2142204583533</v>
      </c>
    </row>
    <row r="4204" spans="1:5" x14ac:dyDescent="0.2">
      <c r="A4204" t="s">
        <v>15</v>
      </c>
      <c r="B4204" t="s">
        <v>17</v>
      </c>
      <c r="C4204">
        <v>2031</v>
      </c>
      <c r="D4204">
        <v>20</v>
      </c>
      <c r="E4204" s="25">
        <f t="shared" si="102"/>
        <v>1848.2000300967907</v>
      </c>
    </row>
    <row r="4205" spans="1:5" x14ac:dyDescent="0.2">
      <c r="A4205" t="s">
        <v>15</v>
      </c>
      <c r="B4205" t="s">
        <v>17</v>
      </c>
      <c r="C4205">
        <v>2031</v>
      </c>
      <c r="D4205">
        <v>21</v>
      </c>
      <c r="E4205" s="25">
        <f t="shared" si="102"/>
        <v>1118.0639042067282</v>
      </c>
    </row>
    <row r="4206" spans="1:5" x14ac:dyDescent="0.2">
      <c r="A4206" t="s">
        <v>15</v>
      </c>
      <c r="B4206" t="s">
        <v>17</v>
      </c>
      <c r="C4206">
        <v>2031</v>
      </c>
      <c r="D4206">
        <v>22</v>
      </c>
      <c r="E4206" s="25">
        <f t="shared" si="102"/>
        <v>2394.6239271495183</v>
      </c>
    </row>
    <row r="4207" spans="1:5" x14ac:dyDescent="0.2">
      <c r="A4207" t="s">
        <v>15</v>
      </c>
      <c r="B4207" t="s">
        <v>17</v>
      </c>
      <c r="C4207">
        <v>2031</v>
      </c>
      <c r="D4207">
        <v>23</v>
      </c>
      <c r="E4207" s="25">
        <f t="shared" si="102"/>
        <v>5670.0720102866844</v>
      </c>
    </row>
    <row r="4208" spans="1:5" x14ac:dyDescent="0.2">
      <c r="A4208" t="s">
        <v>15</v>
      </c>
      <c r="B4208" t="s">
        <v>17</v>
      </c>
      <c r="C4208">
        <v>2031</v>
      </c>
      <c r="D4208">
        <v>24</v>
      </c>
      <c r="E4208" s="25">
        <f t="shared" si="102"/>
        <v>10027.010774322822</v>
      </c>
    </row>
    <row r="4209" spans="1:5" x14ac:dyDescent="0.2">
      <c r="A4209" t="s">
        <v>15</v>
      </c>
      <c r="B4209" t="s">
        <v>17</v>
      </c>
      <c r="C4209">
        <v>2031</v>
      </c>
      <c r="D4209">
        <v>25</v>
      </c>
      <c r="E4209" s="25">
        <f t="shared" si="102"/>
        <v>10567.882098742937</v>
      </c>
    </row>
    <row r="4210" spans="1:5" x14ac:dyDescent="0.2">
      <c r="A4210" t="s">
        <v>15</v>
      </c>
      <c r="B4210" t="s">
        <v>17</v>
      </c>
      <c r="C4210">
        <v>2031</v>
      </c>
      <c r="D4210">
        <v>26</v>
      </c>
      <c r="E4210" s="25">
        <f t="shared" si="102"/>
        <v>9257.2235191396358</v>
      </c>
    </row>
    <row r="4211" spans="1:5" x14ac:dyDescent="0.2">
      <c r="A4211" t="s">
        <v>15</v>
      </c>
      <c r="B4211" t="s">
        <v>17</v>
      </c>
      <c r="C4211">
        <v>2031</v>
      </c>
      <c r="D4211">
        <v>27</v>
      </c>
      <c r="E4211" s="25">
        <f t="shared" si="102"/>
        <v>7347.5016732174863</v>
      </c>
    </row>
    <row r="4212" spans="1:5" x14ac:dyDescent="0.2">
      <c r="A4212" t="s">
        <v>15</v>
      </c>
      <c r="B4212" t="s">
        <v>17</v>
      </c>
      <c r="C4212">
        <v>2031</v>
      </c>
      <c r="D4212">
        <v>28</v>
      </c>
      <c r="E4212" s="25">
        <f t="shared" si="102"/>
        <v>5139.9961305256602</v>
      </c>
    </row>
    <row r="4213" spans="1:5" x14ac:dyDescent="0.2">
      <c r="A4213" t="s">
        <v>15</v>
      </c>
      <c r="B4213" t="s">
        <v>17</v>
      </c>
      <c r="C4213">
        <v>2031</v>
      </c>
      <c r="D4213">
        <v>29</v>
      </c>
      <c r="E4213" s="25">
        <f t="shared" si="102"/>
        <v>3645.5050306356898</v>
      </c>
    </row>
    <row r="4214" spans="1:5" x14ac:dyDescent="0.2">
      <c r="A4214" t="s">
        <v>15</v>
      </c>
      <c r="B4214" t="s">
        <v>17</v>
      </c>
      <c r="C4214">
        <v>2031</v>
      </c>
      <c r="D4214">
        <v>30</v>
      </c>
      <c r="E4214" s="25">
        <f t="shared" si="102"/>
        <v>2661.4741813523601</v>
      </c>
    </row>
    <row r="4215" spans="1:5" x14ac:dyDescent="0.2">
      <c r="A4215" t="s">
        <v>15</v>
      </c>
      <c r="B4215" t="s">
        <v>17</v>
      </c>
      <c r="C4215">
        <v>2031</v>
      </c>
      <c r="D4215">
        <v>31</v>
      </c>
      <c r="E4215" s="25">
        <f t="shared" si="102"/>
        <v>1758.9810469838342</v>
      </c>
    </row>
    <row r="4216" spans="1:5" x14ac:dyDescent="0.2">
      <c r="A4216" t="s">
        <v>15</v>
      </c>
      <c r="B4216" t="s">
        <v>17</v>
      </c>
      <c r="C4216">
        <v>2031</v>
      </c>
      <c r="D4216">
        <v>32</v>
      </c>
      <c r="E4216" s="25">
        <f t="shared" si="102"/>
        <v>715.54191156782645</v>
      </c>
    </row>
    <row r="4217" spans="1:5" x14ac:dyDescent="0.2">
      <c r="A4217" t="s">
        <v>15</v>
      </c>
      <c r="B4217" t="s">
        <v>17</v>
      </c>
      <c r="C4217">
        <v>2031</v>
      </c>
      <c r="D4217">
        <v>33</v>
      </c>
      <c r="E4217" s="25">
        <f t="shared" si="102"/>
        <v>317.47390339551839</v>
      </c>
    </row>
    <row r="4218" spans="1:5" x14ac:dyDescent="0.2">
      <c r="A4218" t="s">
        <v>15</v>
      </c>
      <c r="B4218" t="s">
        <v>17</v>
      </c>
      <c r="C4218">
        <v>2031</v>
      </c>
      <c r="D4218">
        <v>34</v>
      </c>
      <c r="E4218" s="25">
        <f t="shared" si="102"/>
        <v>321.96702441961662</v>
      </c>
    </row>
    <row r="4219" spans="1:5" x14ac:dyDescent="0.2">
      <c r="A4219" t="s">
        <v>15</v>
      </c>
      <c r="B4219" t="s">
        <v>17</v>
      </c>
      <c r="C4219">
        <v>2031</v>
      </c>
      <c r="D4219">
        <v>35</v>
      </c>
      <c r="E4219" s="25">
        <f t="shared" si="102"/>
        <v>161.71069122686771</v>
      </c>
    </row>
    <row r="4220" spans="1:5" x14ac:dyDescent="0.2">
      <c r="A4220" t="s">
        <v>15</v>
      </c>
      <c r="B4220" t="s">
        <v>17</v>
      </c>
      <c r="C4220">
        <v>2031</v>
      </c>
      <c r="D4220">
        <v>36</v>
      </c>
      <c r="E4220" s="25">
        <f t="shared" si="102"/>
        <v>100.13561919325274</v>
      </c>
    </row>
    <row r="4221" spans="1:5" x14ac:dyDescent="0.2">
      <c r="A4221" t="s">
        <v>15</v>
      </c>
      <c r="B4221" t="s">
        <v>17</v>
      </c>
      <c r="C4221">
        <v>2031</v>
      </c>
      <c r="D4221">
        <v>37</v>
      </c>
      <c r="E4221" s="25">
        <f t="shared" si="102"/>
        <v>37.619012547523496</v>
      </c>
    </row>
    <row r="4222" spans="1:5" x14ac:dyDescent="0.2">
      <c r="A4222" t="s">
        <v>15</v>
      </c>
      <c r="B4222" t="s">
        <v>17</v>
      </c>
      <c r="C4222">
        <v>2031</v>
      </c>
      <c r="D4222">
        <v>38</v>
      </c>
      <c r="E4222" s="25">
        <f t="shared" si="102"/>
        <v>0</v>
      </c>
    </row>
    <row r="4223" spans="1:5" x14ac:dyDescent="0.2">
      <c r="A4223" t="s">
        <v>15</v>
      </c>
      <c r="B4223" t="s">
        <v>17</v>
      </c>
      <c r="C4223">
        <v>2031</v>
      </c>
      <c r="D4223">
        <v>39</v>
      </c>
      <c r="E4223" s="25">
        <f t="shared" si="102"/>
        <v>0</v>
      </c>
    </row>
    <row r="4224" spans="1:5" x14ac:dyDescent="0.2">
      <c r="A4224" t="s">
        <v>15</v>
      </c>
      <c r="B4224" t="s">
        <v>17</v>
      </c>
      <c r="C4224">
        <v>2031</v>
      </c>
      <c r="D4224">
        <v>40</v>
      </c>
      <c r="E4224" s="25">
        <f t="shared" si="102"/>
        <v>0</v>
      </c>
    </row>
    <row r="4225" spans="1:5" x14ac:dyDescent="0.2">
      <c r="A4225" t="s">
        <v>15</v>
      </c>
      <c r="B4225" t="s">
        <v>17</v>
      </c>
      <c r="C4225">
        <v>2032</v>
      </c>
      <c r="D4225">
        <v>0</v>
      </c>
      <c r="E4225" s="25">
        <f>AX48</f>
        <v>82.563636302565968</v>
      </c>
    </row>
    <row r="4226" spans="1:5" x14ac:dyDescent="0.2">
      <c r="A4226" t="s">
        <v>15</v>
      </c>
      <c r="B4226" t="s">
        <v>17</v>
      </c>
      <c r="C4226">
        <v>2032</v>
      </c>
      <c r="D4226">
        <v>1</v>
      </c>
      <c r="E4226" s="25">
        <f t="shared" ref="E4226:E4265" si="103">AX49</f>
        <v>1957.0469060476128</v>
      </c>
    </row>
    <row r="4227" spans="1:5" x14ac:dyDescent="0.2">
      <c r="A4227" t="s">
        <v>15</v>
      </c>
      <c r="B4227" t="s">
        <v>17</v>
      </c>
      <c r="C4227">
        <v>2032</v>
      </c>
      <c r="D4227">
        <v>2</v>
      </c>
      <c r="E4227" s="25">
        <f t="shared" si="103"/>
        <v>6134.6849305301967</v>
      </c>
    </row>
    <row r="4228" spans="1:5" x14ac:dyDescent="0.2">
      <c r="A4228" t="s">
        <v>15</v>
      </c>
      <c r="B4228" t="s">
        <v>17</v>
      </c>
      <c r="C4228">
        <v>2032</v>
      </c>
      <c r="D4228">
        <v>3</v>
      </c>
      <c r="E4228" s="25">
        <f t="shared" si="103"/>
        <v>6211.3134019606023</v>
      </c>
    </row>
    <row r="4229" spans="1:5" x14ac:dyDescent="0.2">
      <c r="A4229" t="s">
        <v>15</v>
      </c>
      <c r="B4229" t="s">
        <v>17</v>
      </c>
      <c r="C4229">
        <v>2032</v>
      </c>
      <c r="D4229">
        <v>4</v>
      </c>
      <c r="E4229" s="25">
        <f t="shared" si="103"/>
        <v>8434.5599459911409</v>
      </c>
    </row>
    <row r="4230" spans="1:5" x14ac:dyDescent="0.2">
      <c r="A4230" t="s">
        <v>15</v>
      </c>
      <c r="B4230" t="s">
        <v>17</v>
      </c>
      <c r="C4230">
        <v>2032</v>
      </c>
      <c r="D4230">
        <v>5</v>
      </c>
      <c r="E4230" s="25">
        <f t="shared" si="103"/>
        <v>7772.7407038202582</v>
      </c>
    </row>
    <row r="4231" spans="1:5" x14ac:dyDescent="0.2">
      <c r="A4231" t="s">
        <v>15</v>
      </c>
      <c r="B4231" t="s">
        <v>17</v>
      </c>
      <c r="C4231">
        <v>2032</v>
      </c>
      <c r="D4231">
        <v>6</v>
      </c>
      <c r="E4231" s="25">
        <f t="shared" si="103"/>
        <v>7773.9324022795818</v>
      </c>
    </row>
    <row r="4232" spans="1:5" x14ac:dyDescent="0.2">
      <c r="A4232" t="s">
        <v>15</v>
      </c>
      <c r="B4232" t="s">
        <v>17</v>
      </c>
      <c r="C4232">
        <v>2032</v>
      </c>
      <c r="D4232">
        <v>7</v>
      </c>
      <c r="E4232" s="25">
        <f t="shared" si="103"/>
        <v>6671.1001931461142</v>
      </c>
    </row>
    <row r="4233" spans="1:5" x14ac:dyDescent="0.2">
      <c r="A4233" t="s">
        <v>15</v>
      </c>
      <c r="B4233" t="s">
        <v>17</v>
      </c>
      <c r="C4233">
        <v>2032</v>
      </c>
      <c r="D4233">
        <v>8</v>
      </c>
      <c r="E4233" s="25">
        <f t="shared" si="103"/>
        <v>6859.8362150198645</v>
      </c>
    </row>
    <row r="4234" spans="1:5" x14ac:dyDescent="0.2">
      <c r="A4234" t="s">
        <v>15</v>
      </c>
      <c r="B4234" t="s">
        <v>17</v>
      </c>
      <c r="C4234">
        <v>2032</v>
      </c>
      <c r="D4234">
        <v>9</v>
      </c>
      <c r="E4234" s="25">
        <f t="shared" si="103"/>
        <v>5823.6491131013245</v>
      </c>
    </row>
    <row r="4235" spans="1:5" x14ac:dyDescent="0.2">
      <c r="A4235" t="s">
        <v>15</v>
      </c>
      <c r="B4235" t="s">
        <v>17</v>
      </c>
      <c r="C4235">
        <v>2032</v>
      </c>
      <c r="D4235">
        <v>10</v>
      </c>
      <c r="E4235" s="25">
        <f t="shared" si="103"/>
        <v>6198.7225286497569</v>
      </c>
    </row>
    <row r="4236" spans="1:5" x14ac:dyDescent="0.2">
      <c r="A4236" t="s">
        <v>15</v>
      </c>
      <c r="B4236" t="s">
        <v>17</v>
      </c>
      <c r="C4236">
        <v>2032</v>
      </c>
      <c r="D4236">
        <v>11</v>
      </c>
      <c r="E4236" s="25">
        <f t="shared" si="103"/>
        <v>5291.0538355792587</v>
      </c>
    </row>
    <row r="4237" spans="1:5" x14ac:dyDescent="0.2">
      <c r="A4237" t="s">
        <v>15</v>
      </c>
      <c r="B4237" t="s">
        <v>17</v>
      </c>
      <c r="C4237">
        <v>2032</v>
      </c>
      <c r="D4237">
        <v>12</v>
      </c>
      <c r="E4237" s="25">
        <f t="shared" si="103"/>
        <v>5666.0900119920407</v>
      </c>
    </row>
    <row r="4238" spans="1:5" x14ac:dyDescent="0.2">
      <c r="A4238" t="s">
        <v>15</v>
      </c>
      <c r="B4238" t="s">
        <v>17</v>
      </c>
      <c r="C4238">
        <v>2032</v>
      </c>
      <c r="D4238">
        <v>13</v>
      </c>
      <c r="E4238" s="25">
        <f t="shared" si="103"/>
        <v>5077.5469293223514</v>
      </c>
    </row>
    <row r="4239" spans="1:5" x14ac:dyDescent="0.2">
      <c r="A4239" t="s">
        <v>15</v>
      </c>
      <c r="B4239" t="s">
        <v>17</v>
      </c>
      <c r="C4239">
        <v>2032</v>
      </c>
      <c r="D4239">
        <v>14</v>
      </c>
      <c r="E4239" s="25">
        <f t="shared" si="103"/>
        <v>4913.3157596094716</v>
      </c>
    </row>
    <row r="4240" spans="1:5" x14ac:dyDescent="0.2">
      <c r="A4240" t="s">
        <v>15</v>
      </c>
      <c r="B4240" t="s">
        <v>17</v>
      </c>
      <c r="C4240">
        <v>2032</v>
      </c>
      <c r="D4240">
        <v>15</v>
      </c>
      <c r="E4240" s="25">
        <f t="shared" si="103"/>
        <v>3998.2188890382831</v>
      </c>
    </row>
    <row r="4241" spans="1:5" x14ac:dyDescent="0.2">
      <c r="A4241" t="s">
        <v>15</v>
      </c>
      <c r="B4241" t="s">
        <v>17</v>
      </c>
      <c r="C4241">
        <v>2032</v>
      </c>
      <c r="D4241">
        <v>16</v>
      </c>
      <c r="E4241" s="25">
        <f t="shared" si="103"/>
        <v>4094.5328607181791</v>
      </c>
    </row>
    <row r="4242" spans="1:5" x14ac:dyDescent="0.2">
      <c r="A4242" t="s">
        <v>15</v>
      </c>
      <c r="B4242" t="s">
        <v>17</v>
      </c>
      <c r="C4242">
        <v>2032</v>
      </c>
      <c r="D4242">
        <v>17</v>
      </c>
      <c r="E4242" s="25">
        <f t="shared" si="103"/>
        <v>2672.3571421060956</v>
      </c>
    </row>
    <row r="4243" spans="1:5" x14ac:dyDescent="0.2">
      <c r="A4243" t="s">
        <v>15</v>
      </c>
      <c r="B4243" t="s">
        <v>17</v>
      </c>
      <c r="C4243">
        <v>2032</v>
      </c>
      <c r="D4243">
        <v>18</v>
      </c>
      <c r="E4243" s="25">
        <f t="shared" si="103"/>
        <v>2583.9692814085615</v>
      </c>
    </row>
    <row r="4244" spans="1:5" x14ac:dyDescent="0.2">
      <c r="A4244" t="s">
        <v>15</v>
      </c>
      <c r="B4244" t="s">
        <v>17</v>
      </c>
      <c r="C4244">
        <v>2032</v>
      </c>
      <c r="D4244">
        <v>19</v>
      </c>
      <c r="E4244" s="25">
        <f t="shared" si="103"/>
        <v>2562.010475054276</v>
      </c>
    </row>
    <row r="4245" spans="1:5" x14ac:dyDescent="0.2">
      <c r="A4245" t="s">
        <v>15</v>
      </c>
      <c r="B4245" t="s">
        <v>17</v>
      </c>
      <c r="C4245">
        <v>2032</v>
      </c>
      <c r="D4245">
        <v>20</v>
      </c>
      <c r="E4245" s="25">
        <f t="shared" si="103"/>
        <v>2342.5983716558794</v>
      </c>
    </row>
    <row r="4246" spans="1:5" x14ac:dyDescent="0.2">
      <c r="A4246" t="s">
        <v>15</v>
      </c>
      <c r="B4246" t="s">
        <v>17</v>
      </c>
      <c r="C4246">
        <v>2032</v>
      </c>
      <c r="D4246">
        <v>21</v>
      </c>
      <c r="E4246" s="25">
        <f t="shared" si="103"/>
        <v>1770.1199537529592</v>
      </c>
    </row>
    <row r="4247" spans="1:5" x14ac:dyDescent="0.2">
      <c r="A4247" t="s">
        <v>15</v>
      </c>
      <c r="B4247" t="s">
        <v>17</v>
      </c>
      <c r="C4247">
        <v>2032</v>
      </c>
      <c r="D4247">
        <v>22</v>
      </c>
      <c r="E4247" s="25">
        <f t="shared" si="103"/>
        <v>1159.5967300757588</v>
      </c>
    </row>
    <row r="4248" spans="1:5" x14ac:dyDescent="0.2">
      <c r="A4248" t="s">
        <v>15</v>
      </c>
      <c r="B4248" t="s">
        <v>17</v>
      </c>
      <c r="C4248">
        <v>2032</v>
      </c>
      <c r="D4248">
        <v>23</v>
      </c>
      <c r="E4248" s="25">
        <f t="shared" si="103"/>
        <v>2316.1733908920755</v>
      </c>
    </row>
    <row r="4249" spans="1:5" x14ac:dyDescent="0.2">
      <c r="A4249" t="s">
        <v>15</v>
      </c>
      <c r="B4249" t="s">
        <v>17</v>
      </c>
      <c r="C4249">
        <v>2032</v>
      </c>
      <c r="D4249">
        <v>24</v>
      </c>
      <c r="E4249" s="25">
        <f t="shared" si="103"/>
        <v>5702.716330740699</v>
      </c>
    </row>
    <row r="4250" spans="1:5" x14ac:dyDescent="0.2">
      <c r="A4250" t="s">
        <v>15</v>
      </c>
      <c r="B4250" t="s">
        <v>17</v>
      </c>
      <c r="C4250">
        <v>2032</v>
      </c>
      <c r="D4250">
        <v>25</v>
      </c>
      <c r="E4250" s="25">
        <f t="shared" si="103"/>
        <v>9227.6366045159175</v>
      </c>
    </row>
    <row r="4251" spans="1:5" x14ac:dyDescent="0.2">
      <c r="A4251" t="s">
        <v>15</v>
      </c>
      <c r="B4251" t="s">
        <v>17</v>
      </c>
      <c r="C4251">
        <v>2032</v>
      </c>
      <c r="D4251">
        <v>26</v>
      </c>
      <c r="E4251" s="25">
        <f t="shared" si="103"/>
        <v>10205.633624950033</v>
      </c>
    </row>
    <row r="4252" spans="1:5" x14ac:dyDescent="0.2">
      <c r="A4252" t="s">
        <v>15</v>
      </c>
      <c r="B4252" t="s">
        <v>17</v>
      </c>
      <c r="C4252">
        <v>2032</v>
      </c>
      <c r="D4252">
        <v>27</v>
      </c>
      <c r="E4252" s="25">
        <f t="shared" si="103"/>
        <v>8213.9298439893755</v>
      </c>
    </row>
    <row r="4253" spans="1:5" x14ac:dyDescent="0.2">
      <c r="A4253" t="s">
        <v>15</v>
      </c>
      <c r="B4253" t="s">
        <v>17</v>
      </c>
      <c r="C4253">
        <v>2032</v>
      </c>
      <c r="D4253">
        <v>28</v>
      </c>
      <c r="E4253" s="25">
        <f t="shared" si="103"/>
        <v>6875.1994606405788</v>
      </c>
    </row>
    <row r="4254" spans="1:5" x14ac:dyDescent="0.2">
      <c r="A4254" t="s">
        <v>15</v>
      </c>
      <c r="B4254" t="s">
        <v>17</v>
      </c>
      <c r="C4254">
        <v>2032</v>
      </c>
      <c r="D4254">
        <v>29</v>
      </c>
      <c r="E4254" s="25">
        <f t="shared" si="103"/>
        <v>4166.8168856475513</v>
      </c>
    </row>
    <row r="4255" spans="1:5" x14ac:dyDescent="0.2">
      <c r="A4255" t="s">
        <v>15</v>
      </c>
      <c r="B4255" t="s">
        <v>17</v>
      </c>
      <c r="C4255">
        <v>2032</v>
      </c>
      <c r="D4255">
        <v>30</v>
      </c>
      <c r="E4255" s="25">
        <f t="shared" si="103"/>
        <v>3120.6332558881063</v>
      </c>
    </row>
    <row r="4256" spans="1:5" x14ac:dyDescent="0.2">
      <c r="A4256" t="s">
        <v>15</v>
      </c>
      <c r="B4256" t="s">
        <v>17</v>
      </c>
      <c r="C4256">
        <v>2032</v>
      </c>
      <c r="D4256">
        <v>31</v>
      </c>
      <c r="E4256" s="25">
        <f t="shared" si="103"/>
        <v>2496.5292694115451</v>
      </c>
    </row>
    <row r="4257" spans="1:5" x14ac:dyDescent="0.2">
      <c r="A4257" t="s">
        <v>15</v>
      </c>
      <c r="B4257" t="s">
        <v>17</v>
      </c>
      <c r="C4257">
        <v>2032</v>
      </c>
      <c r="D4257">
        <v>32</v>
      </c>
      <c r="E4257" s="25">
        <f t="shared" si="103"/>
        <v>1220.7406734515878</v>
      </c>
    </row>
    <row r="4258" spans="1:5" x14ac:dyDescent="0.2">
      <c r="A4258" t="s">
        <v>15</v>
      </c>
      <c r="B4258" t="s">
        <v>17</v>
      </c>
      <c r="C4258">
        <v>2032</v>
      </c>
      <c r="D4258">
        <v>33</v>
      </c>
      <c r="E4258" s="25">
        <f t="shared" si="103"/>
        <v>557.12398212941423</v>
      </c>
    </row>
    <row r="4259" spans="1:5" x14ac:dyDescent="0.2">
      <c r="A4259" t="s">
        <v>15</v>
      </c>
      <c r="B4259" t="s">
        <v>17</v>
      </c>
      <c r="C4259">
        <v>2032</v>
      </c>
      <c r="D4259">
        <v>34</v>
      </c>
      <c r="E4259" s="25">
        <f t="shared" si="103"/>
        <v>253.5358851239184</v>
      </c>
    </row>
    <row r="4260" spans="1:5" x14ac:dyDescent="0.2">
      <c r="A4260" t="s">
        <v>15</v>
      </c>
      <c r="B4260" t="s">
        <v>17</v>
      </c>
      <c r="C4260">
        <v>2032</v>
      </c>
      <c r="D4260">
        <v>35</v>
      </c>
      <c r="E4260" s="25">
        <f t="shared" si="103"/>
        <v>223.63097305102067</v>
      </c>
    </row>
    <row r="4261" spans="1:5" x14ac:dyDescent="0.2">
      <c r="A4261" t="s">
        <v>15</v>
      </c>
      <c r="B4261" t="s">
        <v>17</v>
      </c>
      <c r="C4261">
        <v>2032</v>
      </c>
      <c r="D4261">
        <v>36</v>
      </c>
      <c r="E4261" s="25">
        <f t="shared" si="103"/>
        <v>117.09691306753935</v>
      </c>
    </row>
    <row r="4262" spans="1:5" x14ac:dyDescent="0.2">
      <c r="A4262" t="s">
        <v>15</v>
      </c>
      <c r="B4262" t="s">
        <v>17</v>
      </c>
      <c r="C4262">
        <v>2032</v>
      </c>
      <c r="D4262">
        <v>37</v>
      </c>
      <c r="E4262" s="25">
        <f t="shared" si="103"/>
        <v>50.323834945725267</v>
      </c>
    </row>
    <row r="4263" spans="1:5" x14ac:dyDescent="0.2">
      <c r="A4263" t="s">
        <v>15</v>
      </c>
      <c r="B4263" t="s">
        <v>17</v>
      </c>
      <c r="C4263">
        <v>2032</v>
      </c>
      <c r="D4263">
        <v>38</v>
      </c>
      <c r="E4263" s="25">
        <f t="shared" si="103"/>
        <v>0</v>
      </c>
    </row>
    <row r="4264" spans="1:5" x14ac:dyDescent="0.2">
      <c r="A4264" t="s">
        <v>15</v>
      </c>
      <c r="B4264" t="s">
        <v>17</v>
      </c>
      <c r="C4264">
        <v>2032</v>
      </c>
      <c r="D4264">
        <v>39</v>
      </c>
      <c r="E4264" s="25">
        <f t="shared" si="103"/>
        <v>0</v>
      </c>
    </row>
    <row r="4265" spans="1:5" x14ac:dyDescent="0.2">
      <c r="A4265" t="s">
        <v>15</v>
      </c>
      <c r="B4265" t="s">
        <v>17</v>
      </c>
      <c r="C4265">
        <v>2032</v>
      </c>
      <c r="D4265">
        <v>40</v>
      </c>
      <c r="E4265" s="25">
        <f t="shared" si="103"/>
        <v>0</v>
      </c>
    </row>
    <row r="4266" spans="1:5" x14ac:dyDescent="0.2">
      <c r="A4266" t="s">
        <v>15</v>
      </c>
      <c r="B4266" t="s">
        <v>17</v>
      </c>
      <c r="C4266">
        <v>2033</v>
      </c>
      <c r="D4266">
        <v>0</v>
      </c>
      <c r="E4266" s="25">
        <f>AY48</f>
        <v>83.554399938196752</v>
      </c>
    </row>
    <row r="4267" spans="1:5" x14ac:dyDescent="0.2">
      <c r="A4267" t="s">
        <v>15</v>
      </c>
      <c r="B4267" t="s">
        <v>17</v>
      </c>
      <c r="C4267">
        <v>2033</v>
      </c>
      <c r="D4267">
        <v>1</v>
      </c>
      <c r="E4267" s="25">
        <f t="shared" ref="E4267:E4306" si="104">AY49</f>
        <v>1980.5314689201841</v>
      </c>
    </row>
    <row r="4268" spans="1:5" x14ac:dyDescent="0.2">
      <c r="A4268" t="s">
        <v>15</v>
      </c>
      <c r="B4268" t="s">
        <v>17</v>
      </c>
      <c r="C4268">
        <v>2033</v>
      </c>
      <c r="D4268">
        <v>2</v>
      </c>
      <c r="E4268" s="25">
        <f t="shared" si="104"/>
        <v>6208.3011496965592</v>
      </c>
    </row>
    <row r="4269" spans="1:5" x14ac:dyDescent="0.2">
      <c r="A4269" t="s">
        <v>15</v>
      </c>
      <c r="B4269" t="s">
        <v>17</v>
      </c>
      <c r="C4269">
        <v>2033</v>
      </c>
      <c r="D4269">
        <v>3</v>
      </c>
      <c r="E4269" s="25">
        <f t="shared" si="104"/>
        <v>6285.8491627841304</v>
      </c>
    </row>
    <row r="4270" spans="1:5" x14ac:dyDescent="0.2">
      <c r="A4270" t="s">
        <v>15</v>
      </c>
      <c r="B4270" t="s">
        <v>17</v>
      </c>
      <c r="C4270">
        <v>2033</v>
      </c>
      <c r="D4270">
        <v>4</v>
      </c>
      <c r="E4270" s="25">
        <f t="shared" si="104"/>
        <v>8535.7746653430349</v>
      </c>
    </row>
    <row r="4271" spans="1:5" x14ac:dyDescent="0.2">
      <c r="A4271" t="s">
        <v>15</v>
      </c>
      <c r="B4271" t="s">
        <v>17</v>
      </c>
      <c r="C4271">
        <v>2033</v>
      </c>
      <c r="D4271">
        <v>5</v>
      </c>
      <c r="E4271" s="25">
        <f t="shared" si="104"/>
        <v>7866.0135922661002</v>
      </c>
    </row>
    <row r="4272" spans="1:5" x14ac:dyDescent="0.2">
      <c r="A4272" t="s">
        <v>15</v>
      </c>
      <c r="B4272" t="s">
        <v>17</v>
      </c>
      <c r="C4272">
        <v>2033</v>
      </c>
      <c r="D4272">
        <v>6</v>
      </c>
      <c r="E4272" s="25">
        <f t="shared" si="104"/>
        <v>7867.2195911069384</v>
      </c>
    </row>
    <row r="4273" spans="1:5" x14ac:dyDescent="0.2">
      <c r="A4273" t="s">
        <v>15</v>
      </c>
      <c r="B4273" t="s">
        <v>17</v>
      </c>
      <c r="C4273">
        <v>2033</v>
      </c>
      <c r="D4273">
        <v>7</v>
      </c>
      <c r="E4273" s="25">
        <f t="shared" si="104"/>
        <v>6751.1533954638662</v>
      </c>
    </row>
    <row r="4274" spans="1:5" x14ac:dyDescent="0.2">
      <c r="A4274" t="s">
        <v>15</v>
      </c>
      <c r="B4274" t="s">
        <v>17</v>
      </c>
      <c r="C4274">
        <v>2033</v>
      </c>
      <c r="D4274">
        <v>8</v>
      </c>
      <c r="E4274" s="25">
        <f t="shared" si="104"/>
        <v>6942.154249600103</v>
      </c>
    </row>
    <row r="4275" spans="1:5" x14ac:dyDescent="0.2">
      <c r="A4275" t="s">
        <v>15</v>
      </c>
      <c r="B4275" t="s">
        <v>17</v>
      </c>
      <c r="C4275">
        <v>2033</v>
      </c>
      <c r="D4275">
        <v>9</v>
      </c>
      <c r="E4275" s="25">
        <f t="shared" si="104"/>
        <v>5893.5329024585408</v>
      </c>
    </row>
    <row r="4276" spans="1:5" x14ac:dyDescent="0.2">
      <c r="A4276" t="s">
        <v>15</v>
      </c>
      <c r="B4276" t="s">
        <v>17</v>
      </c>
      <c r="C4276">
        <v>2033</v>
      </c>
      <c r="D4276">
        <v>10</v>
      </c>
      <c r="E4276" s="25">
        <f t="shared" si="104"/>
        <v>6273.1071989935544</v>
      </c>
    </row>
    <row r="4277" spans="1:5" x14ac:dyDescent="0.2">
      <c r="A4277" t="s">
        <v>15</v>
      </c>
      <c r="B4277" t="s">
        <v>17</v>
      </c>
      <c r="C4277">
        <v>2033</v>
      </c>
      <c r="D4277">
        <v>11</v>
      </c>
      <c r="E4277" s="25">
        <f t="shared" si="104"/>
        <v>5354.5464816062104</v>
      </c>
    </row>
    <row r="4278" spans="1:5" x14ac:dyDescent="0.2">
      <c r="A4278" t="s">
        <v>15</v>
      </c>
      <c r="B4278" t="s">
        <v>17</v>
      </c>
      <c r="C4278">
        <v>2033</v>
      </c>
      <c r="D4278">
        <v>12</v>
      </c>
      <c r="E4278" s="25">
        <f t="shared" si="104"/>
        <v>5766.8943312429728</v>
      </c>
    </row>
    <row r="4279" spans="1:5" x14ac:dyDescent="0.2">
      <c r="A4279" t="s">
        <v>15</v>
      </c>
      <c r="B4279" t="s">
        <v>17</v>
      </c>
      <c r="C4279">
        <v>2033</v>
      </c>
      <c r="D4279">
        <v>13</v>
      </c>
      <c r="E4279" s="25">
        <f t="shared" si="104"/>
        <v>5009.8092283840761</v>
      </c>
    </row>
    <row r="4280" spans="1:5" x14ac:dyDescent="0.2">
      <c r="A4280" t="s">
        <v>15</v>
      </c>
      <c r="B4280" t="s">
        <v>17</v>
      </c>
      <c r="C4280">
        <v>2033</v>
      </c>
      <c r="D4280">
        <v>14</v>
      </c>
      <c r="E4280" s="25">
        <f t="shared" si="104"/>
        <v>5394.3375435443604</v>
      </c>
    </row>
    <row r="4281" spans="1:5" x14ac:dyDescent="0.2">
      <c r="A4281" t="s">
        <v>15</v>
      </c>
      <c r="B4281" t="s">
        <v>17</v>
      </c>
      <c r="C4281">
        <v>2033</v>
      </c>
      <c r="D4281">
        <v>15</v>
      </c>
      <c r="E4281" s="25">
        <f t="shared" si="104"/>
        <v>4479.9860797846986</v>
      </c>
    </row>
    <row r="4282" spans="1:5" x14ac:dyDescent="0.2">
      <c r="A4282" t="s">
        <v>15</v>
      </c>
      <c r="B4282" t="s">
        <v>17</v>
      </c>
      <c r="C4282">
        <v>2033</v>
      </c>
      <c r="D4282">
        <v>16</v>
      </c>
      <c r="E4282" s="25">
        <f t="shared" si="104"/>
        <v>4347.1779438849071</v>
      </c>
    </row>
    <row r="4283" spans="1:5" x14ac:dyDescent="0.2">
      <c r="A4283" t="s">
        <v>15</v>
      </c>
      <c r="B4283" t="s">
        <v>17</v>
      </c>
      <c r="C4283">
        <v>2033</v>
      </c>
      <c r="D4283">
        <v>17</v>
      </c>
      <c r="E4283" s="25">
        <f t="shared" si="104"/>
        <v>3848.3102197071371</v>
      </c>
    </row>
    <row r="4284" spans="1:5" x14ac:dyDescent="0.2">
      <c r="A4284" t="s">
        <v>15</v>
      </c>
      <c r="B4284" t="s">
        <v>17</v>
      </c>
      <c r="C4284">
        <v>2033</v>
      </c>
      <c r="D4284">
        <v>18</v>
      </c>
      <c r="E4284" s="25">
        <f t="shared" si="104"/>
        <v>2864.5096940765434</v>
      </c>
    </row>
    <row r="4285" spans="1:5" x14ac:dyDescent="0.2">
      <c r="A4285" t="s">
        <v>15</v>
      </c>
      <c r="B4285" t="s">
        <v>17</v>
      </c>
      <c r="C4285">
        <v>2033</v>
      </c>
      <c r="D4285">
        <v>19</v>
      </c>
      <c r="E4285" s="25">
        <f t="shared" si="104"/>
        <v>2469.9659251879475</v>
      </c>
    </row>
    <row r="4286" spans="1:5" x14ac:dyDescent="0.2">
      <c r="A4286" t="s">
        <v>15</v>
      </c>
      <c r="B4286" t="s">
        <v>17</v>
      </c>
      <c r="C4286">
        <v>2033</v>
      </c>
      <c r="D4286">
        <v>20</v>
      </c>
      <c r="E4286" s="25">
        <f t="shared" si="104"/>
        <v>2653.0474049497484</v>
      </c>
    </row>
    <row r="4287" spans="1:5" x14ac:dyDescent="0.2">
      <c r="A4287" t="s">
        <v>15</v>
      </c>
      <c r="B4287" t="s">
        <v>17</v>
      </c>
      <c r="C4287">
        <v>2033</v>
      </c>
      <c r="D4287">
        <v>21</v>
      </c>
      <c r="E4287" s="25">
        <f t="shared" si="104"/>
        <v>2243.6316706910243</v>
      </c>
    </row>
    <row r="4288" spans="1:5" x14ac:dyDescent="0.2">
      <c r="A4288" t="s">
        <v>15</v>
      </c>
      <c r="B4288" t="s">
        <v>17</v>
      </c>
      <c r="C4288">
        <v>2033</v>
      </c>
      <c r="D4288">
        <v>22</v>
      </c>
      <c r="E4288" s="25">
        <f t="shared" si="104"/>
        <v>1835.8747675251468</v>
      </c>
    </row>
    <row r="4289" spans="1:5" x14ac:dyDescent="0.2">
      <c r="A4289" t="s">
        <v>15</v>
      </c>
      <c r="B4289" t="s">
        <v>17</v>
      </c>
      <c r="C4289">
        <v>2033</v>
      </c>
      <c r="D4289">
        <v>23</v>
      </c>
      <c r="E4289" s="25">
        <f t="shared" si="104"/>
        <v>1121.6070548347245</v>
      </c>
    </row>
    <row r="4290" spans="1:5" x14ac:dyDescent="0.2">
      <c r="A4290" t="s">
        <v>15</v>
      </c>
      <c r="B4290" t="s">
        <v>17</v>
      </c>
      <c r="C4290">
        <v>2033</v>
      </c>
      <c r="D4290">
        <v>24</v>
      </c>
      <c r="E4290" s="25">
        <f t="shared" si="104"/>
        <v>2329.5083020293896</v>
      </c>
    </row>
    <row r="4291" spans="1:5" x14ac:dyDescent="0.2">
      <c r="A4291" t="s">
        <v>15</v>
      </c>
      <c r="B4291" t="s">
        <v>17</v>
      </c>
      <c r="C4291">
        <v>2033</v>
      </c>
      <c r="D4291">
        <v>25</v>
      </c>
      <c r="E4291" s="25">
        <f t="shared" si="104"/>
        <v>5248.0839148462437</v>
      </c>
    </row>
    <row r="4292" spans="1:5" x14ac:dyDescent="0.2">
      <c r="A4292" t="s">
        <v>15</v>
      </c>
      <c r="B4292" t="s">
        <v>17</v>
      </c>
      <c r="C4292">
        <v>2033</v>
      </c>
      <c r="D4292">
        <v>26</v>
      </c>
      <c r="E4292" s="25">
        <f t="shared" si="104"/>
        <v>8911.3293969346523</v>
      </c>
    </row>
    <row r="4293" spans="1:5" x14ac:dyDescent="0.2">
      <c r="A4293" t="s">
        <v>15</v>
      </c>
      <c r="B4293" t="s">
        <v>17</v>
      </c>
      <c r="C4293">
        <v>2033</v>
      </c>
      <c r="D4293">
        <v>27</v>
      </c>
      <c r="E4293" s="25">
        <f t="shared" si="104"/>
        <v>9055.453661184747</v>
      </c>
    </row>
    <row r="4294" spans="1:5" x14ac:dyDescent="0.2">
      <c r="A4294" t="s">
        <v>15</v>
      </c>
      <c r="B4294" t="s">
        <v>17</v>
      </c>
      <c r="C4294">
        <v>2033</v>
      </c>
      <c r="D4294">
        <v>28</v>
      </c>
      <c r="E4294" s="25">
        <f t="shared" si="104"/>
        <v>7685.9330619799548</v>
      </c>
    </row>
    <row r="4295" spans="1:5" x14ac:dyDescent="0.2">
      <c r="A4295" t="s">
        <v>15</v>
      </c>
      <c r="B4295" t="s">
        <v>17</v>
      </c>
      <c r="C4295">
        <v>2033</v>
      </c>
      <c r="D4295">
        <v>29</v>
      </c>
      <c r="E4295" s="25">
        <f t="shared" si="104"/>
        <v>5573.4861422672602</v>
      </c>
    </row>
    <row r="4296" spans="1:5" x14ac:dyDescent="0.2">
      <c r="A4296" t="s">
        <v>15</v>
      </c>
      <c r="B4296" t="s">
        <v>17</v>
      </c>
      <c r="C4296">
        <v>2033</v>
      </c>
      <c r="D4296">
        <v>30</v>
      </c>
      <c r="E4296" s="25">
        <f t="shared" si="104"/>
        <v>3566.8877796831416</v>
      </c>
    </row>
    <row r="4297" spans="1:5" x14ac:dyDescent="0.2">
      <c r="A4297" t="s">
        <v>15</v>
      </c>
      <c r="B4297" t="s">
        <v>17</v>
      </c>
      <c r="C4297">
        <v>2033</v>
      </c>
      <c r="D4297">
        <v>31</v>
      </c>
      <c r="E4297" s="25">
        <f t="shared" si="104"/>
        <v>2927.2319517542846</v>
      </c>
    </row>
    <row r="4298" spans="1:5" x14ac:dyDescent="0.2">
      <c r="A4298" t="s">
        <v>15</v>
      </c>
      <c r="B4298" t="s">
        <v>17</v>
      </c>
      <c r="C4298">
        <v>2033</v>
      </c>
      <c r="D4298">
        <v>32</v>
      </c>
      <c r="E4298" s="25">
        <f t="shared" si="104"/>
        <v>1732.6024216456829</v>
      </c>
    </row>
    <row r="4299" spans="1:5" x14ac:dyDescent="0.2">
      <c r="A4299" t="s">
        <v>15</v>
      </c>
      <c r="B4299" t="s">
        <v>17</v>
      </c>
      <c r="C4299">
        <v>2033</v>
      </c>
      <c r="D4299">
        <v>33</v>
      </c>
      <c r="E4299" s="25">
        <f t="shared" si="104"/>
        <v>950.47389139025199</v>
      </c>
    </row>
    <row r="4300" spans="1:5" x14ac:dyDescent="0.2">
      <c r="A4300" t="s">
        <v>15</v>
      </c>
      <c r="B4300" t="s">
        <v>17</v>
      </c>
      <c r="C4300">
        <v>2033</v>
      </c>
      <c r="D4300">
        <v>34</v>
      </c>
      <c r="E4300" s="25">
        <f t="shared" si="104"/>
        <v>444.92136336941235</v>
      </c>
    </row>
    <row r="4301" spans="1:5" x14ac:dyDescent="0.2">
      <c r="A4301" t="s">
        <v>15</v>
      </c>
      <c r="B4301" t="s">
        <v>17</v>
      </c>
      <c r="C4301">
        <v>2033</v>
      </c>
      <c r="D4301">
        <v>35</v>
      </c>
      <c r="E4301" s="25">
        <f t="shared" si="104"/>
        <v>176.10025994376079</v>
      </c>
    </row>
    <row r="4302" spans="1:5" x14ac:dyDescent="0.2">
      <c r="A4302" t="s">
        <v>15</v>
      </c>
      <c r="B4302" t="s">
        <v>17</v>
      </c>
      <c r="C4302">
        <v>2033</v>
      </c>
      <c r="D4302">
        <v>36</v>
      </c>
      <c r="E4302" s="25">
        <f t="shared" si="104"/>
        <v>161.93423212709513</v>
      </c>
    </row>
    <row r="4303" spans="1:5" x14ac:dyDescent="0.2">
      <c r="A4303" t="s">
        <v>15</v>
      </c>
      <c r="B4303" t="s">
        <v>17</v>
      </c>
      <c r="C4303">
        <v>2033</v>
      </c>
      <c r="D4303">
        <v>37</v>
      </c>
      <c r="E4303" s="25">
        <f t="shared" si="104"/>
        <v>58.847848281561859</v>
      </c>
    </row>
    <row r="4304" spans="1:5" x14ac:dyDescent="0.2">
      <c r="A4304" t="s">
        <v>15</v>
      </c>
      <c r="B4304" t="s">
        <v>17</v>
      </c>
      <c r="C4304">
        <v>2033</v>
      </c>
      <c r="D4304">
        <v>38</v>
      </c>
      <c r="E4304" s="25">
        <f t="shared" si="104"/>
        <v>0</v>
      </c>
    </row>
    <row r="4305" spans="1:5" x14ac:dyDescent="0.2">
      <c r="A4305" t="s">
        <v>15</v>
      </c>
      <c r="B4305" t="s">
        <v>17</v>
      </c>
      <c r="C4305">
        <v>2033</v>
      </c>
      <c r="D4305">
        <v>39</v>
      </c>
      <c r="E4305" s="25">
        <f t="shared" si="104"/>
        <v>0</v>
      </c>
    </row>
    <row r="4306" spans="1:5" x14ac:dyDescent="0.2">
      <c r="A4306" t="s">
        <v>15</v>
      </c>
      <c r="B4306" t="s">
        <v>17</v>
      </c>
      <c r="C4306">
        <v>2033</v>
      </c>
      <c r="D4306">
        <v>40</v>
      </c>
      <c r="E4306" s="25">
        <f t="shared" si="104"/>
        <v>0</v>
      </c>
    </row>
    <row r="4307" spans="1:5" x14ac:dyDescent="0.2">
      <c r="A4307" t="s">
        <v>15</v>
      </c>
      <c r="B4307" t="s">
        <v>17</v>
      </c>
      <c r="C4307">
        <v>2034</v>
      </c>
      <c r="D4307">
        <v>0</v>
      </c>
      <c r="E4307" s="25">
        <f>AZ48</f>
        <v>84.557052737455109</v>
      </c>
    </row>
    <row r="4308" spans="1:5" x14ac:dyDescent="0.2">
      <c r="A4308" t="s">
        <v>15</v>
      </c>
      <c r="B4308" t="s">
        <v>17</v>
      </c>
      <c r="C4308">
        <v>2034</v>
      </c>
      <c r="D4308">
        <v>1</v>
      </c>
      <c r="E4308" s="25">
        <f t="shared" ref="E4308:E4347" si="105">AZ49</f>
        <v>2004.2978465472258</v>
      </c>
    </row>
    <row r="4309" spans="1:5" x14ac:dyDescent="0.2">
      <c r="A4309" t="s">
        <v>15</v>
      </c>
      <c r="B4309" t="s">
        <v>17</v>
      </c>
      <c r="C4309">
        <v>2034</v>
      </c>
      <c r="D4309">
        <v>2</v>
      </c>
      <c r="E4309" s="25">
        <f t="shared" si="105"/>
        <v>6282.8007634929181</v>
      </c>
    </row>
    <row r="4310" spans="1:5" x14ac:dyDescent="0.2">
      <c r="A4310" t="s">
        <v>15</v>
      </c>
      <c r="B4310" t="s">
        <v>17</v>
      </c>
      <c r="C4310">
        <v>2034</v>
      </c>
      <c r="D4310">
        <v>3</v>
      </c>
      <c r="E4310" s="25">
        <f t="shared" si="105"/>
        <v>6361.2793527375397</v>
      </c>
    </row>
    <row r="4311" spans="1:5" x14ac:dyDescent="0.2">
      <c r="A4311" t="s">
        <v>15</v>
      </c>
      <c r="B4311" t="s">
        <v>17</v>
      </c>
      <c r="C4311">
        <v>2034</v>
      </c>
      <c r="D4311">
        <v>4</v>
      </c>
      <c r="E4311" s="25">
        <f t="shared" si="105"/>
        <v>8638.2039613271518</v>
      </c>
    </row>
    <row r="4312" spans="1:5" x14ac:dyDescent="0.2">
      <c r="A4312" t="s">
        <v>15</v>
      </c>
      <c r="B4312" t="s">
        <v>17</v>
      </c>
      <c r="C4312">
        <v>2034</v>
      </c>
      <c r="D4312">
        <v>5</v>
      </c>
      <c r="E4312" s="25">
        <f t="shared" si="105"/>
        <v>7960.4057553732928</v>
      </c>
    </row>
    <row r="4313" spans="1:5" x14ac:dyDescent="0.2">
      <c r="A4313" t="s">
        <v>15</v>
      </c>
      <c r="B4313" t="s">
        <v>17</v>
      </c>
      <c r="C4313">
        <v>2034</v>
      </c>
      <c r="D4313">
        <v>6</v>
      </c>
      <c r="E4313" s="25">
        <f t="shared" si="105"/>
        <v>7961.626226200221</v>
      </c>
    </row>
    <row r="4314" spans="1:5" x14ac:dyDescent="0.2">
      <c r="A4314" t="s">
        <v>15</v>
      </c>
      <c r="B4314" t="s">
        <v>17</v>
      </c>
      <c r="C4314">
        <v>2034</v>
      </c>
      <c r="D4314">
        <v>7</v>
      </c>
      <c r="E4314" s="25">
        <f t="shared" si="105"/>
        <v>6832.1672362094341</v>
      </c>
    </row>
    <row r="4315" spans="1:5" x14ac:dyDescent="0.2">
      <c r="A4315" t="s">
        <v>15</v>
      </c>
      <c r="B4315" t="s">
        <v>17</v>
      </c>
      <c r="C4315">
        <v>2034</v>
      </c>
      <c r="D4315">
        <v>8</v>
      </c>
      <c r="E4315" s="25">
        <f t="shared" si="105"/>
        <v>7025.4601005953036</v>
      </c>
    </row>
    <row r="4316" spans="1:5" x14ac:dyDescent="0.2">
      <c r="A4316" t="s">
        <v>15</v>
      </c>
      <c r="B4316" t="s">
        <v>17</v>
      </c>
      <c r="C4316">
        <v>2034</v>
      </c>
      <c r="D4316">
        <v>9</v>
      </c>
      <c r="E4316" s="25">
        <f t="shared" si="105"/>
        <v>5964.2552972880439</v>
      </c>
    </row>
    <row r="4317" spans="1:5" x14ac:dyDescent="0.2">
      <c r="A4317" t="s">
        <v>15</v>
      </c>
      <c r="B4317" t="s">
        <v>17</v>
      </c>
      <c r="C4317">
        <v>2034</v>
      </c>
      <c r="D4317">
        <v>10</v>
      </c>
      <c r="E4317" s="25">
        <f t="shared" si="105"/>
        <v>6348.3844853814771</v>
      </c>
    </row>
    <row r="4318" spans="1:5" x14ac:dyDescent="0.2">
      <c r="A4318" t="s">
        <v>15</v>
      </c>
      <c r="B4318" t="s">
        <v>17</v>
      </c>
      <c r="C4318">
        <v>2034</v>
      </c>
      <c r="D4318">
        <v>11</v>
      </c>
      <c r="E4318" s="25">
        <f t="shared" si="105"/>
        <v>5418.8010393854847</v>
      </c>
    </row>
    <row r="4319" spans="1:5" x14ac:dyDescent="0.2">
      <c r="A4319" t="s">
        <v>15</v>
      </c>
      <c r="B4319" t="s">
        <v>17</v>
      </c>
      <c r="C4319">
        <v>2034</v>
      </c>
      <c r="D4319">
        <v>12</v>
      </c>
      <c r="E4319" s="25">
        <f t="shared" si="105"/>
        <v>5836.0970632178896</v>
      </c>
    </row>
    <row r="4320" spans="1:5" x14ac:dyDescent="0.2">
      <c r="A4320" t="s">
        <v>15</v>
      </c>
      <c r="B4320" t="s">
        <v>17</v>
      </c>
      <c r="C4320">
        <v>2034</v>
      </c>
      <c r="D4320">
        <v>13</v>
      </c>
      <c r="E4320" s="25">
        <f t="shared" si="105"/>
        <v>5098.9377822502265</v>
      </c>
    </row>
    <row r="4321" spans="1:5" x14ac:dyDescent="0.2">
      <c r="A4321" t="s">
        <v>15</v>
      </c>
      <c r="B4321" t="s">
        <v>17</v>
      </c>
      <c r="C4321">
        <v>2034</v>
      </c>
      <c r="D4321">
        <v>14</v>
      </c>
      <c r="E4321" s="25">
        <f t="shared" si="105"/>
        <v>5322.3736546092205</v>
      </c>
    </row>
    <row r="4322" spans="1:5" x14ac:dyDescent="0.2">
      <c r="A4322" t="s">
        <v>15</v>
      </c>
      <c r="B4322" t="s">
        <v>17</v>
      </c>
      <c r="C4322">
        <v>2034</v>
      </c>
      <c r="D4322">
        <v>15</v>
      </c>
      <c r="E4322" s="25">
        <f t="shared" si="105"/>
        <v>4918.584167417639</v>
      </c>
    </row>
    <row r="4323" spans="1:5" x14ac:dyDescent="0.2">
      <c r="A4323" t="s">
        <v>15</v>
      </c>
      <c r="B4323" t="s">
        <v>17</v>
      </c>
      <c r="C4323">
        <v>2034</v>
      </c>
      <c r="D4323">
        <v>16</v>
      </c>
      <c r="E4323" s="25">
        <f t="shared" si="105"/>
        <v>4870.993113545107</v>
      </c>
    </row>
    <row r="4324" spans="1:5" x14ac:dyDescent="0.2">
      <c r="A4324" t="s">
        <v>15</v>
      </c>
      <c r="B4324" t="s">
        <v>17</v>
      </c>
      <c r="C4324">
        <v>2034</v>
      </c>
      <c r="D4324">
        <v>17</v>
      </c>
      <c r="E4324" s="25">
        <f t="shared" si="105"/>
        <v>4085.7626199154347</v>
      </c>
    </row>
    <row r="4325" spans="1:5" x14ac:dyDescent="0.2">
      <c r="A4325" t="s">
        <v>15</v>
      </c>
      <c r="B4325" t="s">
        <v>17</v>
      </c>
      <c r="C4325">
        <v>2034</v>
      </c>
      <c r="D4325">
        <v>18</v>
      </c>
      <c r="E4325" s="25">
        <f t="shared" si="105"/>
        <v>4125.0182307134464</v>
      </c>
    </row>
    <row r="4326" spans="1:5" x14ac:dyDescent="0.2">
      <c r="A4326" t="s">
        <v>15</v>
      </c>
      <c r="B4326" t="s">
        <v>17</v>
      </c>
      <c r="C4326">
        <v>2034</v>
      </c>
      <c r="D4326">
        <v>19</v>
      </c>
      <c r="E4326" s="25">
        <f t="shared" si="105"/>
        <v>2738.1290434237635</v>
      </c>
    </row>
    <row r="4327" spans="1:5" x14ac:dyDescent="0.2">
      <c r="A4327" t="s">
        <v>15</v>
      </c>
      <c r="B4327" t="s">
        <v>17</v>
      </c>
      <c r="C4327">
        <v>2034</v>
      </c>
      <c r="D4327">
        <v>20</v>
      </c>
      <c r="E4327" s="25">
        <f t="shared" si="105"/>
        <v>2557.7321997465156</v>
      </c>
    </row>
    <row r="4328" spans="1:5" x14ac:dyDescent="0.2">
      <c r="A4328" t="s">
        <v>15</v>
      </c>
      <c r="B4328" t="s">
        <v>17</v>
      </c>
      <c r="C4328">
        <v>2034</v>
      </c>
      <c r="D4328">
        <v>21</v>
      </c>
      <c r="E4328" s="25">
        <f t="shared" si="105"/>
        <v>2540.9653031485536</v>
      </c>
    </row>
    <row r="4329" spans="1:5" x14ac:dyDescent="0.2">
      <c r="A4329" t="s">
        <v>15</v>
      </c>
      <c r="B4329" t="s">
        <v>17</v>
      </c>
      <c r="C4329">
        <v>2034</v>
      </c>
      <c r="D4329">
        <v>22</v>
      </c>
      <c r="E4329" s="25">
        <f t="shared" si="105"/>
        <v>2326.976069112658</v>
      </c>
    </row>
    <row r="4330" spans="1:5" x14ac:dyDescent="0.2">
      <c r="A4330" t="s">
        <v>15</v>
      </c>
      <c r="B4330" t="s">
        <v>17</v>
      </c>
      <c r="C4330">
        <v>2034</v>
      </c>
      <c r="D4330">
        <v>23</v>
      </c>
      <c r="E4330" s="25">
        <f t="shared" si="105"/>
        <v>1775.7294735685716</v>
      </c>
    </row>
    <row r="4331" spans="1:5" x14ac:dyDescent="0.2">
      <c r="A4331" t="s">
        <v>15</v>
      </c>
      <c r="B4331" t="s">
        <v>17</v>
      </c>
      <c r="C4331">
        <v>2034</v>
      </c>
      <c r="D4331">
        <v>24</v>
      </c>
      <c r="E4331" s="25">
        <f t="shared" si="105"/>
        <v>1128.0644860728257</v>
      </c>
    </row>
    <row r="4332" spans="1:5" x14ac:dyDescent="0.2">
      <c r="A4332" t="s">
        <v>15</v>
      </c>
      <c r="B4332" t="s">
        <v>17</v>
      </c>
      <c r="C4332">
        <v>2034</v>
      </c>
      <c r="D4332">
        <v>25</v>
      </c>
      <c r="E4332" s="25">
        <f t="shared" si="105"/>
        <v>2143.7950514002364</v>
      </c>
    </row>
    <row r="4333" spans="1:5" x14ac:dyDescent="0.2">
      <c r="A4333" t="s">
        <v>15</v>
      </c>
      <c r="B4333" t="s">
        <v>17</v>
      </c>
      <c r="C4333">
        <v>2034</v>
      </c>
      <c r="D4333">
        <v>26</v>
      </c>
      <c r="E4333" s="25">
        <f t="shared" si="105"/>
        <v>5068.1887976669677</v>
      </c>
    </row>
    <row r="4334" spans="1:5" x14ac:dyDescent="0.2">
      <c r="A4334" t="s">
        <v>15</v>
      </c>
      <c r="B4334" t="s">
        <v>17</v>
      </c>
      <c r="C4334">
        <v>2034</v>
      </c>
      <c r="D4334">
        <v>27</v>
      </c>
      <c r="E4334" s="25">
        <f t="shared" si="105"/>
        <v>7907.018160657346</v>
      </c>
    </row>
    <row r="4335" spans="1:5" x14ac:dyDescent="0.2">
      <c r="A4335" t="s">
        <v>15</v>
      </c>
      <c r="B4335" t="s">
        <v>17</v>
      </c>
      <c r="C4335">
        <v>2034</v>
      </c>
      <c r="D4335">
        <v>28</v>
      </c>
      <c r="E4335" s="25">
        <f t="shared" si="105"/>
        <v>8473.3631778773306</v>
      </c>
    </row>
    <row r="4336" spans="1:5" x14ac:dyDescent="0.2">
      <c r="A4336" t="s">
        <v>15</v>
      </c>
      <c r="B4336" t="s">
        <v>17</v>
      </c>
      <c r="C4336">
        <v>2034</v>
      </c>
      <c r="D4336">
        <v>29</v>
      </c>
      <c r="E4336" s="25">
        <f t="shared" si="105"/>
        <v>6230.7198004329293</v>
      </c>
    </row>
    <row r="4337" spans="1:5" x14ac:dyDescent="0.2">
      <c r="A4337" t="s">
        <v>15</v>
      </c>
      <c r="B4337" t="s">
        <v>17</v>
      </c>
      <c r="C4337">
        <v>2034</v>
      </c>
      <c r="D4337">
        <v>30</v>
      </c>
      <c r="E4337" s="25">
        <f t="shared" si="105"/>
        <v>4771.0278989130429</v>
      </c>
    </row>
    <row r="4338" spans="1:5" x14ac:dyDescent="0.2">
      <c r="A4338" t="s">
        <v>15</v>
      </c>
      <c r="B4338" t="s">
        <v>17</v>
      </c>
      <c r="C4338">
        <v>2034</v>
      </c>
      <c r="D4338">
        <v>31</v>
      </c>
      <c r="E4338" s="25">
        <f t="shared" si="105"/>
        <v>3345.8298431287267</v>
      </c>
    </row>
    <row r="4339" spans="1:5" x14ac:dyDescent="0.2">
      <c r="A4339" t="s">
        <v>15</v>
      </c>
      <c r="B4339" t="s">
        <v>17</v>
      </c>
      <c r="C4339">
        <v>2034</v>
      </c>
      <c r="D4339">
        <v>32</v>
      </c>
      <c r="E4339" s="25">
        <f t="shared" si="105"/>
        <v>2031.5119996664594</v>
      </c>
    </row>
    <row r="4340" spans="1:5" x14ac:dyDescent="0.2">
      <c r="A4340" t="s">
        <v>15</v>
      </c>
      <c r="B4340" t="s">
        <v>17</v>
      </c>
      <c r="C4340">
        <v>2034</v>
      </c>
      <c r="D4340">
        <v>33</v>
      </c>
      <c r="E4340" s="25">
        <f t="shared" si="105"/>
        <v>1349.0116301912954</v>
      </c>
    </row>
    <row r="4341" spans="1:5" x14ac:dyDescent="0.2">
      <c r="A4341" t="s">
        <v>15</v>
      </c>
      <c r="B4341" t="s">
        <v>17</v>
      </c>
      <c r="C4341">
        <v>2034</v>
      </c>
      <c r="D4341">
        <v>34</v>
      </c>
      <c r="E4341" s="25">
        <f t="shared" si="105"/>
        <v>759.05211975985173</v>
      </c>
    </row>
    <row r="4342" spans="1:5" x14ac:dyDescent="0.2">
      <c r="A4342" t="s">
        <v>15</v>
      </c>
      <c r="B4342" t="s">
        <v>17</v>
      </c>
      <c r="C4342">
        <v>2034</v>
      </c>
      <c r="D4342">
        <v>35</v>
      </c>
      <c r="E4342" s="25">
        <f t="shared" si="105"/>
        <v>309.03226068211677</v>
      </c>
    </row>
    <row r="4343" spans="1:5" x14ac:dyDescent="0.2">
      <c r="A4343" t="s">
        <v>15</v>
      </c>
      <c r="B4343" t="s">
        <v>17</v>
      </c>
      <c r="C4343">
        <v>2034</v>
      </c>
      <c r="D4343">
        <v>36</v>
      </c>
      <c r="E4343" s="25">
        <f t="shared" si="105"/>
        <v>127.51659567688225</v>
      </c>
    </row>
    <row r="4344" spans="1:5" x14ac:dyDescent="0.2">
      <c r="A4344" t="s">
        <v>15</v>
      </c>
      <c r="B4344" t="s">
        <v>17</v>
      </c>
      <c r="C4344">
        <v>2034</v>
      </c>
      <c r="D4344">
        <v>37</v>
      </c>
      <c r="E4344" s="25">
        <f t="shared" si="105"/>
        <v>81.381147240919034</v>
      </c>
    </row>
    <row r="4345" spans="1:5" x14ac:dyDescent="0.2">
      <c r="A4345" t="s">
        <v>15</v>
      </c>
      <c r="B4345" t="s">
        <v>17</v>
      </c>
      <c r="C4345">
        <v>2034</v>
      </c>
      <c r="D4345">
        <v>38</v>
      </c>
      <c r="E4345" s="25">
        <f t="shared" si="105"/>
        <v>0</v>
      </c>
    </row>
    <row r="4346" spans="1:5" x14ac:dyDescent="0.2">
      <c r="A4346" t="s">
        <v>15</v>
      </c>
      <c r="B4346" t="s">
        <v>17</v>
      </c>
      <c r="C4346">
        <v>2034</v>
      </c>
      <c r="D4346">
        <v>39</v>
      </c>
      <c r="E4346" s="25">
        <f t="shared" si="105"/>
        <v>0</v>
      </c>
    </row>
    <row r="4347" spans="1:5" x14ac:dyDescent="0.2">
      <c r="A4347" t="s">
        <v>15</v>
      </c>
      <c r="B4347" t="s">
        <v>17</v>
      </c>
      <c r="C4347">
        <v>2034</v>
      </c>
      <c r="D4347">
        <v>40</v>
      </c>
      <c r="E4347" s="25">
        <f t="shared" si="105"/>
        <v>0</v>
      </c>
    </row>
    <row r="4348" spans="1:5" x14ac:dyDescent="0.2">
      <c r="A4348" t="s">
        <v>15</v>
      </c>
      <c r="B4348" t="s">
        <v>17</v>
      </c>
      <c r="C4348">
        <v>2035</v>
      </c>
      <c r="D4348">
        <v>0</v>
      </c>
      <c r="E4348" s="25">
        <f>BA48</f>
        <v>85.571737370304575</v>
      </c>
    </row>
    <row r="4349" spans="1:5" x14ac:dyDescent="0.2">
      <c r="A4349" t="s">
        <v>15</v>
      </c>
      <c r="B4349" t="s">
        <v>17</v>
      </c>
      <c r="C4349">
        <v>2035</v>
      </c>
      <c r="D4349">
        <v>1</v>
      </c>
      <c r="E4349" s="25">
        <f t="shared" ref="E4349:E4388" si="106">BA49</f>
        <v>2028.3494207057927</v>
      </c>
    </row>
    <row r="4350" spans="1:5" x14ac:dyDescent="0.2">
      <c r="A4350" t="s">
        <v>15</v>
      </c>
      <c r="B4350" t="s">
        <v>17</v>
      </c>
      <c r="C4350">
        <v>2035</v>
      </c>
      <c r="D4350">
        <v>2</v>
      </c>
      <c r="E4350" s="25">
        <f t="shared" si="106"/>
        <v>6358.1943726548316</v>
      </c>
    </row>
    <row r="4351" spans="1:5" x14ac:dyDescent="0.2">
      <c r="A4351" t="s">
        <v>15</v>
      </c>
      <c r="B4351" t="s">
        <v>17</v>
      </c>
      <c r="C4351">
        <v>2035</v>
      </c>
      <c r="D4351">
        <v>3</v>
      </c>
      <c r="E4351" s="25">
        <f t="shared" si="106"/>
        <v>6437.6147049703914</v>
      </c>
    </row>
    <row r="4352" spans="1:5" x14ac:dyDescent="0.2">
      <c r="A4352" t="s">
        <v>15</v>
      </c>
      <c r="B4352" t="s">
        <v>17</v>
      </c>
      <c r="C4352">
        <v>2035</v>
      </c>
      <c r="D4352">
        <v>4</v>
      </c>
      <c r="E4352" s="25">
        <f t="shared" si="106"/>
        <v>8741.8624088630786</v>
      </c>
    </row>
    <row r="4353" spans="1:5" x14ac:dyDescent="0.2">
      <c r="A4353" t="s">
        <v>15</v>
      </c>
      <c r="B4353" t="s">
        <v>17</v>
      </c>
      <c r="C4353">
        <v>2035</v>
      </c>
      <c r="D4353">
        <v>5</v>
      </c>
      <c r="E4353" s="25">
        <f t="shared" si="106"/>
        <v>8055.9306244377731</v>
      </c>
    </row>
    <row r="4354" spans="1:5" x14ac:dyDescent="0.2">
      <c r="A4354" t="s">
        <v>15</v>
      </c>
      <c r="B4354" t="s">
        <v>17</v>
      </c>
      <c r="C4354">
        <v>2035</v>
      </c>
      <c r="D4354">
        <v>6</v>
      </c>
      <c r="E4354" s="25">
        <f t="shared" si="106"/>
        <v>8057.1657409146228</v>
      </c>
    </row>
    <row r="4355" spans="1:5" x14ac:dyDescent="0.2">
      <c r="A4355" t="s">
        <v>15</v>
      </c>
      <c r="B4355" t="s">
        <v>17</v>
      </c>
      <c r="C4355">
        <v>2035</v>
      </c>
      <c r="D4355">
        <v>7</v>
      </c>
      <c r="E4355" s="25">
        <f t="shared" si="106"/>
        <v>6914.1532430439465</v>
      </c>
    </row>
    <row r="4356" spans="1:5" x14ac:dyDescent="0.2">
      <c r="A4356" t="s">
        <v>15</v>
      </c>
      <c r="B4356" t="s">
        <v>17</v>
      </c>
      <c r="C4356">
        <v>2035</v>
      </c>
      <c r="D4356">
        <v>8</v>
      </c>
      <c r="E4356" s="25">
        <f t="shared" si="106"/>
        <v>7109.7656218024476</v>
      </c>
    </row>
    <row r="4357" spans="1:5" x14ac:dyDescent="0.2">
      <c r="A4357" t="s">
        <v>15</v>
      </c>
      <c r="B4357" t="s">
        <v>17</v>
      </c>
      <c r="C4357">
        <v>2035</v>
      </c>
      <c r="D4357">
        <v>9</v>
      </c>
      <c r="E4357" s="25">
        <f t="shared" si="106"/>
        <v>6035.8263608554989</v>
      </c>
    </row>
    <row r="4358" spans="1:5" x14ac:dyDescent="0.2">
      <c r="A4358" t="s">
        <v>15</v>
      </c>
      <c r="B4358" t="s">
        <v>17</v>
      </c>
      <c r="C4358">
        <v>2035</v>
      </c>
      <c r="D4358">
        <v>10</v>
      </c>
      <c r="E4358" s="25">
        <f t="shared" si="106"/>
        <v>6424.5650992060555</v>
      </c>
    </row>
    <row r="4359" spans="1:5" x14ac:dyDescent="0.2">
      <c r="A4359" t="s">
        <v>15</v>
      </c>
      <c r="B4359" t="s">
        <v>17</v>
      </c>
      <c r="C4359">
        <v>2035</v>
      </c>
      <c r="D4359">
        <v>11</v>
      </c>
      <c r="E4359" s="25">
        <f t="shared" si="106"/>
        <v>5483.8266518581113</v>
      </c>
    </row>
    <row r="4360" spans="1:5" x14ac:dyDescent="0.2">
      <c r="A4360" t="s">
        <v>15</v>
      </c>
      <c r="B4360" t="s">
        <v>17</v>
      </c>
      <c r="C4360">
        <v>2035</v>
      </c>
      <c r="D4360">
        <v>12</v>
      </c>
      <c r="E4360" s="25">
        <f t="shared" si="106"/>
        <v>5906.1302279765032</v>
      </c>
    </row>
    <row r="4361" spans="1:5" x14ac:dyDescent="0.2">
      <c r="A4361" t="s">
        <v>15</v>
      </c>
      <c r="B4361" t="s">
        <v>17</v>
      </c>
      <c r="C4361">
        <v>2035</v>
      </c>
      <c r="D4361">
        <v>13</v>
      </c>
      <c r="E4361" s="25">
        <f t="shared" si="106"/>
        <v>5160.1250356372302</v>
      </c>
    </row>
    <row r="4362" spans="1:5" x14ac:dyDescent="0.2">
      <c r="A4362" t="s">
        <v>15</v>
      </c>
      <c r="B4362" t="s">
        <v>17</v>
      </c>
      <c r="C4362">
        <v>2035</v>
      </c>
      <c r="D4362">
        <v>14</v>
      </c>
      <c r="E4362" s="25">
        <f t="shared" si="106"/>
        <v>5417.0629821554567</v>
      </c>
    </row>
    <row r="4363" spans="1:5" x14ac:dyDescent="0.2">
      <c r="A4363" t="s">
        <v>15</v>
      </c>
      <c r="B4363" t="s">
        <v>17</v>
      </c>
      <c r="C4363">
        <v>2035</v>
      </c>
      <c r="D4363">
        <v>15</v>
      </c>
      <c r="E4363" s="25">
        <f t="shared" si="106"/>
        <v>4852.9671306851524</v>
      </c>
    </row>
    <row r="4364" spans="1:5" x14ac:dyDescent="0.2">
      <c r="A4364" t="s">
        <v>15</v>
      </c>
      <c r="B4364" t="s">
        <v>17</v>
      </c>
      <c r="C4364">
        <v>2035</v>
      </c>
      <c r="D4364">
        <v>16</v>
      </c>
      <c r="E4364" s="25">
        <f t="shared" si="106"/>
        <v>5347.8714400457966</v>
      </c>
    </row>
    <row r="4365" spans="1:5" x14ac:dyDescent="0.2">
      <c r="A4365" t="s">
        <v>15</v>
      </c>
      <c r="B4365" t="s">
        <v>17</v>
      </c>
      <c r="C4365">
        <v>2035</v>
      </c>
      <c r="D4365">
        <v>17</v>
      </c>
      <c r="E4365" s="25">
        <f t="shared" si="106"/>
        <v>4578.0784320511821</v>
      </c>
    </row>
    <row r="4366" spans="1:5" x14ac:dyDescent="0.2">
      <c r="A4366" t="s">
        <v>15</v>
      </c>
      <c r="B4366" t="s">
        <v>17</v>
      </c>
      <c r="C4366">
        <v>2035</v>
      </c>
      <c r="D4366">
        <v>18</v>
      </c>
      <c r="E4366" s="25">
        <f t="shared" si="106"/>
        <v>4379.5443535737886</v>
      </c>
    </row>
    <row r="4367" spans="1:5" x14ac:dyDescent="0.2">
      <c r="A4367" t="s">
        <v>15</v>
      </c>
      <c r="B4367" t="s">
        <v>17</v>
      </c>
      <c r="C4367">
        <v>2035</v>
      </c>
      <c r="D4367">
        <v>19</v>
      </c>
      <c r="E4367" s="25">
        <f t="shared" si="106"/>
        <v>3943.0246109920063</v>
      </c>
    </row>
    <row r="4368" spans="1:5" x14ac:dyDescent="0.2">
      <c r="A4368" t="s">
        <v>15</v>
      </c>
      <c r="B4368" t="s">
        <v>17</v>
      </c>
      <c r="C4368">
        <v>2035</v>
      </c>
      <c r="D4368">
        <v>20</v>
      </c>
      <c r="E4368" s="25">
        <f t="shared" si="106"/>
        <v>2835.4240639547183</v>
      </c>
    </row>
    <row r="4369" spans="1:5" x14ac:dyDescent="0.2">
      <c r="A4369" t="s">
        <v>15</v>
      </c>
      <c r="B4369" t="s">
        <v>17</v>
      </c>
      <c r="C4369">
        <v>2035</v>
      </c>
      <c r="D4369">
        <v>21</v>
      </c>
      <c r="E4369" s="25">
        <f t="shared" si="106"/>
        <v>2449.6768365979583</v>
      </c>
    </row>
    <row r="4370" spans="1:5" x14ac:dyDescent="0.2">
      <c r="A4370" t="s">
        <v>15</v>
      </c>
      <c r="B4370" t="s">
        <v>17</v>
      </c>
      <c r="C4370">
        <v>2035</v>
      </c>
      <c r="D4370">
        <v>22</v>
      </c>
      <c r="E4370" s="25">
        <f t="shared" si="106"/>
        <v>2635.3547822094974</v>
      </c>
    </row>
    <row r="4371" spans="1:5" x14ac:dyDescent="0.2">
      <c r="A4371" t="s">
        <v>15</v>
      </c>
      <c r="B4371" t="s">
        <v>17</v>
      </c>
      <c r="C4371">
        <v>2035</v>
      </c>
      <c r="D4371">
        <v>23</v>
      </c>
      <c r="E4371" s="25">
        <f t="shared" si="106"/>
        <v>2250.741751727619</v>
      </c>
    </row>
    <row r="4372" spans="1:5" x14ac:dyDescent="0.2">
      <c r="A4372" t="s">
        <v>15</v>
      </c>
      <c r="B4372" t="s">
        <v>17</v>
      </c>
      <c r="C4372">
        <v>2035</v>
      </c>
      <c r="D4372">
        <v>24</v>
      </c>
      <c r="E4372" s="25">
        <f t="shared" si="106"/>
        <v>1785.9528855234191</v>
      </c>
    </row>
    <row r="4373" spans="1:5" x14ac:dyDescent="0.2">
      <c r="A4373" t="s">
        <v>15</v>
      </c>
      <c r="B4373" t="s">
        <v>17</v>
      </c>
      <c r="C4373">
        <v>2035</v>
      </c>
      <c r="D4373">
        <v>25</v>
      </c>
      <c r="E4373" s="25">
        <f t="shared" si="106"/>
        <v>1038.1328372156902</v>
      </c>
    </row>
    <row r="4374" spans="1:5" x14ac:dyDescent="0.2">
      <c r="A4374" t="s">
        <v>15</v>
      </c>
      <c r="B4374" t="s">
        <v>17</v>
      </c>
      <c r="C4374">
        <v>2035</v>
      </c>
      <c r="D4374">
        <v>26</v>
      </c>
      <c r="E4374" s="25">
        <f t="shared" si="106"/>
        <v>2070.3095149191954</v>
      </c>
    </row>
    <row r="4375" spans="1:5" x14ac:dyDescent="0.2">
      <c r="A4375" t="s">
        <v>15</v>
      </c>
      <c r="B4375" t="s">
        <v>17</v>
      </c>
      <c r="C4375">
        <v>2035</v>
      </c>
      <c r="D4375">
        <v>27</v>
      </c>
      <c r="E4375" s="25">
        <f t="shared" si="106"/>
        <v>4497.0014102023542</v>
      </c>
    </row>
    <row r="4376" spans="1:5" x14ac:dyDescent="0.2">
      <c r="A4376" t="s">
        <v>15</v>
      </c>
      <c r="B4376" t="s">
        <v>17</v>
      </c>
      <c r="C4376">
        <v>2035</v>
      </c>
      <c r="D4376">
        <v>28</v>
      </c>
      <c r="E4376" s="25">
        <f t="shared" si="106"/>
        <v>7398.7498623625725</v>
      </c>
    </row>
    <row r="4377" spans="1:5" x14ac:dyDescent="0.2">
      <c r="A4377" t="s">
        <v>15</v>
      </c>
      <c r="B4377" t="s">
        <v>17</v>
      </c>
      <c r="C4377">
        <v>2035</v>
      </c>
      <c r="D4377">
        <v>29</v>
      </c>
      <c r="E4377" s="25">
        <f t="shared" si="106"/>
        <v>6869.0621298566366</v>
      </c>
    </row>
    <row r="4378" spans="1:5" x14ac:dyDescent="0.2">
      <c r="A4378" t="s">
        <v>15</v>
      </c>
      <c r="B4378" t="s">
        <v>17</v>
      </c>
      <c r="C4378">
        <v>2035</v>
      </c>
      <c r="D4378">
        <v>30</v>
      </c>
      <c r="E4378" s="25">
        <f t="shared" si="106"/>
        <v>5333.6345043970405</v>
      </c>
    </row>
    <row r="4379" spans="1:5" x14ac:dyDescent="0.2">
      <c r="A4379" t="s">
        <v>15</v>
      </c>
      <c r="B4379" t="s">
        <v>17</v>
      </c>
      <c r="C4379">
        <v>2035</v>
      </c>
      <c r="D4379">
        <v>31</v>
      </c>
      <c r="E4379" s="25">
        <f t="shared" si="106"/>
        <v>4475.3433560505937</v>
      </c>
    </row>
    <row r="4380" spans="1:5" x14ac:dyDescent="0.2">
      <c r="A4380" t="s">
        <v>15</v>
      </c>
      <c r="B4380" t="s">
        <v>17</v>
      </c>
      <c r="C4380">
        <v>2035</v>
      </c>
      <c r="D4380">
        <v>32</v>
      </c>
      <c r="E4380" s="25">
        <f t="shared" si="106"/>
        <v>2322.0207988931897</v>
      </c>
    </row>
    <row r="4381" spans="1:5" x14ac:dyDescent="0.2">
      <c r="A4381" t="s">
        <v>15</v>
      </c>
      <c r="B4381" t="s">
        <v>17</v>
      </c>
      <c r="C4381">
        <v>2035</v>
      </c>
      <c r="D4381">
        <v>33</v>
      </c>
      <c r="E4381" s="25">
        <f t="shared" si="106"/>
        <v>1581.7439016506623</v>
      </c>
    </row>
    <row r="4382" spans="1:5" x14ac:dyDescent="0.2">
      <c r="A4382" t="s">
        <v>15</v>
      </c>
      <c r="B4382" t="s">
        <v>17</v>
      </c>
      <c r="C4382">
        <v>2035</v>
      </c>
      <c r="D4382">
        <v>34</v>
      </c>
      <c r="E4382" s="25">
        <f t="shared" si="106"/>
        <v>1077.3258968530336</v>
      </c>
    </row>
    <row r="4383" spans="1:5" x14ac:dyDescent="0.2">
      <c r="A4383" t="s">
        <v>15</v>
      </c>
      <c r="B4383" t="s">
        <v>17</v>
      </c>
      <c r="C4383">
        <v>2035</v>
      </c>
      <c r="D4383">
        <v>35</v>
      </c>
      <c r="E4383" s="25">
        <f t="shared" si="106"/>
        <v>527.22034017093972</v>
      </c>
    </row>
    <row r="4384" spans="1:5" x14ac:dyDescent="0.2">
      <c r="A4384" t="s">
        <v>15</v>
      </c>
      <c r="B4384" t="s">
        <v>17</v>
      </c>
      <c r="C4384">
        <v>2035</v>
      </c>
      <c r="D4384">
        <v>36</v>
      </c>
      <c r="E4384" s="25">
        <f t="shared" si="106"/>
        <v>223.77446716489379</v>
      </c>
    </row>
    <row r="4385" spans="1:5" x14ac:dyDescent="0.2">
      <c r="A4385" t="s">
        <v>15</v>
      </c>
      <c r="B4385" t="s">
        <v>17</v>
      </c>
      <c r="C4385">
        <v>2035</v>
      </c>
      <c r="D4385">
        <v>37</v>
      </c>
      <c r="E4385" s="25">
        <f t="shared" si="106"/>
        <v>64.084330484837125</v>
      </c>
    </row>
    <row r="4386" spans="1:5" x14ac:dyDescent="0.2">
      <c r="A4386" t="s">
        <v>15</v>
      </c>
      <c r="B4386" t="s">
        <v>17</v>
      </c>
      <c r="C4386">
        <v>2035</v>
      </c>
      <c r="D4386">
        <v>38</v>
      </c>
      <c r="E4386" s="25">
        <f t="shared" si="106"/>
        <v>0</v>
      </c>
    </row>
    <row r="4387" spans="1:5" x14ac:dyDescent="0.2">
      <c r="A4387" t="s">
        <v>15</v>
      </c>
      <c r="B4387" t="s">
        <v>17</v>
      </c>
      <c r="C4387">
        <v>2035</v>
      </c>
      <c r="D4387">
        <v>39</v>
      </c>
      <c r="E4387" s="25">
        <f t="shared" si="106"/>
        <v>0</v>
      </c>
    </row>
    <row r="4388" spans="1:5" x14ac:dyDescent="0.2">
      <c r="A4388" t="s">
        <v>15</v>
      </c>
      <c r="B4388" t="s">
        <v>17</v>
      </c>
      <c r="C4388">
        <v>2035</v>
      </c>
      <c r="D4388">
        <v>40</v>
      </c>
      <c r="E4388" s="25">
        <f t="shared" si="106"/>
        <v>0</v>
      </c>
    </row>
    <row r="4389" spans="1:5" x14ac:dyDescent="0.2">
      <c r="A4389" t="s">
        <v>15</v>
      </c>
      <c r="B4389" t="s">
        <v>17</v>
      </c>
      <c r="C4389">
        <v>2036</v>
      </c>
      <c r="D4389">
        <v>0</v>
      </c>
      <c r="E4389" s="25">
        <f>BB48</f>
        <v>86.598598218748222</v>
      </c>
    </row>
    <row r="4390" spans="1:5" x14ac:dyDescent="0.2">
      <c r="A4390" t="s">
        <v>15</v>
      </c>
      <c r="B4390" t="s">
        <v>17</v>
      </c>
      <c r="C4390">
        <v>2036</v>
      </c>
      <c r="D4390">
        <v>1</v>
      </c>
      <c r="E4390" s="25">
        <f t="shared" ref="E4390:E4429" si="107">BB49</f>
        <v>2052.6896137542626</v>
      </c>
    </row>
    <row r="4391" spans="1:5" x14ac:dyDescent="0.2">
      <c r="A4391" t="s">
        <v>15</v>
      </c>
      <c r="B4391" t="s">
        <v>17</v>
      </c>
      <c r="C4391">
        <v>2036</v>
      </c>
      <c r="D4391">
        <v>2</v>
      </c>
      <c r="E4391" s="25">
        <f t="shared" si="107"/>
        <v>6434.4927051266895</v>
      </c>
    </row>
    <row r="4392" spans="1:5" x14ac:dyDescent="0.2">
      <c r="A4392" t="s">
        <v>15</v>
      </c>
      <c r="B4392" t="s">
        <v>17</v>
      </c>
      <c r="C4392">
        <v>2036</v>
      </c>
      <c r="D4392">
        <v>3</v>
      </c>
      <c r="E4392" s="25">
        <f t="shared" si="107"/>
        <v>6514.8660814300347</v>
      </c>
    </row>
    <row r="4393" spans="1:5" x14ac:dyDescent="0.2">
      <c r="A4393" t="s">
        <v>15</v>
      </c>
      <c r="B4393" t="s">
        <v>17</v>
      </c>
      <c r="C4393">
        <v>2036</v>
      </c>
      <c r="D4393">
        <v>4</v>
      </c>
      <c r="E4393" s="25">
        <f t="shared" si="107"/>
        <v>8846.7647577694352</v>
      </c>
    </row>
    <row r="4394" spans="1:5" x14ac:dyDescent="0.2">
      <c r="A4394" t="s">
        <v>15</v>
      </c>
      <c r="B4394" t="s">
        <v>17</v>
      </c>
      <c r="C4394">
        <v>2036</v>
      </c>
      <c r="D4394">
        <v>5</v>
      </c>
      <c r="E4394" s="25">
        <f t="shared" si="107"/>
        <v>8152.6017919310261</v>
      </c>
    </row>
    <row r="4395" spans="1:5" x14ac:dyDescent="0.2">
      <c r="A4395" t="s">
        <v>15</v>
      </c>
      <c r="B4395" t="s">
        <v>17</v>
      </c>
      <c r="C4395">
        <v>2036</v>
      </c>
      <c r="D4395">
        <v>6</v>
      </c>
      <c r="E4395" s="25">
        <f t="shared" si="107"/>
        <v>8153.8517298055995</v>
      </c>
    </row>
    <row r="4396" spans="1:5" x14ac:dyDescent="0.2">
      <c r="A4396" t="s">
        <v>15</v>
      </c>
      <c r="B4396" t="s">
        <v>17</v>
      </c>
      <c r="C4396">
        <v>2036</v>
      </c>
      <c r="D4396">
        <v>7</v>
      </c>
      <c r="E4396" s="25">
        <f t="shared" si="107"/>
        <v>6997.1230819604725</v>
      </c>
    </row>
    <row r="4397" spans="1:5" x14ac:dyDescent="0.2">
      <c r="A4397" t="s">
        <v>15</v>
      </c>
      <c r="B4397" t="s">
        <v>17</v>
      </c>
      <c r="C4397">
        <v>2036</v>
      </c>
      <c r="D4397">
        <v>8</v>
      </c>
      <c r="E4397" s="25">
        <f t="shared" si="107"/>
        <v>7195.0828092640777</v>
      </c>
    </row>
    <row r="4398" spans="1:5" x14ac:dyDescent="0.2">
      <c r="A4398" t="s">
        <v>15</v>
      </c>
      <c r="B4398" t="s">
        <v>17</v>
      </c>
      <c r="C4398">
        <v>2036</v>
      </c>
      <c r="D4398">
        <v>9</v>
      </c>
      <c r="E4398" s="25">
        <f t="shared" si="107"/>
        <v>6108.2562771857665</v>
      </c>
    </row>
    <row r="4399" spans="1:5" x14ac:dyDescent="0.2">
      <c r="A4399" t="s">
        <v>15</v>
      </c>
      <c r="B4399" t="s">
        <v>17</v>
      </c>
      <c r="C4399">
        <v>2036</v>
      </c>
      <c r="D4399">
        <v>10</v>
      </c>
      <c r="E4399" s="25">
        <f t="shared" si="107"/>
        <v>6501.6598803965271</v>
      </c>
    </row>
    <row r="4400" spans="1:5" x14ac:dyDescent="0.2">
      <c r="A4400" t="s">
        <v>15</v>
      </c>
      <c r="B4400" t="s">
        <v>17</v>
      </c>
      <c r="C4400">
        <v>2036</v>
      </c>
      <c r="D4400">
        <v>11</v>
      </c>
      <c r="E4400" s="25">
        <f t="shared" si="107"/>
        <v>5549.6325716804085</v>
      </c>
    </row>
    <row r="4401" spans="1:5" x14ac:dyDescent="0.2">
      <c r="A4401" t="s">
        <v>15</v>
      </c>
      <c r="B4401" t="s">
        <v>17</v>
      </c>
      <c r="C4401">
        <v>2036</v>
      </c>
      <c r="D4401">
        <v>12</v>
      </c>
      <c r="E4401" s="25">
        <f t="shared" si="107"/>
        <v>5977.0037907122223</v>
      </c>
    </row>
    <row r="4402" spans="1:5" x14ac:dyDescent="0.2">
      <c r="A4402" t="s">
        <v>15</v>
      </c>
      <c r="B4402" t="s">
        <v>17</v>
      </c>
      <c r="C4402">
        <v>2036</v>
      </c>
      <c r="D4402">
        <v>13</v>
      </c>
      <c r="E4402" s="25">
        <f t="shared" si="107"/>
        <v>5222.0465360648768</v>
      </c>
    </row>
    <row r="4403" spans="1:5" x14ac:dyDescent="0.2">
      <c r="A4403" t="s">
        <v>15</v>
      </c>
      <c r="B4403" t="s">
        <v>17</v>
      </c>
      <c r="C4403">
        <v>2036</v>
      </c>
      <c r="D4403">
        <v>14</v>
      </c>
      <c r="E4403" s="25">
        <f t="shared" si="107"/>
        <v>5482.0677379413228</v>
      </c>
    </row>
    <row r="4404" spans="1:5" x14ac:dyDescent="0.2">
      <c r="A4404" t="s">
        <v>15</v>
      </c>
      <c r="B4404" t="s">
        <v>17</v>
      </c>
      <c r="C4404">
        <v>2036</v>
      </c>
      <c r="D4404">
        <v>15</v>
      </c>
      <c r="E4404" s="25">
        <f t="shared" si="107"/>
        <v>4939.305336912108</v>
      </c>
    </row>
    <row r="4405" spans="1:5" x14ac:dyDescent="0.2">
      <c r="A4405" t="s">
        <v>15</v>
      </c>
      <c r="B4405" t="s">
        <v>17</v>
      </c>
      <c r="C4405">
        <v>2036</v>
      </c>
      <c r="D4405">
        <v>16</v>
      </c>
      <c r="E4405" s="25">
        <f t="shared" si="107"/>
        <v>5276.5274384433324</v>
      </c>
    </row>
    <row r="4406" spans="1:5" x14ac:dyDescent="0.2">
      <c r="A4406" t="s">
        <v>15</v>
      </c>
      <c r="B4406" t="s">
        <v>17</v>
      </c>
      <c r="C4406">
        <v>2036</v>
      </c>
      <c r="D4406">
        <v>17</v>
      </c>
      <c r="E4406" s="25">
        <f t="shared" si="107"/>
        <v>5026.2799241030871</v>
      </c>
    </row>
    <row r="4407" spans="1:5" x14ac:dyDescent="0.2">
      <c r="A4407" t="s">
        <v>15</v>
      </c>
      <c r="B4407" t="s">
        <v>17</v>
      </c>
      <c r="C4407">
        <v>2036</v>
      </c>
      <c r="D4407">
        <v>18</v>
      </c>
      <c r="E4407" s="25">
        <f t="shared" si="107"/>
        <v>4907.2595283870614</v>
      </c>
    </row>
    <row r="4408" spans="1:5" x14ac:dyDescent="0.2">
      <c r="A4408" t="s">
        <v>15</v>
      </c>
      <c r="B4408" t="s">
        <v>17</v>
      </c>
      <c r="C4408">
        <v>2036</v>
      </c>
      <c r="D4408">
        <v>19</v>
      </c>
      <c r="E4408" s="25">
        <f t="shared" si="107"/>
        <v>4186.321176109278</v>
      </c>
    </row>
    <row r="4409" spans="1:5" x14ac:dyDescent="0.2">
      <c r="A4409" t="s">
        <v>15</v>
      </c>
      <c r="B4409" t="s">
        <v>17</v>
      </c>
      <c r="C4409">
        <v>2036</v>
      </c>
      <c r="D4409">
        <v>20</v>
      </c>
      <c r="E4409" s="25">
        <f t="shared" si="107"/>
        <v>4083.1336615139012</v>
      </c>
    </row>
    <row r="4410" spans="1:5" x14ac:dyDescent="0.2">
      <c r="A4410" t="s">
        <v>15</v>
      </c>
      <c r="B4410" t="s">
        <v>17</v>
      </c>
      <c r="C4410">
        <v>2036</v>
      </c>
      <c r="D4410">
        <v>21</v>
      </c>
      <c r="E4410" s="25">
        <f t="shared" si="107"/>
        <v>2715.6371773756036</v>
      </c>
    </row>
    <row r="4411" spans="1:5" x14ac:dyDescent="0.2">
      <c r="A4411" t="s">
        <v>15</v>
      </c>
      <c r="B4411" t="s">
        <v>17</v>
      </c>
      <c r="C4411">
        <v>2036</v>
      </c>
      <c r="D4411">
        <v>22</v>
      </c>
      <c r="E4411" s="25">
        <f t="shared" si="107"/>
        <v>2540.6752143355952</v>
      </c>
    </row>
    <row r="4412" spans="1:5" x14ac:dyDescent="0.2">
      <c r="A4412" t="s">
        <v>15</v>
      </c>
      <c r="B4412" t="s">
        <v>17</v>
      </c>
      <c r="C4412">
        <v>2036</v>
      </c>
      <c r="D4412">
        <v>23</v>
      </c>
      <c r="E4412" s="25">
        <f t="shared" si="107"/>
        <v>2549.0176360927567</v>
      </c>
    </row>
    <row r="4413" spans="1:5" x14ac:dyDescent="0.2">
      <c r="A4413" t="s">
        <v>15</v>
      </c>
      <c r="B4413" t="s">
        <v>17</v>
      </c>
      <c r="C4413">
        <v>2036</v>
      </c>
      <c r="D4413">
        <v>24</v>
      </c>
      <c r="E4413" s="25">
        <f t="shared" si="107"/>
        <v>2263.6999531171837</v>
      </c>
    </row>
    <row r="4414" spans="1:5" x14ac:dyDescent="0.2">
      <c r="A4414" t="s">
        <v>15</v>
      </c>
      <c r="B4414" t="s">
        <v>17</v>
      </c>
      <c r="C4414">
        <v>2036</v>
      </c>
      <c r="D4414">
        <v>25</v>
      </c>
      <c r="E4414" s="25">
        <f t="shared" si="107"/>
        <v>1643.5730040900171</v>
      </c>
    </row>
    <row r="4415" spans="1:5" x14ac:dyDescent="0.2">
      <c r="A4415" t="s">
        <v>15</v>
      </c>
      <c r="B4415" t="s">
        <v>17</v>
      </c>
      <c r="C4415">
        <v>2036</v>
      </c>
      <c r="D4415">
        <v>26</v>
      </c>
      <c r="E4415" s="25">
        <f t="shared" si="107"/>
        <v>1002.5474633099371</v>
      </c>
    </row>
    <row r="4416" spans="1:5" x14ac:dyDescent="0.2">
      <c r="A4416" t="s">
        <v>15</v>
      </c>
      <c r="B4416" t="s">
        <v>17</v>
      </c>
      <c r="C4416">
        <v>2036</v>
      </c>
      <c r="D4416">
        <v>27</v>
      </c>
      <c r="E4416" s="25">
        <f t="shared" si="107"/>
        <v>1836.9846072886471</v>
      </c>
    </row>
    <row r="4417" spans="1:5" x14ac:dyDescent="0.2">
      <c r="A4417" t="s">
        <v>15</v>
      </c>
      <c r="B4417" t="s">
        <v>17</v>
      </c>
      <c r="C4417">
        <v>2036</v>
      </c>
      <c r="D4417">
        <v>28</v>
      </c>
      <c r="E4417" s="25">
        <f t="shared" si="107"/>
        <v>4207.931218664723</v>
      </c>
    </row>
    <row r="4418" spans="1:5" x14ac:dyDescent="0.2">
      <c r="A4418" t="s">
        <v>15</v>
      </c>
      <c r="B4418" t="s">
        <v>17</v>
      </c>
      <c r="C4418">
        <v>2036</v>
      </c>
      <c r="D4418">
        <v>29</v>
      </c>
      <c r="E4418" s="25">
        <f t="shared" si="107"/>
        <v>5997.9103245009646</v>
      </c>
    </row>
    <row r="4419" spans="1:5" x14ac:dyDescent="0.2">
      <c r="A4419" t="s">
        <v>15</v>
      </c>
      <c r="B4419" t="s">
        <v>17</v>
      </c>
      <c r="C4419">
        <v>2036</v>
      </c>
      <c r="D4419">
        <v>30</v>
      </c>
      <c r="E4419" s="25">
        <f t="shared" si="107"/>
        <v>5880.069712989618</v>
      </c>
    </row>
    <row r="4420" spans="1:5" x14ac:dyDescent="0.2">
      <c r="A4420" t="s">
        <v>15</v>
      </c>
      <c r="B4420" t="s">
        <v>17</v>
      </c>
      <c r="C4420">
        <v>2036</v>
      </c>
      <c r="D4420">
        <v>31</v>
      </c>
      <c r="E4420" s="25">
        <f t="shared" si="107"/>
        <v>5003.0824066850737</v>
      </c>
    </row>
    <row r="4421" spans="1:5" x14ac:dyDescent="0.2">
      <c r="A4421" t="s">
        <v>15</v>
      </c>
      <c r="B4421" t="s">
        <v>17</v>
      </c>
      <c r="C4421">
        <v>2036</v>
      </c>
      <c r="D4421">
        <v>32</v>
      </c>
      <c r="E4421" s="25">
        <f t="shared" si="107"/>
        <v>3105.9082027974232</v>
      </c>
    </row>
    <row r="4422" spans="1:5" x14ac:dyDescent="0.2">
      <c r="A4422" t="s">
        <v>15</v>
      </c>
      <c r="B4422" t="s">
        <v>17</v>
      </c>
      <c r="C4422">
        <v>2036</v>
      </c>
      <c r="D4422">
        <v>33</v>
      </c>
      <c r="E4422" s="25">
        <f t="shared" si="107"/>
        <v>1807.9352909351865</v>
      </c>
    </row>
    <row r="4423" spans="1:5" x14ac:dyDescent="0.2">
      <c r="A4423" t="s">
        <v>15</v>
      </c>
      <c r="B4423" t="s">
        <v>17</v>
      </c>
      <c r="C4423">
        <v>2036</v>
      </c>
      <c r="D4423">
        <v>34</v>
      </c>
      <c r="E4423" s="25">
        <f t="shared" si="107"/>
        <v>1263.1867874971356</v>
      </c>
    </row>
    <row r="4424" spans="1:5" x14ac:dyDescent="0.2">
      <c r="A4424" t="s">
        <v>15</v>
      </c>
      <c r="B4424" t="s">
        <v>17</v>
      </c>
      <c r="C4424">
        <v>2036</v>
      </c>
      <c r="D4424">
        <v>35</v>
      </c>
      <c r="E4424" s="25">
        <f t="shared" si="107"/>
        <v>748.28606762012419</v>
      </c>
    </row>
    <row r="4425" spans="1:5" x14ac:dyDescent="0.2">
      <c r="A4425" t="s">
        <v>15</v>
      </c>
      <c r="B4425" t="s">
        <v>17</v>
      </c>
      <c r="C4425">
        <v>2036</v>
      </c>
      <c r="D4425">
        <v>36</v>
      </c>
      <c r="E4425" s="25">
        <f t="shared" si="107"/>
        <v>381.76742596334805</v>
      </c>
    </row>
    <row r="4426" spans="1:5" x14ac:dyDescent="0.2">
      <c r="A4426" t="s">
        <v>15</v>
      </c>
      <c r="B4426" t="s">
        <v>17</v>
      </c>
      <c r="C4426">
        <v>2036</v>
      </c>
      <c r="D4426">
        <v>37</v>
      </c>
      <c r="E4426" s="25">
        <f t="shared" si="107"/>
        <v>112.45937700690354</v>
      </c>
    </row>
    <row r="4427" spans="1:5" x14ac:dyDescent="0.2">
      <c r="A4427" t="s">
        <v>15</v>
      </c>
      <c r="B4427" t="s">
        <v>17</v>
      </c>
      <c r="C4427">
        <v>2036</v>
      </c>
      <c r="D4427">
        <v>38</v>
      </c>
      <c r="E4427" s="25">
        <f t="shared" si="107"/>
        <v>0</v>
      </c>
    </row>
    <row r="4428" spans="1:5" x14ac:dyDescent="0.2">
      <c r="A4428" t="s">
        <v>15</v>
      </c>
      <c r="B4428" t="s">
        <v>17</v>
      </c>
      <c r="C4428">
        <v>2036</v>
      </c>
      <c r="D4428">
        <v>39</v>
      </c>
      <c r="E4428" s="25">
        <f t="shared" si="107"/>
        <v>0</v>
      </c>
    </row>
    <row r="4429" spans="1:5" x14ac:dyDescent="0.2">
      <c r="A4429" t="s">
        <v>15</v>
      </c>
      <c r="B4429" t="s">
        <v>17</v>
      </c>
      <c r="C4429">
        <v>2036</v>
      </c>
      <c r="D4429">
        <v>40</v>
      </c>
      <c r="E4429" s="25">
        <f t="shared" si="107"/>
        <v>0</v>
      </c>
    </row>
    <row r="4430" spans="1:5" x14ac:dyDescent="0.2">
      <c r="A4430" t="s">
        <v>15</v>
      </c>
      <c r="B4430" t="s">
        <v>17</v>
      </c>
      <c r="C4430">
        <v>2037</v>
      </c>
      <c r="D4430">
        <v>0</v>
      </c>
      <c r="E4430" s="25">
        <f>BC48</f>
        <v>87.637781397373203</v>
      </c>
    </row>
    <row r="4431" spans="1:5" x14ac:dyDescent="0.2">
      <c r="A4431" t="s">
        <v>15</v>
      </c>
      <c r="B4431" t="s">
        <v>17</v>
      </c>
      <c r="C4431">
        <v>2037</v>
      </c>
      <c r="D4431">
        <v>1</v>
      </c>
      <c r="E4431" s="25">
        <f t="shared" ref="E4431:E4470" si="108">BC49</f>
        <v>2077.3218891193133</v>
      </c>
    </row>
    <row r="4432" spans="1:5" x14ac:dyDescent="0.2">
      <c r="A4432" t="s">
        <v>15</v>
      </c>
      <c r="B4432" t="s">
        <v>17</v>
      </c>
      <c r="C4432">
        <v>2037</v>
      </c>
      <c r="D4432">
        <v>2</v>
      </c>
      <c r="E4432" s="25">
        <f t="shared" si="108"/>
        <v>6511.7066175882101</v>
      </c>
    </row>
    <row r="4433" spans="1:5" x14ac:dyDescent="0.2">
      <c r="A4433" t="s">
        <v>15</v>
      </c>
      <c r="B4433" t="s">
        <v>17</v>
      </c>
      <c r="C4433">
        <v>2037</v>
      </c>
      <c r="D4433">
        <v>3</v>
      </c>
      <c r="E4433" s="25">
        <f t="shared" si="108"/>
        <v>6593.0444744071938</v>
      </c>
    </row>
    <row r="4434" spans="1:5" x14ac:dyDescent="0.2">
      <c r="A4434" t="s">
        <v>15</v>
      </c>
      <c r="B4434" t="s">
        <v>17</v>
      </c>
      <c r="C4434">
        <v>2037</v>
      </c>
      <c r="D4434">
        <v>4</v>
      </c>
      <c r="E4434" s="25">
        <f t="shared" si="108"/>
        <v>8952.9259348626656</v>
      </c>
    </row>
    <row r="4435" spans="1:5" x14ac:dyDescent="0.2">
      <c r="A4435" t="s">
        <v>15</v>
      </c>
      <c r="B4435" t="s">
        <v>17</v>
      </c>
      <c r="C4435">
        <v>2037</v>
      </c>
      <c r="D4435">
        <v>5</v>
      </c>
      <c r="E4435" s="25">
        <f t="shared" si="108"/>
        <v>8250.4330134341999</v>
      </c>
    </row>
    <row r="4436" spans="1:5" x14ac:dyDescent="0.2">
      <c r="A4436" t="s">
        <v>15</v>
      </c>
      <c r="B4436" t="s">
        <v>17</v>
      </c>
      <c r="C4436">
        <v>2037</v>
      </c>
      <c r="D4436">
        <v>6</v>
      </c>
      <c r="E4436" s="25">
        <f t="shared" si="108"/>
        <v>8251.6979505632662</v>
      </c>
    </row>
    <row r="4437" spans="1:5" x14ac:dyDescent="0.2">
      <c r="A4437" t="s">
        <v>15</v>
      </c>
      <c r="B4437" t="s">
        <v>17</v>
      </c>
      <c r="C4437">
        <v>2037</v>
      </c>
      <c r="D4437">
        <v>7</v>
      </c>
      <c r="E4437" s="25">
        <f t="shared" si="108"/>
        <v>7081.0885589440004</v>
      </c>
    </row>
    <row r="4438" spans="1:5" x14ac:dyDescent="0.2">
      <c r="A4438" t="s">
        <v>15</v>
      </c>
      <c r="B4438" t="s">
        <v>17</v>
      </c>
      <c r="C4438">
        <v>2037</v>
      </c>
      <c r="D4438">
        <v>8</v>
      </c>
      <c r="E4438" s="25">
        <f t="shared" si="108"/>
        <v>7281.4238029752451</v>
      </c>
    </row>
    <row r="4439" spans="1:5" x14ac:dyDescent="0.2">
      <c r="A4439" t="s">
        <v>15</v>
      </c>
      <c r="B4439" t="s">
        <v>17</v>
      </c>
      <c r="C4439">
        <v>2037</v>
      </c>
      <c r="D4439">
        <v>9</v>
      </c>
      <c r="E4439" s="25">
        <f t="shared" si="108"/>
        <v>6181.5553525119958</v>
      </c>
    </row>
    <row r="4440" spans="1:5" x14ac:dyDescent="0.2">
      <c r="A4440" t="s">
        <v>15</v>
      </c>
      <c r="B4440" t="s">
        <v>17</v>
      </c>
      <c r="C4440">
        <v>2037</v>
      </c>
      <c r="D4440">
        <v>10</v>
      </c>
      <c r="E4440" s="25">
        <f t="shared" si="108"/>
        <v>6579.679798961286</v>
      </c>
    </row>
    <row r="4441" spans="1:5" x14ac:dyDescent="0.2">
      <c r="A4441" t="s">
        <v>15</v>
      </c>
      <c r="B4441" t="s">
        <v>17</v>
      </c>
      <c r="C4441">
        <v>2037</v>
      </c>
      <c r="D4441">
        <v>11</v>
      </c>
      <c r="E4441" s="25">
        <f t="shared" si="108"/>
        <v>5616.2281625405731</v>
      </c>
    </row>
    <row r="4442" spans="1:5" x14ac:dyDescent="0.2">
      <c r="A4442" t="s">
        <v>15</v>
      </c>
      <c r="B4442" t="s">
        <v>17</v>
      </c>
      <c r="C4442">
        <v>2037</v>
      </c>
      <c r="D4442">
        <v>12</v>
      </c>
      <c r="E4442" s="25">
        <f t="shared" si="108"/>
        <v>6048.7278362007692</v>
      </c>
    </row>
    <row r="4443" spans="1:5" x14ac:dyDescent="0.2">
      <c r="A4443" t="s">
        <v>15</v>
      </c>
      <c r="B4443" t="s">
        <v>17</v>
      </c>
      <c r="C4443">
        <v>2037</v>
      </c>
      <c r="D4443">
        <v>13</v>
      </c>
      <c r="E4443" s="25">
        <f t="shared" si="108"/>
        <v>5284.7110944976548</v>
      </c>
    </row>
    <row r="4444" spans="1:5" x14ac:dyDescent="0.2">
      <c r="A4444" t="s">
        <v>15</v>
      </c>
      <c r="B4444" t="s">
        <v>17</v>
      </c>
      <c r="C4444">
        <v>2037</v>
      </c>
      <c r="D4444">
        <v>14</v>
      </c>
      <c r="E4444" s="25">
        <f t="shared" si="108"/>
        <v>5547.8525507966187</v>
      </c>
    </row>
    <row r="4445" spans="1:5" x14ac:dyDescent="0.2">
      <c r="A4445" t="s">
        <v>15</v>
      </c>
      <c r="B4445" t="s">
        <v>17</v>
      </c>
      <c r="C4445">
        <v>2037</v>
      </c>
      <c r="D4445">
        <v>15</v>
      </c>
      <c r="E4445" s="25">
        <f t="shared" si="108"/>
        <v>4998.5770009550542</v>
      </c>
    </row>
    <row r="4446" spans="1:5" x14ac:dyDescent="0.2">
      <c r="A4446" t="s">
        <v>15</v>
      </c>
      <c r="B4446" t="s">
        <v>17</v>
      </c>
      <c r="C4446">
        <v>2037</v>
      </c>
      <c r="D4446">
        <v>16</v>
      </c>
      <c r="E4446" s="25">
        <f t="shared" si="108"/>
        <v>5370.4011247623639</v>
      </c>
    </row>
    <row r="4447" spans="1:5" x14ac:dyDescent="0.2">
      <c r="A4447" t="s">
        <v>15</v>
      </c>
      <c r="B4447" t="s">
        <v>17</v>
      </c>
      <c r="C4447">
        <v>2037</v>
      </c>
      <c r="D4447">
        <v>17</v>
      </c>
      <c r="E4447" s="25">
        <f t="shared" si="108"/>
        <v>4959.2261575756374</v>
      </c>
    </row>
    <row r="4448" spans="1:5" x14ac:dyDescent="0.2">
      <c r="A4448" t="s">
        <v>15</v>
      </c>
      <c r="B4448" t="s">
        <v>17</v>
      </c>
      <c r="C4448">
        <v>2037</v>
      </c>
      <c r="D4448">
        <v>18</v>
      </c>
      <c r="E4448" s="25">
        <f t="shared" si="108"/>
        <v>5387.6883972134874</v>
      </c>
    </row>
    <row r="4449" spans="1:5" x14ac:dyDescent="0.2">
      <c r="A4449" t="s">
        <v>15</v>
      </c>
      <c r="B4449" t="s">
        <v>17</v>
      </c>
      <c r="C4449">
        <v>2037</v>
      </c>
      <c r="D4449">
        <v>19</v>
      </c>
      <c r="E4449" s="25">
        <f t="shared" si="108"/>
        <v>4690.7538368887663</v>
      </c>
    </row>
    <row r="4450" spans="1:5" x14ac:dyDescent="0.2">
      <c r="A4450" t="s">
        <v>15</v>
      </c>
      <c r="B4450" t="s">
        <v>17</v>
      </c>
      <c r="C4450">
        <v>2037</v>
      </c>
      <c r="D4450">
        <v>20</v>
      </c>
      <c r="E4450" s="25">
        <f t="shared" si="108"/>
        <v>4335.075379552306</v>
      </c>
    </row>
    <row r="4451" spans="1:5" x14ac:dyDescent="0.2">
      <c r="A4451" t="s">
        <v>15</v>
      </c>
      <c r="B4451" t="s">
        <v>17</v>
      </c>
      <c r="C4451">
        <v>2037</v>
      </c>
      <c r="D4451">
        <v>21</v>
      </c>
      <c r="E4451" s="25">
        <f t="shared" si="108"/>
        <v>3910.6353481163105</v>
      </c>
    </row>
    <row r="4452" spans="1:5" x14ac:dyDescent="0.2">
      <c r="A4452" t="s">
        <v>15</v>
      </c>
      <c r="B4452" t="s">
        <v>17</v>
      </c>
      <c r="C4452">
        <v>2037</v>
      </c>
      <c r="D4452">
        <v>22</v>
      </c>
      <c r="E4452" s="25">
        <f t="shared" si="108"/>
        <v>2816.5152091115719</v>
      </c>
    </row>
    <row r="4453" spans="1:5" x14ac:dyDescent="0.2">
      <c r="A4453" t="s">
        <v>15</v>
      </c>
      <c r="B4453" t="s">
        <v>17</v>
      </c>
      <c r="C4453">
        <v>2037</v>
      </c>
      <c r="D4453">
        <v>23</v>
      </c>
      <c r="E4453" s="25">
        <f t="shared" si="108"/>
        <v>2457.4398758923344</v>
      </c>
    </row>
    <row r="4454" spans="1:5" x14ac:dyDescent="0.2">
      <c r="A4454" t="s">
        <v>15</v>
      </c>
      <c r="B4454" t="s">
        <v>17</v>
      </c>
      <c r="C4454">
        <v>2037</v>
      </c>
      <c r="D4454">
        <v>24</v>
      </c>
      <c r="E4454" s="25">
        <f t="shared" si="108"/>
        <v>2563.6931020135753</v>
      </c>
    </row>
    <row r="4455" spans="1:5" x14ac:dyDescent="0.2">
      <c r="A4455" t="s">
        <v>15</v>
      </c>
      <c r="B4455" t="s">
        <v>17</v>
      </c>
      <c r="C4455">
        <v>2037</v>
      </c>
      <c r="D4455">
        <v>25</v>
      </c>
      <c r="E4455" s="25">
        <f t="shared" si="108"/>
        <v>2083.2330810411254</v>
      </c>
    </row>
    <row r="4456" spans="1:5" x14ac:dyDescent="0.2">
      <c r="A4456" t="s">
        <v>15</v>
      </c>
      <c r="B4456" t="s">
        <v>17</v>
      </c>
      <c r="C4456">
        <v>2037</v>
      </c>
      <c r="D4456">
        <v>26</v>
      </c>
      <c r="E4456" s="25">
        <f t="shared" si="108"/>
        <v>1587.2342025462674</v>
      </c>
    </row>
    <row r="4457" spans="1:5" x14ac:dyDescent="0.2">
      <c r="A4457" t="s">
        <v>15</v>
      </c>
      <c r="B4457" t="s">
        <v>17</v>
      </c>
      <c r="C4457">
        <v>2037</v>
      </c>
      <c r="D4457">
        <v>27</v>
      </c>
      <c r="E4457" s="25">
        <f t="shared" si="108"/>
        <v>889.55986769375136</v>
      </c>
    </row>
    <row r="4458" spans="1:5" x14ac:dyDescent="0.2">
      <c r="A4458" t="s">
        <v>15</v>
      </c>
      <c r="B4458" t="s">
        <v>17</v>
      </c>
      <c r="C4458">
        <v>2037</v>
      </c>
      <c r="D4458">
        <v>28</v>
      </c>
      <c r="E4458" s="25">
        <f t="shared" si="108"/>
        <v>1718.9020354051052</v>
      </c>
    </row>
    <row r="4459" spans="1:5" x14ac:dyDescent="0.2">
      <c r="A4459" t="s">
        <v>15</v>
      </c>
      <c r="B4459" t="s">
        <v>17</v>
      </c>
      <c r="C4459">
        <v>2037</v>
      </c>
      <c r="D4459">
        <v>29</v>
      </c>
      <c r="E4459" s="25">
        <f t="shared" si="108"/>
        <v>3411.2241352567912</v>
      </c>
    </row>
    <row r="4460" spans="1:5" x14ac:dyDescent="0.2">
      <c r="A4460" t="s">
        <v>15</v>
      </c>
      <c r="B4460" t="s">
        <v>17</v>
      </c>
      <c r="C4460">
        <v>2037</v>
      </c>
      <c r="D4460">
        <v>30</v>
      </c>
      <c r="E4460" s="25">
        <f t="shared" si="108"/>
        <v>5134.3444233866503</v>
      </c>
    </row>
    <row r="4461" spans="1:5" x14ac:dyDescent="0.2">
      <c r="A4461" t="s">
        <v>15</v>
      </c>
      <c r="B4461" t="s">
        <v>17</v>
      </c>
      <c r="C4461">
        <v>2037</v>
      </c>
      <c r="D4461">
        <v>31</v>
      </c>
      <c r="E4461" s="25">
        <f t="shared" si="108"/>
        <v>5515.6522830515596</v>
      </c>
    </row>
    <row r="4462" spans="1:5" x14ac:dyDescent="0.2">
      <c r="A4462" t="s">
        <v>15</v>
      </c>
      <c r="B4462" t="s">
        <v>17</v>
      </c>
      <c r="C4462">
        <v>2037</v>
      </c>
      <c r="D4462">
        <v>32</v>
      </c>
      <c r="E4462" s="25">
        <f t="shared" si="108"/>
        <v>3472.161452190257</v>
      </c>
    </row>
    <row r="4463" spans="1:5" x14ac:dyDescent="0.2">
      <c r="A4463" t="s">
        <v>15</v>
      </c>
      <c r="B4463" t="s">
        <v>17</v>
      </c>
      <c r="C4463">
        <v>2037</v>
      </c>
      <c r="D4463">
        <v>33</v>
      </c>
      <c r="E4463" s="25">
        <f t="shared" si="108"/>
        <v>2418.2733646998818</v>
      </c>
    </row>
    <row r="4464" spans="1:5" x14ac:dyDescent="0.2">
      <c r="A4464" t="s">
        <v>15</v>
      </c>
      <c r="B4464" t="s">
        <v>17</v>
      </c>
      <c r="C4464">
        <v>2037</v>
      </c>
      <c r="D4464">
        <v>34</v>
      </c>
      <c r="E4464" s="25">
        <f t="shared" si="108"/>
        <v>1443.824104379888</v>
      </c>
    </row>
    <row r="4465" spans="1:5" x14ac:dyDescent="0.2">
      <c r="A4465" t="s">
        <v>15</v>
      </c>
      <c r="B4465" t="s">
        <v>17</v>
      </c>
      <c r="C4465">
        <v>2037</v>
      </c>
      <c r="D4465">
        <v>35</v>
      </c>
      <c r="E4465" s="25">
        <f t="shared" si="108"/>
        <v>877.38081544963973</v>
      </c>
    </row>
    <row r="4466" spans="1:5" x14ac:dyDescent="0.2">
      <c r="A4466" t="s">
        <v>15</v>
      </c>
      <c r="B4466" t="s">
        <v>17</v>
      </c>
      <c r="C4466">
        <v>2037</v>
      </c>
      <c r="D4466">
        <v>36</v>
      </c>
      <c r="E4466" s="25">
        <f t="shared" si="108"/>
        <v>541.84412882656977</v>
      </c>
    </row>
    <row r="4467" spans="1:5" x14ac:dyDescent="0.2">
      <c r="A4467" t="s">
        <v>15</v>
      </c>
      <c r="B4467" t="s">
        <v>17</v>
      </c>
      <c r="C4467">
        <v>2037</v>
      </c>
      <c r="D4467">
        <v>37</v>
      </c>
      <c r="E4467" s="25">
        <f t="shared" si="108"/>
        <v>191.85981059103941</v>
      </c>
    </row>
    <row r="4468" spans="1:5" x14ac:dyDescent="0.2">
      <c r="A4468" t="s">
        <v>15</v>
      </c>
      <c r="B4468" t="s">
        <v>17</v>
      </c>
      <c r="C4468">
        <v>2037</v>
      </c>
      <c r="D4468">
        <v>38</v>
      </c>
      <c r="E4468" s="25">
        <f t="shared" si="108"/>
        <v>0</v>
      </c>
    </row>
    <row r="4469" spans="1:5" x14ac:dyDescent="0.2">
      <c r="A4469" t="s">
        <v>15</v>
      </c>
      <c r="B4469" t="s">
        <v>17</v>
      </c>
      <c r="C4469">
        <v>2037</v>
      </c>
      <c r="D4469">
        <v>39</v>
      </c>
      <c r="E4469" s="25">
        <f t="shared" si="108"/>
        <v>0</v>
      </c>
    </row>
    <row r="4470" spans="1:5" x14ac:dyDescent="0.2">
      <c r="A4470" t="s">
        <v>15</v>
      </c>
      <c r="B4470" t="s">
        <v>17</v>
      </c>
      <c r="C4470">
        <v>2037</v>
      </c>
      <c r="D4470">
        <v>40</v>
      </c>
      <c r="E4470" s="25">
        <f t="shared" si="108"/>
        <v>0</v>
      </c>
    </row>
    <row r="4471" spans="1:5" x14ac:dyDescent="0.2">
      <c r="A4471" t="s">
        <v>15</v>
      </c>
      <c r="B4471" t="s">
        <v>17</v>
      </c>
      <c r="C4471">
        <v>2038</v>
      </c>
      <c r="D4471">
        <v>0</v>
      </c>
      <c r="E4471" s="25">
        <f>BD48</f>
        <v>88.689434774141688</v>
      </c>
    </row>
    <row r="4472" spans="1:5" x14ac:dyDescent="0.2">
      <c r="A4472" t="s">
        <v>15</v>
      </c>
      <c r="B4472" t="s">
        <v>17</v>
      </c>
      <c r="C4472">
        <v>2038</v>
      </c>
      <c r="D4472">
        <v>1</v>
      </c>
      <c r="E4472" s="25">
        <f t="shared" ref="E4472:E4511" si="109">BD49</f>
        <v>2102.249751788745</v>
      </c>
    </row>
    <row r="4473" spans="1:5" x14ac:dyDescent="0.2">
      <c r="A4473" t="s">
        <v>15</v>
      </c>
      <c r="B4473" t="s">
        <v>17</v>
      </c>
      <c r="C4473">
        <v>2038</v>
      </c>
      <c r="D4473">
        <v>2</v>
      </c>
      <c r="E4473" s="25">
        <f t="shared" si="109"/>
        <v>6589.8470969992686</v>
      </c>
    </row>
    <row r="4474" spans="1:5" x14ac:dyDescent="0.2">
      <c r="A4474" t="s">
        <v>15</v>
      </c>
      <c r="B4474" t="s">
        <v>17</v>
      </c>
      <c r="C4474">
        <v>2038</v>
      </c>
      <c r="D4474">
        <v>3</v>
      </c>
      <c r="E4474" s="25">
        <f t="shared" si="109"/>
        <v>6672.1610081000808</v>
      </c>
    </row>
    <row r="4475" spans="1:5" x14ac:dyDescent="0.2">
      <c r="A4475" t="s">
        <v>15</v>
      </c>
      <c r="B4475" t="s">
        <v>17</v>
      </c>
      <c r="C4475">
        <v>2038</v>
      </c>
      <c r="D4475">
        <v>4</v>
      </c>
      <c r="E4475" s="25">
        <f t="shared" si="109"/>
        <v>9060.3610460810178</v>
      </c>
    </row>
    <row r="4476" spans="1:5" x14ac:dyDescent="0.2">
      <c r="A4476" t="s">
        <v>15</v>
      </c>
      <c r="B4476" t="s">
        <v>17</v>
      </c>
      <c r="C4476">
        <v>2038</v>
      </c>
      <c r="D4476">
        <v>5</v>
      </c>
      <c r="E4476" s="25">
        <f t="shared" si="109"/>
        <v>8349.4382095954079</v>
      </c>
    </row>
    <row r="4477" spans="1:5" x14ac:dyDescent="0.2">
      <c r="A4477" t="s">
        <v>15</v>
      </c>
      <c r="B4477" t="s">
        <v>17</v>
      </c>
      <c r="C4477">
        <v>2038</v>
      </c>
      <c r="D4477">
        <v>6</v>
      </c>
      <c r="E4477" s="25">
        <f t="shared" si="109"/>
        <v>8350.7183259700287</v>
      </c>
    </row>
    <row r="4478" spans="1:5" x14ac:dyDescent="0.2">
      <c r="A4478" t="s">
        <v>15</v>
      </c>
      <c r="B4478" t="s">
        <v>17</v>
      </c>
      <c r="C4478">
        <v>2038</v>
      </c>
      <c r="D4478">
        <v>7</v>
      </c>
      <c r="E4478" s="25">
        <f t="shared" si="109"/>
        <v>7166.0616216513281</v>
      </c>
    </row>
    <row r="4479" spans="1:5" x14ac:dyDescent="0.2">
      <c r="A4479" t="s">
        <v>15</v>
      </c>
      <c r="B4479" t="s">
        <v>17</v>
      </c>
      <c r="C4479">
        <v>2038</v>
      </c>
      <c r="D4479">
        <v>8</v>
      </c>
      <c r="E4479" s="25">
        <f t="shared" si="109"/>
        <v>7368.8008886109501</v>
      </c>
    </row>
    <row r="4480" spans="1:5" x14ac:dyDescent="0.2">
      <c r="A4480" t="s">
        <v>15</v>
      </c>
      <c r="B4480" t="s">
        <v>17</v>
      </c>
      <c r="C4480">
        <v>2038</v>
      </c>
      <c r="D4480">
        <v>9</v>
      </c>
      <c r="E4480" s="25">
        <f t="shared" si="109"/>
        <v>6255.734016742138</v>
      </c>
    </row>
    <row r="4481" spans="1:5" x14ac:dyDescent="0.2">
      <c r="A4481" t="s">
        <v>15</v>
      </c>
      <c r="B4481" t="s">
        <v>17</v>
      </c>
      <c r="C4481">
        <v>2038</v>
      </c>
      <c r="D4481">
        <v>10</v>
      </c>
      <c r="E4481" s="25">
        <f t="shared" si="109"/>
        <v>6658.6359565488219</v>
      </c>
    </row>
    <row r="4482" spans="1:5" x14ac:dyDescent="0.2">
      <c r="A4482" t="s">
        <v>15</v>
      </c>
      <c r="B4482" t="s">
        <v>17</v>
      </c>
      <c r="C4482">
        <v>2038</v>
      </c>
      <c r="D4482">
        <v>11</v>
      </c>
      <c r="E4482" s="25">
        <f t="shared" si="109"/>
        <v>5683.6229004910601</v>
      </c>
    </row>
    <row r="4483" spans="1:5" x14ac:dyDescent="0.2">
      <c r="A4483" t="s">
        <v>15</v>
      </c>
      <c r="B4483" t="s">
        <v>17</v>
      </c>
      <c r="C4483">
        <v>2038</v>
      </c>
      <c r="D4483">
        <v>12</v>
      </c>
      <c r="E4483" s="25">
        <f t="shared" si="109"/>
        <v>6121.3125702351781</v>
      </c>
    </row>
    <row r="4484" spans="1:5" x14ac:dyDescent="0.2">
      <c r="A4484" t="s">
        <v>15</v>
      </c>
      <c r="B4484" t="s">
        <v>17</v>
      </c>
      <c r="C4484">
        <v>2038</v>
      </c>
      <c r="D4484">
        <v>13</v>
      </c>
      <c r="E4484" s="25">
        <f t="shared" si="109"/>
        <v>5348.1276276316285</v>
      </c>
    </row>
    <row r="4485" spans="1:5" x14ac:dyDescent="0.2">
      <c r="A4485" t="s">
        <v>15</v>
      </c>
      <c r="B4485" t="s">
        <v>17</v>
      </c>
      <c r="C4485">
        <v>2038</v>
      </c>
      <c r="D4485">
        <v>14</v>
      </c>
      <c r="E4485" s="25">
        <f t="shared" si="109"/>
        <v>5614.4267814061777</v>
      </c>
    </row>
    <row r="4486" spans="1:5" x14ac:dyDescent="0.2">
      <c r="A4486" t="s">
        <v>15</v>
      </c>
      <c r="B4486" t="s">
        <v>17</v>
      </c>
      <c r="C4486">
        <v>2038</v>
      </c>
      <c r="D4486">
        <v>15</v>
      </c>
      <c r="E4486" s="25">
        <f t="shared" si="109"/>
        <v>5058.5599249665156</v>
      </c>
    </row>
    <row r="4487" spans="1:5" x14ac:dyDescent="0.2">
      <c r="A4487" t="s">
        <v>15</v>
      </c>
      <c r="B4487" t="s">
        <v>17</v>
      </c>
      <c r="C4487">
        <v>2038</v>
      </c>
      <c r="D4487">
        <v>16</v>
      </c>
      <c r="E4487" s="25">
        <f t="shared" si="109"/>
        <v>5434.8459382595129</v>
      </c>
    </row>
    <row r="4488" spans="1:5" x14ac:dyDescent="0.2">
      <c r="A4488" t="s">
        <v>15</v>
      </c>
      <c r="B4488" t="s">
        <v>17</v>
      </c>
      <c r="C4488">
        <v>2038</v>
      </c>
      <c r="D4488">
        <v>17</v>
      </c>
      <c r="E4488" s="25">
        <f t="shared" si="109"/>
        <v>5047.4547977433331</v>
      </c>
    </row>
    <row r="4489" spans="1:5" x14ac:dyDescent="0.2">
      <c r="A4489" t="s">
        <v>15</v>
      </c>
      <c r="B4489" t="s">
        <v>17</v>
      </c>
      <c r="C4489">
        <v>2038</v>
      </c>
      <c r="D4489">
        <v>18</v>
      </c>
      <c r="E4489" s="25">
        <f t="shared" si="109"/>
        <v>5315.8132121134713</v>
      </c>
    </row>
    <row r="4490" spans="1:5" x14ac:dyDescent="0.2">
      <c r="A4490" t="s">
        <v>15</v>
      </c>
      <c r="B4490" t="s">
        <v>17</v>
      </c>
      <c r="C4490">
        <v>2038</v>
      </c>
      <c r="D4490">
        <v>19</v>
      </c>
      <c r="E4490" s="25">
        <f t="shared" si="109"/>
        <v>5149.986438458629</v>
      </c>
    </row>
    <row r="4491" spans="1:5" x14ac:dyDescent="0.2">
      <c r="A4491" t="s">
        <v>15</v>
      </c>
      <c r="B4491" t="s">
        <v>17</v>
      </c>
      <c r="C4491">
        <v>2038</v>
      </c>
      <c r="D4491">
        <v>20</v>
      </c>
      <c r="E4491" s="25">
        <f t="shared" si="109"/>
        <v>4857.4322452573806</v>
      </c>
    </row>
    <row r="4492" spans="1:5" x14ac:dyDescent="0.2">
      <c r="A4492" t="s">
        <v>15</v>
      </c>
      <c r="B4492" t="s">
        <v>17</v>
      </c>
      <c r="C4492">
        <v>2038</v>
      </c>
      <c r="D4492">
        <v>21</v>
      </c>
      <c r="E4492" s="25">
        <f t="shared" si="109"/>
        <v>4151.9333975808095</v>
      </c>
    </row>
    <row r="4493" spans="1:5" x14ac:dyDescent="0.2">
      <c r="A4493" t="s">
        <v>15</v>
      </c>
      <c r="B4493" t="s">
        <v>17</v>
      </c>
      <c r="C4493">
        <v>2038</v>
      </c>
      <c r="D4493">
        <v>22</v>
      </c>
      <c r="E4493" s="25">
        <f t="shared" si="109"/>
        <v>4055.9040902154743</v>
      </c>
    </row>
    <row r="4494" spans="1:5" x14ac:dyDescent="0.2">
      <c r="A4494" t="s">
        <v>15</v>
      </c>
      <c r="B4494" t="s">
        <v>17</v>
      </c>
      <c r="C4494">
        <v>2038</v>
      </c>
      <c r="D4494">
        <v>23</v>
      </c>
      <c r="E4494" s="25">
        <f t="shared" si="109"/>
        <v>2724.2430464446493</v>
      </c>
    </row>
    <row r="4495" spans="1:5" x14ac:dyDescent="0.2">
      <c r="A4495" t="s">
        <v>15</v>
      </c>
      <c r="B4495" t="s">
        <v>17</v>
      </c>
      <c r="C4495">
        <v>2038</v>
      </c>
      <c r="D4495">
        <v>24</v>
      </c>
      <c r="E4495" s="25">
        <f t="shared" si="109"/>
        <v>2471.5881009341974</v>
      </c>
    </row>
    <row r="4496" spans="1:5" x14ac:dyDescent="0.2">
      <c r="A4496" t="s">
        <v>15</v>
      </c>
      <c r="B4496" t="s">
        <v>17</v>
      </c>
      <c r="C4496">
        <v>2038</v>
      </c>
      <c r="D4496">
        <v>25</v>
      </c>
      <c r="E4496" s="25">
        <f t="shared" si="109"/>
        <v>2359.3101516820798</v>
      </c>
    </row>
    <row r="4497" spans="1:5" x14ac:dyDescent="0.2">
      <c r="A4497" t="s">
        <v>15</v>
      </c>
      <c r="B4497" t="s">
        <v>17</v>
      </c>
      <c r="C4497">
        <v>2038</v>
      </c>
      <c r="D4497">
        <v>26</v>
      </c>
      <c r="E4497" s="25">
        <f t="shared" si="109"/>
        <v>2011.8235027442779</v>
      </c>
    </row>
    <row r="4498" spans="1:5" x14ac:dyDescent="0.2">
      <c r="A4498" t="s">
        <v>15</v>
      </c>
      <c r="B4498" t="s">
        <v>17</v>
      </c>
      <c r="C4498">
        <v>2038</v>
      </c>
      <c r="D4498">
        <v>27</v>
      </c>
      <c r="E4498" s="25">
        <f t="shared" si="109"/>
        <v>1408.3521218581488</v>
      </c>
    </row>
    <row r="4499" spans="1:5" x14ac:dyDescent="0.2">
      <c r="A4499" t="s">
        <v>15</v>
      </c>
      <c r="B4499" t="s">
        <v>17</v>
      </c>
      <c r="C4499">
        <v>2038</v>
      </c>
      <c r="D4499">
        <v>28</v>
      </c>
      <c r="E4499" s="25">
        <f t="shared" si="109"/>
        <v>832.37837765573704</v>
      </c>
    </row>
    <row r="4500" spans="1:5" x14ac:dyDescent="0.2">
      <c r="A4500" t="s">
        <v>15</v>
      </c>
      <c r="B4500" t="s">
        <v>17</v>
      </c>
      <c r="C4500">
        <v>2038</v>
      </c>
      <c r="D4500">
        <v>29</v>
      </c>
      <c r="E4500" s="25">
        <f t="shared" si="109"/>
        <v>1393.4543614466602</v>
      </c>
    </row>
    <row r="4501" spans="1:5" x14ac:dyDescent="0.2">
      <c r="A4501" t="s">
        <v>15</v>
      </c>
      <c r="B4501" t="s">
        <v>17</v>
      </c>
      <c r="C4501">
        <v>2038</v>
      </c>
      <c r="D4501">
        <v>30</v>
      </c>
      <c r="E4501" s="25">
        <f t="shared" si="109"/>
        <v>2920.0836071577774</v>
      </c>
    </row>
    <row r="4502" spans="1:5" x14ac:dyDescent="0.2">
      <c r="A4502" t="s">
        <v>15</v>
      </c>
      <c r="B4502" t="s">
        <v>17</v>
      </c>
      <c r="C4502">
        <v>2038</v>
      </c>
      <c r="D4502">
        <v>31</v>
      </c>
      <c r="E4502" s="25">
        <f t="shared" si="109"/>
        <v>4816.1433321556988</v>
      </c>
    </row>
    <row r="4503" spans="1:5" x14ac:dyDescent="0.2">
      <c r="A4503" t="s">
        <v>15</v>
      </c>
      <c r="B4503" t="s">
        <v>17</v>
      </c>
      <c r="C4503">
        <v>2038</v>
      </c>
      <c r="D4503">
        <v>32</v>
      </c>
      <c r="E4503" s="25">
        <f t="shared" si="109"/>
        <v>3827.8872271436303</v>
      </c>
    </row>
    <row r="4504" spans="1:5" x14ac:dyDescent="0.2">
      <c r="A4504" t="s">
        <v>15</v>
      </c>
      <c r="B4504" t="s">
        <v>17</v>
      </c>
      <c r="C4504">
        <v>2038</v>
      </c>
      <c r="D4504">
        <v>33</v>
      </c>
      <c r="E4504" s="25">
        <f t="shared" si="109"/>
        <v>2703.4397057217257</v>
      </c>
    </row>
    <row r="4505" spans="1:5" x14ac:dyDescent="0.2">
      <c r="A4505" t="s">
        <v>15</v>
      </c>
      <c r="B4505" t="s">
        <v>17</v>
      </c>
      <c r="C4505">
        <v>2038</v>
      </c>
      <c r="D4505">
        <v>34</v>
      </c>
      <c r="E4505" s="25">
        <f t="shared" si="109"/>
        <v>1931.2424468065299</v>
      </c>
    </row>
    <row r="4506" spans="1:5" x14ac:dyDescent="0.2">
      <c r="A4506" t="s">
        <v>15</v>
      </c>
      <c r="B4506" t="s">
        <v>17</v>
      </c>
      <c r="C4506">
        <v>2038</v>
      </c>
      <c r="D4506">
        <v>35</v>
      </c>
      <c r="E4506" s="25">
        <f t="shared" si="109"/>
        <v>1002.8473877380105</v>
      </c>
    </row>
    <row r="4507" spans="1:5" x14ac:dyDescent="0.2">
      <c r="A4507" t="s">
        <v>15</v>
      </c>
      <c r="B4507" t="s">
        <v>17</v>
      </c>
      <c r="C4507">
        <v>2038</v>
      </c>
      <c r="D4507">
        <v>36</v>
      </c>
      <c r="E4507" s="25">
        <f t="shared" si="109"/>
        <v>635.32339324243492</v>
      </c>
    </row>
    <row r="4508" spans="1:5" x14ac:dyDescent="0.2">
      <c r="A4508" t="s">
        <v>15</v>
      </c>
      <c r="B4508" t="s">
        <v>17</v>
      </c>
      <c r="C4508">
        <v>2038</v>
      </c>
      <c r="D4508">
        <v>37</v>
      </c>
      <c r="E4508" s="25">
        <f t="shared" si="109"/>
        <v>272.30744389520817</v>
      </c>
    </row>
    <row r="4509" spans="1:5" x14ac:dyDescent="0.2">
      <c r="A4509" t="s">
        <v>15</v>
      </c>
      <c r="B4509" t="s">
        <v>17</v>
      </c>
      <c r="C4509">
        <v>2038</v>
      </c>
      <c r="D4509">
        <v>38</v>
      </c>
      <c r="E4509" s="25">
        <f t="shared" si="109"/>
        <v>0</v>
      </c>
    </row>
    <row r="4510" spans="1:5" x14ac:dyDescent="0.2">
      <c r="A4510" t="s">
        <v>15</v>
      </c>
      <c r="B4510" t="s">
        <v>17</v>
      </c>
      <c r="C4510">
        <v>2038</v>
      </c>
      <c r="D4510">
        <v>39</v>
      </c>
      <c r="E4510" s="25">
        <f t="shared" si="109"/>
        <v>0</v>
      </c>
    </row>
    <row r="4511" spans="1:5" x14ac:dyDescent="0.2">
      <c r="A4511" t="s">
        <v>15</v>
      </c>
      <c r="B4511" t="s">
        <v>17</v>
      </c>
      <c r="C4511">
        <v>2038</v>
      </c>
      <c r="D4511">
        <v>40</v>
      </c>
      <c r="E4511" s="25">
        <f t="shared" si="109"/>
        <v>0</v>
      </c>
    </row>
    <row r="4512" spans="1:5" x14ac:dyDescent="0.2">
      <c r="A4512" t="s">
        <v>15</v>
      </c>
      <c r="B4512" t="s">
        <v>17</v>
      </c>
      <c r="C4512">
        <v>2039</v>
      </c>
      <c r="D4512">
        <v>0</v>
      </c>
      <c r="E4512" s="25">
        <f>BE48</f>
        <v>89.753707991431384</v>
      </c>
    </row>
    <row r="4513" spans="1:5" x14ac:dyDescent="0.2">
      <c r="A4513" t="s">
        <v>15</v>
      </c>
      <c r="B4513" t="s">
        <v>17</v>
      </c>
      <c r="C4513">
        <v>2039</v>
      </c>
      <c r="D4513">
        <v>1</v>
      </c>
      <c r="E4513" s="25">
        <f t="shared" ref="E4513:E4552" si="110">BE49</f>
        <v>2127.4767488102102</v>
      </c>
    </row>
    <row r="4514" spans="1:5" x14ac:dyDescent="0.2">
      <c r="A4514" t="s">
        <v>15</v>
      </c>
      <c r="B4514" t="s">
        <v>17</v>
      </c>
      <c r="C4514">
        <v>2039</v>
      </c>
      <c r="D4514">
        <v>2</v>
      </c>
      <c r="E4514" s="25">
        <f t="shared" si="110"/>
        <v>6668.9252621632595</v>
      </c>
    </row>
    <row r="4515" spans="1:5" x14ac:dyDescent="0.2">
      <c r="A4515" t="s">
        <v>15</v>
      </c>
      <c r="B4515" t="s">
        <v>17</v>
      </c>
      <c r="C4515">
        <v>2039</v>
      </c>
      <c r="D4515">
        <v>3</v>
      </c>
      <c r="E4515" s="25">
        <f t="shared" si="110"/>
        <v>6752.2269401972826</v>
      </c>
    </row>
    <row r="4516" spans="1:5" x14ac:dyDescent="0.2">
      <c r="A4516" t="s">
        <v>15</v>
      </c>
      <c r="B4516" t="s">
        <v>17</v>
      </c>
      <c r="C4516">
        <v>2039</v>
      </c>
      <c r="D4516">
        <v>4</v>
      </c>
      <c r="E4516" s="25">
        <f t="shared" si="110"/>
        <v>9169.0853786339903</v>
      </c>
    </row>
    <row r="4517" spans="1:5" x14ac:dyDescent="0.2">
      <c r="A4517" t="s">
        <v>15</v>
      </c>
      <c r="B4517" t="s">
        <v>17</v>
      </c>
      <c r="C4517">
        <v>2039</v>
      </c>
      <c r="D4517">
        <v>5</v>
      </c>
      <c r="E4517" s="25">
        <f t="shared" si="110"/>
        <v>8449.6314681105523</v>
      </c>
    </row>
    <row r="4518" spans="1:5" x14ac:dyDescent="0.2">
      <c r="A4518" t="s">
        <v>15</v>
      </c>
      <c r="B4518" t="s">
        <v>17</v>
      </c>
      <c r="C4518">
        <v>2039</v>
      </c>
      <c r="D4518">
        <v>6</v>
      </c>
      <c r="E4518" s="25">
        <f t="shared" si="110"/>
        <v>8450.9269458816652</v>
      </c>
    </row>
    <row r="4519" spans="1:5" x14ac:dyDescent="0.2">
      <c r="A4519" t="s">
        <v>15</v>
      </c>
      <c r="B4519" t="s">
        <v>17</v>
      </c>
      <c r="C4519">
        <v>2039</v>
      </c>
      <c r="D4519">
        <v>7</v>
      </c>
      <c r="E4519" s="25">
        <f t="shared" si="110"/>
        <v>7252.0543611111461</v>
      </c>
    </row>
    <row r="4520" spans="1:5" x14ac:dyDescent="0.2">
      <c r="A4520" t="s">
        <v>15</v>
      </c>
      <c r="B4520" t="s">
        <v>17</v>
      </c>
      <c r="C4520">
        <v>2039</v>
      </c>
      <c r="D4520">
        <v>8</v>
      </c>
      <c r="E4520" s="25">
        <f t="shared" si="110"/>
        <v>7457.2264992742812</v>
      </c>
    </row>
    <row r="4521" spans="1:5" x14ac:dyDescent="0.2">
      <c r="A4521" t="s">
        <v>15</v>
      </c>
      <c r="B4521" t="s">
        <v>17</v>
      </c>
      <c r="C4521">
        <v>2039</v>
      </c>
      <c r="D4521">
        <v>9</v>
      </c>
      <c r="E4521" s="25">
        <f t="shared" si="110"/>
        <v>6330.8028249430454</v>
      </c>
    </row>
    <row r="4522" spans="1:5" x14ac:dyDescent="0.2">
      <c r="A4522" t="s">
        <v>15</v>
      </c>
      <c r="B4522" t="s">
        <v>17</v>
      </c>
      <c r="C4522">
        <v>2039</v>
      </c>
      <c r="D4522">
        <v>10</v>
      </c>
      <c r="E4522" s="25">
        <f t="shared" si="110"/>
        <v>6738.5395880274054</v>
      </c>
    </row>
    <row r="4523" spans="1:5" x14ac:dyDescent="0.2">
      <c r="A4523" t="s">
        <v>15</v>
      </c>
      <c r="B4523" t="s">
        <v>17</v>
      </c>
      <c r="C4523">
        <v>2039</v>
      </c>
      <c r="D4523">
        <v>11</v>
      </c>
      <c r="E4523" s="25">
        <f t="shared" si="110"/>
        <v>5751.8263752969533</v>
      </c>
    </row>
    <row r="4524" spans="1:5" x14ac:dyDescent="0.2">
      <c r="A4524" t="s">
        <v>15</v>
      </c>
      <c r="B4524" t="s">
        <v>17</v>
      </c>
      <c r="C4524">
        <v>2039</v>
      </c>
      <c r="D4524">
        <v>12</v>
      </c>
      <c r="E4524" s="25">
        <f t="shared" si="110"/>
        <v>6194.7683210780006</v>
      </c>
    </row>
    <row r="4525" spans="1:5" x14ac:dyDescent="0.2">
      <c r="A4525" t="s">
        <v>15</v>
      </c>
      <c r="B4525" t="s">
        <v>17</v>
      </c>
      <c r="C4525">
        <v>2039</v>
      </c>
      <c r="D4525">
        <v>13</v>
      </c>
      <c r="E4525" s="25">
        <f t="shared" si="110"/>
        <v>5412.3051591632066</v>
      </c>
    </row>
    <row r="4526" spans="1:5" x14ac:dyDescent="0.2">
      <c r="A4526" t="s">
        <v>15</v>
      </c>
      <c r="B4526" t="s">
        <v>17</v>
      </c>
      <c r="C4526">
        <v>2039</v>
      </c>
      <c r="D4526">
        <v>14</v>
      </c>
      <c r="E4526" s="25">
        <f t="shared" si="110"/>
        <v>5681.7999027830538</v>
      </c>
    </row>
    <row r="4527" spans="1:5" x14ac:dyDescent="0.2">
      <c r="A4527" t="s">
        <v>15</v>
      </c>
      <c r="B4527" t="s">
        <v>17</v>
      </c>
      <c r="C4527">
        <v>2039</v>
      </c>
      <c r="D4527">
        <v>15</v>
      </c>
      <c r="E4527" s="25">
        <f t="shared" si="110"/>
        <v>5119.2626440661134</v>
      </c>
    </row>
    <row r="4528" spans="1:5" x14ac:dyDescent="0.2">
      <c r="A4528" t="s">
        <v>15</v>
      </c>
      <c r="B4528" t="s">
        <v>17</v>
      </c>
      <c r="C4528">
        <v>2039</v>
      </c>
      <c r="D4528">
        <v>16</v>
      </c>
      <c r="E4528" s="25">
        <f t="shared" si="110"/>
        <v>5500.064089518628</v>
      </c>
    </row>
    <row r="4529" spans="1:5" x14ac:dyDescent="0.2">
      <c r="A4529" t="s">
        <v>15</v>
      </c>
      <c r="B4529" t="s">
        <v>17</v>
      </c>
      <c r="C4529">
        <v>2039</v>
      </c>
      <c r="D4529">
        <v>17</v>
      </c>
      <c r="E4529" s="25">
        <f t="shared" si="110"/>
        <v>5108.0242553162534</v>
      </c>
    </row>
    <row r="4530" spans="1:5" x14ac:dyDescent="0.2">
      <c r="A4530" t="s">
        <v>15</v>
      </c>
      <c r="B4530" t="s">
        <v>17</v>
      </c>
      <c r="C4530">
        <v>2039</v>
      </c>
      <c r="D4530">
        <v>18</v>
      </c>
      <c r="E4530" s="25">
        <f t="shared" si="110"/>
        <v>5410.3858240871759</v>
      </c>
    </row>
    <row r="4531" spans="1:5" x14ac:dyDescent="0.2">
      <c r="A4531" t="s">
        <v>15</v>
      </c>
      <c r="B4531" t="s">
        <v>17</v>
      </c>
      <c r="C4531">
        <v>2039</v>
      </c>
      <c r="D4531">
        <v>19</v>
      </c>
      <c r="E4531" s="25">
        <f t="shared" si="110"/>
        <v>5081.2823484599894</v>
      </c>
    </row>
    <row r="4532" spans="1:5" x14ac:dyDescent="0.2">
      <c r="A4532" t="s">
        <v>15</v>
      </c>
      <c r="B4532" t="s">
        <v>17</v>
      </c>
      <c r="C4532">
        <v>2039</v>
      </c>
      <c r="D4532">
        <v>20</v>
      </c>
      <c r="E4532" s="25">
        <f t="shared" si="110"/>
        <v>5332.982940200357</v>
      </c>
    </row>
    <row r="4533" spans="1:5" x14ac:dyDescent="0.2">
      <c r="A4533" t="s">
        <v>15</v>
      </c>
      <c r="B4533" t="s">
        <v>17</v>
      </c>
      <c r="C4533">
        <v>2039</v>
      </c>
      <c r="D4533">
        <v>21</v>
      </c>
      <c r="E4533" s="25">
        <f t="shared" si="110"/>
        <v>4652.2224874559906</v>
      </c>
    </row>
    <row r="4534" spans="1:5" x14ac:dyDescent="0.2">
      <c r="A4534" t="s">
        <v>15</v>
      </c>
      <c r="B4534" t="s">
        <v>17</v>
      </c>
      <c r="C4534">
        <v>2039</v>
      </c>
      <c r="D4534">
        <v>22</v>
      </c>
      <c r="E4534" s="25">
        <f t="shared" si="110"/>
        <v>4306.1656612043143</v>
      </c>
    </row>
    <row r="4535" spans="1:5" x14ac:dyDescent="0.2">
      <c r="A4535" t="s">
        <v>15</v>
      </c>
      <c r="B4535" t="s">
        <v>17</v>
      </c>
      <c r="C4535">
        <v>2039</v>
      </c>
      <c r="D4535">
        <v>23</v>
      </c>
      <c r="E4535" s="25">
        <f t="shared" si="110"/>
        <v>3923.0281729248122</v>
      </c>
    </row>
    <row r="4536" spans="1:5" x14ac:dyDescent="0.2">
      <c r="A4536" t="s">
        <v>15</v>
      </c>
      <c r="B4536" t="s">
        <v>17</v>
      </c>
      <c r="C4536">
        <v>2039</v>
      </c>
      <c r="D4536">
        <v>24</v>
      </c>
      <c r="E4536" s="25">
        <f t="shared" si="110"/>
        <v>2739.9273380799973</v>
      </c>
    </row>
    <row r="4537" spans="1:5" x14ac:dyDescent="0.2">
      <c r="A4537" t="s">
        <v>15</v>
      </c>
      <c r="B4537" t="s">
        <v>17</v>
      </c>
      <c r="C4537">
        <v>2039</v>
      </c>
      <c r="D4537">
        <v>25</v>
      </c>
      <c r="E4537" s="25">
        <f t="shared" si="110"/>
        <v>2274.5479530021403</v>
      </c>
    </row>
    <row r="4538" spans="1:5" x14ac:dyDescent="0.2">
      <c r="A4538" t="s">
        <v>15</v>
      </c>
      <c r="B4538" t="s">
        <v>17</v>
      </c>
      <c r="C4538">
        <v>2039</v>
      </c>
      <c r="D4538">
        <v>26</v>
      </c>
      <c r="E4538" s="25">
        <f t="shared" si="110"/>
        <v>2278.4371353420702</v>
      </c>
    </row>
    <row r="4539" spans="1:5" x14ac:dyDescent="0.2">
      <c r="A4539" t="s">
        <v>15</v>
      </c>
      <c r="B4539" t="s">
        <v>17</v>
      </c>
      <c r="C4539">
        <v>2039</v>
      </c>
      <c r="D4539">
        <v>27</v>
      </c>
      <c r="E4539" s="25">
        <f t="shared" si="110"/>
        <v>1785.0899976504288</v>
      </c>
    </row>
    <row r="4540" spans="1:5" x14ac:dyDescent="0.2">
      <c r="A4540" t="s">
        <v>15</v>
      </c>
      <c r="B4540" t="s">
        <v>17</v>
      </c>
      <c r="C4540">
        <v>2039</v>
      </c>
      <c r="D4540">
        <v>28</v>
      </c>
      <c r="E4540" s="25">
        <f t="shared" si="110"/>
        <v>1317.8223264495132</v>
      </c>
    </row>
    <row r="4541" spans="1:5" x14ac:dyDescent="0.2">
      <c r="A4541" t="s">
        <v>15</v>
      </c>
      <c r="B4541" t="s">
        <v>17</v>
      </c>
      <c r="C4541">
        <v>2039</v>
      </c>
      <c r="D4541">
        <v>29</v>
      </c>
      <c r="E4541" s="25">
        <f t="shared" si="110"/>
        <v>674.78032885389257</v>
      </c>
    </row>
    <row r="4542" spans="1:5" x14ac:dyDescent="0.2">
      <c r="A4542" t="s">
        <v>15</v>
      </c>
      <c r="B4542" t="s">
        <v>17</v>
      </c>
      <c r="C4542">
        <v>2039</v>
      </c>
      <c r="D4542">
        <v>30</v>
      </c>
      <c r="E4542" s="25">
        <f t="shared" si="110"/>
        <v>1192.8278755205845</v>
      </c>
    </row>
    <row r="4543" spans="1:5" x14ac:dyDescent="0.2">
      <c r="A4543" t="s">
        <v>15</v>
      </c>
      <c r="B4543" t="s">
        <v>17</v>
      </c>
      <c r="C4543">
        <v>2039</v>
      </c>
      <c r="D4543">
        <v>31</v>
      </c>
      <c r="E4543" s="25">
        <f t="shared" si="110"/>
        <v>2739.1113712378647</v>
      </c>
    </row>
    <row r="4544" spans="1:5" x14ac:dyDescent="0.2">
      <c r="A4544" t="s">
        <v>15</v>
      </c>
      <c r="B4544" t="s">
        <v>17</v>
      </c>
      <c r="C4544">
        <v>2039</v>
      </c>
      <c r="D4544">
        <v>32</v>
      </c>
      <c r="E4544" s="25">
        <f t="shared" si="110"/>
        <v>3342.4249026539705</v>
      </c>
    </row>
    <row r="4545" spans="1:5" x14ac:dyDescent="0.2">
      <c r="A4545" t="s">
        <v>15</v>
      </c>
      <c r="B4545" t="s">
        <v>17</v>
      </c>
      <c r="C4545">
        <v>2039</v>
      </c>
      <c r="D4545">
        <v>33</v>
      </c>
      <c r="E4545" s="25">
        <f t="shared" si="110"/>
        <v>2980.4093102748052</v>
      </c>
    </row>
    <row r="4546" spans="1:5" x14ac:dyDescent="0.2">
      <c r="A4546" t="s">
        <v>15</v>
      </c>
      <c r="B4546" t="s">
        <v>17</v>
      </c>
      <c r="C4546">
        <v>2039</v>
      </c>
      <c r="D4546">
        <v>34</v>
      </c>
      <c r="E4546" s="25">
        <f t="shared" si="110"/>
        <v>2158.9773878685955</v>
      </c>
    </row>
    <row r="4547" spans="1:5" x14ac:dyDescent="0.2">
      <c r="A4547" t="s">
        <v>15</v>
      </c>
      <c r="B4547" t="s">
        <v>17</v>
      </c>
      <c r="C4547">
        <v>2039</v>
      </c>
      <c r="D4547">
        <v>35</v>
      </c>
      <c r="E4547" s="25">
        <f t="shared" si="110"/>
        <v>1341.3970836153262</v>
      </c>
    </row>
    <row r="4548" spans="1:5" x14ac:dyDescent="0.2">
      <c r="A4548" t="s">
        <v>15</v>
      </c>
      <c r="B4548" t="s">
        <v>17</v>
      </c>
      <c r="C4548">
        <v>2039</v>
      </c>
      <c r="D4548">
        <v>36</v>
      </c>
      <c r="E4548" s="25">
        <f t="shared" si="110"/>
        <v>726.17544635450849</v>
      </c>
    </row>
    <row r="4549" spans="1:5" x14ac:dyDescent="0.2">
      <c r="A4549" t="s">
        <v>15</v>
      </c>
      <c r="B4549" t="s">
        <v>17</v>
      </c>
      <c r="C4549">
        <v>2039</v>
      </c>
      <c r="D4549">
        <v>37</v>
      </c>
      <c r="E4549" s="25">
        <f t="shared" si="110"/>
        <v>319.28608257754416</v>
      </c>
    </row>
    <row r="4550" spans="1:5" x14ac:dyDescent="0.2">
      <c r="A4550" t="s">
        <v>15</v>
      </c>
      <c r="B4550" t="s">
        <v>17</v>
      </c>
      <c r="C4550">
        <v>2039</v>
      </c>
      <c r="D4550">
        <v>38</v>
      </c>
      <c r="E4550" s="25">
        <f t="shared" si="110"/>
        <v>0</v>
      </c>
    </row>
    <row r="4551" spans="1:5" x14ac:dyDescent="0.2">
      <c r="A4551" t="s">
        <v>15</v>
      </c>
      <c r="B4551" t="s">
        <v>17</v>
      </c>
      <c r="C4551">
        <v>2039</v>
      </c>
      <c r="D4551">
        <v>39</v>
      </c>
      <c r="E4551" s="25">
        <f t="shared" si="110"/>
        <v>0</v>
      </c>
    </row>
    <row r="4552" spans="1:5" x14ac:dyDescent="0.2">
      <c r="A4552" t="s">
        <v>15</v>
      </c>
      <c r="B4552" t="s">
        <v>17</v>
      </c>
      <c r="C4552">
        <v>2039</v>
      </c>
      <c r="D4552">
        <v>40</v>
      </c>
      <c r="E4552" s="25">
        <f t="shared" si="110"/>
        <v>0</v>
      </c>
    </row>
    <row r="4553" spans="1:5" x14ac:dyDescent="0.2">
      <c r="A4553" t="s">
        <v>15</v>
      </c>
      <c r="B4553" t="s">
        <v>17</v>
      </c>
      <c r="C4553">
        <v>2040</v>
      </c>
      <c r="D4553">
        <v>0</v>
      </c>
      <c r="E4553" s="25">
        <f>BF48</f>
        <v>90.830752487328567</v>
      </c>
    </row>
    <row r="4554" spans="1:5" x14ac:dyDescent="0.2">
      <c r="A4554" t="s">
        <v>15</v>
      </c>
      <c r="B4554" t="s">
        <v>17</v>
      </c>
      <c r="C4554">
        <v>2040</v>
      </c>
      <c r="D4554">
        <v>1</v>
      </c>
      <c r="E4554" s="25">
        <f t="shared" ref="E4554:E4593" si="111">BF49</f>
        <v>2153.0064697959324</v>
      </c>
    </row>
    <row r="4555" spans="1:5" x14ac:dyDescent="0.2">
      <c r="A4555" t="s">
        <v>15</v>
      </c>
      <c r="B4555" t="s">
        <v>17</v>
      </c>
      <c r="C4555">
        <v>2040</v>
      </c>
      <c r="D4555">
        <v>2</v>
      </c>
      <c r="E4555" s="25">
        <f t="shared" si="111"/>
        <v>6748.9523653092201</v>
      </c>
    </row>
    <row r="4556" spans="1:5" x14ac:dyDescent="0.2">
      <c r="A4556" t="s">
        <v>15</v>
      </c>
      <c r="B4556" t="s">
        <v>17</v>
      </c>
      <c r="C4556">
        <v>2040</v>
      </c>
      <c r="D4556">
        <v>3</v>
      </c>
      <c r="E4556" s="25">
        <f t="shared" si="111"/>
        <v>6833.2536634796488</v>
      </c>
    </row>
    <row r="4557" spans="1:5" x14ac:dyDescent="0.2">
      <c r="A4557" t="s">
        <v>15</v>
      </c>
      <c r="B4557" t="s">
        <v>17</v>
      </c>
      <c r="C4557">
        <v>2040</v>
      </c>
      <c r="D4557">
        <v>4</v>
      </c>
      <c r="E4557" s="25">
        <f t="shared" si="111"/>
        <v>9279.1144031776003</v>
      </c>
    </row>
    <row r="4558" spans="1:5" x14ac:dyDescent="0.2">
      <c r="A4558" t="s">
        <v>15</v>
      </c>
      <c r="B4558" t="s">
        <v>17</v>
      </c>
      <c r="C4558">
        <v>2040</v>
      </c>
      <c r="D4558">
        <v>5</v>
      </c>
      <c r="E4558" s="25">
        <f t="shared" si="111"/>
        <v>8551.0270457278802</v>
      </c>
    </row>
    <row r="4559" spans="1:5" x14ac:dyDescent="0.2">
      <c r="A4559" t="s">
        <v>15</v>
      </c>
      <c r="B4559" t="s">
        <v>17</v>
      </c>
      <c r="C4559">
        <v>2040</v>
      </c>
      <c r="D4559">
        <v>6</v>
      </c>
      <c r="E4559" s="25">
        <f t="shared" si="111"/>
        <v>8552.3380692322444</v>
      </c>
    </row>
    <row r="4560" spans="1:5" x14ac:dyDescent="0.2">
      <c r="A4560" t="s">
        <v>15</v>
      </c>
      <c r="B4560" t="s">
        <v>17</v>
      </c>
      <c r="C4560">
        <v>2040</v>
      </c>
      <c r="D4560">
        <v>7</v>
      </c>
      <c r="E4560" s="25">
        <f t="shared" si="111"/>
        <v>7339.079013444476</v>
      </c>
    </row>
    <row r="4561" spans="1:5" x14ac:dyDescent="0.2">
      <c r="A4561" t="s">
        <v>15</v>
      </c>
      <c r="B4561" t="s">
        <v>17</v>
      </c>
      <c r="C4561">
        <v>2040</v>
      </c>
      <c r="D4561">
        <v>8</v>
      </c>
      <c r="E4561" s="25">
        <f t="shared" si="111"/>
        <v>7546.7132172655729</v>
      </c>
    </row>
    <row r="4562" spans="1:5" x14ac:dyDescent="0.2">
      <c r="A4562" t="s">
        <v>15</v>
      </c>
      <c r="B4562" t="s">
        <v>17</v>
      </c>
      <c r="C4562">
        <v>2040</v>
      </c>
      <c r="D4562">
        <v>9</v>
      </c>
      <c r="E4562" s="25">
        <f t="shared" si="111"/>
        <v>6406.7724588423616</v>
      </c>
    </row>
    <row r="4563" spans="1:5" x14ac:dyDescent="0.2">
      <c r="A4563" t="s">
        <v>15</v>
      </c>
      <c r="B4563" t="s">
        <v>17</v>
      </c>
      <c r="C4563">
        <v>2040</v>
      </c>
      <c r="D4563">
        <v>10</v>
      </c>
      <c r="E4563" s="25">
        <f t="shared" si="111"/>
        <v>6819.4020630837367</v>
      </c>
    </row>
    <row r="4564" spans="1:5" x14ac:dyDescent="0.2">
      <c r="A4564" t="s">
        <v>15</v>
      </c>
      <c r="B4564" t="s">
        <v>17</v>
      </c>
      <c r="C4564">
        <v>2040</v>
      </c>
      <c r="D4564">
        <v>11</v>
      </c>
      <c r="E4564" s="25">
        <f t="shared" si="111"/>
        <v>5820.8482918005147</v>
      </c>
    </row>
    <row r="4565" spans="1:5" x14ac:dyDescent="0.2">
      <c r="A4565" t="s">
        <v>15</v>
      </c>
      <c r="B4565" t="s">
        <v>17</v>
      </c>
      <c r="C4565">
        <v>2040</v>
      </c>
      <c r="D4565">
        <v>12</v>
      </c>
      <c r="E4565" s="25">
        <f t="shared" si="111"/>
        <v>6269.1055409309365</v>
      </c>
    </row>
    <row r="4566" spans="1:5" x14ac:dyDescent="0.2">
      <c r="A4566" t="s">
        <v>15</v>
      </c>
      <c r="B4566" t="s">
        <v>17</v>
      </c>
      <c r="C4566">
        <v>2040</v>
      </c>
      <c r="D4566">
        <v>13</v>
      </c>
      <c r="E4566" s="25">
        <f t="shared" si="111"/>
        <v>5477.2528210731653</v>
      </c>
    </row>
    <row r="4567" spans="1:5" x14ac:dyDescent="0.2">
      <c r="A4567" t="s">
        <v>15</v>
      </c>
      <c r="B4567" t="s">
        <v>17</v>
      </c>
      <c r="C4567">
        <v>2040</v>
      </c>
      <c r="D4567">
        <v>14</v>
      </c>
      <c r="E4567" s="25">
        <f t="shared" si="111"/>
        <v>5749.9815016164493</v>
      </c>
    </row>
    <row r="4568" spans="1:5" x14ac:dyDescent="0.2">
      <c r="A4568" t="s">
        <v>15</v>
      </c>
      <c r="B4568" t="s">
        <v>17</v>
      </c>
      <c r="C4568">
        <v>2040</v>
      </c>
      <c r="D4568">
        <v>15</v>
      </c>
      <c r="E4568" s="25">
        <f t="shared" si="111"/>
        <v>5180.6937957949076</v>
      </c>
    </row>
    <row r="4569" spans="1:5" x14ac:dyDescent="0.2">
      <c r="A4569" t="s">
        <v>15</v>
      </c>
      <c r="B4569" t="s">
        <v>17</v>
      </c>
      <c r="C4569">
        <v>2040</v>
      </c>
      <c r="D4569">
        <v>16</v>
      </c>
      <c r="E4569" s="25">
        <f t="shared" si="111"/>
        <v>5566.0648585928511</v>
      </c>
    </row>
    <row r="4570" spans="1:5" x14ac:dyDescent="0.2">
      <c r="A4570" t="s">
        <v>15</v>
      </c>
      <c r="B4570" t="s">
        <v>17</v>
      </c>
      <c r="C4570">
        <v>2040</v>
      </c>
      <c r="D4570">
        <v>17</v>
      </c>
      <c r="E4570" s="25">
        <f t="shared" si="111"/>
        <v>5169.3205463800496</v>
      </c>
    </row>
    <row r="4571" spans="1:5" x14ac:dyDescent="0.2">
      <c r="A4571" t="s">
        <v>15</v>
      </c>
      <c r="B4571" t="s">
        <v>17</v>
      </c>
      <c r="C4571">
        <v>2040</v>
      </c>
      <c r="D4571">
        <v>18</v>
      </c>
      <c r="E4571" s="25">
        <f t="shared" si="111"/>
        <v>5475.3104539762226</v>
      </c>
    </row>
    <row r="4572" spans="1:5" x14ac:dyDescent="0.2">
      <c r="A4572" t="s">
        <v>15</v>
      </c>
      <c r="B4572" t="s">
        <v>17</v>
      </c>
      <c r="C4572">
        <v>2040</v>
      </c>
      <c r="D4572">
        <v>19</v>
      </c>
      <c r="E4572" s="25">
        <f t="shared" si="111"/>
        <v>5171.6824668792524</v>
      </c>
    </row>
    <row r="4573" spans="1:5" x14ac:dyDescent="0.2">
      <c r="A4573" t="s">
        <v>15</v>
      </c>
      <c r="B4573" t="s">
        <v>17</v>
      </c>
      <c r="C4573">
        <v>2040</v>
      </c>
      <c r="D4573">
        <v>20</v>
      </c>
      <c r="E4573" s="25">
        <f t="shared" si="111"/>
        <v>5261.8375606419586</v>
      </c>
    </row>
    <row r="4574" spans="1:5" x14ac:dyDescent="0.2">
      <c r="A4574" t="s">
        <v>15</v>
      </c>
      <c r="B4574" t="s">
        <v>17</v>
      </c>
      <c r="C4574">
        <v>2040</v>
      </c>
      <c r="D4574">
        <v>21</v>
      </c>
      <c r="E4574" s="25">
        <f t="shared" si="111"/>
        <v>5107.6828058369856</v>
      </c>
    </row>
    <row r="4575" spans="1:5" x14ac:dyDescent="0.2">
      <c r="A4575" t="s">
        <v>15</v>
      </c>
      <c r="B4575" t="s">
        <v>17</v>
      </c>
      <c r="C4575">
        <v>2040</v>
      </c>
      <c r="D4575">
        <v>22</v>
      </c>
      <c r="E4575" s="25">
        <f t="shared" si="111"/>
        <v>4825.039037340578</v>
      </c>
    </row>
    <row r="4576" spans="1:5" x14ac:dyDescent="0.2">
      <c r="A4576" t="s">
        <v>15</v>
      </c>
      <c r="B4576" t="s">
        <v>17</v>
      </c>
      <c r="C4576">
        <v>2040</v>
      </c>
      <c r="D4576">
        <v>23</v>
      </c>
      <c r="E4576" s="25">
        <f t="shared" si="111"/>
        <v>4165.0908972279121</v>
      </c>
    </row>
    <row r="4577" spans="1:5" x14ac:dyDescent="0.2">
      <c r="A4577" t="s">
        <v>15</v>
      </c>
      <c r="B4577" t="s">
        <v>17</v>
      </c>
      <c r="C4577">
        <v>2040</v>
      </c>
      <c r="D4577">
        <v>24</v>
      </c>
      <c r="E4577" s="25">
        <f t="shared" si="111"/>
        <v>3945.6142333125381</v>
      </c>
    </row>
    <row r="4578" spans="1:5" x14ac:dyDescent="0.2">
      <c r="A4578" t="s">
        <v>15</v>
      </c>
      <c r="B4578" t="s">
        <v>17</v>
      </c>
      <c r="C4578">
        <v>2040</v>
      </c>
      <c r="D4578">
        <v>25</v>
      </c>
      <c r="E4578" s="25">
        <f t="shared" si="111"/>
        <v>2521.4946276237893</v>
      </c>
    </row>
    <row r="4579" spans="1:5" x14ac:dyDescent="0.2">
      <c r="A4579" t="s">
        <v>15</v>
      </c>
      <c r="B4579" t="s">
        <v>17</v>
      </c>
      <c r="C4579">
        <v>2040</v>
      </c>
      <c r="D4579">
        <v>26</v>
      </c>
      <c r="E4579" s="25">
        <f t="shared" si="111"/>
        <v>2196.5804362523263</v>
      </c>
    </row>
    <row r="4580" spans="1:5" x14ac:dyDescent="0.2">
      <c r="A4580" t="s">
        <v>15</v>
      </c>
      <c r="B4580" t="s">
        <v>17</v>
      </c>
      <c r="C4580">
        <v>2040</v>
      </c>
      <c r="D4580">
        <v>27</v>
      </c>
      <c r="E4580" s="25">
        <f t="shared" si="111"/>
        <v>2021.6561418168342</v>
      </c>
    </row>
    <row r="4581" spans="1:5" x14ac:dyDescent="0.2">
      <c r="A4581" t="s">
        <v>15</v>
      </c>
      <c r="B4581" t="s">
        <v>17</v>
      </c>
      <c r="C4581">
        <v>2040</v>
      </c>
      <c r="D4581">
        <v>28</v>
      </c>
      <c r="E4581" s="25">
        <f t="shared" si="111"/>
        <v>1670.3432452117856</v>
      </c>
    </row>
    <row r="4582" spans="1:5" x14ac:dyDescent="0.2">
      <c r="A4582" t="s">
        <v>15</v>
      </c>
      <c r="B4582" t="s">
        <v>17</v>
      </c>
      <c r="C4582">
        <v>2040</v>
      </c>
      <c r="D4582">
        <v>29</v>
      </c>
      <c r="E4582" s="25">
        <f t="shared" si="111"/>
        <v>1068.3129291717196</v>
      </c>
    </row>
    <row r="4583" spans="1:5" x14ac:dyDescent="0.2">
      <c r="A4583" t="s">
        <v>15</v>
      </c>
      <c r="B4583" t="s">
        <v>17</v>
      </c>
      <c r="C4583">
        <v>2040</v>
      </c>
      <c r="D4583">
        <v>30</v>
      </c>
      <c r="E4583" s="25">
        <f t="shared" si="111"/>
        <v>577.62694522283471</v>
      </c>
    </row>
    <row r="4584" spans="1:5" x14ac:dyDescent="0.2">
      <c r="A4584" t="s">
        <v>15</v>
      </c>
      <c r="B4584" t="s">
        <v>17</v>
      </c>
      <c r="C4584">
        <v>2040</v>
      </c>
      <c r="D4584">
        <v>31</v>
      </c>
      <c r="E4584" s="25">
        <f t="shared" si="111"/>
        <v>1118.902345727048</v>
      </c>
    </row>
    <row r="4585" spans="1:5" x14ac:dyDescent="0.2">
      <c r="A4585" t="s">
        <v>15</v>
      </c>
      <c r="B4585" t="s">
        <v>17</v>
      </c>
      <c r="C4585">
        <v>2040</v>
      </c>
      <c r="D4585">
        <v>32</v>
      </c>
      <c r="E4585" s="25">
        <f t="shared" si="111"/>
        <v>1900.9554797178796</v>
      </c>
    </row>
    <row r="4586" spans="1:5" x14ac:dyDescent="0.2">
      <c r="A4586" t="s">
        <v>15</v>
      </c>
      <c r="B4586" t="s">
        <v>17</v>
      </c>
      <c r="C4586">
        <v>2040</v>
      </c>
      <c r="D4586">
        <v>33</v>
      </c>
      <c r="E4586" s="25">
        <f t="shared" si="111"/>
        <v>2602.4262752896575</v>
      </c>
    </row>
    <row r="4587" spans="1:5" x14ac:dyDescent="0.2">
      <c r="A4587" t="s">
        <v>15</v>
      </c>
      <c r="B4587" t="s">
        <v>17</v>
      </c>
      <c r="C4587">
        <v>2040</v>
      </c>
      <c r="D4587">
        <v>34</v>
      </c>
      <c r="E4587" s="25">
        <f t="shared" si="111"/>
        <v>2380.1663835363825</v>
      </c>
    </row>
    <row r="4588" spans="1:5" x14ac:dyDescent="0.2">
      <c r="A4588" t="s">
        <v>15</v>
      </c>
      <c r="B4588" t="s">
        <v>17</v>
      </c>
      <c r="C4588">
        <v>2040</v>
      </c>
      <c r="D4588">
        <v>35</v>
      </c>
      <c r="E4588" s="25">
        <f t="shared" si="111"/>
        <v>1499.5765945737278</v>
      </c>
    </row>
    <row r="4589" spans="1:5" x14ac:dyDescent="0.2">
      <c r="A4589" t="s">
        <v>15</v>
      </c>
      <c r="B4589" t="s">
        <v>17</v>
      </c>
      <c r="C4589">
        <v>2040</v>
      </c>
      <c r="D4589">
        <v>36</v>
      </c>
      <c r="E4589" s="25">
        <f t="shared" si="111"/>
        <v>971.32389019840775</v>
      </c>
    </row>
    <row r="4590" spans="1:5" x14ac:dyDescent="0.2">
      <c r="A4590" t="s">
        <v>15</v>
      </c>
      <c r="B4590" t="s">
        <v>17</v>
      </c>
      <c r="C4590">
        <v>2040</v>
      </c>
      <c r="D4590">
        <v>37</v>
      </c>
      <c r="E4590" s="25">
        <f t="shared" si="111"/>
        <v>364.94439839090779</v>
      </c>
    </row>
    <row r="4591" spans="1:5" x14ac:dyDescent="0.2">
      <c r="A4591" t="s">
        <v>15</v>
      </c>
      <c r="B4591" t="s">
        <v>17</v>
      </c>
      <c r="C4591">
        <v>2040</v>
      </c>
      <c r="D4591">
        <v>38</v>
      </c>
      <c r="E4591" s="25">
        <f t="shared" si="111"/>
        <v>0</v>
      </c>
    </row>
    <row r="4592" spans="1:5" x14ac:dyDescent="0.2">
      <c r="A4592" t="s">
        <v>15</v>
      </c>
      <c r="B4592" t="s">
        <v>17</v>
      </c>
      <c r="C4592">
        <v>2040</v>
      </c>
      <c r="D4592">
        <v>39</v>
      </c>
      <c r="E4592" s="25">
        <f t="shared" si="111"/>
        <v>0</v>
      </c>
    </row>
    <row r="4593" spans="1:5" x14ac:dyDescent="0.2">
      <c r="A4593" t="s">
        <v>15</v>
      </c>
      <c r="B4593" t="s">
        <v>17</v>
      </c>
      <c r="C4593">
        <v>2040</v>
      </c>
      <c r="D4593">
        <v>40</v>
      </c>
      <c r="E4593" s="25">
        <f t="shared" si="111"/>
        <v>0</v>
      </c>
    </row>
    <row r="4594" spans="1:5" x14ac:dyDescent="0.2">
      <c r="A4594" t="s">
        <v>15</v>
      </c>
      <c r="B4594" t="s">
        <v>17</v>
      </c>
      <c r="C4594">
        <v>2041</v>
      </c>
      <c r="D4594">
        <v>0</v>
      </c>
      <c r="E4594" s="25">
        <f>BG48</f>
        <v>91.920721517176517</v>
      </c>
    </row>
    <row r="4595" spans="1:5" x14ac:dyDescent="0.2">
      <c r="A4595" t="s">
        <v>15</v>
      </c>
      <c r="B4595" t="s">
        <v>17</v>
      </c>
      <c r="C4595">
        <v>2041</v>
      </c>
      <c r="D4595">
        <v>1</v>
      </c>
      <c r="E4595" s="25">
        <f t="shared" ref="E4595:E4634" si="112">BG49</f>
        <v>2178.8425474334836</v>
      </c>
    </row>
    <row r="4596" spans="1:5" x14ac:dyDescent="0.2">
      <c r="A4596" t="s">
        <v>15</v>
      </c>
      <c r="B4596" t="s">
        <v>17</v>
      </c>
      <c r="C4596">
        <v>2041</v>
      </c>
      <c r="D4596">
        <v>2</v>
      </c>
      <c r="E4596" s="25">
        <f t="shared" si="112"/>
        <v>6829.939793692929</v>
      </c>
    </row>
    <row r="4597" spans="1:5" x14ac:dyDescent="0.2">
      <c r="A4597" t="s">
        <v>15</v>
      </c>
      <c r="B4597" t="s">
        <v>17</v>
      </c>
      <c r="C4597">
        <v>2041</v>
      </c>
      <c r="D4597">
        <v>3</v>
      </c>
      <c r="E4597" s="25">
        <f t="shared" si="112"/>
        <v>6915.2527074414065</v>
      </c>
    </row>
    <row r="4598" spans="1:5" x14ac:dyDescent="0.2">
      <c r="A4598" t="s">
        <v>15</v>
      </c>
      <c r="B4598" t="s">
        <v>17</v>
      </c>
      <c r="C4598">
        <v>2041</v>
      </c>
      <c r="D4598">
        <v>4</v>
      </c>
      <c r="E4598" s="25">
        <f t="shared" si="112"/>
        <v>9390.4637760157293</v>
      </c>
    </row>
    <row r="4599" spans="1:5" x14ac:dyDescent="0.2">
      <c r="A4599" t="s">
        <v>15</v>
      </c>
      <c r="B4599" t="s">
        <v>17</v>
      </c>
      <c r="C4599">
        <v>2041</v>
      </c>
      <c r="D4599">
        <v>5</v>
      </c>
      <c r="E4599" s="25">
        <f t="shared" si="112"/>
        <v>8653.6393702766163</v>
      </c>
    </row>
    <row r="4600" spans="1:5" x14ac:dyDescent="0.2">
      <c r="A4600" t="s">
        <v>15</v>
      </c>
      <c r="B4600" t="s">
        <v>17</v>
      </c>
      <c r="C4600">
        <v>2041</v>
      </c>
      <c r="D4600">
        <v>6</v>
      </c>
      <c r="E4600" s="25">
        <f t="shared" si="112"/>
        <v>8654.9661260630328</v>
      </c>
    </row>
    <row r="4601" spans="1:5" x14ac:dyDescent="0.2">
      <c r="A4601" t="s">
        <v>15</v>
      </c>
      <c r="B4601" t="s">
        <v>17</v>
      </c>
      <c r="C4601">
        <v>2041</v>
      </c>
      <c r="D4601">
        <v>7</v>
      </c>
      <c r="E4601" s="25">
        <f t="shared" si="112"/>
        <v>7427.1479616058086</v>
      </c>
    </row>
    <row r="4602" spans="1:5" x14ac:dyDescent="0.2">
      <c r="A4602" t="s">
        <v>15</v>
      </c>
      <c r="B4602" t="s">
        <v>17</v>
      </c>
      <c r="C4602">
        <v>2041</v>
      </c>
      <c r="D4602">
        <v>8</v>
      </c>
      <c r="E4602" s="25">
        <f t="shared" si="112"/>
        <v>7637.2737758727571</v>
      </c>
    </row>
    <row r="4603" spans="1:5" x14ac:dyDescent="0.2">
      <c r="A4603" t="s">
        <v>15</v>
      </c>
      <c r="B4603" t="s">
        <v>17</v>
      </c>
      <c r="C4603">
        <v>2041</v>
      </c>
      <c r="D4603">
        <v>9</v>
      </c>
      <c r="E4603" s="25">
        <f t="shared" si="112"/>
        <v>6483.6537283484713</v>
      </c>
    </row>
    <row r="4604" spans="1:5" x14ac:dyDescent="0.2">
      <c r="A4604" t="s">
        <v>15</v>
      </c>
      <c r="B4604" t="s">
        <v>17</v>
      </c>
      <c r="C4604">
        <v>2041</v>
      </c>
      <c r="D4604">
        <v>10</v>
      </c>
      <c r="E4604" s="25">
        <f t="shared" si="112"/>
        <v>6901.234887840742</v>
      </c>
    </row>
    <row r="4605" spans="1:5" x14ac:dyDescent="0.2">
      <c r="A4605" t="s">
        <v>15</v>
      </c>
      <c r="B4605" t="s">
        <v>17</v>
      </c>
      <c r="C4605">
        <v>2041</v>
      </c>
      <c r="D4605">
        <v>11</v>
      </c>
      <c r="E4605" s="25">
        <f t="shared" si="112"/>
        <v>5890.6984713021229</v>
      </c>
    </row>
    <row r="4606" spans="1:5" x14ac:dyDescent="0.2">
      <c r="A4606" t="s">
        <v>15</v>
      </c>
      <c r="B4606" t="s">
        <v>17</v>
      </c>
      <c r="C4606">
        <v>2041</v>
      </c>
      <c r="D4606">
        <v>12</v>
      </c>
      <c r="E4606" s="25">
        <f t="shared" si="112"/>
        <v>6344.3348074221067</v>
      </c>
    </row>
    <row r="4607" spans="1:5" x14ac:dyDescent="0.2">
      <c r="A4607" t="s">
        <v>15</v>
      </c>
      <c r="B4607" t="s">
        <v>17</v>
      </c>
      <c r="C4607">
        <v>2041</v>
      </c>
      <c r="D4607">
        <v>13</v>
      </c>
      <c r="E4607" s="25">
        <f t="shared" si="112"/>
        <v>5542.9798549260431</v>
      </c>
    </row>
    <row r="4608" spans="1:5" x14ac:dyDescent="0.2">
      <c r="A4608" t="s">
        <v>15</v>
      </c>
      <c r="B4608" t="s">
        <v>17</v>
      </c>
      <c r="C4608">
        <v>2041</v>
      </c>
      <c r="D4608">
        <v>14</v>
      </c>
      <c r="E4608" s="25">
        <f t="shared" si="112"/>
        <v>5818.9812796358465</v>
      </c>
    </row>
    <row r="4609" spans="1:5" x14ac:dyDescent="0.2">
      <c r="A4609" t="s">
        <v>15</v>
      </c>
      <c r="B4609" t="s">
        <v>17</v>
      </c>
      <c r="C4609">
        <v>2041</v>
      </c>
      <c r="D4609">
        <v>15</v>
      </c>
      <c r="E4609" s="25">
        <f t="shared" si="112"/>
        <v>5242.8621213444458</v>
      </c>
    </row>
    <row r="4610" spans="1:5" x14ac:dyDescent="0.2">
      <c r="A4610" t="s">
        <v>15</v>
      </c>
      <c r="B4610" t="s">
        <v>17</v>
      </c>
      <c r="C4610">
        <v>2041</v>
      </c>
      <c r="D4610">
        <v>16</v>
      </c>
      <c r="E4610" s="25">
        <f t="shared" si="112"/>
        <v>5632.8576368959657</v>
      </c>
    </row>
    <row r="4611" spans="1:5" x14ac:dyDescent="0.2">
      <c r="A4611" t="s">
        <v>15</v>
      </c>
      <c r="B4611" t="s">
        <v>17</v>
      </c>
      <c r="C4611">
        <v>2041</v>
      </c>
      <c r="D4611">
        <v>17</v>
      </c>
      <c r="E4611" s="25">
        <f t="shared" si="112"/>
        <v>5231.3523929366102</v>
      </c>
    </row>
    <row r="4612" spans="1:5" x14ac:dyDescent="0.2">
      <c r="A4612" t="s">
        <v>15</v>
      </c>
      <c r="B4612" t="s">
        <v>17</v>
      </c>
      <c r="C4612">
        <v>2041</v>
      </c>
      <c r="D4612">
        <v>18</v>
      </c>
      <c r="E4612" s="25">
        <f t="shared" si="112"/>
        <v>5541.0141794239371</v>
      </c>
    </row>
    <row r="4613" spans="1:5" x14ac:dyDescent="0.2">
      <c r="A4613" t="s">
        <v>15</v>
      </c>
      <c r="B4613" t="s">
        <v>17</v>
      </c>
      <c r="C4613">
        <v>2041</v>
      </c>
      <c r="D4613">
        <v>19</v>
      </c>
      <c r="E4613" s="25">
        <f t="shared" si="112"/>
        <v>5233.7426564818034</v>
      </c>
    </row>
    <row r="4614" spans="1:5" x14ac:dyDescent="0.2">
      <c r="A4614" t="s">
        <v>15</v>
      </c>
      <c r="B4614" t="s">
        <v>17</v>
      </c>
      <c r="C4614">
        <v>2041</v>
      </c>
      <c r="D4614">
        <v>20</v>
      </c>
      <c r="E4614" s="25">
        <f t="shared" si="112"/>
        <v>5355.4499021661659</v>
      </c>
    </row>
    <row r="4615" spans="1:5" x14ac:dyDescent="0.2">
      <c r="A4615" t="s">
        <v>15</v>
      </c>
      <c r="B4615" t="s">
        <v>17</v>
      </c>
      <c r="C4615">
        <v>2041</v>
      </c>
      <c r="D4615">
        <v>21</v>
      </c>
      <c r="E4615" s="25">
        <f t="shared" si="112"/>
        <v>5039.5430731658134</v>
      </c>
    </row>
    <row r="4616" spans="1:5" x14ac:dyDescent="0.2">
      <c r="A4616" t="s">
        <v>15</v>
      </c>
      <c r="B4616" t="s">
        <v>17</v>
      </c>
      <c r="C4616">
        <v>2041</v>
      </c>
      <c r="D4616">
        <v>22</v>
      </c>
      <c r="E4616" s="25">
        <f t="shared" si="112"/>
        <v>5297.4183833571115</v>
      </c>
    </row>
    <row r="4617" spans="1:5" x14ac:dyDescent="0.2">
      <c r="A4617" t="s">
        <v>15</v>
      </c>
      <c r="B4617" t="s">
        <v>17</v>
      </c>
      <c r="C4617">
        <v>2041</v>
      </c>
      <c r="D4617">
        <v>23</v>
      </c>
      <c r="E4617" s="25">
        <f t="shared" si="112"/>
        <v>4666.9654059653794</v>
      </c>
    </row>
    <row r="4618" spans="1:5" x14ac:dyDescent="0.2">
      <c r="A4618" t="s">
        <v>15</v>
      </c>
      <c r="B4618" t="s">
        <v>17</v>
      </c>
      <c r="C4618">
        <v>2041</v>
      </c>
      <c r="D4618">
        <v>24</v>
      </c>
      <c r="E4618" s="25">
        <f t="shared" si="112"/>
        <v>4189.0705859730524</v>
      </c>
    </row>
    <row r="4619" spans="1:5" x14ac:dyDescent="0.2">
      <c r="A4619" t="s">
        <v>15</v>
      </c>
      <c r="B4619" t="s">
        <v>17</v>
      </c>
      <c r="C4619">
        <v>2041</v>
      </c>
      <c r="D4619">
        <v>25</v>
      </c>
      <c r="E4619" s="25">
        <f t="shared" si="112"/>
        <v>3631.0616539726075</v>
      </c>
    </row>
    <row r="4620" spans="1:5" x14ac:dyDescent="0.2">
      <c r="A4620" t="s">
        <v>15</v>
      </c>
      <c r="B4620" t="s">
        <v>17</v>
      </c>
      <c r="C4620">
        <v>2041</v>
      </c>
      <c r="D4620">
        <v>26</v>
      </c>
      <c r="E4620" s="25">
        <f t="shared" si="112"/>
        <v>2435.0622117433759</v>
      </c>
    </row>
    <row r="4621" spans="1:5" x14ac:dyDescent="0.2">
      <c r="A4621" t="s">
        <v>15</v>
      </c>
      <c r="B4621" t="s">
        <v>17</v>
      </c>
      <c r="C4621">
        <v>2041</v>
      </c>
      <c r="D4621">
        <v>27</v>
      </c>
      <c r="E4621" s="25">
        <f t="shared" si="112"/>
        <v>1949.0247332531796</v>
      </c>
    </row>
    <row r="4622" spans="1:5" x14ac:dyDescent="0.2">
      <c r="A4622" t="s">
        <v>15</v>
      </c>
      <c r="B4622" t="s">
        <v>17</v>
      </c>
      <c r="C4622">
        <v>2041</v>
      </c>
      <c r="D4622">
        <v>28</v>
      </c>
      <c r="E4622" s="25">
        <f t="shared" si="112"/>
        <v>1891.7027629247596</v>
      </c>
    </row>
    <row r="4623" spans="1:5" x14ac:dyDescent="0.2">
      <c r="A4623" t="s">
        <v>15</v>
      </c>
      <c r="B4623" t="s">
        <v>17</v>
      </c>
      <c r="C4623">
        <v>2041</v>
      </c>
      <c r="D4623">
        <v>29</v>
      </c>
      <c r="E4623" s="25">
        <f t="shared" si="112"/>
        <v>1354.0894316323163</v>
      </c>
    </row>
    <row r="4624" spans="1:5" x14ac:dyDescent="0.2">
      <c r="A4624" t="s">
        <v>15</v>
      </c>
      <c r="B4624" t="s">
        <v>17</v>
      </c>
      <c r="C4624">
        <v>2041</v>
      </c>
      <c r="D4624">
        <v>30</v>
      </c>
      <c r="E4624" s="25">
        <f t="shared" si="112"/>
        <v>914.49958961849666</v>
      </c>
    </row>
    <row r="4625" spans="1:5" x14ac:dyDescent="0.2">
      <c r="A4625" t="s">
        <v>15</v>
      </c>
      <c r="B4625" t="s">
        <v>17</v>
      </c>
      <c r="C4625">
        <v>2041</v>
      </c>
      <c r="D4625">
        <v>31</v>
      </c>
      <c r="E4625" s="25">
        <f t="shared" si="112"/>
        <v>541.82850453835283</v>
      </c>
    </row>
    <row r="4626" spans="1:5" x14ac:dyDescent="0.2">
      <c r="A4626" t="s">
        <v>15</v>
      </c>
      <c r="B4626" t="s">
        <v>17</v>
      </c>
      <c r="C4626">
        <v>2041</v>
      </c>
      <c r="D4626">
        <v>32</v>
      </c>
      <c r="E4626" s="25">
        <f t="shared" si="112"/>
        <v>776.52320665508057</v>
      </c>
    </row>
    <row r="4627" spans="1:5" x14ac:dyDescent="0.2">
      <c r="A4627" t="s">
        <v>15</v>
      </c>
      <c r="B4627" t="s">
        <v>17</v>
      </c>
      <c r="C4627">
        <v>2041</v>
      </c>
      <c r="D4627">
        <v>33</v>
      </c>
      <c r="E4627" s="25">
        <f t="shared" si="112"/>
        <v>1480.0920387607046</v>
      </c>
    </row>
    <row r="4628" spans="1:5" x14ac:dyDescent="0.2">
      <c r="A4628" t="s">
        <v>15</v>
      </c>
      <c r="B4628" t="s">
        <v>17</v>
      </c>
      <c r="C4628">
        <v>2041</v>
      </c>
      <c r="D4628">
        <v>34</v>
      </c>
      <c r="E4628" s="25">
        <f t="shared" si="112"/>
        <v>2078.3076722791184</v>
      </c>
    </row>
    <row r="4629" spans="1:5" x14ac:dyDescent="0.2">
      <c r="A4629" t="s">
        <v>15</v>
      </c>
      <c r="B4629" t="s">
        <v>17</v>
      </c>
      <c r="C4629">
        <v>2041</v>
      </c>
      <c r="D4629">
        <v>35</v>
      </c>
      <c r="E4629" s="25">
        <f t="shared" si="112"/>
        <v>1653.2094407278676</v>
      </c>
    </row>
    <row r="4630" spans="1:5" x14ac:dyDescent="0.2">
      <c r="A4630" t="s">
        <v>15</v>
      </c>
      <c r="B4630" t="s">
        <v>17</v>
      </c>
      <c r="C4630">
        <v>2041</v>
      </c>
      <c r="D4630">
        <v>36</v>
      </c>
      <c r="E4630" s="25">
        <f t="shared" si="112"/>
        <v>1085.8638275596081</v>
      </c>
    </row>
    <row r="4631" spans="1:5" x14ac:dyDescent="0.2">
      <c r="A4631" t="s">
        <v>15</v>
      </c>
      <c r="B4631" t="s">
        <v>17</v>
      </c>
      <c r="C4631">
        <v>2041</v>
      </c>
      <c r="D4631">
        <v>37</v>
      </c>
      <c r="E4631" s="25">
        <f t="shared" si="112"/>
        <v>488.14541242161806</v>
      </c>
    </row>
    <row r="4632" spans="1:5" x14ac:dyDescent="0.2">
      <c r="A4632" t="s">
        <v>15</v>
      </c>
      <c r="B4632" t="s">
        <v>17</v>
      </c>
      <c r="C4632">
        <v>2041</v>
      </c>
      <c r="D4632">
        <v>38</v>
      </c>
      <c r="E4632" s="25">
        <f t="shared" si="112"/>
        <v>0</v>
      </c>
    </row>
    <row r="4633" spans="1:5" x14ac:dyDescent="0.2">
      <c r="A4633" t="s">
        <v>15</v>
      </c>
      <c r="B4633" t="s">
        <v>17</v>
      </c>
      <c r="C4633">
        <v>2041</v>
      </c>
      <c r="D4633">
        <v>39</v>
      </c>
      <c r="E4633" s="25">
        <f t="shared" si="112"/>
        <v>0</v>
      </c>
    </row>
    <row r="4634" spans="1:5" x14ac:dyDescent="0.2">
      <c r="A4634" t="s">
        <v>15</v>
      </c>
      <c r="B4634" t="s">
        <v>17</v>
      </c>
      <c r="C4634">
        <v>2041</v>
      </c>
      <c r="D4634">
        <v>40</v>
      </c>
      <c r="E4634" s="25">
        <f t="shared" si="112"/>
        <v>0</v>
      </c>
    </row>
    <row r="4635" spans="1:5" x14ac:dyDescent="0.2">
      <c r="A4635" t="s">
        <v>15</v>
      </c>
      <c r="B4635" t="s">
        <v>17</v>
      </c>
      <c r="C4635">
        <v>2042</v>
      </c>
      <c r="D4635">
        <v>0</v>
      </c>
      <c r="E4635" s="25">
        <f>BH48</f>
        <v>93.023770175382637</v>
      </c>
    </row>
    <row r="4636" spans="1:5" x14ac:dyDescent="0.2">
      <c r="A4636" t="s">
        <v>15</v>
      </c>
      <c r="B4636" t="s">
        <v>17</v>
      </c>
      <c r="C4636">
        <v>2042</v>
      </c>
      <c r="D4636">
        <v>1</v>
      </c>
      <c r="E4636" s="25">
        <f t="shared" ref="E4636:E4675" si="113">BH49</f>
        <v>2204.988658002686</v>
      </c>
    </row>
    <row r="4637" spans="1:5" x14ac:dyDescent="0.2">
      <c r="A4637" t="s">
        <v>15</v>
      </c>
      <c r="B4637" t="s">
        <v>17</v>
      </c>
      <c r="C4637">
        <v>2042</v>
      </c>
      <c r="D4637">
        <v>2</v>
      </c>
      <c r="E4637" s="25">
        <f t="shared" si="113"/>
        <v>6911.8990712172435</v>
      </c>
    </row>
    <row r="4638" spans="1:5" x14ac:dyDescent="0.2">
      <c r="A4638" t="s">
        <v>15</v>
      </c>
      <c r="B4638" t="s">
        <v>17</v>
      </c>
      <c r="C4638">
        <v>2042</v>
      </c>
      <c r="D4638">
        <v>3</v>
      </c>
      <c r="E4638" s="25">
        <f t="shared" si="113"/>
        <v>6998.2357399307011</v>
      </c>
    </row>
    <row r="4639" spans="1:5" x14ac:dyDescent="0.2">
      <c r="A4639" t="s">
        <v>15</v>
      </c>
      <c r="B4639" t="s">
        <v>17</v>
      </c>
      <c r="C4639">
        <v>2042</v>
      </c>
      <c r="D4639">
        <v>4</v>
      </c>
      <c r="E4639" s="25">
        <f t="shared" si="113"/>
        <v>9503.1493413279222</v>
      </c>
    </row>
    <row r="4640" spans="1:5" x14ac:dyDescent="0.2">
      <c r="A4640" t="s">
        <v>15</v>
      </c>
      <c r="B4640" t="s">
        <v>17</v>
      </c>
      <c r="C4640">
        <v>2042</v>
      </c>
      <c r="D4640">
        <v>5</v>
      </c>
      <c r="E4640" s="25">
        <f t="shared" si="113"/>
        <v>8757.483042719934</v>
      </c>
    </row>
    <row r="4641" spans="1:5" x14ac:dyDescent="0.2">
      <c r="A4641" t="s">
        <v>15</v>
      </c>
      <c r="B4641" t="s">
        <v>17</v>
      </c>
      <c r="C4641">
        <v>2042</v>
      </c>
      <c r="D4641">
        <v>6</v>
      </c>
      <c r="E4641" s="25">
        <f t="shared" si="113"/>
        <v>8758.8257195757888</v>
      </c>
    </row>
    <row r="4642" spans="1:5" x14ac:dyDescent="0.2">
      <c r="A4642" t="s">
        <v>15</v>
      </c>
      <c r="B4642" t="s">
        <v>17</v>
      </c>
      <c r="C4642">
        <v>2042</v>
      </c>
      <c r="D4642">
        <v>7</v>
      </c>
      <c r="E4642" s="25">
        <f t="shared" si="113"/>
        <v>7516.2737371450812</v>
      </c>
    </row>
    <row r="4643" spans="1:5" x14ac:dyDescent="0.2">
      <c r="A4643" t="s">
        <v>15</v>
      </c>
      <c r="B4643" t="s">
        <v>17</v>
      </c>
      <c r="C4643">
        <v>2042</v>
      </c>
      <c r="D4643">
        <v>8</v>
      </c>
      <c r="E4643" s="25">
        <f t="shared" si="113"/>
        <v>7728.9210611832295</v>
      </c>
    </row>
    <row r="4644" spans="1:5" x14ac:dyDescent="0.2">
      <c r="A4644" t="s">
        <v>15</v>
      </c>
      <c r="B4644" t="s">
        <v>17</v>
      </c>
      <c r="C4644">
        <v>2042</v>
      </c>
      <c r="D4644">
        <v>9</v>
      </c>
      <c r="E4644" s="25">
        <f t="shared" si="113"/>
        <v>6561.45757308865</v>
      </c>
    </row>
    <row r="4645" spans="1:5" x14ac:dyDescent="0.2">
      <c r="A4645" t="s">
        <v>15</v>
      </c>
      <c r="B4645" t="s">
        <v>17</v>
      </c>
      <c r="C4645">
        <v>2042</v>
      </c>
      <c r="D4645">
        <v>10</v>
      </c>
      <c r="E4645" s="25">
        <f t="shared" si="113"/>
        <v>6984.0497064948313</v>
      </c>
    </row>
    <row r="4646" spans="1:5" x14ac:dyDescent="0.2">
      <c r="A4646" t="s">
        <v>15</v>
      </c>
      <c r="B4646" t="s">
        <v>17</v>
      </c>
      <c r="C4646">
        <v>2042</v>
      </c>
      <c r="D4646">
        <v>11</v>
      </c>
      <c r="E4646" s="25">
        <f t="shared" si="113"/>
        <v>5961.3868529577485</v>
      </c>
    </row>
    <row r="4647" spans="1:5" x14ac:dyDescent="0.2">
      <c r="A4647" t="s">
        <v>15</v>
      </c>
      <c r="B4647" t="s">
        <v>17</v>
      </c>
      <c r="C4647">
        <v>2042</v>
      </c>
      <c r="D4647">
        <v>12</v>
      </c>
      <c r="E4647" s="25">
        <f t="shared" si="113"/>
        <v>6420.4668251111743</v>
      </c>
    </row>
    <row r="4648" spans="1:5" x14ac:dyDescent="0.2">
      <c r="A4648" t="s">
        <v>15</v>
      </c>
      <c r="B4648" t="s">
        <v>17</v>
      </c>
      <c r="C4648">
        <v>2042</v>
      </c>
      <c r="D4648">
        <v>13</v>
      </c>
      <c r="E4648" s="25">
        <f t="shared" si="113"/>
        <v>5609.495613185155</v>
      </c>
    </row>
    <row r="4649" spans="1:5" x14ac:dyDescent="0.2">
      <c r="A4649" t="s">
        <v>15</v>
      </c>
      <c r="B4649" t="s">
        <v>17</v>
      </c>
      <c r="C4649">
        <v>2042</v>
      </c>
      <c r="D4649">
        <v>14</v>
      </c>
      <c r="E4649" s="25">
        <f t="shared" si="113"/>
        <v>5888.8090549914759</v>
      </c>
    </row>
    <row r="4650" spans="1:5" x14ac:dyDescent="0.2">
      <c r="A4650" t="s">
        <v>15</v>
      </c>
      <c r="B4650" t="s">
        <v>17</v>
      </c>
      <c r="C4650">
        <v>2042</v>
      </c>
      <c r="D4650">
        <v>15</v>
      </c>
      <c r="E4650" s="25">
        <f t="shared" si="113"/>
        <v>5305.7764668005793</v>
      </c>
    </row>
    <row r="4651" spans="1:5" x14ac:dyDescent="0.2">
      <c r="A4651" t="s">
        <v>15</v>
      </c>
      <c r="B4651" t="s">
        <v>17</v>
      </c>
      <c r="C4651">
        <v>2042</v>
      </c>
      <c r="D4651">
        <v>16</v>
      </c>
      <c r="E4651" s="25">
        <f t="shared" si="113"/>
        <v>5700.4519285387169</v>
      </c>
    </row>
    <row r="4652" spans="1:5" x14ac:dyDescent="0.2">
      <c r="A4652" t="s">
        <v>15</v>
      </c>
      <c r="B4652" t="s">
        <v>17</v>
      </c>
      <c r="C4652">
        <v>2042</v>
      </c>
      <c r="D4652">
        <v>17</v>
      </c>
      <c r="E4652" s="25">
        <f t="shared" si="113"/>
        <v>5294.1286216518502</v>
      </c>
    </row>
    <row r="4653" spans="1:5" x14ac:dyDescent="0.2">
      <c r="A4653" t="s">
        <v>15</v>
      </c>
      <c r="B4653" t="s">
        <v>17</v>
      </c>
      <c r="C4653">
        <v>2042</v>
      </c>
      <c r="D4653">
        <v>18</v>
      </c>
      <c r="E4653" s="25">
        <f t="shared" si="113"/>
        <v>5607.5063495770255</v>
      </c>
    </row>
    <row r="4654" spans="1:5" x14ac:dyDescent="0.2">
      <c r="A4654" t="s">
        <v>15</v>
      </c>
      <c r="B4654" t="s">
        <v>17</v>
      </c>
      <c r="C4654">
        <v>2042</v>
      </c>
      <c r="D4654">
        <v>19</v>
      </c>
      <c r="E4654" s="25">
        <f t="shared" si="113"/>
        <v>5296.5475683595851</v>
      </c>
    </row>
    <row r="4655" spans="1:5" x14ac:dyDescent="0.2">
      <c r="A4655" t="s">
        <v>15</v>
      </c>
      <c r="B4655" t="s">
        <v>17</v>
      </c>
      <c r="C4655">
        <v>2042</v>
      </c>
      <c r="D4655">
        <v>20</v>
      </c>
      <c r="E4655" s="25">
        <f t="shared" si="113"/>
        <v>5419.7153009921594</v>
      </c>
    </row>
    <row r="4656" spans="1:5" x14ac:dyDescent="0.2">
      <c r="A4656" t="s">
        <v>15</v>
      </c>
      <c r="B4656" t="s">
        <v>17</v>
      </c>
      <c r="C4656">
        <v>2042</v>
      </c>
      <c r="D4656">
        <v>21</v>
      </c>
      <c r="E4656" s="25">
        <f t="shared" si="113"/>
        <v>5129.2006161541976</v>
      </c>
    </row>
    <row r="4657" spans="1:5" x14ac:dyDescent="0.2">
      <c r="A4657" t="s">
        <v>15</v>
      </c>
      <c r="B4657" t="s">
        <v>17</v>
      </c>
      <c r="C4657">
        <v>2042</v>
      </c>
      <c r="D4657">
        <v>22</v>
      </c>
      <c r="E4657" s="25">
        <f t="shared" si="113"/>
        <v>5226.7474575751103</v>
      </c>
    </row>
    <row r="4658" spans="1:5" x14ac:dyDescent="0.2">
      <c r="A4658" t="s">
        <v>15</v>
      </c>
      <c r="B4658" t="s">
        <v>17</v>
      </c>
      <c r="C4658">
        <v>2042</v>
      </c>
      <c r="D4658">
        <v>23</v>
      </c>
      <c r="E4658" s="25">
        <f t="shared" si="113"/>
        <v>5123.8690805865926</v>
      </c>
    </row>
    <row r="4659" spans="1:5" x14ac:dyDescent="0.2">
      <c r="A4659" t="s">
        <v>15</v>
      </c>
      <c r="B4659" t="s">
        <v>17</v>
      </c>
      <c r="C4659">
        <v>2042</v>
      </c>
      <c r="D4659">
        <v>24</v>
      </c>
      <c r="E4659" s="25">
        <f t="shared" si="113"/>
        <v>4693.8345381357894</v>
      </c>
    </row>
    <row r="4660" spans="1:5" x14ac:dyDescent="0.2">
      <c r="A4660" t="s">
        <v>15</v>
      </c>
      <c r="B4660" t="s">
        <v>17</v>
      </c>
      <c r="C4660">
        <v>2042</v>
      </c>
      <c r="D4660">
        <v>25</v>
      </c>
      <c r="E4660" s="25">
        <f t="shared" si="113"/>
        <v>3855.1091594530058</v>
      </c>
    </row>
    <row r="4661" spans="1:5" x14ac:dyDescent="0.2">
      <c r="A4661" t="s">
        <v>15</v>
      </c>
      <c r="B4661" t="s">
        <v>17</v>
      </c>
      <c r="C4661">
        <v>2042</v>
      </c>
      <c r="D4661">
        <v>26</v>
      </c>
      <c r="E4661" s="25">
        <f t="shared" si="113"/>
        <v>3506.5952254007016</v>
      </c>
    </row>
    <row r="4662" spans="1:5" x14ac:dyDescent="0.2">
      <c r="A4662" t="s">
        <v>15</v>
      </c>
      <c r="B4662" t="s">
        <v>17</v>
      </c>
      <c r="C4662">
        <v>2042</v>
      </c>
      <c r="D4662">
        <v>27</v>
      </c>
      <c r="E4662" s="25">
        <f t="shared" si="113"/>
        <v>2160.6294945407803</v>
      </c>
    </row>
    <row r="4663" spans="1:5" x14ac:dyDescent="0.2">
      <c r="A4663" t="s">
        <v>15</v>
      </c>
      <c r="B4663" t="s">
        <v>17</v>
      </c>
      <c r="C4663">
        <v>2042</v>
      </c>
      <c r="D4663">
        <v>28</v>
      </c>
      <c r="E4663" s="25">
        <f t="shared" si="113"/>
        <v>1823.7401488021098</v>
      </c>
    </row>
    <row r="4664" spans="1:5" x14ac:dyDescent="0.2">
      <c r="A4664" t="s">
        <v>15</v>
      </c>
      <c r="B4664" t="s">
        <v>17</v>
      </c>
      <c r="C4664">
        <v>2042</v>
      </c>
      <c r="D4664">
        <v>29</v>
      </c>
      <c r="E4664" s="25">
        <f t="shared" si="113"/>
        <v>1533.537927853439</v>
      </c>
    </row>
    <row r="4665" spans="1:5" x14ac:dyDescent="0.2">
      <c r="A4665" t="s">
        <v>15</v>
      </c>
      <c r="B4665" t="s">
        <v>17</v>
      </c>
      <c r="C4665">
        <v>2042</v>
      </c>
      <c r="D4665">
        <v>30</v>
      </c>
      <c r="E4665" s="25">
        <f t="shared" si="113"/>
        <v>1159.1306214880146</v>
      </c>
    </row>
    <row r="4666" spans="1:5" x14ac:dyDescent="0.2">
      <c r="A4666" t="s">
        <v>15</v>
      </c>
      <c r="B4666" t="s">
        <v>17</v>
      </c>
      <c r="C4666">
        <v>2042</v>
      </c>
      <c r="D4666">
        <v>31</v>
      </c>
      <c r="E4666" s="25">
        <f t="shared" si="113"/>
        <v>857.82346052567641</v>
      </c>
    </row>
    <row r="4667" spans="1:5" x14ac:dyDescent="0.2">
      <c r="A4667" t="s">
        <v>15</v>
      </c>
      <c r="B4667" t="s">
        <v>17</v>
      </c>
      <c r="C4667">
        <v>2042</v>
      </c>
      <c r="D4667">
        <v>32</v>
      </c>
      <c r="E4667" s="25">
        <f t="shared" si="113"/>
        <v>376.03139309521754</v>
      </c>
    </row>
    <row r="4668" spans="1:5" x14ac:dyDescent="0.2">
      <c r="A4668" t="s">
        <v>15</v>
      </c>
      <c r="B4668" t="s">
        <v>17</v>
      </c>
      <c r="C4668">
        <v>2042</v>
      </c>
      <c r="D4668">
        <v>33</v>
      </c>
      <c r="E4668" s="25">
        <f t="shared" si="113"/>
        <v>604.60427839882368</v>
      </c>
    </row>
    <row r="4669" spans="1:5" x14ac:dyDescent="0.2">
      <c r="A4669" t="s">
        <v>15</v>
      </c>
      <c r="B4669" t="s">
        <v>17</v>
      </c>
      <c r="C4669">
        <v>2042</v>
      </c>
      <c r="D4669">
        <v>34</v>
      </c>
      <c r="E4669" s="25">
        <f t="shared" si="113"/>
        <v>1182.0072172815874</v>
      </c>
    </row>
    <row r="4670" spans="1:5" x14ac:dyDescent="0.2">
      <c r="A4670" t="s">
        <v>15</v>
      </c>
      <c r="B4670" t="s">
        <v>17</v>
      </c>
      <c r="C4670">
        <v>2042</v>
      </c>
      <c r="D4670">
        <v>35</v>
      </c>
      <c r="E4670" s="25">
        <f t="shared" si="113"/>
        <v>1443.5452447001076</v>
      </c>
    </row>
    <row r="4671" spans="1:5" x14ac:dyDescent="0.2">
      <c r="A4671" t="s">
        <v>15</v>
      </c>
      <c r="B4671" t="s">
        <v>17</v>
      </c>
      <c r="C4671">
        <v>2042</v>
      </c>
      <c r="D4671">
        <v>36</v>
      </c>
      <c r="E4671" s="25">
        <f t="shared" si="113"/>
        <v>1197.1114630371626</v>
      </c>
    </row>
    <row r="4672" spans="1:5" x14ac:dyDescent="0.2">
      <c r="A4672" t="s">
        <v>15</v>
      </c>
      <c r="B4672" t="s">
        <v>17</v>
      </c>
      <c r="C4672">
        <v>2042</v>
      </c>
      <c r="D4672">
        <v>37</v>
      </c>
      <c r="E4672" s="25">
        <f t="shared" si="113"/>
        <v>545.70823521032605</v>
      </c>
    </row>
    <row r="4673" spans="1:5" x14ac:dyDescent="0.2">
      <c r="A4673" t="s">
        <v>15</v>
      </c>
      <c r="B4673" t="s">
        <v>17</v>
      </c>
      <c r="C4673">
        <v>2042</v>
      </c>
      <c r="D4673">
        <v>38</v>
      </c>
      <c r="E4673" s="25">
        <f t="shared" si="113"/>
        <v>0</v>
      </c>
    </row>
    <row r="4674" spans="1:5" x14ac:dyDescent="0.2">
      <c r="A4674" t="s">
        <v>15</v>
      </c>
      <c r="B4674" t="s">
        <v>17</v>
      </c>
      <c r="C4674">
        <v>2042</v>
      </c>
      <c r="D4674">
        <v>39</v>
      </c>
      <c r="E4674" s="25">
        <f t="shared" si="113"/>
        <v>0</v>
      </c>
    </row>
    <row r="4675" spans="1:5" x14ac:dyDescent="0.2">
      <c r="A4675" t="s">
        <v>15</v>
      </c>
      <c r="B4675" t="s">
        <v>17</v>
      </c>
      <c r="C4675">
        <v>2042</v>
      </c>
      <c r="D4675">
        <v>40</v>
      </c>
      <c r="E4675" s="25">
        <f t="shared" si="113"/>
        <v>0</v>
      </c>
    </row>
    <row r="4676" spans="1:5" x14ac:dyDescent="0.2">
      <c r="A4676" t="s">
        <v>15</v>
      </c>
      <c r="B4676" t="s">
        <v>17</v>
      </c>
      <c r="C4676">
        <v>2043</v>
      </c>
      <c r="D4676">
        <v>0</v>
      </c>
      <c r="E4676" s="25">
        <f>BI48</f>
        <v>94.140055417487218</v>
      </c>
    </row>
    <row r="4677" spans="1:5" x14ac:dyDescent="0.2">
      <c r="A4677" t="s">
        <v>15</v>
      </c>
      <c r="B4677" t="s">
        <v>17</v>
      </c>
      <c r="C4677">
        <v>2043</v>
      </c>
      <c r="D4677">
        <v>1</v>
      </c>
      <c r="E4677" s="25">
        <f t="shared" ref="E4677:E4716" si="114">BI49</f>
        <v>2231.4485218987184</v>
      </c>
    </row>
    <row r="4678" spans="1:5" x14ac:dyDescent="0.2">
      <c r="A4678" t="s">
        <v>15</v>
      </c>
      <c r="B4678" t="s">
        <v>17</v>
      </c>
      <c r="C4678">
        <v>2043</v>
      </c>
      <c r="D4678">
        <v>2</v>
      </c>
      <c r="E4678" s="25">
        <f t="shared" si="114"/>
        <v>6994.8418600718524</v>
      </c>
    </row>
    <row r="4679" spans="1:5" x14ac:dyDescent="0.2">
      <c r="A4679" t="s">
        <v>15</v>
      </c>
      <c r="B4679" t="s">
        <v>17</v>
      </c>
      <c r="C4679">
        <v>2043</v>
      </c>
      <c r="D4679">
        <v>3</v>
      </c>
      <c r="E4679" s="25">
        <f t="shared" si="114"/>
        <v>7082.2145688098699</v>
      </c>
    </row>
    <row r="4680" spans="1:5" x14ac:dyDescent="0.2">
      <c r="A4680" t="s">
        <v>15</v>
      </c>
      <c r="B4680" t="s">
        <v>17</v>
      </c>
      <c r="C4680">
        <v>2043</v>
      </c>
      <c r="D4680">
        <v>4</v>
      </c>
      <c r="E4680" s="25">
        <f t="shared" si="114"/>
        <v>9617.1871334238513</v>
      </c>
    </row>
    <row r="4681" spans="1:5" x14ac:dyDescent="0.2">
      <c r="A4681" t="s">
        <v>15</v>
      </c>
      <c r="B4681" t="s">
        <v>17</v>
      </c>
      <c r="C4681">
        <v>2043</v>
      </c>
      <c r="D4681">
        <v>5</v>
      </c>
      <c r="E4681" s="25">
        <f t="shared" si="114"/>
        <v>8862.5728392325764</v>
      </c>
    </row>
    <row r="4682" spans="1:5" x14ac:dyDescent="0.2">
      <c r="A4682" t="s">
        <v>15</v>
      </c>
      <c r="B4682" t="s">
        <v>17</v>
      </c>
      <c r="C4682">
        <v>2043</v>
      </c>
      <c r="D4682">
        <v>6</v>
      </c>
      <c r="E4682" s="25">
        <f t="shared" si="114"/>
        <v>8863.9316282106975</v>
      </c>
    </row>
    <row r="4683" spans="1:5" x14ac:dyDescent="0.2">
      <c r="A4683" t="s">
        <v>15</v>
      </c>
      <c r="B4683" t="s">
        <v>17</v>
      </c>
      <c r="C4683">
        <v>2043</v>
      </c>
      <c r="D4683">
        <v>7</v>
      </c>
      <c r="E4683" s="25">
        <f t="shared" si="114"/>
        <v>7606.4690219908216</v>
      </c>
    </row>
    <row r="4684" spans="1:5" x14ac:dyDescent="0.2">
      <c r="A4684" t="s">
        <v>15</v>
      </c>
      <c r="B4684" t="s">
        <v>17</v>
      </c>
      <c r="C4684">
        <v>2043</v>
      </c>
      <c r="D4684">
        <v>8</v>
      </c>
      <c r="E4684" s="25">
        <f t="shared" si="114"/>
        <v>7821.6681139174298</v>
      </c>
    </row>
    <row r="4685" spans="1:5" x14ac:dyDescent="0.2">
      <c r="A4685" t="s">
        <v>15</v>
      </c>
      <c r="B4685" t="s">
        <v>17</v>
      </c>
      <c r="C4685">
        <v>2043</v>
      </c>
      <c r="D4685">
        <v>9</v>
      </c>
      <c r="E4685" s="25">
        <f t="shared" si="114"/>
        <v>6640.1950639657143</v>
      </c>
    </row>
    <row r="4686" spans="1:5" x14ac:dyDescent="0.2">
      <c r="A4686" t="s">
        <v>15</v>
      </c>
      <c r="B4686" t="s">
        <v>17</v>
      </c>
      <c r="C4686">
        <v>2043</v>
      </c>
      <c r="D4686">
        <v>10</v>
      </c>
      <c r="E4686" s="25">
        <f t="shared" si="114"/>
        <v>7067.858302972767</v>
      </c>
    </row>
    <row r="4687" spans="1:5" x14ac:dyDescent="0.2">
      <c r="A4687" t="s">
        <v>15</v>
      </c>
      <c r="B4687" t="s">
        <v>17</v>
      </c>
      <c r="C4687">
        <v>2043</v>
      </c>
      <c r="D4687">
        <v>11</v>
      </c>
      <c r="E4687" s="25">
        <f t="shared" si="114"/>
        <v>6032.9234951932431</v>
      </c>
    </row>
    <row r="4688" spans="1:5" x14ac:dyDescent="0.2">
      <c r="A4688" t="s">
        <v>15</v>
      </c>
      <c r="B4688" t="s">
        <v>17</v>
      </c>
      <c r="C4688">
        <v>2043</v>
      </c>
      <c r="D4688">
        <v>12</v>
      </c>
      <c r="E4688" s="25">
        <f t="shared" si="114"/>
        <v>6497.5124270125079</v>
      </c>
    </row>
    <row r="4689" spans="1:5" x14ac:dyDescent="0.2">
      <c r="A4689" t="s">
        <v>15</v>
      </c>
      <c r="B4689" t="s">
        <v>17</v>
      </c>
      <c r="C4689">
        <v>2043</v>
      </c>
      <c r="D4689">
        <v>13</v>
      </c>
      <c r="E4689" s="25">
        <f t="shared" si="114"/>
        <v>5676.8095605433791</v>
      </c>
    </row>
    <row r="4690" spans="1:5" x14ac:dyDescent="0.2">
      <c r="A4690" t="s">
        <v>15</v>
      </c>
      <c r="B4690" t="s">
        <v>17</v>
      </c>
      <c r="C4690">
        <v>2043</v>
      </c>
      <c r="D4690">
        <v>14</v>
      </c>
      <c r="E4690" s="25">
        <f t="shared" si="114"/>
        <v>5959.474763651373</v>
      </c>
    </row>
    <row r="4691" spans="1:5" x14ac:dyDescent="0.2">
      <c r="A4691" t="s">
        <v>15</v>
      </c>
      <c r="B4691" t="s">
        <v>17</v>
      </c>
      <c r="C4691">
        <v>2043</v>
      </c>
      <c r="D4691">
        <v>15</v>
      </c>
      <c r="E4691" s="25">
        <f t="shared" si="114"/>
        <v>5369.4457844021854</v>
      </c>
    </row>
    <row r="4692" spans="1:5" x14ac:dyDescent="0.2">
      <c r="A4692" t="s">
        <v>15</v>
      </c>
      <c r="B4692" t="s">
        <v>17</v>
      </c>
      <c r="C4692">
        <v>2043</v>
      </c>
      <c r="D4692">
        <v>16</v>
      </c>
      <c r="E4692" s="25">
        <f t="shared" si="114"/>
        <v>5768.8573516811821</v>
      </c>
    </row>
    <row r="4693" spans="1:5" x14ac:dyDescent="0.2">
      <c r="A4693" t="s">
        <v>15</v>
      </c>
      <c r="B4693" t="s">
        <v>17</v>
      </c>
      <c r="C4693">
        <v>2043</v>
      </c>
      <c r="D4693">
        <v>17</v>
      </c>
      <c r="E4693" s="25">
        <f t="shared" si="114"/>
        <v>5357.6581651116721</v>
      </c>
    </row>
    <row r="4694" spans="1:5" x14ac:dyDescent="0.2">
      <c r="A4694" t="s">
        <v>15</v>
      </c>
      <c r="B4694" t="s">
        <v>17</v>
      </c>
      <c r="C4694">
        <v>2043</v>
      </c>
      <c r="D4694">
        <v>18</v>
      </c>
      <c r="E4694" s="25">
        <f t="shared" si="114"/>
        <v>5674.7964257719505</v>
      </c>
    </row>
    <row r="4695" spans="1:5" x14ac:dyDescent="0.2">
      <c r="A4695" t="s">
        <v>15</v>
      </c>
      <c r="B4695" t="s">
        <v>17</v>
      </c>
      <c r="C4695">
        <v>2043</v>
      </c>
      <c r="D4695">
        <v>19</v>
      </c>
      <c r="E4695" s="25">
        <f t="shared" si="114"/>
        <v>5360.1061391799012</v>
      </c>
    </row>
    <row r="4696" spans="1:5" x14ac:dyDescent="0.2">
      <c r="A4696" t="s">
        <v>15</v>
      </c>
      <c r="B4696" t="s">
        <v>17</v>
      </c>
      <c r="C4696">
        <v>2043</v>
      </c>
      <c r="D4696">
        <v>20</v>
      </c>
      <c r="E4696" s="25">
        <f t="shared" si="114"/>
        <v>5484.7518846040666</v>
      </c>
    </row>
    <row r="4697" spans="1:5" x14ac:dyDescent="0.2">
      <c r="A4697" t="s">
        <v>15</v>
      </c>
      <c r="B4697" t="s">
        <v>17</v>
      </c>
      <c r="C4697">
        <v>2043</v>
      </c>
      <c r="D4697">
        <v>21</v>
      </c>
      <c r="E4697" s="25">
        <f t="shared" si="114"/>
        <v>5190.7510235480477</v>
      </c>
    </row>
    <row r="4698" spans="1:5" x14ac:dyDescent="0.2">
      <c r="A4698" t="s">
        <v>15</v>
      </c>
      <c r="B4698" t="s">
        <v>17</v>
      </c>
      <c r="C4698">
        <v>2043</v>
      </c>
      <c r="D4698">
        <v>22</v>
      </c>
      <c r="E4698" s="25">
        <f t="shared" si="114"/>
        <v>5319.7355178145854</v>
      </c>
    </row>
    <row r="4699" spans="1:5" x14ac:dyDescent="0.2">
      <c r="A4699" t="s">
        <v>15</v>
      </c>
      <c r="B4699" t="s">
        <v>17</v>
      </c>
      <c r="C4699">
        <v>2043</v>
      </c>
      <c r="D4699">
        <v>23</v>
      </c>
      <c r="E4699" s="25">
        <f t="shared" si="114"/>
        <v>5055.5134127298752</v>
      </c>
    </row>
    <row r="4700" spans="1:5" x14ac:dyDescent="0.2">
      <c r="A4700" t="s">
        <v>15</v>
      </c>
      <c r="B4700" t="s">
        <v>17</v>
      </c>
      <c r="C4700">
        <v>2043</v>
      </c>
      <c r="D4700">
        <v>24</v>
      </c>
      <c r="E4700" s="25">
        <f t="shared" si="114"/>
        <v>5153.3687454810834</v>
      </c>
    </row>
    <row r="4701" spans="1:5" x14ac:dyDescent="0.2">
      <c r="A4701" t="s">
        <v>15</v>
      </c>
      <c r="B4701" t="s">
        <v>17</v>
      </c>
      <c r="C4701">
        <v>2043</v>
      </c>
      <c r="D4701">
        <v>25</v>
      </c>
      <c r="E4701" s="25">
        <f t="shared" si="114"/>
        <v>4319.632278700532</v>
      </c>
    </row>
    <row r="4702" spans="1:5" x14ac:dyDescent="0.2">
      <c r="A4702" t="s">
        <v>15</v>
      </c>
      <c r="B4702" t="s">
        <v>17</v>
      </c>
      <c r="C4702">
        <v>2043</v>
      </c>
      <c r="D4702">
        <v>26</v>
      </c>
      <c r="E4702" s="25">
        <f t="shared" si="114"/>
        <v>3722.9627751284675</v>
      </c>
    </row>
    <row r="4703" spans="1:5" x14ac:dyDescent="0.2">
      <c r="A4703" t="s">
        <v>15</v>
      </c>
      <c r="B4703" t="s">
        <v>17</v>
      </c>
      <c r="C4703">
        <v>2043</v>
      </c>
      <c r="D4703">
        <v>27</v>
      </c>
      <c r="E4703" s="25">
        <f t="shared" si="114"/>
        <v>3111.400206893396</v>
      </c>
    </row>
    <row r="4704" spans="1:5" x14ac:dyDescent="0.2">
      <c r="A4704" t="s">
        <v>15</v>
      </c>
      <c r="B4704" t="s">
        <v>17</v>
      </c>
      <c r="C4704">
        <v>2043</v>
      </c>
      <c r="D4704">
        <v>28</v>
      </c>
      <c r="E4704" s="25">
        <f t="shared" si="114"/>
        <v>2021.7428176516453</v>
      </c>
    </row>
    <row r="4705" spans="1:5" x14ac:dyDescent="0.2">
      <c r="A4705" t="s">
        <v>15</v>
      </c>
      <c r="B4705" t="s">
        <v>17</v>
      </c>
      <c r="C4705">
        <v>2043</v>
      </c>
      <c r="D4705">
        <v>29</v>
      </c>
      <c r="E4705" s="25">
        <f t="shared" si="114"/>
        <v>1478.4429898558797</v>
      </c>
    </row>
    <row r="4706" spans="1:5" x14ac:dyDescent="0.2">
      <c r="A4706" t="s">
        <v>15</v>
      </c>
      <c r="B4706" t="s">
        <v>17</v>
      </c>
      <c r="C4706">
        <v>2043</v>
      </c>
      <c r="D4706">
        <v>30</v>
      </c>
      <c r="E4706" s="25">
        <f t="shared" si="114"/>
        <v>1312.7425189674418</v>
      </c>
    </row>
    <row r="4707" spans="1:5" x14ac:dyDescent="0.2">
      <c r="A4707" t="s">
        <v>15</v>
      </c>
      <c r="B4707" t="s">
        <v>17</v>
      </c>
      <c r="C4707">
        <v>2043</v>
      </c>
      <c r="D4707">
        <v>31</v>
      </c>
      <c r="E4707" s="25">
        <f t="shared" si="114"/>
        <v>1087.2934796405243</v>
      </c>
    </row>
    <row r="4708" spans="1:5" x14ac:dyDescent="0.2">
      <c r="A4708" t="s">
        <v>15</v>
      </c>
      <c r="B4708" t="s">
        <v>17</v>
      </c>
      <c r="C4708">
        <v>2043</v>
      </c>
      <c r="D4708">
        <v>32</v>
      </c>
      <c r="E4708" s="25">
        <f t="shared" si="114"/>
        <v>595.33329861644029</v>
      </c>
    </row>
    <row r="4709" spans="1:5" x14ac:dyDescent="0.2">
      <c r="A4709" t="s">
        <v>15</v>
      </c>
      <c r="B4709" t="s">
        <v>17</v>
      </c>
      <c r="C4709">
        <v>2043</v>
      </c>
      <c r="D4709">
        <v>33</v>
      </c>
      <c r="E4709" s="25">
        <f t="shared" si="114"/>
        <v>292.77964538492375</v>
      </c>
    </row>
    <row r="4710" spans="1:5" x14ac:dyDescent="0.2">
      <c r="A4710" t="s">
        <v>15</v>
      </c>
      <c r="B4710" t="s">
        <v>17</v>
      </c>
      <c r="C4710">
        <v>2043</v>
      </c>
      <c r="D4710">
        <v>34</v>
      </c>
      <c r="E4710" s="25">
        <f t="shared" si="114"/>
        <v>482.83931130736727</v>
      </c>
    </row>
    <row r="4711" spans="1:5" x14ac:dyDescent="0.2">
      <c r="A4711" t="s">
        <v>15</v>
      </c>
      <c r="B4711" t="s">
        <v>17</v>
      </c>
      <c r="C4711">
        <v>2043</v>
      </c>
      <c r="D4711">
        <v>35</v>
      </c>
      <c r="E4711" s="25">
        <f t="shared" si="114"/>
        <v>820.99533214776466</v>
      </c>
    </row>
    <row r="4712" spans="1:5" x14ac:dyDescent="0.2">
      <c r="A4712" t="s">
        <v>15</v>
      </c>
      <c r="B4712" t="s">
        <v>17</v>
      </c>
      <c r="C4712">
        <v>2043</v>
      </c>
      <c r="D4712">
        <v>36</v>
      </c>
      <c r="E4712" s="25">
        <f t="shared" si="114"/>
        <v>1045.2907642981106</v>
      </c>
    </row>
    <row r="4713" spans="1:5" x14ac:dyDescent="0.2">
      <c r="A4713" t="s">
        <v>15</v>
      </c>
      <c r="B4713" t="s">
        <v>17</v>
      </c>
      <c r="C4713">
        <v>2043</v>
      </c>
      <c r="D4713">
        <v>37</v>
      </c>
      <c r="E4713" s="25">
        <f t="shared" si="114"/>
        <v>601.61648934585253</v>
      </c>
    </row>
    <row r="4714" spans="1:5" x14ac:dyDescent="0.2">
      <c r="A4714" t="s">
        <v>15</v>
      </c>
      <c r="B4714" t="s">
        <v>17</v>
      </c>
      <c r="C4714">
        <v>2043</v>
      </c>
      <c r="D4714">
        <v>38</v>
      </c>
      <c r="E4714" s="25">
        <f t="shared" si="114"/>
        <v>0</v>
      </c>
    </row>
    <row r="4715" spans="1:5" x14ac:dyDescent="0.2">
      <c r="A4715" t="s">
        <v>15</v>
      </c>
      <c r="B4715" t="s">
        <v>17</v>
      </c>
      <c r="C4715">
        <v>2043</v>
      </c>
      <c r="D4715">
        <v>39</v>
      </c>
      <c r="E4715" s="25">
        <f t="shared" si="114"/>
        <v>0</v>
      </c>
    </row>
    <row r="4716" spans="1:5" x14ac:dyDescent="0.2">
      <c r="A4716" t="s">
        <v>15</v>
      </c>
      <c r="B4716" t="s">
        <v>17</v>
      </c>
      <c r="C4716">
        <v>2043</v>
      </c>
      <c r="D4716">
        <v>40</v>
      </c>
      <c r="E4716" s="25">
        <f t="shared" si="114"/>
        <v>0</v>
      </c>
    </row>
    <row r="4717" spans="1:5" x14ac:dyDescent="0.2">
      <c r="A4717" t="s">
        <v>15</v>
      </c>
      <c r="B4717" t="s">
        <v>17</v>
      </c>
      <c r="C4717">
        <v>2044</v>
      </c>
      <c r="D4717">
        <v>0</v>
      </c>
      <c r="E4717" s="25">
        <f>BJ48</f>
        <v>95.269736082497062</v>
      </c>
    </row>
    <row r="4718" spans="1:5" x14ac:dyDescent="0.2">
      <c r="A4718" t="s">
        <v>15</v>
      </c>
      <c r="B4718" t="s">
        <v>17</v>
      </c>
      <c r="C4718">
        <v>2044</v>
      </c>
      <c r="D4718">
        <v>1</v>
      </c>
      <c r="E4718" s="25">
        <f t="shared" ref="E4718:E4757" si="115">BJ49</f>
        <v>2258.225904161503</v>
      </c>
    </row>
    <row r="4719" spans="1:5" x14ac:dyDescent="0.2">
      <c r="A4719" t="s">
        <v>15</v>
      </c>
      <c r="B4719" t="s">
        <v>17</v>
      </c>
      <c r="C4719">
        <v>2044</v>
      </c>
      <c r="D4719">
        <v>2</v>
      </c>
      <c r="E4719" s="25">
        <f t="shared" si="115"/>
        <v>7078.7799623927158</v>
      </c>
    </row>
    <row r="4720" spans="1:5" x14ac:dyDescent="0.2">
      <c r="A4720" t="s">
        <v>15</v>
      </c>
      <c r="B4720" t="s">
        <v>17</v>
      </c>
      <c r="C4720">
        <v>2044</v>
      </c>
      <c r="D4720">
        <v>3</v>
      </c>
      <c r="E4720" s="25">
        <f t="shared" si="115"/>
        <v>7167.2011436355897</v>
      </c>
    </row>
    <row r="4721" spans="1:5" x14ac:dyDescent="0.2">
      <c r="A4721" t="s">
        <v>15</v>
      </c>
      <c r="B4721" t="s">
        <v>17</v>
      </c>
      <c r="C4721">
        <v>2044</v>
      </c>
      <c r="D4721">
        <v>4</v>
      </c>
      <c r="E4721" s="25">
        <f t="shared" si="115"/>
        <v>9732.5933790249401</v>
      </c>
    </row>
    <row r="4722" spans="1:5" x14ac:dyDescent="0.2">
      <c r="A4722" t="s">
        <v>15</v>
      </c>
      <c r="B4722" t="s">
        <v>17</v>
      </c>
      <c r="C4722">
        <v>2044</v>
      </c>
      <c r="D4722">
        <v>5</v>
      </c>
      <c r="E4722" s="25">
        <f t="shared" si="115"/>
        <v>8968.9237133033621</v>
      </c>
    </row>
    <row r="4723" spans="1:5" x14ac:dyDescent="0.2">
      <c r="A4723" t="s">
        <v>15</v>
      </c>
      <c r="B4723" t="s">
        <v>17</v>
      </c>
      <c r="C4723">
        <v>2044</v>
      </c>
      <c r="D4723">
        <v>6</v>
      </c>
      <c r="E4723" s="25">
        <f t="shared" si="115"/>
        <v>8970.29880774923</v>
      </c>
    </row>
    <row r="4724" spans="1:5" x14ac:dyDescent="0.2">
      <c r="A4724" t="s">
        <v>15</v>
      </c>
      <c r="B4724" t="s">
        <v>17</v>
      </c>
      <c r="C4724">
        <v>2044</v>
      </c>
      <c r="D4724">
        <v>7</v>
      </c>
      <c r="E4724" s="25">
        <f t="shared" si="115"/>
        <v>7697.7466502547104</v>
      </c>
    </row>
    <row r="4725" spans="1:5" x14ac:dyDescent="0.2">
      <c r="A4725" t="s">
        <v>15</v>
      </c>
      <c r="B4725" t="s">
        <v>17</v>
      </c>
      <c r="C4725">
        <v>2044</v>
      </c>
      <c r="D4725">
        <v>8</v>
      </c>
      <c r="E4725" s="25">
        <f t="shared" si="115"/>
        <v>7915.528131284439</v>
      </c>
    </row>
    <row r="4726" spans="1:5" x14ac:dyDescent="0.2">
      <c r="A4726" t="s">
        <v>15</v>
      </c>
      <c r="B4726" t="s">
        <v>17</v>
      </c>
      <c r="C4726">
        <v>2044</v>
      </c>
      <c r="D4726">
        <v>9</v>
      </c>
      <c r="E4726" s="25">
        <f t="shared" si="115"/>
        <v>6719.8774047333027</v>
      </c>
    </row>
    <row r="4727" spans="1:5" x14ac:dyDescent="0.2">
      <c r="A4727" t="s">
        <v>15</v>
      </c>
      <c r="B4727" t="s">
        <v>17</v>
      </c>
      <c r="C4727">
        <v>2044</v>
      </c>
      <c r="D4727">
        <v>10</v>
      </c>
      <c r="E4727" s="25">
        <f t="shared" si="115"/>
        <v>7152.6726026084398</v>
      </c>
    </row>
    <row r="4728" spans="1:5" x14ac:dyDescent="0.2">
      <c r="A4728" t="s">
        <v>15</v>
      </c>
      <c r="B4728" t="s">
        <v>17</v>
      </c>
      <c r="C4728">
        <v>2044</v>
      </c>
      <c r="D4728">
        <v>11</v>
      </c>
      <c r="E4728" s="25">
        <f t="shared" si="115"/>
        <v>6105.3185771355584</v>
      </c>
    </row>
    <row r="4729" spans="1:5" x14ac:dyDescent="0.2">
      <c r="A4729" t="s">
        <v>15</v>
      </c>
      <c r="B4729" t="s">
        <v>17</v>
      </c>
      <c r="C4729">
        <v>2044</v>
      </c>
      <c r="D4729">
        <v>12</v>
      </c>
      <c r="E4729" s="25">
        <f t="shared" si="115"/>
        <v>6575.4825761366583</v>
      </c>
    </row>
    <row r="4730" spans="1:5" x14ac:dyDescent="0.2">
      <c r="A4730" t="s">
        <v>15</v>
      </c>
      <c r="B4730" t="s">
        <v>17</v>
      </c>
      <c r="C4730">
        <v>2044</v>
      </c>
      <c r="D4730">
        <v>13</v>
      </c>
      <c r="E4730" s="25">
        <f t="shared" si="115"/>
        <v>5744.9312752698988</v>
      </c>
    </row>
    <row r="4731" spans="1:5" x14ac:dyDescent="0.2">
      <c r="A4731" t="s">
        <v>15</v>
      </c>
      <c r="B4731" t="s">
        <v>17</v>
      </c>
      <c r="C4731">
        <v>2044</v>
      </c>
      <c r="D4731">
        <v>14</v>
      </c>
      <c r="E4731" s="25">
        <f t="shared" si="115"/>
        <v>6030.9884608151924</v>
      </c>
    </row>
    <row r="4732" spans="1:5" x14ac:dyDescent="0.2">
      <c r="A4732" t="s">
        <v>15</v>
      </c>
      <c r="B4732" t="s">
        <v>17</v>
      </c>
      <c r="C4732">
        <v>2044</v>
      </c>
      <c r="D4732">
        <v>15</v>
      </c>
      <c r="E4732" s="25">
        <f t="shared" si="115"/>
        <v>5433.8791338150104</v>
      </c>
    </row>
    <row r="4733" spans="1:5" x14ac:dyDescent="0.2">
      <c r="A4733" t="s">
        <v>15</v>
      </c>
      <c r="B4733" t="s">
        <v>17</v>
      </c>
      <c r="C4733">
        <v>2044</v>
      </c>
      <c r="D4733">
        <v>16</v>
      </c>
      <c r="E4733" s="25">
        <f t="shared" si="115"/>
        <v>5838.0836399013542</v>
      </c>
    </row>
    <row r="4734" spans="1:5" x14ac:dyDescent="0.2">
      <c r="A4734" t="s">
        <v>15</v>
      </c>
      <c r="B4734" t="s">
        <v>17</v>
      </c>
      <c r="C4734">
        <v>2044</v>
      </c>
      <c r="D4734">
        <v>17</v>
      </c>
      <c r="E4734" s="25">
        <f t="shared" si="115"/>
        <v>5421.9500630930124</v>
      </c>
    </row>
    <row r="4735" spans="1:5" x14ac:dyDescent="0.2">
      <c r="A4735" t="s">
        <v>15</v>
      </c>
      <c r="B4735" t="s">
        <v>17</v>
      </c>
      <c r="C4735">
        <v>2044</v>
      </c>
      <c r="D4735">
        <v>18</v>
      </c>
      <c r="E4735" s="25">
        <f t="shared" si="115"/>
        <v>5742.8939828812136</v>
      </c>
    </row>
    <row r="4736" spans="1:5" x14ac:dyDescent="0.2">
      <c r="A4736" t="s">
        <v>15</v>
      </c>
      <c r="B4736" t="s">
        <v>17</v>
      </c>
      <c r="C4736">
        <v>2044</v>
      </c>
      <c r="D4736">
        <v>19</v>
      </c>
      <c r="E4736" s="25">
        <f t="shared" si="115"/>
        <v>5424.427412850061</v>
      </c>
    </row>
    <row r="4737" spans="1:5" x14ac:dyDescent="0.2">
      <c r="A4737" t="s">
        <v>15</v>
      </c>
      <c r="B4737" t="s">
        <v>17</v>
      </c>
      <c r="C4737">
        <v>2044</v>
      </c>
      <c r="D4737">
        <v>20</v>
      </c>
      <c r="E4737" s="25">
        <f t="shared" si="115"/>
        <v>5550.5689072193154</v>
      </c>
    </row>
    <row r="4738" spans="1:5" x14ac:dyDescent="0.2">
      <c r="A4738" t="s">
        <v>15</v>
      </c>
      <c r="B4738" t="s">
        <v>17</v>
      </c>
      <c r="C4738">
        <v>2044</v>
      </c>
      <c r="D4738">
        <v>21</v>
      </c>
      <c r="E4738" s="25">
        <f t="shared" si="115"/>
        <v>5253.0400358306251</v>
      </c>
    </row>
    <row r="4739" spans="1:5" x14ac:dyDescent="0.2">
      <c r="A4739" t="s">
        <v>15</v>
      </c>
      <c r="B4739" t="s">
        <v>17</v>
      </c>
      <c r="C4739">
        <v>2044</v>
      </c>
      <c r="D4739">
        <v>22</v>
      </c>
      <c r="E4739" s="25">
        <f t="shared" si="115"/>
        <v>5383.5723440283591</v>
      </c>
    </row>
    <row r="4740" spans="1:5" x14ac:dyDescent="0.2">
      <c r="A4740" t="s">
        <v>15</v>
      </c>
      <c r="B4740" t="s">
        <v>17</v>
      </c>
      <c r="C4740">
        <v>2044</v>
      </c>
      <c r="D4740">
        <v>23</v>
      </c>
      <c r="E4740" s="25">
        <f t="shared" si="115"/>
        <v>5145.4550809623979</v>
      </c>
    </row>
    <row r="4741" spans="1:5" x14ac:dyDescent="0.2">
      <c r="A4741" t="s">
        <v>15</v>
      </c>
      <c r="B4741" t="s">
        <v>17</v>
      </c>
      <c r="C4741">
        <v>2044</v>
      </c>
      <c r="D4741">
        <v>24</v>
      </c>
      <c r="E4741" s="25">
        <f t="shared" si="115"/>
        <v>5084.6195333585583</v>
      </c>
    </row>
    <row r="4742" spans="1:5" x14ac:dyDescent="0.2">
      <c r="A4742" t="s">
        <v>15</v>
      </c>
      <c r="B4742" t="s">
        <v>17</v>
      </c>
      <c r="C4742">
        <v>2044</v>
      </c>
      <c r="D4742">
        <v>25</v>
      </c>
      <c r="E4742" s="25">
        <f t="shared" si="115"/>
        <v>4742.5314625316196</v>
      </c>
    </row>
    <row r="4743" spans="1:5" x14ac:dyDescent="0.2">
      <c r="A4743" t="s">
        <v>15</v>
      </c>
      <c r="B4743" t="s">
        <v>17</v>
      </c>
      <c r="C4743">
        <v>2044</v>
      </c>
      <c r="D4743">
        <v>26</v>
      </c>
      <c r="E4743" s="25">
        <f t="shared" si="115"/>
        <v>4171.5628561156645</v>
      </c>
    </row>
    <row r="4744" spans="1:5" x14ac:dyDescent="0.2">
      <c r="A4744" t="s">
        <v>15</v>
      </c>
      <c r="B4744" t="s">
        <v>17</v>
      </c>
      <c r="C4744">
        <v>2044</v>
      </c>
      <c r="D4744">
        <v>27</v>
      </c>
      <c r="E4744" s="25">
        <f t="shared" si="115"/>
        <v>3303.3830266130749</v>
      </c>
    </row>
    <row r="4745" spans="1:5" x14ac:dyDescent="0.2">
      <c r="A4745" t="s">
        <v>15</v>
      </c>
      <c r="B4745" t="s">
        <v>17</v>
      </c>
      <c r="C4745">
        <v>2044</v>
      </c>
      <c r="D4745">
        <v>28</v>
      </c>
      <c r="E4745" s="25">
        <f t="shared" si="115"/>
        <v>2911.397366841712</v>
      </c>
    </row>
    <row r="4746" spans="1:5" x14ac:dyDescent="0.2">
      <c r="A4746" t="s">
        <v>15</v>
      </c>
      <c r="B4746" t="s">
        <v>17</v>
      </c>
      <c r="C4746">
        <v>2044</v>
      </c>
      <c r="D4746">
        <v>29</v>
      </c>
      <c r="E4746" s="25">
        <f t="shared" si="115"/>
        <v>1638.9568974570416</v>
      </c>
    </row>
    <row r="4747" spans="1:5" x14ac:dyDescent="0.2">
      <c r="A4747" t="s">
        <v>15</v>
      </c>
      <c r="B4747" t="s">
        <v>17</v>
      </c>
      <c r="C4747">
        <v>2044</v>
      </c>
      <c r="D4747">
        <v>30</v>
      </c>
      <c r="E4747" s="25">
        <f t="shared" si="115"/>
        <v>1265.5800286399233</v>
      </c>
    </row>
    <row r="4748" spans="1:5" x14ac:dyDescent="0.2">
      <c r="A4748" t="s">
        <v>15</v>
      </c>
      <c r="B4748" t="s">
        <v>17</v>
      </c>
      <c r="C4748">
        <v>2044</v>
      </c>
      <c r="D4748">
        <v>31</v>
      </c>
      <c r="E4748" s="25">
        <f t="shared" si="115"/>
        <v>1231.3852769137077</v>
      </c>
    </row>
    <row r="4749" spans="1:5" x14ac:dyDescent="0.2">
      <c r="A4749" t="s">
        <v>15</v>
      </c>
      <c r="B4749" t="s">
        <v>17</v>
      </c>
      <c r="C4749">
        <v>2044</v>
      </c>
      <c r="D4749">
        <v>32</v>
      </c>
      <c r="E4749" s="25">
        <f t="shared" si="115"/>
        <v>754.58651294273579</v>
      </c>
    </row>
    <row r="4750" spans="1:5" x14ac:dyDescent="0.2">
      <c r="A4750" t="s">
        <v>15</v>
      </c>
      <c r="B4750" t="s">
        <v>17</v>
      </c>
      <c r="C4750">
        <v>2044</v>
      </c>
      <c r="D4750">
        <v>33</v>
      </c>
      <c r="E4750" s="25">
        <f t="shared" si="115"/>
        <v>463.52904373232008</v>
      </c>
    </row>
    <row r="4751" spans="1:5" x14ac:dyDescent="0.2">
      <c r="A4751" t="s">
        <v>15</v>
      </c>
      <c r="B4751" t="s">
        <v>17</v>
      </c>
      <c r="C4751">
        <v>2044</v>
      </c>
      <c r="D4751">
        <v>34</v>
      </c>
      <c r="E4751" s="25">
        <f t="shared" si="115"/>
        <v>233.81495532391992</v>
      </c>
    </row>
    <row r="4752" spans="1:5" x14ac:dyDescent="0.2">
      <c r="A4752" t="s">
        <v>15</v>
      </c>
      <c r="B4752" t="s">
        <v>17</v>
      </c>
      <c r="C4752">
        <v>2044</v>
      </c>
      <c r="D4752">
        <v>35</v>
      </c>
      <c r="E4752" s="25">
        <f t="shared" si="115"/>
        <v>335.36920499729422</v>
      </c>
    </row>
    <row r="4753" spans="1:5" x14ac:dyDescent="0.2">
      <c r="A4753" t="s">
        <v>15</v>
      </c>
      <c r="B4753" t="s">
        <v>17</v>
      </c>
      <c r="C4753">
        <v>2044</v>
      </c>
      <c r="D4753">
        <v>36</v>
      </c>
      <c r="E4753" s="25">
        <f t="shared" si="115"/>
        <v>594.49389714432004</v>
      </c>
    </row>
    <row r="4754" spans="1:5" x14ac:dyDescent="0.2">
      <c r="A4754" t="s">
        <v>15</v>
      </c>
      <c r="B4754" t="s">
        <v>17</v>
      </c>
      <c r="C4754">
        <v>2044</v>
      </c>
      <c r="D4754">
        <v>37</v>
      </c>
      <c r="E4754" s="25">
        <f t="shared" si="115"/>
        <v>525.31796693951628</v>
      </c>
    </row>
    <row r="4755" spans="1:5" x14ac:dyDescent="0.2">
      <c r="A4755" t="s">
        <v>15</v>
      </c>
      <c r="B4755" t="s">
        <v>17</v>
      </c>
      <c r="C4755">
        <v>2044</v>
      </c>
      <c r="D4755">
        <v>38</v>
      </c>
      <c r="E4755" s="25">
        <f t="shared" si="115"/>
        <v>0</v>
      </c>
    </row>
    <row r="4756" spans="1:5" x14ac:dyDescent="0.2">
      <c r="A4756" t="s">
        <v>15</v>
      </c>
      <c r="B4756" t="s">
        <v>17</v>
      </c>
      <c r="C4756">
        <v>2044</v>
      </c>
      <c r="D4756">
        <v>39</v>
      </c>
      <c r="E4756" s="25">
        <f t="shared" si="115"/>
        <v>0</v>
      </c>
    </row>
    <row r="4757" spans="1:5" x14ac:dyDescent="0.2">
      <c r="A4757" t="s">
        <v>15</v>
      </c>
      <c r="B4757" t="s">
        <v>17</v>
      </c>
      <c r="C4757">
        <v>2044</v>
      </c>
      <c r="D4757">
        <v>40</v>
      </c>
      <c r="E4757" s="25">
        <f t="shared" si="115"/>
        <v>0</v>
      </c>
    </row>
    <row r="4758" spans="1:5" x14ac:dyDescent="0.2">
      <c r="A4758" t="s">
        <v>15</v>
      </c>
      <c r="B4758" t="s">
        <v>17</v>
      </c>
      <c r="C4758">
        <v>2045</v>
      </c>
      <c r="D4758">
        <v>0</v>
      </c>
      <c r="E4758" s="25">
        <f>BK48</f>
        <v>96.412972915487032</v>
      </c>
    </row>
    <row r="4759" spans="1:5" x14ac:dyDescent="0.2">
      <c r="A4759" t="s">
        <v>15</v>
      </c>
      <c r="B4759" t="s">
        <v>17</v>
      </c>
      <c r="C4759">
        <v>2045</v>
      </c>
      <c r="D4759">
        <v>1</v>
      </c>
      <c r="E4759" s="25">
        <f t="shared" ref="E4759:E4798" si="116">BK49</f>
        <v>2285.3246150114405</v>
      </c>
    </row>
    <row r="4760" spans="1:5" x14ac:dyDescent="0.2">
      <c r="A4760" t="s">
        <v>15</v>
      </c>
      <c r="B4760" t="s">
        <v>17</v>
      </c>
      <c r="C4760">
        <v>2045</v>
      </c>
      <c r="D4760">
        <v>2</v>
      </c>
      <c r="E4760" s="25">
        <f t="shared" si="116"/>
        <v>7163.7253219414279</v>
      </c>
    </row>
    <row r="4761" spans="1:5" x14ac:dyDescent="0.2">
      <c r="A4761" t="s">
        <v>15</v>
      </c>
      <c r="B4761" t="s">
        <v>17</v>
      </c>
      <c r="C4761">
        <v>2045</v>
      </c>
      <c r="D4761">
        <v>3</v>
      </c>
      <c r="E4761" s="25">
        <f t="shared" si="116"/>
        <v>7253.2075573592183</v>
      </c>
    </row>
    <row r="4762" spans="1:5" x14ac:dyDescent="0.2">
      <c r="A4762" t="s">
        <v>15</v>
      </c>
      <c r="B4762" t="s">
        <v>17</v>
      </c>
      <c r="C4762">
        <v>2045</v>
      </c>
      <c r="D4762">
        <v>4</v>
      </c>
      <c r="E4762" s="25">
        <f t="shared" si="116"/>
        <v>9849.3844995732397</v>
      </c>
    </row>
    <row r="4763" spans="1:5" x14ac:dyDescent="0.2">
      <c r="A4763" t="s">
        <v>15</v>
      </c>
      <c r="B4763" t="s">
        <v>17</v>
      </c>
      <c r="C4763">
        <v>2045</v>
      </c>
      <c r="D4763">
        <v>5</v>
      </c>
      <c r="E4763" s="25">
        <f t="shared" si="116"/>
        <v>9076.550797863003</v>
      </c>
    </row>
    <row r="4764" spans="1:5" x14ac:dyDescent="0.2">
      <c r="A4764" t="s">
        <v>15</v>
      </c>
      <c r="B4764" t="s">
        <v>17</v>
      </c>
      <c r="C4764">
        <v>2045</v>
      </c>
      <c r="D4764">
        <v>6</v>
      </c>
      <c r="E4764" s="25">
        <f t="shared" si="116"/>
        <v>9077.9423934422157</v>
      </c>
    </row>
    <row r="4765" spans="1:5" x14ac:dyDescent="0.2">
      <c r="A4765" t="s">
        <v>15</v>
      </c>
      <c r="B4765" t="s">
        <v>17</v>
      </c>
      <c r="C4765">
        <v>2045</v>
      </c>
      <c r="D4765">
        <v>7</v>
      </c>
      <c r="E4765" s="25">
        <f t="shared" si="116"/>
        <v>7790.1196100577708</v>
      </c>
    </row>
    <row r="4766" spans="1:5" x14ac:dyDescent="0.2">
      <c r="A4766" t="s">
        <v>15</v>
      </c>
      <c r="B4766" t="s">
        <v>17</v>
      </c>
      <c r="C4766">
        <v>2045</v>
      </c>
      <c r="D4766">
        <v>8</v>
      </c>
      <c r="E4766" s="25">
        <f t="shared" si="116"/>
        <v>8010.5144688598511</v>
      </c>
    </row>
    <row r="4767" spans="1:5" x14ac:dyDescent="0.2">
      <c r="A4767" t="s">
        <v>15</v>
      </c>
      <c r="B4767" t="s">
        <v>17</v>
      </c>
      <c r="C4767">
        <v>2045</v>
      </c>
      <c r="D4767">
        <v>9</v>
      </c>
      <c r="E4767" s="25">
        <f t="shared" si="116"/>
        <v>6800.5159335901026</v>
      </c>
    </row>
    <row r="4768" spans="1:5" x14ac:dyDescent="0.2">
      <c r="A4768" t="s">
        <v>15</v>
      </c>
      <c r="B4768" t="s">
        <v>17</v>
      </c>
      <c r="C4768">
        <v>2045</v>
      </c>
      <c r="D4768">
        <v>10</v>
      </c>
      <c r="E4768" s="25">
        <f t="shared" si="116"/>
        <v>7238.5046738397414</v>
      </c>
    </row>
    <row r="4769" spans="1:5" x14ac:dyDescent="0.2">
      <c r="A4769" t="s">
        <v>15</v>
      </c>
      <c r="B4769" t="s">
        <v>17</v>
      </c>
      <c r="C4769">
        <v>2045</v>
      </c>
      <c r="D4769">
        <v>11</v>
      </c>
      <c r="E4769" s="25">
        <f t="shared" si="116"/>
        <v>6178.5824000611856</v>
      </c>
    </row>
    <row r="4770" spans="1:5" x14ac:dyDescent="0.2">
      <c r="A4770" t="s">
        <v>15</v>
      </c>
      <c r="B4770" t="s">
        <v>17</v>
      </c>
      <c r="C4770">
        <v>2045</v>
      </c>
      <c r="D4770">
        <v>12</v>
      </c>
      <c r="E4770" s="25">
        <f t="shared" si="116"/>
        <v>6654.3883670502955</v>
      </c>
    </row>
    <row r="4771" spans="1:5" x14ac:dyDescent="0.2">
      <c r="A4771" t="s">
        <v>15</v>
      </c>
      <c r="B4771" t="s">
        <v>17</v>
      </c>
      <c r="C4771">
        <v>2045</v>
      </c>
      <c r="D4771">
        <v>13</v>
      </c>
      <c r="E4771" s="25">
        <f t="shared" si="116"/>
        <v>5813.8704505731384</v>
      </c>
    </row>
    <row r="4772" spans="1:5" x14ac:dyDescent="0.2">
      <c r="A4772" t="s">
        <v>15</v>
      </c>
      <c r="B4772" t="s">
        <v>17</v>
      </c>
      <c r="C4772">
        <v>2045</v>
      </c>
      <c r="D4772">
        <v>14</v>
      </c>
      <c r="E4772" s="25">
        <f t="shared" si="116"/>
        <v>6103.3603223449745</v>
      </c>
    </row>
    <row r="4773" spans="1:5" x14ac:dyDescent="0.2">
      <c r="A4773" t="s">
        <v>15</v>
      </c>
      <c r="B4773" t="s">
        <v>17</v>
      </c>
      <c r="C4773">
        <v>2045</v>
      </c>
      <c r="D4773">
        <v>15</v>
      </c>
      <c r="E4773" s="25">
        <f t="shared" si="116"/>
        <v>5499.0856834207943</v>
      </c>
    </row>
    <row r="4774" spans="1:5" x14ac:dyDescent="0.2">
      <c r="A4774" t="s">
        <v>15</v>
      </c>
      <c r="B4774" t="s">
        <v>17</v>
      </c>
      <c r="C4774">
        <v>2045</v>
      </c>
      <c r="D4774">
        <v>16</v>
      </c>
      <c r="E4774" s="25">
        <f t="shared" si="116"/>
        <v>5908.14064358017</v>
      </c>
    </row>
    <row r="4775" spans="1:5" x14ac:dyDescent="0.2">
      <c r="A4775" t="s">
        <v>15</v>
      </c>
      <c r="B4775" t="s">
        <v>17</v>
      </c>
      <c r="C4775">
        <v>2045</v>
      </c>
      <c r="D4775">
        <v>17</v>
      </c>
      <c r="E4775" s="25">
        <f t="shared" si="116"/>
        <v>5487.0134638501268</v>
      </c>
    </row>
    <row r="4776" spans="1:5" x14ac:dyDescent="0.2">
      <c r="A4776" t="s">
        <v>15</v>
      </c>
      <c r="B4776" t="s">
        <v>17</v>
      </c>
      <c r="C4776">
        <v>2045</v>
      </c>
      <c r="D4776">
        <v>18</v>
      </c>
      <c r="E4776" s="25">
        <f t="shared" si="116"/>
        <v>5811.8087106757876</v>
      </c>
    </row>
    <row r="4777" spans="1:5" x14ac:dyDescent="0.2">
      <c r="A4777" t="s">
        <v>15</v>
      </c>
      <c r="B4777" t="s">
        <v>17</v>
      </c>
      <c r="C4777">
        <v>2045</v>
      </c>
      <c r="D4777">
        <v>19</v>
      </c>
      <c r="E4777" s="25">
        <f t="shared" si="116"/>
        <v>5489.5205418042606</v>
      </c>
    </row>
    <row r="4778" spans="1:5" x14ac:dyDescent="0.2">
      <c r="A4778" t="s">
        <v>15</v>
      </c>
      <c r="B4778" t="s">
        <v>17</v>
      </c>
      <c r="C4778">
        <v>2045</v>
      </c>
      <c r="D4778">
        <v>20</v>
      </c>
      <c r="E4778" s="25">
        <f t="shared" si="116"/>
        <v>5617.1757341059483</v>
      </c>
    </row>
    <row r="4779" spans="1:5" x14ac:dyDescent="0.2">
      <c r="A4779" t="s">
        <v>15</v>
      </c>
      <c r="B4779" t="s">
        <v>17</v>
      </c>
      <c r="C4779">
        <v>2045</v>
      </c>
      <c r="D4779">
        <v>21</v>
      </c>
      <c r="E4779" s="25">
        <f t="shared" si="116"/>
        <v>5316.0765162605931</v>
      </c>
    </row>
    <row r="4780" spans="1:5" x14ac:dyDescent="0.2">
      <c r="A4780" t="s">
        <v>15</v>
      </c>
      <c r="B4780" t="s">
        <v>17</v>
      </c>
      <c r="C4780">
        <v>2045</v>
      </c>
      <c r="D4780">
        <v>22</v>
      </c>
      <c r="E4780" s="25">
        <f t="shared" si="116"/>
        <v>5448.1752121567006</v>
      </c>
    </row>
    <row r="4781" spans="1:5" x14ac:dyDescent="0.2">
      <c r="A4781" t="s">
        <v>15</v>
      </c>
      <c r="B4781" t="s">
        <v>17</v>
      </c>
      <c r="C4781">
        <v>2045</v>
      </c>
      <c r="D4781">
        <v>23</v>
      </c>
      <c r="E4781" s="25">
        <f t="shared" si="116"/>
        <v>5207.2005419339457</v>
      </c>
    </row>
    <row r="4782" spans="1:5" x14ac:dyDescent="0.2">
      <c r="A4782" t="s">
        <v>15</v>
      </c>
      <c r="B4782" t="s">
        <v>17</v>
      </c>
      <c r="C4782">
        <v>2045</v>
      </c>
      <c r="D4782">
        <v>24</v>
      </c>
      <c r="E4782" s="25">
        <f t="shared" si="116"/>
        <v>5175.0790229934591</v>
      </c>
    </row>
    <row r="4783" spans="1:5" x14ac:dyDescent="0.2">
      <c r="A4783" t="s">
        <v>15</v>
      </c>
      <c r="B4783" t="s">
        <v>17</v>
      </c>
      <c r="C4783">
        <v>2045</v>
      </c>
      <c r="D4783">
        <v>25</v>
      </c>
      <c r="E4783" s="25">
        <f t="shared" si="116"/>
        <v>4679.2630806986217</v>
      </c>
    </row>
    <row r="4784" spans="1:5" x14ac:dyDescent="0.2">
      <c r="A4784" t="s">
        <v>15</v>
      </c>
      <c r="B4784" t="s">
        <v>17</v>
      </c>
      <c r="C4784">
        <v>2045</v>
      </c>
      <c r="D4784">
        <v>26</v>
      </c>
      <c r="E4784" s="25">
        <f t="shared" si="116"/>
        <v>4579.9657972294617</v>
      </c>
    </row>
    <row r="4785" spans="1:5" x14ac:dyDescent="0.2">
      <c r="A4785" t="s">
        <v>15</v>
      </c>
      <c r="B4785" t="s">
        <v>17</v>
      </c>
      <c r="C4785">
        <v>2045</v>
      </c>
      <c r="D4785">
        <v>27</v>
      </c>
      <c r="E4785" s="25">
        <f t="shared" si="116"/>
        <v>3701.4256563085123</v>
      </c>
    </row>
    <row r="4786" spans="1:5" x14ac:dyDescent="0.2">
      <c r="A4786" t="s">
        <v>15</v>
      </c>
      <c r="B4786" t="s">
        <v>17</v>
      </c>
      <c r="C4786">
        <v>2045</v>
      </c>
      <c r="D4786">
        <v>28</v>
      </c>
      <c r="E4786" s="25">
        <f t="shared" si="116"/>
        <v>3091.0394053594109</v>
      </c>
    </row>
    <row r="4787" spans="1:5" x14ac:dyDescent="0.2">
      <c r="A4787" t="s">
        <v>15</v>
      </c>
      <c r="B4787" t="s">
        <v>17</v>
      </c>
      <c r="C4787">
        <v>2045</v>
      </c>
      <c r="D4787">
        <v>29</v>
      </c>
      <c r="E4787" s="25">
        <f t="shared" si="116"/>
        <v>2360.1690353306199</v>
      </c>
    </row>
    <row r="4788" spans="1:5" x14ac:dyDescent="0.2">
      <c r="A4788" t="s">
        <v>15</v>
      </c>
      <c r="B4788" t="s">
        <v>17</v>
      </c>
      <c r="C4788">
        <v>2045</v>
      </c>
      <c r="D4788">
        <v>30</v>
      </c>
      <c r="E4788" s="25">
        <f t="shared" si="116"/>
        <v>1402.9834978117626</v>
      </c>
    </row>
    <row r="4789" spans="1:5" x14ac:dyDescent="0.2">
      <c r="A4789" t="s">
        <v>15</v>
      </c>
      <c r="B4789" t="s">
        <v>17</v>
      </c>
      <c r="C4789">
        <v>2045</v>
      </c>
      <c r="D4789">
        <v>31</v>
      </c>
      <c r="E4789" s="25">
        <f t="shared" si="116"/>
        <v>1187.1456828023115</v>
      </c>
    </row>
    <row r="4790" spans="1:5" x14ac:dyDescent="0.2">
      <c r="A4790" t="s">
        <v>15</v>
      </c>
      <c r="B4790" t="s">
        <v>17</v>
      </c>
      <c r="C4790">
        <v>2045</v>
      </c>
      <c r="D4790">
        <v>32</v>
      </c>
      <c r="E4790" s="25">
        <f t="shared" si="116"/>
        <v>854.58686140796397</v>
      </c>
    </row>
    <row r="4791" spans="1:5" x14ac:dyDescent="0.2">
      <c r="A4791" t="s">
        <v>15</v>
      </c>
      <c r="B4791" t="s">
        <v>17</v>
      </c>
      <c r="C4791">
        <v>2045</v>
      </c>
      <c r="D4791">
        <v>33</v>
      </c>
      <c r="E4791" s="25">
        <f t="shared" si="116"/>
        <v>587.52427517581702</v>
      </c>
    </row>
    <row r="4792" spans="1:5" x14ac:dyDescent="0.2">
      <c r="A4792" t="s">
        <v>15</v>
      </c>
      <c r="B4792" t="s">
        <v>17</v>
      </c>
      <c r="C4792">
        <v>2045</v>
      </c>
      <c r="D4792">
        <v>34</v>
      </c>
      <c r="E4792" s="25">
        <f t="shared" si="116"/>
        <v>370.1760841643283</v>
      </c>
    </row>
    <row r="4793" spans="1:5" x14ac:dyDescent="0.2">
      <c r="A4793" t="s">
        <v>15</v>
      </c>
      <c r="B4793" t="s">
        <v>17</v>
      </c>
      <c r="C4793">
        <v>2045</v>
      </c>
      <c r="D4793">
        <v>35</v>
      </c>
      <c r="E4793" s="25">
        <f t="shared" si="116"/>
        <v>162.40255059419479</v>
      </c>
    </row>
    <row r="4794" spans="1:5" x14ac:dyDescent="0.2">
      <c r="A4794" t="s">
        <v>15</v>
      </c>
      <c r="B4794" t="s">
        <v>17</v>
      </c>
      <c r="C4794">
        <v>2045</v>
      </c>
      <c r="D4794">
        <v>36</v>
      </c>
      <c r="E4794" s="25">
        <f t="shared" si="116"/>
        <v>242.84540709806356</v>
      </c>
    </row>
    <row r="4795" spans="1:5" x14ac:dyDescent="0.2">
      <c r="A4795" t="s">
        <v>15</v>
      </c>
      <c r="B4795" t="s">
        <v>17</v>
      </c>
      <c r="C4795">
        <v>2045</v>
      </c>
      <c r="D4795">
        <v>37</v>
      </c>
      <c r="E4795" s="25">
        <f t="shared" si="116"/>
        <v>298.76694224453945</v>
      </c>
    </row>
    <row r="4796" spans="1:5" x14ac:dyDescent="0.2">
      <c r="A4796" t="s">
        <v>15</v>
      </c>
      <c r="B4796" t="s">
        <v>17</v>
      </c>
      <c r="C4796">
        <v>2045</v>
      </c>
      <c r="D4796">
        <v>38</v>
      </c>
      <c r="E4796" s="25">
        <f t="shared" si="116"/>
        <v>0</v>
      </c>
    </row>
    <row r="4797" spans="1:5" x14ac:dyDescent="0.2">
      <c r="A4797" t="s">
        <v>15</v>
      </c>
      <c r="B4797" t="s">
        <v>17</v>
      </c>
      <c r="C4797">
        <v>2045</v>
      </c>
      <c r="D4797">
        <v>39</v>
      </c>
      <c r="E4797" s="25">
        <f t="shared" si="116"/>
        <v>0</v>
      </c>
    </row>
    <row r="4798" spans="1:5" x14ac:dyDescent="0.2">
      <c r="A4798" t="s">
        <v>15</v>
      </c>
      <c r="B4798" t="s">
        <v>17</v>
      </c>
      <c r="C4798">
        <v>2045</v>
      </c>
      <c r="D4798">
        <v>40</v>
      </c>
      <c r="E4798" s="25">
        <f t="shared" si="116"/>
        <v>0</v>
      </c>
    </row>
    <row r="4799" spans="1:5" x14ac:dyDescent="0.2">
      <c r="A4799" t="s">
        <v>15</v>
      </c>
      <c r="B4799" t="s">
        <v>17</v>
      </c>
      <c r="C4799">
        <v>2046</v>
      </c>
      <c r="D4799">
        <v>0</v>
      </c>
      <c r="E4799" s="25">
        <f>BL48</f>
        <v>97.569928590472884</v>
      </c>
    </row>
    <row r="4800" spans="1:5" x14ac:dyDescent="0.2">
      <c r="A4800" t="s">
        <v>15</v>
      </c>
      <c r="B4800" t="s">
        <v>17</v>
      </c>
      <c r="C4800">
        <v>2046</v>
      </c>
      <c r="D4800">
        <v>1</v>
      </c>
      <c r="E4800" s="25">
        <f t="shared" ref="E4800:E4839" si="117">BL49</f>
        <v>2312.7485103915778</v>
      </c>
    </row>
    <row r="4801" spans="1:5" x14ac:dyDescent="0.2">
      <c r="A4801" t="s">
        <v>15</v>
      </c>
      <c r="B4801" t="s">
        <v>17</v>
      </c>
      <c r="C4801">
        <v>2046</v>
      </c>
      <c r="D4801">
        <v>2</v>
      </c>
      <c r="E4801" s="25">
        <f t="shared" si="117"/>
        <v>7249.6900258047244</v>
      </c>
    </row>
    <row r="4802" spans="1:5" x14ac:dyDescent="0.2">
      <c r="A4802" t="s">
        <v>15</v>
      </c>
      <c r="B4802" t="s">
        <v>17</v>
      </c>
      <c r="C4802">
        <v>2046</v>
      </c>
      <c r="D4802">
        <v>3</v>
      </c>
      <c r="E4802" s="25">
        <f t="shared" si="117"/>
        <v>7340.2460480475283</v>
      </c>
    </row>
    <row r="4803" spans="1:5" x14ac:dyDescent="0.2">
      <c r="A4803" t="s">
        <v>15</v>
      </c>
      <c r="B4803" t="s">
        <v>17</v>
      </c>
      <c r="C4803">
        <v>2046</v>
      </c>
      <c r="D4803">
        <v>4</v>
      </c>
      <c r="E4803" s="25">
        <f t="shared" si="117"/>
        <v>9967.5771135681207</v>
      </c>
    </row>
    <row r="4804" spans="1:5" x14ac:dyDescent="0.2">
      <c r="A4804" t="s">
        <v>15</v>
      </c>
      <c r="B4804" t="s">
        <v>17</v>
      </c>
      <c r="C4804">
        <v>2046</v>
      </c>
      <c r="D4804">
        <v>5</v>
      </c>
      <c r="E4804" s="25">
        <f t="shared" si="117"/>
        <v>9185.4694074373601</v>
      </c>
    </row>
    <row r="4805" spans="1:5" x14ac:dyDescent="0.2">
      <c r="A4805" t="s">
        <v>15</v>
      </c>
      <c r="B4805" t="s">
        <v>17</v>
      </c>
      <c r="C4805">
        <v>2046</v>
      </c>
      <c r="D4805">
        <v>6</v>
      </c>
      <c r="E4805" s="25">
        <f t="shared" si="117"/>
        <v>9186.8777021635233</v>
      </c>
    </row>
    <row r="4806" spans="1:5" x14ac:dyDescent="0.2">
      <c r="A4806" t="s">
        <v>15</v>
      </c>
      <c r="B4806" t="s">
        <v>17</v>
      </c>
      <c r="C4806">
        <v>2046</v>
      </c>
      <c r="D4806">
        <v>7</v>
      </c>
      <c r="E4806" s="25">
        <f t="shared" si="117"/>
        <v>7883.6010453784602</v>
      </c>
    </row>
    <row r="4807" spans="1:5" x14ac:dyDescent="0.2">
      <c r="A4807" t="s">
        <v>15</v>
      </c>
      <c r="B4807" t="s">
        <v>17</v>
      </c>
      <c r="C4807">
        <v>2046</v>
      </c>
      <c r="D4807">
        <v>8</v>
      </c>
      <c r="E4807" s="25">
        <f t="shared" si="117"/>
        <v>8106.6406424861743</v>
      </c>
    </row>
    <row r="4808" spans="1:5" x14ac:dyDescent="0.2">
      <c r="A4808" t="s">
        <v>15</v>
      </c>
      <c r="B4808" t="s">
        <v>17</v>
      </c>
      <c r="C4808">
        <v>2046</v>
      </c>
      <c r="D4808">
        <v>9</v>
      </c>
      <c r="E4808" s="25">
        <f t="shared" si="117"/>
        <v>6882.1221247931826</v>
      </c>
    </row>
    <row r="4809" spans="1:5" x14ac:dyDescent="0.2">
      <c r="A4809" t="s">
        <v>15</v>
      </c>
      <c r="B4809" t="s">
        <v>17</v>
      </c>
      <c r="C4809">
        <v>2046</v>
      </c>
      <c r="D4809">
        <v>10</v>
      </c>
      <c r="E4809" s="25">
        <f t="shared" si="117"/>
        <v>7325.3667299258186</v>
      </c>
    </row>
    <row r="4810" spans="1:5" x14ac:dyDescent="0.2">
      <c r="A4810" t="s">
        <v>15</v>
      </c>
      <c r="B4810" t="s">
        <v>17</v>
      </c>
      <c r="C4810">
        <v>2046</v>
      </c>
      <c r="D4810">
        <v>11</v>
      </c>
      <c r="E4810" s="25">
        <f t="shared" si="117"/>
        <v>6252.7253888619198</v>
      </c>
    </row>
    <row r="4811" spans="1:5" x14ac:dyDescent="0.2">
      <c r="A4811" t="s">
        <v>15</v>
      </c>
      <c r="B4811" t="s">
        <v>17</v>
      </c>
      <c r="C4811">
        <v>2046</v>
      </c>
      <c r="D4811">
        <v>12</v>
      </c>
      <c r="E4811" s="25">
        <f t="shared" si="117"/>
        <v>6734.2410274548984</v>
      </c>
    </row>
    <row r="4812" spans="1:5" x14ac:dyDescent="0.2">
      <c r="A4812" t="s">
        <v>15</v>
      </c>
      <c r="B4812" t="s">
        <v>17</v>
      </c>
      <c r="C4812">
        <v>2046</v>
      </c>
      <c r="D4812">
        <v>13</v>
      </c>
      <c r="E4812" s="25">
        <f t="shared" si="117"/>
        <v>5883.6368959800138</v>
      </c>
    </row>
    <row r="4813" spans="1:5" x14ac:dyDescent="0.2">
      <c r="A4813" t="s">
        <v>15</v>
      </c>
      <c r="B4813" t="s">
        <v>17</v>
      </c>
      <c r="C4813">
        <v>2046</v>
      </c>
      <c r="D4813">
        <v>14</v>
      </c>
      <c r="E4813" s="25">
        <f t="shared" si="117"/>
        <v>6176.6006462131145</v>
      </c>
    </row>
    <row r="4814" spans="1:5" x14ac:dyDescent="0.2">
      <c r="A4814" t="s">
        <v>15</v>
      </c>
      <c r="B4814" t="s">
        <v>17</v>
      </c>
      <c r="C4814">
        <v>2046</v>
      </c>
      <c r="D4814">
        <v>15</v>
      </c>
      <c r="E4814" s="25">
        <f t="shared" si="117"/>
        <v>5565.0747116218427</v>
      </c>
    </row>
    <row r="4815" spans="1:5" x14ac:dyDescent="0.2">
      <c r="A4815" t="s">
        <v>15</v>
      </c>
      <c r="B4815" t="s">
        <v>17</v>
      </c>
      <c r="C4815">
        <v>2046</v>
      </c>
      <c r="D4815">
        <v>16</v>
      </c>
      <c r="E4815" s="25">
        <f t="shared" si="117"/>
        <v>5979.0383313031352</v>
      </c>
    </row>
    <row r="4816" spans="1:5" x14ac:dyDescent="0.2">
      <c r="A4816" t="s">
        <v>15</v>
      </c>
      <c r="B4816" t="s">
        <v>17</v>
      </c>
      <c r="C4816">
        <v>2046</v>
      </c>
      <c r="D4816">
        <v>17</v>
      </c>
      <c r="E4816" s="25">
        <f t="shared" si="117"/>
        <v>5552.8576254163272</v>
      </c>
    </row>
    <row r="4817" spans="1:5" x14ac:dyDescent="0.2">
      <c r="A4817" t="s">
        <v>15</v>
      </c>
      <c r="B4817" t="s">
        <v>17</v>
      </c>
      <c r="C4817">
        <v>2046</v>
      </c>
      <c r="D4817">
        <v>18</v>
      </c>
      <c r="E4817" s="25">
        <f t="shared" si="117"/>
        <v>5881.5504152038948</v>
      </c>
    </row>
    <row r="4818" spans="1:5" x14ac:dyDescent="0.2">
      <c r="A4818" t="s">
        <v>15</v>
      </c>
      <c r="B4818" t="s">
        <v>17</v>
      </c>
      <c r="C4818">
        <v>2046</v>
      </c>
      <c r="D4818">
        <v>19</v>
      </c>
      <c r="E4818" s="25">
        <f t="shared" si="117"/>
        <v>5555.3947883059118</v>
      </c>
    </row>
    <row r="4819" spans="1:5" x14ac:dyDescent="0.2">
      <c r="A4819" t="s">
        <v>15</v>
      </c>
      <c r="B4819" t="s">
        <v>17</v>
      </c>
      <c r="C4819">
        <v>2046</v>
      </c>
      <c r="D4819">
        <v>20</v>
      </c>
      <c r="E4819" s="25">
        <f t="shared" si="117"/>
        <v>5684.5818429152196</v>
      </c>
    </row>
    <row r="4820" spans="1:5" x14ac:dyDescent="0.2">
      <c r="A4820" t="s">
        <v>15</v>
      </c>
      <c r="B4820" t="s">
        <v>17</v>
      </c>
      <c r="C4820">
        <v>2046</v>
      </c>
      <c r="D4820">
        <v>21</v>
      </c>
      <c r="E4820" s="25">
        <f t="shared" si="117"/>
        <v>5379.8694344557216</v>
      </c>
    </row>
    <row r="4821" spans="1:5" x14ac:dyDescent="0.2">
      <c r="A4821" t="s">
        <v>15</v>
      </c>
      <c r="B4821" t="s">
        <v>17</v>
      </c>
      <c r="C4821">
        <v>2046</v>
      </c>
      <c r="D4821">
        <v>22</v>
      </c>
      <c r="E4821" s="25">
        <f t="shared" si="117"/>
        <v>5513.5533147025817</v>
      </c>
    </row>
    <row r="4822" spans="1:5" x14ac:dyDescent="0.2">
      <c r="A4822" t="s">
        <v>15</v>
      </c>
      <c r="B4822" t="s">
        <v>17</v>
      </c>
      <c r="C4822">
        <v>2046</v>
      </c>
      <c r="D4822">
        <v>23</v>
      </c>
      <c r="E4822" s="25">
        <f t="shared" si="117"/>
        <v>5269.6869484371537</v>
      </c>
    </row>
    <row r="4823" spans="1:5" x14ac:dyDescent="0.2">
      <c r="A4823" t="s">
        <v>15</v>
      </c>
      <c r="B4823" t="s">
        <v>17</v>
      </c>
      <c r="C4823">
        <v>2046</v>
      </c>
      <c r="D4823">
        <v>24</v>
      </c>
      <c r="E4823" s="25">
        <f t="shared" si="117"/>
        <v>5237.1799712693801</v>
      </c>
    </row>
    <row r="4824" spans="1:5" x14ac:dyDescent="0.2">
      <c r="A4824" t="s">
        <v>15</v>
      </c>
      <c r="B4824" t="s">
        <v>17</v>
      </c>
      <c r="C4824">
        <v>2046</v>
      </c>
      <c r="D4824">
        <v>25</v>
      </c>
      <c r="E4824" s="25">
        <f t="shared" si="117"/>
        <v>4762.5109515315125</v>
      </c>
    </row>
    <row r="4825" spans="1:5" x14ac:dyDescent="0.2">
      <c r="A4825" t="s">
        <v>15</v>
      </c>
      <c r="B4825" t="s">
        <v>17</v>
      </c>
      <c r="C4825">
        <v>2046</v>
      </c>
      <c r="D4825">
        <v>26</v>
      </c>
      <c r="E4825" s="25">
        <f t="shared" si="117"/>
        <v>4518.8661446218857</v>
      </c>
    </row>
    <row r="4826" spans="1:5" x14ac:dyDescent="0.2">
      <c r="A4826" t="s">
        <v>15</v>
      </c>
      <c r="B4826" t="s">
        <v>17</v>
      </c>
      <c r="C4826">
        <v>2046</v>
      </c>
      <c r="D4826">
        <v>27</v>
      </c>
      <c r="E4826" s="25">
        <f t="shared" si="117"/>
        <v>4063.8013837014946</v>
      </c>
    </row>
    <row r="4827" spans="1:5" x14ac:dyDescent="0.2">
      <c r="A4827" t="s">
        <v>15</v>
      </c>
      <c r="B4827" t="s">
        <v>17</v>
      </c>
      <c r="C4827">
        <v>2046</v>
      </c>
      <c r="D4827">
        <v>28</v>
      </c>
      <c r="E4827" s="25">
        <f t="shared" si="117"/>
        <v>3463.4955945113425</v>
      </c>
    </row>
    <row r="4828" spans="1:5" x14ac:dyDescent="0.2">
      <c r="A4828" t="s">
        <v>15</v>
      </c>
      <c r="B4828" t="s">
        <v>17</v>
      </c>
      <c r="C4828">
        <v>2046</v>
      </c>
      <c r="D4828">
        <v>29</v>
      </c>
      <c r="E4828" s="25">
        <f t="shared" si="117"/>
        <v>2505.7986156764605</v>
      </c>
    </row>
    <row r="4829" spans="1:5" x14ac:dyDescent="0.2">
      <c r="A4829" t="s">
        <v>15</v>
      </c>
      <c r="B4829" t="s">
        <v>17</v>
      </c>
      <c r="C4829">
        <v>2046</v>
      </c>
      <c r="D4829">
        <v>30</v>
      </c>
      <c r="E4829" s="25">
        <f t="shared" si="117"/>
        <v>2020.3571025893666</v>
      </c>
    </row>
    <row r="4830" spans="1:5" x14ac:dyDescent="0.2">
      <c r="A4830" t="s">
        <v>15</v>
      </c>
      <c r="B4830" t="s">
        <v>17</v>
      </c>
      <c r="C4830">
        <v>2046</v>
      </c>
      <c r="D4830">
        <v>31</v>
      </c>
      <c r="E4830" s="25">
        <f t="shared" si="117"/>
        <v>1316.033569414039</v>
      </c>
    </row>
    <row r="4831" spans="1:5" x14ac:dyDescent="0.2">
      <c r="A4831" t="s">
        <v>15</v>
      </c>
      <c r="B4831" t="s">
        <v>17</v>
      </c>
      <c r="C4831">
        <v>2046</v>
      </c>
      <c r="D4831">
        <v>32</v>
      </c>
      <c r="E4831" s="25">
        <f t="shared" si="117"/>
        <v>823.88438624407615</v>
      </c>
    </row>
    <row r="4832" spans="1:5" x14ac:dyDescent="0.2">
      <c r="A4832" t="s">
        <v>15</v>
      </c>
      <c r="B4832" t="s">
        <v>17</v>
      </c>
      <c r="C4832">
        <v>2046</v>
      </c>
      <c r="D4832">
        <v>33</v>
      </c>
      <c r="E4832" s="25">
        <f t="shared" si="117"/>
        <v>665.38497271232461</v>
      </c>
    </row>
    <row r="4833" spans="1:5" x14ac:dyDescent="0.2">
      <c r="A4833" t="s">
        <v>15</v>
      </c>
      <c r="B4833" t="s">
        <v>17</v>
      </c>
      <c r="C4833">
        <v>2046</v>
      </c>
      <c r="D4833">
        <v>34</v>
      </c>
      <c r="E4833" s="25">
        <f t="shared" si="117"/>
        <v>469.19915478190501</v>
      </c>
    </row>
    <row r="4834" spans="1:5" x14ac:dyDescent="0.2">
      <c r="A4834" t="s">
        <v>15</v>
      </c>
      <c r="B4834" t="s">
        <v>17</v>
      </c>
      <c r="C4834">
        <v>2046</v>
      </c>
      <c r="D4834">
        <v>35</v>
      </c>
      <c r="E4834" s="25">
        <f t="shared" si="117"/>
        <v>257.11588958872744</v>
      </c>
    </row>
    <row r="4835" spans="1:5" x14ac:dyDescent="0.2">
      <c r="A4835" t="s">
        <v>15</v>
      </c>
      <c r="B4835" t="s">
        <v>17</v>
      </c>
      <c r="C4835">
        <v>2046</v>
      </c>
      <c r="D4835">
        <v>36</v>
      </c>
      <c r="E4835" s="25">
        <f t="shared" si="117"/>
        <v>117.59789785448336</v>
      </c>
    </row>
    <row r="4836" spans="1:5" x14ac:dyDescent="0.2">
      <c r="A4836" t="s">
        <v>15</v>
      </c>
      <c r="B4836" t="s">
        <v>17</v>
      </c>
      <c r="C4836">
        <v>2046</v>
      </c>
      <c r="D4836">
        <v>37</v>
      </c>
      <c r="E4836" s="25">
        <f t="shared" si="117"/>
        <v>122.04360728568672</v>
      </c>
    </row>
    <row r="4837" spans="1:5" x14ac:dyDescent="0.2">
      <c r="A4837" t="s">
        <v>15</v>
      </c>
      <c r="B4837" t="s">
        <v>17</v>
      </c>
      <c r="C4837">
        <v>2046</v>
      </c>
      <c r="D4837">
        <v>38</v>
      </c>
      <c r="E4837" s="25">
        <f t="shared" si="117"/>
        <v>0</v>
      </c>
    </row>
    <row r="4838" spans="1:5" x14ac:dyDescent="0.2">
      <c r="A4838" t="s">
        <v>15</v>
      </c>
      <c r="B4838" t="s">
        <v>17</v>
      </c>
      <c r="C4838">
        <v>2046</v>
      </c>
      <c r="D4838">
        <v>39</v>
      </c>
      <c r="E4838" s="25">
        <f t="shared" si="117"/>
        <v>0</v>
      </c>
    </row>
    <row r="4839" spans="1:5" x14ac:dyDescent="0.2">
      <c r="A4839" t="s">
        <v>15</v>
      </c>
      <c r="B4839" t="s">
        <v>17</v>
      </c>
      <c r="C4839">
        <v>2046</v>
      </c>
      <c r="D4839">
        <v>40</v>
      </c>
      <c r="E4839" s="25">
        <f t="shared" si="117"/>
        <v>0</v>
      </c>
    </row>
    <row r="4840" spans="1:5" x14ac:dyDescent="0.2">
      <c r="A4840" t="s">
        <v>15</v>
      </c>
      <c r="B4840" t="s">
        <v>17</v>
      </c>
      <c r="C4840">
        <v>2047</v>
      </c>
      <c r="D4840">
        <v>0</v>
      </c>
      <c r="E4840" s="25">
        <f>BM48</f>
        <v>98.74076773355857</v>
      </c>
    </row>
    <row r="4841" spans="1:5" x14ac:dyDescent="0.2">
      <c r="A4841" t="s">
        <v>15</v>
      </c>
      <c r="B4841" t="s">
        <v>17</v>
      </c>
      <c r="C4841">
        <v>2047</v>
      </c>
      <c r="D4841">
        <v>1</v>
      </c>
      <c r="E4841" s="25">
        <f t="shared" ref="E4841:E4880" si="118">BM49</f>
        <v>2340.5014925162773</v>
      </c>
    </row>
    <row r="4842" spans="1:5" x14ac:dyDescent="0.2">
      <c r="A4842" t="s">
        <v>15</v>
      </c>
      <c r="B4842" t="s">
        <v>17</v>
      </c>
      <c r="C4842">
        <v>2047</v>
      </c>
      <c r="D4842">
        <v>2</v>
      </c>
      <c r="E4842" s="25">
        <f t="shared" si="118"/>
        <v>7336.6863061143813</v>
      </c>
    </row>
    <row r="4843" spans="1:5" x14ac:dyDescent="0.2">
      <c r="A4843" t="s">
        <v>15</v>
      </c>
      <c r="B4843" t="s">
        <v>17</v>
      </c>
      <c r="C4843">
        <v>2047</v>
      </c>
      <c r="D4843">
        <v>3</v>
      </c>
      <c r="E4843" s="25">
        <f t="shared" si="118"/>
        <v>7428.3290006240977</v>
      </c>
    </row>
    <row r="4844" spans="1:5" x14ac:dyDescent="0.2">
      <c r="A4844" t="s">
        <v>15</v>
      </c>
      <c r="B4844" t="s">
        <v>17</v>
      </c>
      <c r="C4844">
        <v>2047</v>
      </c>
      <c r="D4844">
        <v>4</v>
      </c>
      <c r="E4844" s="25">
        <f t="shared" si="118"/>
        <v>10087.188038930937</v>
      </c>
    </row>
    <row r="4845" spans="1:5" x14ac:dyDescent="0.2">
      <c r="A4845" t="s">
        <v>15</v>
      </c>
      <c r="B4845" t="s">
        <v>17</v>
      </c>
      <c r="C4845">
        <v>2047</v>
      </c>
      <c r="D4845">
        <v>5</v>
      </c>
      <c r="E4845" s="25">
        <f t="shared" si="118"/>
        <v>9295.695040326611</v>
      </c>
    </row>
    <row r="4846" spans="1:5" x14ac:dyDescent="0.2">
      <c r="A4846" t="s">
        <v>15</v>
      </c>
      <c r="B4846" t="s">
        <v>17</v>
      </c>
      <c r="C4846">
        <v>2047</v>
      </c>
      <c r="D4846">
        <v>6</v>
      </c>
      <c r="E4846" s="25">
        <f t="shared" si="118"/>
        <v>9297.1202345894872</v>
      </c>
    </row>
    <row r="4847" spans="1:5" x14ac:dyDescent="0.2">
      <c r="A4847" t="s">
        <v>15</v>
      </c>
      <c r="B4847" t="s">
        <v>17</v>
      </c>
      <c r="C4847">
        <v>2047</v>
      </c>
      <c r="D4847">
        <v>7</v>
      </c>
      <c r="E4847" s="25">
        <f t="shared" si="118"/>
        <v>7978.2042579230019</v>
      </c>
    </row>
    <row r="4848" spans="1:5" x14ac:dyDescent="0.2">
      <c r="A4848" t="s">
        <v>15</v>
      </c>
      <c r="B4848" t="s">
        <v>17</v>
      </c>
      <c r="C4848">
        <v>2047</v>
      </c>
      <c r="D4848">
        <v>8</v>
      </c>
      <c r="E4848" s="25">
        <f t="shared" si="118"/>
        <v>8203.9203301960042</v>
      </c>
    </row>
    <row r="4849" spans="1:5" x14ac:dyDescent="0.2">
      <c r="A4849" t="s">
        <v>15</v>
      </c>
      <c r="B4849" t="s">
        <v>17</v>
      </c>
      <c r="C4849">
        <v>2047</v>
      </c>
      <c r="D4849">
        <v>9</v>
      </c>
      <c r="E4849" s="25">
        <f t="shared" si="118"/>
        <v>6964.7075902907045</v>
      </c>
    </row>
    <row r="4850" spans="1:5" x14ac:dyDescent="0.2">
      <c r="A4850" t="s">
        <v>15</v>
      </c>
      <c r="B4850" t="s">
        <v>17</v>
      </c>
      <c r="C4850">
        <v>2047</v>
      </c>
      <c r="D4850">
        <v>10</v>
      </c>
      <c r="E4850" s="25">
        <f t="shared" si="118"/>
        <v>7413.2711306849269</v>
      </c>
    </row>
    <row r="4851" spans="1:5" x14ac:dyDescent="0.2">
      <c r="A4851" t="s">
        <v>15</v>
      </c>
      <c r="B4851" t="s">
        <v>17</v>
      </c>
      <c r="C4851">
        <v>2047</v>
      </c>
      <c r="D4851">
        <v>11</v>
      </c>
      <c r="E4851" s="25">
        <f t="shared" si="118"/>
        <v>6327.758093528264</v>
      </c>
    </row>
    <row r="4852" spans="1:5" x14ac:dyDescent="0.2">
      <c r="A4852" t="s">
        <v>15</v>
      </c>
      <c r="B4852" t="s">
        <v>17</v>
      </c>
      <c r="C4852">
        <v>2047</v>
      </c>
      <c r="D4852">
        <v>12</v>
      </c>
      <c r="E4852" s="25">
        <f t="shared" si="118"/>
        <v>6815.0519197843587</v>
      </c>
    </row>
    <row r="4853" spans="1:5" x14ac:dyDescent="0.2">
      <c r="A4853" t="s">
        <v>15</v>
      </c>
      <c r="B4853" t="s">
        <v>17</v>
      </c>
      <c r="C4853">
        <v>2047</v>
      </c>
      <c r="D4853">
        <v>13</v>
      </c>
      <c r="E4853" s="25">
        <f t="shared" si="118"/>
        <v>5954.240538731774</v>
      </c>
    </row>
    <row r="4854" spans="1:5" x14ac:dyDescent="0.2">
      <c r="A4854" t="s">
        <v>15</v>
      </c>
      <c r="B4854" t="s">
        <v>17</v>
      </c>
      <c r="C4854">
        <v>2047</v>
      </c>
      <c r="D4854">
        <v>14</v>
      </c>
      <c r="E4854" s="25">
        <f t="shared" si="118"/>
        <v>6250.7198539676701</v>
      </c>
    </row>
    <row r="4855" spans="1:5" x14ac:dyDescent="0.2">
      <c r="A4855" t="s">
        <v>15</v>
      </c>
      <c r="B4855" t="s">
        <v>17</v>
      </c>
      <c r="C4855">
        <v>2047</v>
      </c>
      <c r="D4855">
        <v>15</v>
      </c>
      <c r="E4855" s="25">
        <f t="shared" si="118"/>
        <v>5631.8556081613051</v>
      </c>
    </row>
    <row r="4856" spans="1:5" x14ac:dyDescent="0.2">
      <c r="A4856" t="s">
        <v>15</v>
      </c>
      <c r="B4856" t="s">
        <v>17</v>
      </c>
      <c r="C4856">
        <v>2047</v>
      </c>
      <c r="D4856">
        <v>16</v>
      </c>
      <c r="E4856" s="25">
        <f t="shared" si="118"/>
        <v>6050.7867912787724</v>
      </c>
    </row>
    <row r="4857" spans="1:5" x14ac:dyDescent="0.2">
      <c r="A4857" t="s">
        <v>15</v>
      </c>
      <c r="B4857" t="s">
        <v>17</v>
      </c>
      <c r="C4857">
        <v>2047</v>
      </c>
      <c r="D4857">
        <v>17</v>
      </c>
      <c r="E4857" s="25">
        <f t="shared" si="118"/>
        <v>5619.4919169213263</v>
      </c>
    </row>
    <row r="4858" spans="1:5" x14ac:dyDescent="0.2">
      <c r="A4858" t="s">
        <v>15</v>
      </c>
      <c r="B4858" t="s">
        <v>17</v>
      </c>
      <c r="C4858">
        <v>2047</v>
      </c>
      <c r="D4858">
        <v>18</v>
      </c>
      <c r="E4858" s="25">
        <f t="shared" si="118"/>
        <v>5952.1290201863412</v>
      </c>
    </row>
    <row r="4859" spans="1:5" x14ac:dyDescent="0.2">
      <c r="A4859" t="s">
        <v>15</v>
      </c>
      <c r="B4859" t="s">
        <v>17</v>
      </c>
      <c r="C4859">
        <v>2047</v>
      </c>
      <c r="D4859">
        <v>19</v>
      </c>
      <c r="E4859" s="25">
        <f t="shared" si="118"/>
        <v>5622.0595257655805</v>
      </c>
    </row>
    <row r="4860" spans="1:5" x14ac:dyDescent="0.2">
      <c r="A4860" t="s">
        <v>15</v>
      </c>
      <c r="B4860" t="s">
        <v>17</v>
      </c>
      <c r="C4860">
        <v>2047</v>
      </c>
      <c r="D4860">
        <v>20</v>
      </c>
      <c r="E4860" s="25">
        <f t="shared" si="118"/>
        <v>5752.7968250302019</v>
      </c>
    </row>
    <row r="4861" spans="1:5" x14ac:dyDescent="0.2">
      <c r="A4861" t="s">
        <v>15</v>
      </c>
      <c r="B4861" t="s">
        <v>17</v>
      </c>
      <c r="C4861">
        <v>2047</v>
      </c>
      <c r="D4861">
        <v>21</v>
      </c>
      <c r="E4861" s="25">
        <f t="shared" si="118"/>
        <v>5444.4278676691883</v>
      </c>
    </row>
    <row r="4862" spans="1:5" x14ac:dyDescent="0.2">
      <c r="A4862" t="s">
        <v>15</v>
      </c>
      <c r="B4862" t="s">
        <v>17</v>
      </c>
      <c r="C4862">
        <v>2047</v>
      </c>
      <c r="D4862">
        <v>22</v>
      </c>
      <c r="E4862" s="25">
        <f t="shared" si="118"/>
        <v>5579.7159544790138</v>
      </c>
    </row>
    <row r="4863" spans="1:5" x14ac:dyDescent="0.2">
      <c r="A4863" t="s">
        <v>15</v>
      </c>
      <c r="B4863" t="s">
        <v>17</v>
      </c>
      <c r="C4863">
        <v>2047</v>
      </c>
      <c r="D4863">
        <v>23</v>
      </c>
      <c r="E4863" s="25">
        <f t="shared" si="118"/>
        <v>5332.9231918183996</v>
      </c>
    </row>
    <row r="4864" spans="1:5" x14ac:dyDescent="0.2">
      <c r="A4864" t="s">
        <v>15</v>
      </c>
      <c r="B4864" t="s">
        <v>17</v>
      </c>
      <c r="C4864">
        <v>2047</v>
      </c>
      <c r="D4864">
        <v>24</v>
      </c>
      <c r="E4864" s="25">
        <f t="shared" si="118"/>
        <v>5300.0261309246134</v>
      </c>
    </row>
    <row r="4865" spans="1:5" x14ac:dyDescent="0.2">
      <c r="A4865" t="s">
        <v>15</v>
      </c>
      <c r="B4865" t="s">
        <v>17</v>
      </c>
      <c r="C4865">
        <v>2047</v>
      </c>
      <c r="D4865">
        <v>25</v>
      </c>
      <c r="E4865" s="25">
        <f t="shared" si="118"/>
        <v>4819.6610829498904</v>
      </c>
    </row>
    <row r="4866" spans="1:5" x14ac:dyDescent="0.2">
      <c r="A4866" t="s">
        <v>15</v>
      </c>
      <c r="B4866" t="s">
        <v>17</v>
      </c>
      <c r="C4866">
        <v>2047</v>
      </c>
      <c r="D4866">
        <v>26</v>
      </c>
      <c r="E4866" s="25">
        <f t="shared" si="118"/>
        <v>4599.2604243686956</v>
      </c>
    </row>
    <row r="4867" spans="1:5" x14ac:dyDescent="0.2">
      <c r="A4867" t="s">
        <v>15</v>
      </c>
      <c r="B4867" t="s">
        <v>17</v>
      </c>
      <c r="C4867">
        <v>2047</v>
      </c>
      <c r="D4867">
        <v>27</v>
      </c>
      <c r="E4867" s="25">
        <f t="shared" si="118"/>
        <v>4009.5876922017569</v>
      </c>
    </row>
    <row r="4868" spans="1:5" x14ac:dyDescent="0.2">
      <c r="A4868" t="s">
        <v>15</v>
      </c>
      <c r="B4868" t="s">
        <v>17</v>
      </c>
      <c r="C4868">
        <v>2047</v>
      </c>
      <c r="D4868">
        <v>28</v>
      </c>
      <c r="E4868" s="25">
        <f t="shared" si="118"/>
        <v>3802.5775731657936</v>
      </c>
    </row>
    <row r="4869" spans="1:5" x14ac:dyDescent="0.2">
      <c r="A4869" t="s">
        <v>15</v>
      </c>
      <c r="B4869" t="s">
        <v>17</v>
      </c>
      <c r="C4869">
        <v>2047</v>
      </c>
      <c r="D4869">
        <v>29</v>
      </c>
      <c r="E4869" s="25">
        <f t="shared" si="118"/>
        <v>2807.7359515638104</v>
      </c>
    </row>
    <row r="4870" spans="1:5" x14ac:dyDescent="0.2">
      <c r="A4870" t="s">
        <v>15</v>
      </c>
      <c r="B4870" t="s">
        <v>17</v>
      </c>
      <c r="C4870">
        <v>2047</v>
      </c>
      <c r="D4870">
        <v>30</v>
      </c>
      <c r="E4870" s="25">
        <f t="shared" si="118"/>
        <v>2145.0192571191637</v>
      </c>
    </row>
    <row r="4871" spans="1:5" x14ac:dyDescent="0.2">
      <c r="A4871" t="s">
        <v>15</v>
      </c>
      <c r="B4871" t="s">
        <v>17</v>
      </c>
      <c r="C4871">
        <v>2047</v>
      </c>
      <c r="D4871">
        <v>31</v>
      </c>
      <c r="E4871" s="25">
        <f t="shared" si="118"/>
        <v>1895.1454335412486</v>
      </c>
    </row>
    <row r="4872" spans="1:5" x14ac:dyDescent="0.2">
      <c r="A4872" t="s">
        <v>15</v>
      </c>
      <c r="B4872" t="s">
        <v>17</v>
      </c>
      <c r="C4872">
        <v>2047</v>
      </c>
      <c r="D4872">
        <v>32</v>
      </c>
      <c r="E4872" s="25">
        <f t="shared" si="118"/>
        <v>913.33315305821804</v>
      </c>
    </row>
    <row r="4873" spans="1:5" x14ac:dyDescent="0.2">
      <c r="A4873" t="s">
        <v>15</v>
      </c>
      <c r="B4873" t="s">
        <v>17</v>
      </c>
      <c r="C4873">
        <v>2047</v>
      </c>
      <c r="D4873">
        <v>33</v>
      </c>
      <c r="E4873" s="25">
        <f t="shared" si="118"/>
        <v>641.47989468963317</v>
      </c>
    </row>
    <row r="4874" spans="1:5" x14ac:dyDescent="0.2">
      <c r="A4874" t="s">
        <v>15</v>
      </c>
      <c r="B4874" t="s">
        <v>17</v>
      </c>
      <c r="C4874">
        <v>2047</v>
      </c>
      <c r="D4874">
        <v>34</v>
      </c>
      <c r="E4874" s="25">
        <f t="shared" si="118"/>
        <v>531.3790084805911</v>
      </c>
    </row>
    <row r="4875" spans="1:5" x14ac:dyDescent="0.2">
      <c r="A4875" t="s">
        <v>15</v>
      </c>
      <c r="B4875" t="s">
        <v>17</v>
      </c>
      <c r="C4875">
        <v>2047</v>
      </c>
      <c r="D4875">
        <v>35</v>
      </c>
      <c r="E4875" s="25">
        <f t="shared" si="118"/>
        <v>325.89506247646932</v>
      </c>
    </row>
    <row r="4876" spans="1:5" x14ac:dyDescent="0.2">
      <c r="A4876" t="s">
        <v>15</v>
      </c>
      <c r="B4876" t="s">
        <v>17</v>
      </c>
      <c r="C4876">
        <v>2047</v>
      </c>
      <c r="D4876">
        <v>36</v>
      </c>
      <c r="E4876" s="25">
        <f t="shared" si="118"/>
        <v>186.18111606001224</v>
      </c>
    </row>
    <row r="4877" spans="1:5" x14ac:dyDescent="0.2">
      <c r="A4877" t="s">
        <v>15</v>
      </c>
      <c r="B4877" t="s">
        <v>17</v>
      </c>
      <c r="C4877">
        <v>2047</v>
      </c>
      <c r="D4877">
        <v>37</v>
      </c>
      <c r="E4877" s="25">
        <f t="shared" si="118"/>
        <v>59.099621585922556</v>
      </c>
    </row>
    <row r="4878" spans="1:5" x14ac:dyDescent="0.2">
      <c r="A4878" t="s">
        <v>15</v>
      </c>
      <c r="B4878" t="s">
        <v>17</v>
      </c>
      <c r="C4878">
        <v>2047</v>
      </c>
      <c r="D4878">
        <v>38</v>
      </c>
      <c r="E4878" s="25">
        <f t="shared" si="118"/>
        <v>0</v>
      </c>
    </row>
    <row r="4879" spans="1:5" x14ac:dyDescent="0.2">
      <c r="A4879" t="s">
        <v>15</v>
      </c>
      <c r="B4879" t="s">
        <v>17</v>
      </c>
      <c r="C4879">
        <v>2047</v>
      </c>
      <c r="D4879">
        <v>39</v>
      </c>
      <c r="E4879" s="25">
        <f t="shared" si="118"/>
        <v>0</v>
      </c>
    </row>
    <row r="4880" spans="1:5" x14ac:dyDescent="0.2">
      <c r="A4880" t="s">
        <v>15</v>
      </c>
      <c r="B4880" t="s">
        <v>17</v>
      </c>
      <c r="C4880">
        <v>2047</v>
      </c>
      <c r="D4880">
        <v>40</v>
      </c>
      <c r="E4880" s="25">
        <f t="shared" si="118"/>
        <v>0</v>
      </c>
    </row>
    <row r="4881" spans="1:5" x14ac:dyDescent="0.2">
      <c r="A4881" t="s">
        <v>15</v>
      </c>
      <c r="B4881" t="s">
        <v>17</v>
      </c>
      <c r="C4881">
        <v>2048</v>
      </c>
      <c r="D4881">
        <v>0</v>
      </c>
      <c r="E4881" s="25">
        <f>BN48</f>
        <v>99.925656946361272</v>
      </c>
    </row>
    <row r="4882" spans="1:5" x14ac:dyDescent="0.2">
      <c r="A4882" t="s">
        <v>15</v>
      </c>
      <c r="B4882" t="s">
        <v>17</v>
      </c>
      <c r="C4882">
        <v>2048</v>
      </c>
      <c r="D4882">
        <v>1</v>
      </c>
      <c r="E4882" s="25">
        <f t="shared" ref="E4882:E4921" si="119">BN49</f>
        <v>2368.5875104264728</v>
      </c>
    </row>
    <row r="4883" spans="1:5" x14ac:dyDescent="0.2">
      <c r="A4883" t="s">
        <v>15</v>
      </c>
      <c r="B4883" t="s">
        <v>17</v>
      </c>
      <c r="C4883">
        <v>2048</v>
      </c>
      <c r="D4883">
        <v>2</v>
      </c>
      <c r="E4883" s="25">
        <f t="shared" si="119"/>
        <v>7424.7265417877534</v>
      </c>
    </row>
    <row r="4884" spans="1:5" x14ac:dyDescent="0.2">
      <c r="A4884" t="s">
        <v>15</v>
      </c>
      <c r="B4884" t="s">
        <v>17</v>
      </c>
      <c r="C4884">
        <v>2048</v>
      </c>
      <c r="D4884">
        <v>3</v>
      </c>
      <c r="E4884" s="25">
        <f t="shared" si="119"/>
        <v>7517.4689486315874</v>
      </c>
    </row>
    <row r="4885" spans="1:5" x14ac:dyDescent="0.2">
      <c r="A4885" t="s">
        <v>15</v>
      </c>
      <c r="B4885" t="s">
        <v>17</v>
      </c>
      <c r="C4885">
        <v>2048</v>
      </c>
      <c r="D4885">
        <v>4</v>
      </c>
      <c r="E4885" s="25">
        <f t="shared" si="119"/>
        <v>10208.234295398108</v>
      </c>
    </row>
    <row r="4886" spans="1:5" x14ac:dyDescent="0.2">
      <c r="A4886" t="s">
        <v>15</v>
      </c>
      <c r="B4886" t="s">
        <v>17</v>
      </c>
      <c r="C4886">
        <v>2048</v>
      </c>
      <c r="D4886">
        <v>5</v>
      </c>
      <c r="E4886" s="25">
        <f t="shared" si="119"/>
        <v>9407.2433808105307</v>
      </c>
    </row>
    <row r="4887" spans="1:5" x14ac:dyDescent="0.2">
      <c r="A4887" t="s">
        <v>15</v>
      </c>
      <c r="B4887" t="s">
        <v>17</v>
      </c>
      <c r="C4887">
        <v>2048</v>
      </c>
      <c r="D4887">
        <v>6</v>
      </c>
      <c r="E4887" s="25">
        <f t="shared" si="119"/>
        <v>9408.6856774045627</v>
      </c>
    </row>
    <row r="4888" spans="1:5" x14ac:dyDescent="0.2">
      <c r="A4888" t="s">
        <v>15</v>
      </c>
      <c r="B4888" t="s">
        <v>17</v>
      </c>
      <c r="C4888">
        <v>2048</v>
      </c>
      <c r="D4888">
        <v>7</v>
      </c>
      <c r="E4888" s="25">
        <f t="shared" si="119"/>
        <v>8073.9427090180789</v>
      </c>
    </row>
    <row r="4889" spans="1:5" x14ac:dyDescent="0.2">
      <c r="A4889" t="s">
        <v>15</v>
      </c>
      <c r="B4889" t="s">
        <v>17</v>
      </c>
      <c r="C4889">
        <v>2048</v>
      </c>
      <c r="D4889">
        <v>8</v>
      </c>
      <c r="E4889" s="25">
        <f t="shared" si="119"/>
        <v>8302.3673741583571</v>
      </c>
    </row>
    <row r="4890" spans="1:5" x14ac:dyDescent="0.2">
      <c r="A4890" t="s">
        <v>15</v>
      </c>
      <c r="B4890" t="s">
        <v>17</v>
      </c>
      <c r="C4890">
        <v>2048</v>
      </c>
      <c r="D4890">
        <v>9</v>
      </c>
      <c r="E4890" s="25">
        <f t="shared" si="119"/>
        <v>7048.2840813741896</v>
      </c>
    </row>
    <row r="4891" spans="1:5" x14ac:dyDescent="0.2">
      <c r="A4891" t="s">
        <v>15</v>
      </c>
      <c r="B4891" t="s">
        <v>17</v>
      </c>
      <c r="C4891">
        <v>2048</v>
      </c>
      <c r="D4891">
        <v>10</v>
      </c>
      <c r="E4891" s="25">
        <f t="shared" si="119"/>
        <v>7502.230384253151</v>
      </c>
    </row>
    <row r="4892" spans="1:5" x14ac:dyDescent="0.2">
      <c r="A4892" t="s">
        <v>15</v>
      </c>
      <c r="B4892" t="s">
        <v>17</v>
      </c>
      <c r="C4892">
        <v>2048</v>
      </c>
      <c r="D4892">
        <v>11</v>
      </c>
      <c r="E4892" s="25">
        <f t="shared" si="119"/>
        <v>6403.691190650602</v>
      </c>
    </row>
    <row r="4893" spans="1:5" x14ac:dyDescent="0.2">
      <c r="A4893" t="s">
        <v>15</v>
      </c>
      <c r="B4893" t="s">
        <v>17</v>
      </c>
      <c r="C4893">
        <v>2048</v>
      </c>
      <c r="D4893">
        <v>12</v>
      </c>
      <c r="E4893" s="25">
        <f t="shared" si="119"/>
        <v>6896.8325428217713</v>
      </c>
    </row>
    <row r="4894" spans="1:5" x14ac:dyDescent="0.2">
      <c r="A4894" t="s">
        <v>15</v>
      </c>
      <c r="B4894" t="s">
        <v>17</v>
      </c>
      <c r="C4894">
        <v>2048</v>
      </c>
      <c r="D4894">
        <v>13</v>
      </c>
      <c r="E4894" s="25">
        <f t="shared" si="119"/>
        <v>6025.6914251965554</v>
      </c>
    </row>
    <row r="4895" spans="1:5" x14ac:dyDescent="0.2">
      <c r="A4895" t="s">
        <v>15</v>
      </c>
      <c r="B4895" t="s">
        <v>17</v>
      </c>
      <c r="C4895">
        <v>2048</v>
      </c>
      <c r="D4895">
        <v>14</v>
      </c>
      <c r="E4895" s="25">
        <f t="shared" si="119"/>
        <v>6325.7284922152812</v>
      </c>
    </row>
    <row r="4896" spans="1:5" x14ac:dyDescent="0.2">
      <c r="A4896" t="s">
        <v>15</v>
      </c>
      <c r="B4896" t="s">
        <v>17</v>
      </c>
      <c r="C4896">
        <v>2048</v>
      </c>
      <c r="D4896">
        <v>15</v>
      </c>
      <c r="E4896" s="25">
        <f t="shared" si="119"/>
        <v>5699.437875459239</v>
      </c>
    </row>
    <row r="4897" spans="1:5" x14ac:dyDescent="0.2">
      <c r="A4897" t="s">
        <v>15</v>
      </c>
      <c r="B4897" t="s">
        <v>17</v>
      </c>
      <c r="C4897">
        <v>2048</v>
      </c>
      <c r="D4897">
        <v>16</v>
      </c>
      <c r="E4897" s="25">
        <f t="shared" si="119"/>
        <v>6123.3962327741174</v>
      </c>
    </row>
    <row r="4898" spans="1:5" x14ac:dyDescent="0.2">
      <c r="A4898" t="s">
        <v>15</v>
      </c>
      <c r="B4898" t="s">
        <v>17</v>
      </c>
      <c r="C4898">
        <v>2048</v>
      </c>
      <c r="D4898">
        <v>17</v>
      </c>
      <c r="E4898" s="25">
        <f t="shared" si="119"/>
        <v>5686.9258199243823</v>
      </c>
    </row>
    <row r="4899" spans="1:5" x14ac:dyDescent="0.2">
      <c r="A4899" t="s">
        <v>15</v>
      </c>
      <c r="B4899" t="s">
        <v>17</v>
      </c>
      <c r="C4899">
        <v>2048</v>
      </c>
      <c r="D4899">
        <v>18</v>
      </c>
      <c r="E4899" s="25">
        <f t="shared" si="119"/>
        <v>6023.5545684285808</v>
      </c>
    </row>
    <row r="4900" spans="1:5" x14ac:dyDescent="0.2">
      <c r="A4900" t="s">
        <v>15</v>
      </c>
      <c r="B4900" t="s">
        <v>17</v>
      </c>
      <c r="C4900">
        <v>2048</v>
      </c>
      <c r="D4900">
        <v>19</v>
      </c>
      <c r="E4900" s="25">
        <f t="shared" si="119"/>
        <v>5689.5242400747666</v>
      </c>
    </row>
    <row r="4901" spans="1:5" x14ac:dyDescent="0.2">
      <c r="A4901" t="s">
        <v>15</v>
      </c>
      <c r="B4901" t="s">
        <v>17</v>
      </c>
      <c r="C4901">
        <v>2048</v>
      </c>
      <c r="D4901">
        <v>20</v>
      </c>
      <c r="E4901" s="25">
        <f t="shared" si="119"/>
        <v>5821.8303869305619</v>
      </c>
    </row>
    <row r="4902" spans="1:5" x14ac:dyDescent="0.2">
      <c r="A4902" t="s">
        <v>15</v>
      </c>
      <c r="B4902" t="s">
        <v>17</v>
      </c>
      <c r="C4902">
        <v>2048</v>
      </c>
      <c r="D4902">
        <v>21</v>
      </c>
      <c r="E4902" s="25">
        <f t="shared" si="119"/>
        <v>5509.761002081219</v>
      </c>
    </row>
    <row r="4903" spans="1:5" x14ac:dyDescent="0.2">
      <c r="A4903" t="s">
        <v>15</v>
      </c>
      <c r="B4903" t="s">
        <v>17</v>
      </c>
      <c r="C4903">
        <v>2048</v>
      </c>
      <c r="D4903">
        <v>22</v>
      </c>
      <c r="E4903" s="25">
        <f t="shared" si="119"/>
        <v>5646.6725459327608</v>
      </c>
    </row>
    <row r="4904" spans="1:5" x14ac:dyDescent="0.2">
      <c r="A4904" t="s">
        <v>15</v>
      </c>
      <c r="B4904" t="s">
        <v>17</v>
      </c>
      <c r="C4904">
        <v>2048</v>
      </c>
      <c r="D4904">
        <v>23</v>
      </c>
      <c r="E4904" s="25">
        <f t="shared" si="119"/>
        <v>5396.9182701202217</v>
      </c>
    </row>
    <row r="4905" spans="1:5" x14ac:dyDescent="0.2">
      <c r="A4905" t="s">
        <v>15</v>
      </c>
      <c r="B4905" t="s">
        <v>17</v>
      </c>
      <c r="C4905">
        <v>2048</v>
      </c>
      <c r="D4905">
        <v>24</v>
      </c>
      <c r="E4905" s="25">
        <f t="shared" si="119"/>
        <v>5363.6264444957087</v>
      </c>
    </row>
    <row r="4906" spans="1:5" x14ac:dyDescent="0.2">
      <c r="A4906" t="s">
        <v>15</v>
      </c>
      <c r="B4906" t="s">
        <v>17</v>
      </c>
      <c r="C4906">
        <v>2048</v>
      </c>
      <c r="D4906">
        <v>25</v>
      </c>
      <c r="E4906" s="25">
        <f t="shared" si="119"/>
        <v>4877.4970159452905</v>
      </c>
    </row>
    <row r="4907" spans="1:5" x14ac:dyDescent="0.2">
      <c r="A4907" t="s">
        <v>15</v>
      </c>
      <c r="B4907" t="s">
        <v>17</v>
      </c>
      <c r="C4907">
        <v>2048</v>
      </c>
      <c r="D4907">
        <v>26</v>
      </c>
      <c r="E4907" s="25">
        <f t="shared" si="119"/>
        <v>4654.4515494611205</v>
      </c>
    </row>
    <row r="4908" spans="1:5" x14ac:dyDescent="0.2">
      <c r="A4908" t="s">
        <v>15</v>
      </c>
      <c r="B4908" t="s">
        <v>17</v>
      </c>
      <c r="C4908">
        <v>2048</v>
      </c>
      <c r="D4908">
        <v>27</v>
      </c>
      <c r="E4908" s="25">
        <f t="shared" si="119"/>
        <v>4080.9214968066749</v>
      </c>
    </row>
    <row r="4909" spans="1:5" x14ac:dyDescent="0.2">
      <c r="A4909" t="s">
        <v>15</v>
      </c>
      <c r="B4909" t="s">
        <v>17</v>
      </c>
      <c r="C4909">
        <v>2048</v>
      </c>
      <c r="D4909">
        <v>28</v>
      </c>
      <c r="E4909" s="25">
        <f t="shared" si="119"/>
        <v>3751.8487732096155</v>
      </c>
    </row>
    <row r="4910" spans="1:5" x14ac:dyDescent="0.2">
      <c r="A4910" t="s">
        <v>15</v>
      </c>
      <c r="B4910" t="s">
        <v>17</v>
      </c>
      <c r="C4910">
        <v>2048</v>
      </c>
      <c r="D4910">
        <v>29</v>
      </c>
      <c r="E4910" s="25">
        <f t="shared" si="119"/>
        <v>3082.6179706153803</v>
      </c>
    </row>
    <row r="4911" spans="1:5" x14ac:dyDescent="0.2">
      <c r="A4911" t="s">
        <v>15</v>
      </c>
      <c r="B4911" t="s">
        <v>17</v>
      </c>
      <c r="C4911">
        <v>2048</v>
      </c>
      <c r="D4911">
        <v>30</v>
      </c>
      <c r="E4911" s="25">
        <f t="shared" si="119"/>
        <v>2403.4843212587184</v>
      </c>
    </row>
    <row r="4912" spans="1:5" x14ac:dyDescent="0.2">
      <c r="A4912" t="s">
        <v>15</v>
      </c>
      <c r="B4912" t="s">
        <v>17</v>
      </c>
      <c r="C4912">
        <v>2048</v>
      </c>
      <c r="D4912">
        <v>31</v>
      </c>
      <c r="E4912" s="25">
        <f t="shared" si="119"/>
        <v>2012.0816487230934</v>
      </c>
    </row>
    <row r="4913" spans="1:5" x14ac:dyDescent="0.2">
      <c r="A4913" t="s">
        <v>15</v>
      </c>
      <c r="B4913" t="s">
        <v>17</v>
      </c>
      <c r="C4913">
        <v>2048</v>
      </c>
      <c r="D4913">
        <v>32</v>
      </c>
      <c r="E4913" s="25">
        <f t="shared" si="119"/>
        <v>1315.2393636058928</v>
      </c>
    </row>
    <row r="4914" spans="1:5" x14ac:dyDescent="0.2">
      <c r="A4914" t="s">
        <v>15</v>
      </c>
      <c r="B4914" t="s">
        <v>17</v>
      </c>
      <c r="C4914">
        <v>2048</v>
      </c>
      <c r="D4914">
        <v>33</v>
      </c>
      <c r="E4914" s="25">
        <f t="shared" si="119"/>
        <v>711.12508577965423</v>
      </c>
    </row>
    <row r="4915" spans="1:5" x14ac:dyDescent="0.2">
      <c r="A4915" t="s">
        <v>15</v>
      </c>
      <c r="B4915" t="s">
        <v>17</v>
      </c>
      <c r="C4915">
        <v>2048</v>
      </c>
      <c r="D4915">
        <v>34</v>
      </c>
      <c r="E4915" s="25">
        <f t="shared" si="119"/>
        <v>512.28832086621833</v>
      </c>
    </row>
    <row r="4916" spans="1:5" x14ac:dyDescent="0.2">
      <c r="A4916" t="s">
        <v>15</v>
      </c>
      <c r="B4916" t="s">
        <v>17</v>
      </c>
      <c r="C4916">
        <v>2048</v>
      </c>
      <c r="D4916">
        <v>35</v>
      </c>
      <c r="E4916" s="25">
        <f t="shared" si="119"/>
        <v>369.08377477355407</v>
      </c>
    </row>
    <row r="4917" spans="1:5" x14ac:dyDescent="0.2">
      <c r="A4917" t="s">
        <v>15</v>
      </c>
      <c r="B4917" t="s">
        <v>17</v>
      </c>
      <c r="C4917">
        <v>2048</v>
      </c>
      <c r="D4917">
        <v>36</v>
      </c>
      <c r="E4917" s="25">
        <f t="shared" si="119"/>
        <v>235.98505151653853</v>
      </c>
    </row>
    <row r="4918" spans="1:5" x14ac:dyDescent="0.2">
      <c r="A4918" t="s">
        <v>15</v>
      </c>
      <c r="B4918" t="s">
        <v>17</v>
      </c>
      <c r="C4918">
        <v>2048</v>
      </c>
      <c r="D4918">
        <v>37</v>
      </c>
      <c r="E4918" s="25">
        <f t="shared" si="119"/>
        <v>93.566583300723181</v>
      </c>
    </row>
    <row r="4919" spans="1:5" x14ac:dyDescent="0.2">
      <c r="A4919" t="s">
        <v>15</v>
      </c>
      <c r="B4919" t="s">
        <v>17</v>
      </c>
      <c r="C4919">
        <v>2048</v>
      </c>
      <c r="D4919">
        <v>38</v>
      </c>
      <c r="E4919" s="25">
        <f t="shared" si="119"/>
        <v>0</v>
      </c>
    </row>
    <row r="4920" spans="1:5" x14ac:dyDescent="0.2">
      <c r="A4920" t="s">
        <v>15</v>
      </c>
      <c r="B4920" t="s">
        <v>17</v>
      </c>
      <c r="C4920">
        <v>2048</v>
      </c>
      <c r="D4920">
        <v>39</v>
      </c>
      <c r="E4920" s="25">
        <f t="shared" si="119"/>
        <v>0</v>
      </c>
    </row>
    <row r="4921" spans="1:5" x14ac:dyDescent="0.2">
      <c r="A4921" t="s">
        <v>15</v>
      </c>
      <c r="B4921" t="s">
        <v>17</v>
      </c>
      <c r="C4921">
        <v>2048</v>
      </c>
      <c r="D4921">
        <v>40</v>
      </c>
      <c r="E4921" s="25">
        <f t="shared" si="119"/>
        <v>0</v>
      </c>
    </row>
    <row r="4922" spans="1:5" x14ac:dyDescent="0.2">
      <c r="A4922" t="s">
        <v>15</v>
      </c>
      <c r="B4922" t="s">
        <v>17</v>
      </c>
      <c r="C4922">
        <v>2049</v>
      </c>
      <c r="D4922">
        <v>0</v>
      </c>
      <c r="E4922" s="25">
        <f>BO48</f>
        <v>101.12476482971761</v>
      </c>
    </row>
    <row r="4923" spans="1:5" x14ac:dyDescent="0.2">
      <c r="A4923" t="s">
        <v>15</v>
      </c>
      <c r="B4923" t="s">
        <v>17</v>
      </c>
      <c r="C4923">
        <v>2049</v>
      </c>
      <c r="D4923">
        <v>1</v>
      </c>
      <c r="E4923" s="25">
        <f t="shared" ref="E4923:E4962" si="120">BO49</f>
        <v>2397.0105605515905</v>
      </c>
    </row>
    <row r="4924" spans="1:5" x14ac:dyDescent="0.2">
      <c r="A4924" t="s">
        <v>15</v>
      </c>
      <c r="B4924" t="s">
        <v>17</v>
      </c>
      <c r="C4924">
        <v>2049</v>
      </c>
      <c r="D4924">
        <v>2</v>
      </c>
      <c r="E4924" s="25">
        <f t="shared" si="120"/>
        <v>7513.8232602892085</v>
      </c>
    </row>
    <row r="4925" spans="1:5" x14ac:dyDescent="0.2">
      <c r="A4925" t="s">
        <v>15</v>
      </c>
      <c r="B4925" t="s">
        <v>17</v>
      </c>
      <c r="C4925">
        <v>2049</v>
      </c>
      <c r="D4925">
        <v>3</v>
      </c>
      <c r="E4925" s="25">
        <f t="shared" si="120"/>
        <v>7607.6785760151661</v>
      </c>
    </row>
    <row r="4926" spans="1:5" x14ac:dyDescent="0.2">
      <c r="A4926" t="s">
        <v>15</v>
      </c>
      <c r="B4926" t="s">
        <v>17</v>
      </c>
      <c r="C4926">
        <v>2049</v>
      </c>
      <c r="D4926">
        <v>4</v>
      </c>
      <c r="E4926" s="25">
        <f t="shared" si="120"/>
        <v>10330.733106942886</v>
      </c>
    </row>
    <row r="4927" spans="1:5" x14ac:dyDescent="0.2">
      <c r="A4927" t="s">
        <v>15</v>
      </c>
      <c r="B4927" t="s">
        <v>17</v>
      </c>
      <c r="C4927">
        <v>2049</v>
      </c>
      <c r="D4927">
        <v>5</v>
      </c>
      <c r="E4927" s="25">
        <f t="shared" si="120"/>
        <v>9520.1303013802553</v>
      </c>
    </row>
    <row r="4928" spans="1:5" x14ac:dyDescent="0.2">
      <c r="A4928" t="s">
        <v>15</v>
      </c>
      <c r="B4928" t="s">
        <v>17</v>
      </c>
      <c r="C4928">
        <v>2049</v>
      </c>
      <c r="D4928">
        <v>6</v>
      </c>
      <c r="E4928" s="25">
        <f t="shared" si="120"/>
        <v>9521.5899055334176</v>
      </c>
    </row>
    <row r="4929" spans="1:5" x14ac:dyDescent="0.2">
      <c r="A4929" t="s">
        <v>15</v>
      </c>
      <c r="B4929" t="s">
        <v>17</v>
      </c>
      <c r="C4929">
        <v>2049</v>
      </c>
      <c r="D4929">
        <v>7</v>
      </c>
      <c r="E4929" s="25">
        <f t="shared" si="120"/>
        <v>8170.830021526298</v>
      </c>
    </row>
    <row r="4930" spans="1:5" x14ac:dyDescent="0.2">
      <c r="A4930" t="s">
        <v>15</v>
      </c>
      <c r="B4930" t="s">
        <v>17</v>
      </c>
      <c r="C4930">
        <v>2049</v>
      </c>
      <c r="D4930">
        <v>8</v>
      </c>
      <c r="E4930" s="25">
        <f t="shared" si="120"/>
        <v>8401.9957826482587</v>
      </c>
    </row>
    <row r="4931" spans="1:5" x14ac:dyDescent="0.2">
      <c r="A4931" t="s">
        <v>15</v>
      </c>
      <c r="B4931" t="s">
        <v>17</v>
      </c>
      <c r="C4931">
        <v>2049</v>
      </c>
      <c r="D4931">
        <v>9</v>
      </c>
      <c r="E4931" s="25">
        <f t="shared" si="120"/>
        <v>7132.8634903506809</v>
      </c>
    </row>
    <row r="4932" spans="1:5" x14ac:dyDescent="0.2">
      <c r="A4932" t="s">
        <v>15</v>
      </c>
      <c r="B4932" t="s">
        <v>17</v>
      </c>
      <c r="C4932">
        <v>2049</v>
      </c>
      <c r="D4932">
        <v>10</v>
      </c>
      <c r="E4932" s="25">
        <f t="shared" si="120"/>
        <v>7592.2571488641834</v>
      </c>
    </row>
    <row r="4933" spans="1:5" x14ac:dyDescent="0.2">
      <c r="A4933" t="s">
        <v>15</v>
      </c>
      <c r="B4933" t="s">
        <v>17</v>
      </c>
      <c r="C4933">
        <v>2049</v>
      </c>
      <c r="D4933">
        <v>11</v>
      </c>
      <c r="E4933" s="25">
        <f t="shared" si="120"/>
        <v>6480.535484938413</v>
      </c>
    </row>
    <row r="4934" spans="1:5" x14ac:dyDescent="0.2">
      <c r="A4934" t="s">
        <v>15</v>
      </c>
      <c r="B4934" t="s">
        <v>17</v>
      </c>
      <c r="C4934">
        <v>2049</v>
      </c>
      <c r="D4934">
        <v>12</v>
      </c>
      <c r="E4934" s="25">
        <f t="shared" si="120"/>
        <v>6979.5945333356312</v>
      </c>
    </row>
    <row r="4935" spans="1:5" x14ac:dyDescent="0.2">
      <c r="A4935" t="s">
        <v>15</v>
      </c>
      <c r="B4935" t="s">
        <v>17</v>
      </c>
      <c r="C4935">
        <v>2049</v>
      </c>
      <c r="D4935">
        <v>13</v>
      </c>
      <c r="E4935" s="25">
        <f t="shared" si="120"/>
        <v>6097.999722298915</v>
      </c>
    </row>
    <row r="4936" spans="1:5" x14ac:dyDescent="0.2">
      <c r="A4936" t="s">
        <v>15</v>
      </c>
      <c r="B4936" t="s">
        <v>17</v>
      </c>
      <c r="C4936">
        <v>2049</v>
      </c>
      <c r="D4936">
        <v>14</v>
      </c>
      <c r="E4936" s="25">
        <f t="shared" si="120"/>
        <v>6401.6372341218648</v>
      </c>
    </row>
    <row r="4937" spans="1:5" x14ac:dyDescent="0.2">
      <c r="A4937" t="s">
        <v>15</v>
      </c>
      <c r="B4937" t="s">
        <v>17</v>
      </c>
      <c r="C4937">
        <v>2049</v>
      </c>
      <c r="D4937">
        <v>15</v>
      </c>
      <c r="E4937" s="25">
        <f t="shared" si="120"/>
        <v>5767.8311299647494</v>
      </c>
    </row>
    <row r="4938" spans="1:5" x14ac:dyDescent="0.2">
      <c r="A4938" t="s">
        <v>15</v>
      </c>
      <c r="B4938" t="s">
        <v>17</v>
      </c>
      <c r="C4938">
        <v>2049</v>
      </c>
      <c r="D4938">
        <v>16</v>
      </c>
      <c r="E4938" s="25">
        <f t="shared" si="120"/>
        <v>6196.8769875674061</v>
      </c>
    </row>
    <row r="4939" spans="1:5" x14ac:dyDescent="0.2">
      <c r="A4939" t="s">
        <v>15</v>
      </c>
      <c r="B4939" t="s">
        <v>17</v>
      </c>
      <c r="C4939">
        <v>2049</v>
      </c>
      <c r="D4939">
        <v>17</v>
      </c>
      <c r="E4939" s="25">
        <f t="shared" si="120"/>
        <v>5755.1689297634739</v>
      </c>
    </row>
    <row r="4940" spans="1:5" x14ac:dyDescent="0.2">
      <c r="A4940" t="s">
        <v>15</v>
      </c>
      <c r="B4940" t="s">
        <v>17</v>
      </c>
      <c r="C4940">
        <v>2049</v>
      </c>
      <c r="D4940">
        <v>18</v>
      </c>
      <c r="E4940" s="25">
        <f t="shared" si="120"/>
        <v>6095.8372232497231</v>
      </c>
    </row>
    <row r="4941" spans="1:5" x14ac:dyDescent="0.2">
      <c r="A4941" t="s">
        <v>15</v>
      </c>
      <c r="B4941" t="s">
        <v>17</v>
      </c>
      <c r="C4941">
        <v>2049</v>
      </c>
      <c r="D4941">
        <v>19</v>
      </c>
      <c r="E4941" s="25">
        <f t="shared" si="120"/>
        <v>5757.798530955667</v>
      </c>
    </row>
    <row r="4942" spans="1:5" x14ac:dyDescent="0.2">
      <c r="A4942" t="s">
        <v>15</v>
      </c>
      <c r="B4942" t="s">
        <v>17</v>
      </c>
      <c r="C4942">
        <v>2049</v>
      </c>
      <c r="D4942">
        <v>20</v>
      </c>
      <c r="E4942" s="25">
        <f t="shared" si="120"/>
        <v>5891.692351573728</v>
      </c>
    </row>
    <row r="4943" spans="1:5" x14ac:dyDescent="0.2">
      <c r="A4943" t="s">
        <v>15</v>
      </c>
      <c r="B4943" t="s">
        <v>17</v>
      </c>
      <c r="C4943">
        <v>2049</v>
      </c>
      <c r="D4943">
        <v>21</v>
      </c>
      <c r="E4943" s="25">
        <f t="shared" si="120"/>
        <v>5575.8781341061913</v>
      </c>
    </row>
    <row r="4944" spans="1:5" x14ac:dyDescent="0.2">
      <c r="A4944" t="s">
        <v>15</v>
      </c>
      <c r="B4944" t="s">
        <v>17</v>
      </c>
      <c r="C4944">
        <v>2049</v>
      </c>
      <c r="D4944">
        <v>22</v>
      </c>
      <c r="E4944" s="25">
        <f t="shared" si="120"/>
        <v>5714.4326164839531</v>
      </c>
    </row>
    <row r="4945" spans="1:5" x14ac:dyDescent="0.2">
      <c r="A4945" t="s">
        <v>15</v>
      </c>
      <c r="B4945" t="s">
        <v>17</v>
      </c>
      <c r="C4945">
        <v>2049</v>
      </c>
      <c r="D4945">
        <v>23</v>
      </c>
      <c r="E4945" s="25">
        <f t="shared" si="120"/>
        <v>5461.6812893616634</v>
      </c>
    </row>
    <row r="4946" spans="1:5" x14ac:dyDescent="0.2">
      <c r="A4946" t="s">
        <v>15</v>
      </c>
      <c r="B4946" t="s">
        <v>17</v>
      </c>
      <c r="C4946">
        <v>2049</v>
      </c>
      <c r="D4946">
        <v>24</v>
      </c>
      <c r="E4946" s="25">
        <f t="shared" si="120"/>
        <v>5427.9899618296586</v>
      </c>
    </row>
    <row r="4947" spans="1:5" x14ac:dyDescent="0.2">
      <c r="A4947" t="s">
        <v>15</v>
      </c>
      <c r="B4947" t="s">
        <v>17</v>
      </c>
      <c r="C4947">
        <v>2049</v>
      </c>
      <c r="D4947">
        <v>25</v>
      </c>
      <c r="E4947" s="25">
        <f t="shared" si="120"/>
        <v>4936.026980136633</v>
      </c>
    </row>
    <row r="4948" spans="1:5" x14ac:dyDescent="0.2">
      <c r="A4948" t="s">
        <v>15</v>
      </c>
      <c r="B4948" t="s">
        <v>17</v>
      </c>
      <c r="C4948">
        <v>2049</v>
      </c>
      <c r="D4948">
        <v>26</v>
      </c>
      <c r="E4948" s="25">
        <f t="shared" si="120"/>
        <v>4710.3049680546546</v>
      </c>
    </row>
    <row r="4949" spans="1:5" x14ac:dyDescent="0.2">
      <c r="A4949" t="s">
        <v>15</v>
      </c>
      <c r="B4949" t="s">
        <v>17</v>
      </c>
      <c r="C4949">
        <v>2049</v>
      </c>
      <c r="D4949">
        <v>27</v>
      </c>
      <c r="E4949" s="25">
        <f t="shared" si="120"/>
        <v>4129.8925547683548</v>
      </c>
    </row>
    <row r="4950" spans="1:5" x14ac:dyDescent="0.2">
      <c r="A4950" t="s">
        <v>15</v>
      </c>
      <c r="B4950" t="s">
        <v>17</v>
      </c>
      <c r="C4950">
        <v>2049</v>
      </c>
      <c r="D4950">
        <v>28</v>
      </c>
      <c r="E4950" s="25">
        <f t="shared" si="120"/>
        <v>3818.5971942045862</v>
      </c>
    </row>
    <row r="4951" spans="1:5" x14ac:dyDescent="0.2">
      <c r="A4951" t="s">
        <v>15</v>
      </c>
      <c r="B4951" t="s">
        <v>17</v>
      </c>
      <c r="C4951">
        <v>2049</v>
      </c>
      <c r="D4951">
        <v>29</v>
      </c>
      <c r="E4951" s="25">
        <f t="shared" si="120"/>
        <v>3041.4938890249873</v>
      </c>
    </row>
    <row r="4952" spans="1:5" x14ac:dyDescent="0.2">
      <c r="A4952" t="s">
        <v>15</v>
      </c>
      <c r="B4952" t="s">
        <v>17</v>
      </c>
      <c r="C4952">
        <v>2049</v>
      </c>
      <c r="D4952">
        <v>30</v>
      </c>
      <c r="E4952" s="25">
        <f t="shared" si="120"/>
        <v>2638.7894334144448</v>
      </c>
    </row>
    <row r="4953" spans="1:5" x14ac:dyDescent="0.2">
      <c r="A4953" t="s">
        <v>15</v>
      </c>
      <c r="B4953" t="s">
        <v>17</v>
      </c>
      <c r="C4953">
        <v>2049</v>
      </c>
      <c r="D4953">
        <v>31</v>
      </c>
      <c r="E4953" s="25">
        <f t="shared" si="120"/>
        <v>2254.5283357004791</v>
      </c>
    </row>
    <row r="4954" spans="1:5" x14ac:dyDescent="0.2">
      <c r="A4954" t="s">
        <v>15</v>
      </c>
      <c r="B4954" t="s">
        <v>17</v>
      </c>
      <c r="C4954">
        <v>2049</v>
      </c>
      <c r="D4954">
        <v>32</v>
      </c>
      <c r="E4954" s="25">
        <f t="shared" si="120"/>
        <v>1396.3936172669767</v>
      </c>
    </row>
    <row r="4955" spans="1:5" x14ac:dyDescent="0.2">
      <c r="A4955" t="s">
        <v>15</v>
      </c>
      <c r="B4955" t="s">
        <v>17</v>
      </c>
      <c r="C4955">
        <v>2049</v>
      </c>
      <c r="D4955">
        <v>33</v>
      </c>
      <c r="E4955" s="25">
        <f t="shared" si="120"/>
        <v>1024.050974316707</v>
      </c>
    </row>
    <row r="4956" spans="1:5" x14ac:dyDescent="0.2">
      <c r="A4956" t="s">
        <v>15</v>
      </c>
      <c r="B4956" t="s">
        <v>17</v>
      </c>
      <c r="C4956">
        <v>2049</v>
      </c>
      <c r="D4956">
        <v>34</v>
      </c>
      <c r="E4956" s="25">
        <f t="shared" si="120"/>
        <v>567.90723939393934</v>
      </c>
    </row>
    <row r="4957" spans="1:5" x14ac:dyDescent="0.2">
      <c r="A4957" t="s">
        <v>15</v>
      </c>
      <c r="B4957" t="s">
        <v>17</v>
      </c>
      <c r="C4957">
        <v>2049</v>
      </c>
      <c r="D4957">
        <v>35</v>
      </c>
      <c r="E4957" s="25">
        <f t="shared" si="120"/>
        <v>355.82381731327968</v>
      </c>
    </row>
    <row r="4958" spans="1:5" x14ac:dyDescent="0.2">
      <c r="A4958" t="s">
        <v>15</v>
      </c>
      <c r="B4958" t="s">
        <v>17</v>
      </c>
      <c r="C4958">
        <v>2049</v>
      </c>
      <c r="D4958">
        <v>36</v>
      </c>
      <c r="E4958" s="25">
        <f t="shared" si="120"/>
        <v>267.25858606754571</v>
      </c>
    </row>
    <row r="4959" spans="1:5" x14ac:dyDescent="0.2">
      <c r="A4959" t="s">
        <v>15</v>
      </c>
      <c r="B4959" t="s">
        <v>17</v>
      </c>
      <c r="C4959">
        <v>2049</v>
      </c>
      <c r="D4959">
        <v>37</v>
      </c>
      <c r="E4959" s="25">
        <f t="shared" si="120"/>
        <v>118.59588903382901</v>
      </c>
    </row>
    <row r="4960" spans="1:5" x14ac:dyDescent="0.2">
      <c r="A4960" t="s">
        <v>15</v>
      </c>
      <c r="B4960" t="s">
        <v>17</v>
      </c>
      <c r="C4960">
        <v>2049</v>
      </c>
      <c r="D4960">
        <v>38</v>
      </c>
      <c r="E4960" s="25">
        <f t="shared" si="120"/>
        <v>0</v>
      </c>
    </row>
    <row r="4961" spans="1:5" x14ac:dyDescent="0.2">
      <c r="A4961" t="s">
        <v>15</v>
      </c>
      <c r="B4961" t="s">
        <v>17</v>
      </c>
      <c r="C4961">
        <v>2049</v>
      </c>
      <c r="D4961">
        <v>39</v>
      </c>
      <c r="E4961" s="25">
        <f t="shared" si="120"/>
        <v>0</v>
      </c>
    </row>
    <row r="4962" spans="1:5" x14ac:dyDescent="0.2">
      <c r="A4962" t="s">
        <v>15</v>
      </c>
      <c r="B4962" t="s">
        <v>17</v>
      </c>
      <c r="C4962">
        <v>2049</v>
      </c>
      <c r="D4962">
        <v>40</v>
      </c>
      <c r="E4962" s="25">
        <f t="shared" si="120"/>
        <v>0</v>
      </c>
    </row>
    <row r="4963" spans="1:5" x14ac:dyDescent="0.2">
      <c r="A4963" t="s">
        <v>15</v>
      </c>
      <c r="B4963" t="s">
        <v>17</v>
      </c>
      <c r="C4963">
        <v>2050</v>
      </c>
      <c r="D4963">
        <v>0</v>
      </c>
      <c r="E4963" s="25">
        <f>BP48</f>
        <v>102.33826200767422</v>
      </c>
    </row>
    <row r="4964" spans="1:5" x14ac:dyDescent="0.2">
      <c r="A4964" t="s">
        <v>15</v>
      </c>
      <c r="B4964" t="s">
        <v>17</v>
      </c>
      <c r="C4964">
        <v>2050</v>
      </c>
      <c r="D4964">
        <v>1</v>
      </c>
      <c r="E4964" s="25">
        <f t="shared" ref="E4964:E5003" si="121">BP49</f>
        <v>2425.7746872782091</v>
      </c>
    </row>
    <row r="4965" spans="1:5" x14ac:dyDescent="0.2">
      <c r="A4965" t="s">
        <v>15</v>
      </c>
      <c r="B4965" t="s">
        <v>17</v>
      </c>
      <c r="C4965">
        <v>2050</v>
      </c>
      <c r="D4965">
        <v>2</v>
      </c>
      <c r="E4965" s="25">
        <f t="shared" si="121"/>
        <v>7603.989139412678</v>
      </c>
    </row>
    <row r="4966" spans="1:5" x14ac:dyDescent="0.2">
      <c r="A4966" t="s">
        <v>15</v>
      </c>
      <c r="B4966" t="s">
        <v>17</v>
      </c>
      <c r="C4966">
        <v>2050</v>
      </c>
      <c r="D4966">
        <v>3</v>
      </c>
      <c r="E4966" s="25">
        <f t="shared" si="121"/>
        <v>7698.9707189273495</v>
      </c>
    </row>
    <row r="4967" spans="1:5" x14ac:dyDescent="0.2">
      <c r="A4967" t="s">
        <v>15</v>
      </c>
      <c r="B4967" t="s">
        <v>17</v>
      </c>
      <c r="C4967">
        <v>2050</v>
      </c>
      <c r="D4967">
        <v>4</v>
      </c>
      <c r="E4967" s="25">
        <f t="shared" si="121"/>
        <v>10454.7019042262</v>
      </c>
    </row>
    <row r="4968" spans="1:5" x14ac:dyDescent="0.2">
      <c r="A4968" t="s">
        <v>15</v>
      </c>
      <c r="B4968" t="s">
        <v>17</v>
      </c>
      <c r="C4968">
        <v>2050</v>
      </c>
      <c r="D4968">
        <v>5</v>
      </c>
      <c r="E4968" s="25">
        <f t="shared" si="121"/>
        <v>9634.3718649968196</v>
      </c>
    </row>
    <row r="4969" spans="1:5" x14ac:dyDescent="0.2">
      <c r="A4969" t="s">
        <v>15</v>
      </c>
      <c r="B4969" t="s">
        <v>17</v>
      </c>
      <c r="C4969">
        <v>2050</v>
      </c>
      <c r="D4969">
        <v>6</v>
      </c>
      <c r="E4969" s="25">
        <f t="shared" si="121"/>
        <v>9635.8489843998159</v>
      </c>
    </row>
    <row r="4970" spans="1:5" x14ac:dyDescent="0.2">
      <c r="A4970" t="s">
        <v>15</v>
      </c>
      <c r="B4970" t="s">
        <v>17</v>
      </c>
      <c r="C4970">
        <v>2050</v>
      </c>
      <c r="D4970">
        <v>7</v>
      </c>
      <c r="E4970" s="25">
        <f t="shared" si="121"/>
        <v>8268.8799817846138</v>
      </c>
    </row>
    <row r="4971" spans="1:5" x14ac:dyDescent="0.2">
      <c r="A4971" t="s">
        <v>15</v>
      </c>
      <c r="B4971" t="s">
        <v>17</v>
      </c>
      <c r="C4971">
        <v>2050</v>
      </c>
      <c r="D4971">
        <v>8</v>
      </c>
      <c r="E4971" s="25">
        <f t="shared" si="121"/>
        <v>8502.8197320400395</v>
      </c>
    </row>
    <row r="4972" spans="1:5" x14ac:dyDescent="0.2">
      <c r="A4972" t="s">
        <v>15</v>
      </c>
      <c r="B4972" t="s">
        <v>17</v>
      </c>
      <c r="C4972">
        <v>2050</v>
      </c>
      <c r="D4972">
        <v>9</v>
      </c>
      <c r="E4972" s="25">
        <f t="shared" si="121"/>
        <v>7218.4578522348902</v>
      </c>
    </row>
    <row r="4973" spans="1:5" x14ac:dyDescent="0.2">
      <c r="A4973" t="s">
        <v>15</v>
      </c>
      <c r="B4973" t="s">
        <v>17</v>
      </c>
      <c r="C4973">
        <v>2050</v>
      </c>
      <c r="D4973">
        <v>10</v>
      </c>
      <c r="E4973" s="25">
        <f t="shared" si="121"/>
        <v>7683.3642346505549</v>
      </c>
    </row>
    <row r="4974" spans="1:5" x14ac:dyDescent="0.2">
      <c r="A4974" t="s">
        <v>15</v>
      </c>
      <c r="B4974" t="s">
        <v>17</v>
      </c>
      <c r="C4974">
        <v>2050</v>
      </c>
      <c r="D4974">
        <v>11</v>
      </c>
      <c r="E4974" s="25">
        <f t="shared" si="121"/>
        <v>6558.3019107576692</v>
      </c>
    </row>
    <row r="4975" spans="1:5" x14ac:dyDescent="0.2">
      <c r="A4975" t="s">
        <v>15</v>
      </c>
      <c r="B4975" t="s">
        <v>17</v>
      </c>
      <c r="C4975">
        <v>2050</v>
      </c>
      <c r="D4975">
        <v>12</v>
      </c>
      <c r="E4975" s="25">
        <f t="shared" si="121"/>
        <v>7063.3496677356634</v>
      </c>
    </row>
    <row r="4976" spans="1:5" x14ac:dyDescent="0.2">
      <c r="A4976" t="s">
        <v>15</v>
      </c>
      <c r="B4976" t="s">
        <v>17</v>
      </c>
      <c r="C4976">
        <v>2050</v>
      </c>
      <c r="D4976">
        <v>13</v>
      </c>
      <c r="E4976" s="25">
        <f t="shared" si="121"/>
        <v>6171.1757189665004</v>
      </c>
    </row>
    <row r="4977" spans="1:5" x14ac:dyDescent="0.2">
      <c r="A4977" t="s">
        <v>15</v>
      </c>
      <c r="B4977" t="s">
        <v>17</v>
      </c>
      <c r="C4977">
        <v>2050</v>
      </c>
      <c r="D4977">
        <v>14</v>
      </c>
      <c r="E4977" s="25">
        <f t="shared" si="121"/>
        <v>6478.4568809313278</v>
      </c>
    </row>
    <row r="4978" spans="1:5" x14ac:dyDescent="0.2">
      <c r="A4978" t="s">
        <v>15</v>
      </c>
      <c r="B4978" t="s">
        <v>17</v>
      </c>
      <c r="C4978">
        <v>2050</v>
      </c>
      <c r="D4978">
        <v>15</v>
      </c>
      <c r="E4978" s="25">
        <f t="shared" si="121"/>
        <v>5837.0451035243268</v>
      </c>
    </row>
    <row r="4979" spans="1:5" x14ac:dyDescent="0.2">
      <c r="A4979" t="s">
        <v>15</v>
      </c>
      <c r="B4979" t="s">
        <v>17</v>
      </c>
      <c r="C4979">
        <v>2050</v>
      </c>
      <c r="D4979">
        <v>16</v>
      </c>
      <c r="E4979" s="25">
        <f t="shared" si="121"/>
        <v>6271.2395114182136</v>
      </c>
    </row>
    <row r="4980" spans="1:5" x14ac:dyDescent="0.2">
      <c r="A4980" t="s">
        <v>15</v>
      </c>
      <c r="B4980" t="s">
        <v>17</v>
      </c>
      <c r="C4980">
        <v>2050</v>
      </c>
      <c r="D4980">
        <v>17</v>
      </c>
      <c r="E4980" s="25">
        <f t="shared" si="121"/>
        <v>5824.2309569206354</v>
      </c>
    </row>
    <row r="4981" spans="1:5" x14ac:dyDescent="0.2">
      <c r="A4981" t="s">
        <v>15</v>
      </c>
      <c r="B4981" t="s">
        <v>17</v>
      </c>
      <c r="C4981">
        <v>2050</v>
      </c>
      <c r="D4981">
        <v>18</v>
      </c>
      <c r="E4981" s="25">
        <f t="shared" si="121"/>
        <v>6168.9872699287189</v>
      </c>
    </row>
    <row r="4982" spans="1:5" x14ac:dyDescent="0.2">
      <c r="A4982" t="s">
        <v>15</v>
      </c>
      <c r="B4982" t="s">
        <v>17</v>
      </c>
      <c r="C4982">
        <v>2050</v>
      </c>
      <c r="D4982">
        <v>19</v>
      </c>
      <c r="E4982" s="25">
        <f t="shared" si="121"/>
        <v>5826.8921133271351</v>
      </c>
    </row>
    <row r="4983" spans="1:5" x14ac:dyDescent="0.2">
      <c r="A4983" t="s">
        <v>15</v>
      </c>
      <c r="B4983" t="s">
        <v>17</v>
      </c>
      <c r="C4983">
        <v>2050</v>
      </c>
      <c r="D4983">
        <v>20</v>
      </c>
      <c r="E4983" s="25">
        <f t="shared" si="121"/>
        <v>5962.3926597926165</v>
      </c>
    </row>
    <row r="4984" spans="1:5" x14ac:dyDescent="0.2">
      <c r="A4984" t="s">
        <v>15</v>
      </c>
      <c r="B4984" t="s">
        <v>17</v>
      </c>
      <c r="C4984">
        <v>2050</v>
      </c>
      <c r="D4984">
        <v>21</v>
      </c>
      <c r="E4984" s="25">
        <f t="shared" si="121"/>
        <v>5642.7886717154661</v>
      </c>
    </row>
    <row r="4985" spans="1:5" x14ac:dyDescent="0.2">
      <c r="A4985" t="s">
        <v>15</v>
      </c>
      <c r="B4985" t="s">
        <v>17</v>
      </c>
      <c r="C4985">
        <v>2050</v>
      </c>
      <c r="D4985">
        <v>22</v>
      </c>
      <c r="E4985" s="25">
        <f t="shared" si="121"/>
        <v>5783.0058078817592</v>
      </c>
    </row>
    <row r="4986" spans="1:5" x14ac:dyDescent="0.2">
      <c r="A4986" t="s">
        <v>15</v>
      </c>
      <c r="B4986" t="s">
        <v>17</v>
      </c>
      <c r="C4986">
        <v>2050</v>
      </c>
      <c r="D4986">
        <v>23</v>
      </c>
      <c r="E4986" s="25">
        <f t="shared" si="121"/>
        <v>5527.2214648340041</v>
      </c>
    </row>
    <row r="4987" spans="1:5" x14ac:dyDescent="0.2">
      <c r="A4987" t="s">
        <v>15</v>
      </c>
      <c r="B4987" t="s">
        <v>17</v>
      </c>
      <c r="C4987">
        <v>2050</v>
      </c>
      <c r="D4987">
        <v>24</v>
      </c>
      <c r="E4987" s="25">
        <f t="shared" si="121"/>
        <v>5493.1258413716132</v>
      </c>
    </row>
    <row r="4988" spans="1:5" x14ac:dyDescent="0.2">
      <c r="A4988" t="s">
        <v>15</v>
      </c>
      <c r="B4988" t="s">
        <v>17</v>
      </c>
      <c r="C4988">
        <v>2050</v>
      </c>
      <c r="D4988">
        <v>25</v>
      </c>
      <c r="E4988" s="25">
        <f t="shared" si="121"/>
        <v>4995.2593038982741</v>
      </c>
    </row>
    <row r="4989" spans="1:5" x14ac:dyDescent="0.2">
      <c r="A4989" t="s">
        <v>15</v>
      </c>
      <c r="B4989" t="s">
        <v>17</v>
      </c>
      <c r="C4989">
        <v>2050</v>
      </c>
      <c r="D4989">
        <v>26</v>
      </c>
      <c r="E4989" s="25">
        <f t="shared" si="121"/>
        <v>4766.8286276713097</v>
      </c>
    </row>
    <row r="4990" spans="1:5" x14ac:dyDescent="0.2">
      <c r="A4990" t="s">
        <v>15</v>
      </c>
      <c r="B4990" t="s">
        <v>17</v>
      </c>
      <c r="C4990">
        <v>2050</v>
      </c>
      <c r="D4990">
        <v>27</v>
      </c>
      <c r="E4990" s="25">
        <f t="shared" si="121"/>
        <v>4179.4512654255759</v>
      </c>
    </row>
    <row r="4991" spans="1:5" x14ac:dyDescent="0.2">
      <c r="A4991" t="s">
        <v>15</v>
      </c>
      <c r="B4991" t="s">
        <v>17</v>
      </c>
      <c r="C4991">
        <v>2050</v>
      </c>
      <c r="D4991">
        <v>28</v>
      </c>
      <c r="E4991" s="25">
        <f t="shared" si="121"/>
        <v>3864.4203605350417</v>
      </c>
    </row>
    <row r="4992" spans="1:5" x14ac:dyDescent="0.2">
      <c r="A4992" t="s">
        <v>15</v>
      </c>
      <c r="B4992" t="s">
        <v>17</v>
      </c>
      <c r="C4992">
        <v>2050</v>
      </c>
      <c r="D4992">
        <v>29</v>
      </c>
      <c r="E4992" s="25">
        <f t="shared" si="121"/>
        <v>3095.6045226965566</v>
      </c>
    </row>
    <row r="4993" spans="1:5" x14ac:dyDescent="0.2">
      <c r="A4993" t="s">
        <v>15</v>
      </c>
      <c r="B4993" t="s">
        <v>17</v>
      </c>
      <c r="C4993">
        <v>2050</v>
      </c>
      <c r="D4993">
        <v>30</v>
      </c>
      <c r="E4993" s="25">
        <f t="shared" si="121"/>
        <v>2603.5863063990209</v>
      </c>
    </row>
    <row r="4994" spans="1:5" x14ac:dyDescent="0.2">
      <c r="A4994" t="s">
        <v>15</v>
      </c>
      <c r="B4994" t="s">
        <v>17</v>
      </c>
      <c r="C4994">
        <v>2050</v>
      </c>
      <c r="D4994">
        <v>31</v>
      </c>
      <c r="E4994" s="25">
        <f t="shared" si="121"/>
        <v>2475.2504091494284</v>
      </c>
    </row>
    <row r="4995" spans="1:5" x14ac:dyDescent="0.2">
      <c r="A4995" t="s">
        <v>15</v>
      </c>
      <c r="B4995" t="s">
        <v>17</v>
      </c>
      <c r="C4995">
        <v>2050</v>
      </c>
      <c r="D4995">
        <v>32</v>
      </c>
      <c r="E4995" s="25">
        <f t="shared" si="121"/>
        <v>1564.6526968314654</v>
      </c>
    </row>
    <row r="4996" spans="1:5" x14ac:dyDescent="0.2">
      <c r="A4996" t="s">
        <v>15</v>
      </c>
      <c r="B4996" t="s">
        <v>17</v>
      </c>
      <c r="C4996">
        <v>2050</v>
      </c>
      <c r="D4996">
        <v>33</v>
      </c>
      <c r="E4996" s="25">
        <f t="shared" si="121"/>
        <v>1087.2380221128833</v>
      </c>
    </row>
    <row r="4997" spans="1:5" x14ac:dyDescent="0.2">
      <c r="A4997" t="s">
        <v>15</v>
      </c>
      <c r="B4997" t="s">
        <v>17</v>
      </c>
      <c r="C4997">
        <v>2050</v>
      </c>
      <c r="D4997">
        <v>34</v>
      </c>
      <c r="E4997" s="25">
        <f t="shared" si="121"/>
        <v>817.81106229049021</v>
      </c>
    </row>
    <row r="4998" spans="1:5" x14ac:dyDescent="0.2">
      <c r="A4998" t="s">
        <v>15</v>
      </c>
      <c r="B4998" t="s">
        <v>17</v>
      </c>
      <c r="C4998">
        <v>2050</v>
      </c>
      <c r="D4998">
        <v>35</v>
      </c>
      <c r="E4998" s="25">
        <f t="shared" si="121"/>
        <v>394.45545324811133</v>
      </c>
    </row>
    <row r="4999" spans="1:5" x14ac:dyDescent="0.2">
      <c r="A4999" t="s">
        <v>15</v>
      </c>
      <c r="B4999" t="s">
        <v>17</v>
      </c>
      <c r="C4999">
        <v>2050</v>
      </c>
      <c r="D4999">
        <v>36</v>
      </c>
      <c r="E4999" s="25">
        <f t="shared" si="121"/>
        <v>257.65687034779347</v>
      </c>
    </row>
    <row r="5000" spans="1:5" x14ac:dyDescent="0.2">
      <c r="A5000" t="s">
        <v>15</v>
      </c>
      <c r="B5000" t="s">
        <v>17</v>
      </c>
      <c r="C5000">
        <v>2050</v>
      </c>
      <c r="D5000">
        <v>37</v>
      </c>
      <c r="E5000" s="25">
        <f t="shared" si="121"/>
        <v>134.31261604459451</v>
      </c>
    </row>
    <row r="5001" spans="1:5" x14ac:dyDescent="0.2">
      <c r="A5001" t="s">
        <v>15</v>
      </c>
      <c r="B5001" t="s">
        <v>17</v>
      </c>
      <c r="C5001">
        <v>2050</v>
      </c>
      <c r="D5001">
        <v>38</v>
      </c>
      <c r="E5001" s="25">
        <f t="shared" si="121"/>
        <v>0</v>
      </c>
    </row>
    <row r="5002" spans="1:5" x14ac:dyDescent="0.2">
      <c r="A5002" t="s">
        <v>15</v>
      </c>
      <c r="B5002" t="s">
        <v>17</v>
      </c>
      <c r="C5002">
        <v>2050</v>
      </c>
      <c r="D5002">
        <v>39</v>
      </c>
      <c r="E5002" s="25">
        <f t="shared" si="121"/>
        <v>0</v>
      </c>
    </row>
    <row r="5003" spans="1:5" x14ac:dyDescent="0.2">
      <c r="A5003" t="s">
        <v>15</v>
      </c>
      <c r="B5003" t="s">
        <v>17</v>
      </c>
      <c r="C5003">
        <v>2050</v>
      </c>
      <c r="D5003">
        <v>40</v>
      </c>
      <c r="E5003" s="25">
        <f t="shared" si="121"/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Readme</vt:lpstr>
      <vt:lpstr>Wk1. DMVPop-Active-Inactive</vt:lpstr>
      <vt:lpstr>Wk2. VehicleSales_HousingStarts</vt:lpstr>
      <vt:lpstr>Wk3. Forecast_Backcast_from2000</vt:lpstr>
      <vt:lpstr>Wk4. DMV+Forecast_from2010</vt:lpstr>
      <vt:lpstr>Worksheet5. Trend_CompareRatio</vt:lpstr>
      <vt:lpstr>Worksheet6. Output</vt:lpstr>
      <vt:lpstr>Chart1 - HousingStart_NewSales</vt:lpstr>
      <vt:lpstr>'Wk1. DMVPop-Active-Inactive'!Print_Area</vt:lpstr>
    </vt:vector>
  </TitlesOfParts>
  <Company>California Air Resources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kzhang</dc:creator>
  <cp:lastModifiedBy>Walter Wong</cp:lastModifiedBy>
  <cp:lastPrinted>2017-05-03T16:28:25Z</cp:lastPrinted>
  <dcterms:created xsi:type="dcterms:W3CDTF">2011-01-05T18:48:02Z</dcterms:created>
  <dcterms:modified xsi:type="dcterms:W3CDTF">2019-03-06T18:46:18Z</dcterms:modified>
</cp:coreProperties>
</file>