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4040" windowHeight="7875" tabRatio="599" firstSheet="30" activeTab="39"/>
  </bookViews>
  <sheets>
    <sheet name="Readme" sheetId="19" r:id="rId1"/>
    <sheet name="DMVPop-Active-Inactive" sheetId="3" r:id="rId2"/>
    <sheet name="Cht-Popxage" sheetId="6" r:id="rId3"/>
    <sheet name="Survival Curve" sheetId="45" r:id="rId4"/>
    <sheet name="VehicleSales_HousingStartsData" sheetId="20" r:id="rId5"/>
    <sheet name="HousingStart_NewSales_Regressio" sheetId="22" r:id="rId6"/>
    <sheet name="DMV+Forecast_from2010" sheetId="46" r:id="rId7"/>
    <sheet name="1990" sheetId="60" r:id="rId8"/>
    <sheet name="1991" sheetId="59" r:id="rId9"/>
    <sheet name="1992" sheetId="58" r:id="rId10"/>
    <sheet name="1993" sheetId="57" r:id="rId11"/>
    <sheet name="1994" sheetId="56" r:id="rId12"/>
    <sheet name="1995" sheetId="55" r:id="rId13"/>
    <sheet name="1996" sheetId="54" r:id="rId14"/>
    <sheet name="1997" sheetId="53" r:id="rId15"/>
    <sheet name="1998" sheetId="52" r:id="rId16"/>
    <sheet name="1999" sheetId="51" r:id="rId17"/>
    <sheet name="2000" sheetId="50" r:id="rId18"/>
    <sheet name="2001" sheetId="49" r:id="rId19"/>
    <sheet name="2002" sheetId="48" r:id="rId20"/>
    <sheet name="2003" sheetId="47" r:id="rId21"/>
    <sheet name="2004" sheetId="27" r:id="rId22"/>
    <sheet name="2005" sheetId="28" r:id="rId23"/>
    <sheet name="2006" sheetId="29" r:id="rId24"/>
    <sheet name="2007" sheetId="30" r:id="rId25"/>
    <sheet name="2008" sheetId="31" r:id="rId26"/>
    <sheet name="2009" sheetId="32" r:id="rId27"/>
    <sheet name="2010" sheetId="33" r:id="rId28"/>
    <sheet name="2011" sheetId="34" r:id="rId29"/>
    <sheet name="2012" sheetId="35" r:id="rId30"/>
    <sheet name="2013" sheetId="36" r:id="rId31"/>
    <sheet name="2014" sheetId="37" r:id="rId32"/>
    <sheet name="2015" sheetId="38" r:id="rId33"/>
    <sheet name="2016" sheetId="39" r:id="rId34"/>
    <sheet name="2017" sheetId="40" r:id="rId35"/>
    <sheet name="2018" sheetId="41" r:id="rId36"/>
    <sheet name="2019" sheetId="42" r:id="rId37"/>
    <sheet name="2020" sheetId="43" r:id="rId38"/>
    <sheet name="Trend_CompareRatio" sheetId="44" r:id="rId39"/>
    <sheet name="Output" sheetId="61" r:id="rId40"/>
  </sheets>
  <definedNames>
    <definedName name="_xlnm.Print_Area" localSheetId="1">'DMVPop-Active-Inactive'!$A$48:$R$280</definedName>
  </definedNames>
  <calcPr calcId="145621"/>
</workbook>
</file>

<file path=xl/calcChain.xml><?xml version="1.0" encoding="utf-8"?>
<calcChain xmlns="http://schemas.openxmlformats.org/spreadsheetml/2006/main">
  <c r="B29" i="44" l="1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30" i="44"/>
  <c r="B31" i="44"/>
  <c r="B32" i="44"/>
  <c r="D28" i="20" l="1"/>
  <c r="D22" i="20"/>
  <c r="D23" i="20"/>
  <c r="D24" i="20"/>
  <c r="D25" i="20"/>
  <c r="D26" i="20"/>
  <c r="D27" i="20"/>
  <c r="Q6" i="46" l="1"/>
  <c r="P6" i="46"/>
  <c r="D16" i="20"/>
  <c r="D17" i="20"/>
  <c r="D18" i="20"/>
  <c r="D19" i="20"/>
  <c r="D20" i="20"/>
  <c r="D21" i="20"/>
  <c r="N6" i="46"/>
  <c r="AF48" i="61"/>
  <c r="O6" i="46"/>
  <c r="AG48" i="61"/>
  <c r="E2913" i="61" s="1"/>
  <c r="D15" i="20"/>
  <c r="E16" i="20" s="1"/>
  <c r="C7" i="46"/>
  <c r="C8" i="46"/>
  <c r="C9" i="46"/>
  <c r="C10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R5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6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P5" i="3"/>
  <c r="J48" i="46"/>
  <c r="C60" i="46"/>
  <c r="L52" i="46"/>
  <c r="M52" i="46"/>
  <c r="E53" i="46"/>
  <c r="F53" i="46"/>
  <c r="G53" i="46"/>
  <c r="H53" i="46"/>
  <c r="I53" i="46"/>
  <c r="J53" i="46"/>
  <c r="K53" i="46"/>
  <c r="L53" i="46"/>
  <c r="C99" i="46"/>
  <c r="E17" i="20"/>
  <c r="E22" i="20"/>
  <c r="E24" i="20"/>
  <c r="E26" i="20"/>
  <c r="B4" i="3"/>
  <c r="C4" i="3"/>
  <c r="E6" i="46"/>
  <c r="D4" i="3"/>
  <c r="F6" i="46"/>
  <c r="E4" i="3"/>
  <c r="G6" i="46"/>
  <c r="F4" i="3"/>
  <c r="H6" i="46"/>
  <c r="G4" i="3"/>
  <c r="I6" i="46"/>
  <c r="B5" i="3"/>
  <c r="C5" i="3"/>
  <c r="E7" i="46"/>
  <c r="D5" i="3"/>
  <c r="F7" i="46"/>
  <c r="E5" i="3"/>
  <c r="G7" i="46"/>
  <c r="F5" i="3"/>
  <c r="H7" i="46"/>
  <c r="G5" i="3"/>
  <c r="I7" i="46"/>
  <c r="K5" i="3"/>
  <c r="O5" i="3"/>
  <c r="S5" i="3"/>
  <c r="B6" i="3"/>
  <c r="B146" i="3"/>
  <c r="C6" i="3"/>
  <c r="E8" i="46"/>
  <c r="D6" i="3"/>
  <c r="F8" i="46"/>
  <c r="E6" i="3"/>
  <c r="G8" i="46"/>
  <c r="F6" i="3"/>
  <c r="H8" i="46"/>
  <c r="G6" i="3"/>
  <c r="I8" i="46"/>
  <c r="K6" i="3"/>
  <c r="B7" i="3"/>
  <c r="C7" i="3"/>
  <c r="E9" i="46"/>
  <c r="D7" i="3"/>
  <c r="F9" i="46"/>
  <c r="E7" i="3"/>
  <c r="G9" i="46"/>
  <c r="F7" i="3"/>
  <c r="H9" i="46"/>
  <c r="G7" i="3"/>
  <c r="I9" i="46"/>
  <c r="L7" i="3"/>
  <c r="N7" i="3"/>
  <c r="B8" i="3"/>
  <c r="C8" i="3"/>
  <c r="E10" i="46"/>
  <c r="D8" i="3"/>
  <c r="F10" i="46"/>
  <c r="E8" i="3"/>
  <c r="G10" i="46"/>
  <c r="F8" i="3"/>
  <c r="H10" i="46"/>
  <c r="G8" i="3"/>
  <c r="I10" i="46"/>
  <c r="M8" i="3"/>
  <c r="B9" i="3"/>
  <c r="B149" i="3"/>
  <c r="C9" i="3"/>
  <c r="E11" i="46"/>
  <c r="D9" i="3"/>
  <c r="F11" i="46"/>
  <c r="E9" i="3"/>
  <c r="G11" i="46"/>
  <c r="F9" i="3"/>
  <c r="H11" i="46"/>
  <c r="G9" i="3"/>
  <c r="I11" i="46"/>
  <c r="L9" i="3"/>
  <c r="B10" i="3"/>
  <c r="C10" i="3"/>
  <c r="E12" i="46"/>
  <c r="D10" i="3"/>
  <c r="F12" i="46"/>
  <c r="E10" i="3"/>
  <c r="G12" i="46"/>
  <c r="F10" i="3"/>
  <c r="H12" i="46"/>
  <c r="G10" i="3"/>
  <c r="I12" i="46"/>
  <c r="K10" i="3"/>
  <c r="B11" i="3"/>
  <c r="C11" i="3"/>
  <c r="E13" i="46"/>
  <c r="D11" i="3"/>
  <c r="F13" i="46"/>
  <c r="E11" i="3"/>
  <c r="G13" i="46"/>
  <c r="F11" i="3"/>
  <c r="H13" i="46"/>
  <c r="G11" i="3"/>
  <c r="I13" i="46"/>
  <c r="L11" i="3"/>
  <c r="N11" i="3"/>
  <c r="B12" i="3"/>
  <c r="C12" i="3"/>
  <c r="E14" i="46"/>
  <c r="D12" i="3"/>
  <c r="F14" i="46"/>
  <c r="E12" i="3"/>
  <c r="G14" i="46"/>
  <c r="F12" i="3"/>
  <c r="H14" i="46"/>
  <c r="G12" i="3"/>
  <c r="I14" i="46"/>
  <c r="M12" i="3"/>
  <c r="B13" i="3"/>
  <c r="C13" i="3"/>
  <c r="E15" i="46"/>
  <c r="D13" i="3"/>
  <c r="F15" i="46"/>
  <c r="E13" i="3"/>
  <c r="G15" i="46"/>
  <c r="F13" i="3"/>
  <c r="H15" i="46"/>
  <c r="G13" i="3"/>
  <c r="I15" i="46"/>
  <c r="L13" i="3"/>
  <c r="B14" i="3"/>
  <c r="C14" i="3"/>
  <c r="E16" i="46"/>
  <c r="D14" i="3"/>
  <c r="F16" i="46"/>
  <c r="E14" i="3"/>
  <c r="G16" i="46"/>
  <c r="F14" i="3"/>
  <c r="H16" i="46"/>
  <c r="G14" i="3"/>
  <c r="I16" i="46"/>
  <c r="K14" i="3"/>
  <c r="B15" i="3"/>
  <c r="C15" i="3"/>
  <c r="E17" i="46"/>
  <c r="D15" i="3"/>
  <c r="F17" i="46"/>
  <c r="E15" i="3"/>
  <c r="G17" i="46"/>
  <c r="F15" i="3"/>
  <c r="H17" i="46"/>
  <c r="G15" i="3"/>
  <c r="I17" i="46"/>
  <c r="L15" i="3"/>
  <c r="N15" i="3"/>
  <c r="B16" i="3"/>
  <c r="D18" i="46"/>
  <c r="C16" i="3"/>
  <c r="E18" i="46"/>
  <c r="D16" i="3"/>
  <c r="F18" i="46"/>
  <c r="E16" i="3"/>
  <c r="G18" i="46"/>
  <c r="F16" i="3"/>
  <c r="H18" i="46"/>
  <c r="G16" i="3"/>
  <c r="I18" i="46"/>
  <c r="K16" i="3"/>
  <c r="M16" i="3"/>
  <c r="B17" i="3"/>
  <c r="D19" i="46"/>
  <c r="C17" i="3"/>
  <c r="E19" i="46"/>
  <c r="D17" i="3"/>
  <c r="F19" i="46"/>
  <c r="E17" i="3"/>
  <c r="G19" i="46"/>
  <c r="F17" i="3"/>
  <c r="H19" i="46"/>
  <c r="G17" i="3"/>
  <c r="I19" i="46"/>
  <c r="L17" i="3"/>
  <c r="N17" i="3"/>
  <c r="B18" i="3"/>
  <c r="D20" i="46"/>
  <c r="C18" i="3"/>
  <c r="E20" i="46"/>
  <c r="D18" i="3"/>
  <c r="F20" i="46"/>
  <c r="E18" i="3"/>
  <c r="G20" i="46"/>
  <c r="F18" i="3"/>
  <c r="H20" i="46"/>
  <c r="G18" i="3"/>
  <c r="I20" i="46"/>
  <c r="K18" i="3"/>
  <c r="M18" i="3"/>
  <c r="B19" i="3"/>
  <c r="D21" i="46"/>
  <c r="C19" i="3"/>
  <c r="E21" i="46"/>
  <c r="D19" i="3"/>
  <c r="F21" i="46"/>
  <c r="E19" i="3"/>
  <c r="G21" i="46"/>
  <c r="F19" i="3"/>
  <c r="H21" i="46"/>
  <c r="G19" i="3"/>
  <c r="I21" i="46"/>
  <c r="L19" i="3"/>
  <c r="N19" i="3"/>
  <c r="B20" i="3"/>
  <c r="D22" i="46"/>
  <c r="C20" i="3"/>
  <c r="E22" i="46"/>
  <c r="D20" i="3"/>
  <c r="F22" i="46"/>
  <c r="E20" i="3"/>
  <c r="G22" i="46"/>
  <c r="F20" i="3"/>
  <c r="H22" i="46"/>
  <c r="G20" i="3"/>
  <c r="I22" i="46"/>
  <c r="K20" i="3"/>
  <c r="M20" i="3"/>
  <c r="B21" i="3"/>
  <c r="D23" i="46"/>
  <c r="C21" i="3"/>
  <c r="E23" i="46"/>
  <c r="D21" i="3"/>
  <c r="F23" i="46"/>
  <c r="E21" i="3"/>
  <c r="G23" i="46"/>
  <c r="F21" i="3"/>
  <c r="H23" i="46"/>
  <c r="G21" i="3"/>
  <c r="I23" i="46"/>
  <c r="L21" i="3"/>
  <c r="N21" i="3"/>
  <c r="B22" i="3"/>
  <c r="D24" i="46"/>
  <c r="C22" i="3"/>
  <c r="E24" i="46"/>
  <c r="D22" i="3"/>
  <c r="F24" i="46"/>
  <c r="E22" i="3"/>
  <c r="G24" i="46"/>
  <c r="F22" i="3"/>
  <c r="H24" i="46"/>
  <c r="G22" i="3"/>
  <c r="I24" i="46"/>
  <c r="K22" i="3"/>
  <c r="M22" i="3"/>
  <c r="B23" i="3"/>
  <c r="D25" i="46"/>
  <c r="C23" i="3"/>
  <c r="E25" i="46"/>
  <c r="D23" i="3"/>
  <c r="F25" i="46"/>
  <c r="E23" i="3"/>
  <c r="G25" i="46"/>
  <c r="F23" i="3"/>
  <c r="H25" i="46"/>
  <c r="G23" i="3"/>
  <c r="I25" i="46"/>
  <c r="L23" i="3"/>
  <c r="N23" i="3"/>
  <c r="B24" i="3"/>
  <c r="D26" i="46"/>
  <c r="C24" i="3"/>
  <c r="E26" i="46"/>
  <c r="D24" i="3"/>
  <c r="F26" i="46"/>
  <c r="E24" i="3"/>
  <c r="G26" i="46"/>
  <c r="F24" i="3"/>
  <c r="H26" i="46"/>
  <c r="G24" i="3"/>
  <c r="I26" i="46"/>
  <c r="K24" i="3"/>
  <c r="M24" i="3"/>
  <c r="B25" i="3"/>
  <c r="D27" i="46"/>
  <c r="C25" i="3"/>
  <c r="E27" i="46"/>
  <c r="D25" i="3"/>
  <c r="F27" i="46"/>
  <c r="E25" i="3"/>
  <c r="G27" i="46"/>
  <c r="F25" i="3"/>
  <c r="H27" i="46"/>
  <c r="G25" i="3"/>
  <c r="I27" i="46"/>
  <c r="L25" i="3"/>
  <c r="N25" i="3"/>
  <c r="B26" i="3"/>
  <c r="D28" i="46"/>
  <c r="C26" i="3"/>
  <c r="E28" i="46"/>
  <c r="D26" i="3"/>
  <c r="F28" i="46"/>
  <c r="E26" i="3"/>
  <c r="G28" i="46"/>
  <c r="F26" i="3"/>
  <c r="H28" i="46"/>
  <c r="G26" i="3"/>
  <c r="I28" i="46"/>
  <c r="K26" i="3"/>
  <c r="M26" i="3"/>
  <c r="B27" i="3"/>
  <c r="D29" i="46"/>
  <c r="C27" i="3"/>
  <c r="E29" i="46"/>
  <c r="D27" i="3"/>
  <c r="F29" i="46"/>
  <c r="E27" i="3"/>
  <c r="G29" i="46"/>
  <c r="F27" i="3"/>
  <c r="H29" i="46"/>
  <c r="G27" i="3"/>
  <c r="I29" i="46"/>
  <c r="L27" i="3"/>
  <c r="N27" i="3"/>
  <c r="B28" i="3"/>
  <c r="D30" i="46"/>
  <c r="C28" i="3"/>
  <c r="E30" i="46"/>
  <c r="D28" i="3"/>
  <c r="F30" i="46"/>
  <c r="E28" i="3"/>
  <c r="G30" i="46"/>
  <c r="F28" i="3"/>
  <c r="H30" i="46"/>
  <c r="G28" i="3"/>
  <c r="I30" i="46"/>
  <c r="K28" i="3"/>
  <c r="M28" i="3"/>
  <c r="B29" i="3"/>
  <c r="D31" i="46"/>
  <c r="C29" i="3"/>
  <c r="E31" i="46"/>
  <c r="D29" i="3"/>
  <c r="F31" i="46"/>
  <c r="E29" i="3"/>
  <c r="G31" i="46"/>
  <c r="F29" i="3"/>
  <c r="H31" i="46"/>
  <c r="G29" i="3"/>
  <c r="I31" i="46"/>
  <c r="L29" i="3"/>
  <c r="N29" i="3"/>
  <c r="B30" i="3"/>
  <c r="D32" i="46"/>
  <c r="C30" i="3"/>
  <c r="E32" i="46"/>
  <c r="D30" i="3"/>
  <c r="F32" i="46"/>
  <c r="E30" i="3"/>
  <c r="G32" i="46"/>
  <c r="F30" i="3"/>
  <c r="H32" i="46"/>
  <c r="G30" i="3"/>
  <c r="I32" i="46"/>
  <c r="K30" i="3"/>
  <c r="M30" i="3"/>
  <c r="B31" i="3"/>
  <c r="D33" i="46"/>
  <c r="C31" i="3"/>
  <c r="E33" i="46"/>
  <c r="D31" i="3"/>
  <c r="F33" i="46"/>
  <c r="E31" i="3"/>
  <c r="G33" i="46"/>
  <c r="F31" i="3"/>
  <c r="H33" i="46"/>
  <c r="G31" i="3"/>
  <c r="I33" i="46"/>
  <c r="L31" i="3"/>
  <c r="N31" i="3"/>
  <c r="B32" i="3"/>
  <c r="D34" i="46"/>
  <c r="C32" i="3"/>
  <c r="E34" i="46"/>
  <c r="D32" i="3"/>
  <c r="F34" i="46"/>
  <c r="E32" i="3"/>
  <c r="G34" i="46"/>
  <c r="F32" i="3"/>
  <c r="H34" i="46"/>
  <c r="G32" i="3"/>
  <c r="I34" i="46"/>
  <c r="K32" i="3"/>
  <c r="M32" i="3"/>
  <c r="B33" i="3"/>
  <c r="D35" i="46"/>
  <c r="C33" i="3"/>
  <c r="E35" i="46"/>
  <c r="D33" i="3"/>
  <c r="F35" i="46"/>
  <c r="E33" i="3"/>
  <c r="G35" i="46"/>
  <c r="F33" i="3"/>
  <c r="H35" i="46"/>
  <c r="G33" i="3"/>
  <c r="I35" i="46"/>
  <c r="L33" i="3"/>
  <c r="N33" i="3"/>
  <c r="B34" i="3"/>
  <c r="D36" i="46"/>
  <c r="C34" i="3"/>
  <c r="E36" i="46"/>
  <c r="D34" i="3"/>
  <c r="F36" i="46"/>
  <c r="E34" i="3"/>
  <c r="G36" i="46"/>
  <c r="F34" i="3"/>
  <c r="H36" i="46"/>
  <c r="G34" i="3"/>
  <c r="I36" i="46"/>
  <c r="K34" i="3"/>
  <c r="M34" i="3"/>
  <c r="B35" i="3"/>
  <c r="D37" i="46"/>
  <c r="C35" i="3"/>
  <c r="E37" i="46"/>
  <c r="D35" i="3"/>
  <c r="F37" i="46"/>
  <c r="E35" i="3"/>
  <c r="G37" i="46"/>
  <c r="F35" i="3"/>
  <c r="H37" i="46"/>
  <c r="G35" i="3"/>
  <c r="I37" i="46"/>
  <c r="L35" i="3"/>
  <c r="N35" i="3"/>
  <c r="B36" i="3"/>
  <c r="D38" i="46"/>
  <c r="C36" i="3"/>
  <c r="E38" i="46"/>
  <c r="D36" i="3"/>
  <c r="F38" i="46"/>
  <c r="E36" i="3"/>
  <c r="G38" i="46"/>
  <c r="F36" i="3"/>
  <c r="H38" i="46"/>
  <c r="G36" i="3"/>
  <c r="I38" i="46"/>
  <c r="K36" i="3"/>
  <c r="M36" i="3"/>
  <c r="B37" i="3"/>
  <c r="D39" i="46"/>
  <c r="C37" i="3"/>
  <c r="E39" i="46"/>
  <c r="D37" i="3"/>
  <c r="F39" i="46"/>
  <c r="E37" i="3"/>
  <c r="G39" i="46"/>
  <c r="F37" i="3"/>
  <c r="H39" i="46"/>
  <c r="G37" i="3"/>
  <c r="I39" i="46"/>
  <c r="L37" i="3"/>
  <c r="N37" i="3"/>
  <c r="B38" i="3"/>
  <c r="D40" i="46"/>
  <c r="C38" i="3"/>
  <c r="E40" i="46"/>
  <c r="D38" i="3"/>
  <c r="F40" i="46"/>
  <c r="E38" i="3"/>
  <c r="G40" i="46"/>
  <c r="F38" i="3"/>
  <c r="H40" i="46"/>
  <c r="G38" i="3"/>
  <c r="I40" i="46"/>
  <c r="K38" i="3"/>
  <c r="M38" i="3"/>
  <c r="B39" i="3"/>
  <c r="D41" i="46"/>
  <c r="C39" i="3"/>
  <c r="E41" i="46"/>
  <c r="D39" i="3"/>
  <c r="F41" i="46"/>
  <c r="E39" i="3"/>
  <c r="G41" i="46"/>
  <c r="F39" i="3"/>
  <c r="H41" i="46"/>
  <c r="G39" i="3"/>
  <c r="I41" i="46"/>
  <c r="L39" i="3"/>
  <c r="N39" i="3"/>
  <c r="B40" i="3"/>
  <c r="D42" i="46"/>
  <c r="C40" i="3"/>
  <c r="E42" i="46"/>
  <c r="D40" i="3"/>
  <c r="F42" i="46"/>
  <c r="E40" i="3"/>
  <c r="G42" i="46"/>
  <c r="F40" i="3"/>
  <c r="H42" i="46"/>
  <c r="G40" i="3"/>
  <c r="I42" i="46"/>
  <c r="K40" i="3"/>
  <c r="M40" i="3"/>
  <c r="B41" i="3"/>
  <c r="D43" i="46"/>
  <c r="C41" i="3"/>
  <c r="E43" i="46"/>
  <c r="D41" i="3"/>
  <c r="F43" i="46"/>
  <c r="E41" i="3"/>
  <c r="G43" i="46"/>
  <c r="F41" i="3"/>
  <c r="H43" i="46"/>
  <c r="G41" i="3"/>
  <c r="I43" i="46"/>
  <c r="L41" i="3"/>
  <c r="N41" i="3"/>
  <c r="B42" i="3"/>
  <c r="D44" i="46"/>
  <c r="C42" i="3"/>
  <c r="E44" i="46"/>
  <c r="D42" i="3"/>
  <c r="F44" i="46"/>
  <c r="E42" i="3"/>
  <c r="G44" i="46"/>
  <c r="F42" i="3"/>
  <c r="H44" i="46"/>
  <c r="G42" i="3"/>
  <c r="I44" i="46"/>
  <c r="K42" i="3"/>
  <c r="M42" i="3"/>
  <c r="B43" i="3"/>
  <c r="D45" i="46"/>
  <c r="C43" i="3"/>
  <c r="E45" i="46"/>
  <c r="D43" i="3"/>
  <c r="F45" i="46"/>
  <c r="E43" i="3"/>
  <c r="G45" i="46"/>
  <c r="F43" i="3"/>
  <c r="H45" i="46"/>
  <c r="G43" i="3"/>
  <c r="I45" i="46"/>
  <c r="L43" i="3"/>
  <c r="N43" i="3"/>
  <c r="B44" i="3"/>
  <c r="D46" i="46"/>
  <c r="C44" i="3"/>
  <c r="E46" i="46"/>
  <c r="D44" i="3"/>
  <c r="F46" i="46"/>
  <c r="E44" i="3"/>
  <c r="G46" i="46"/>
  <c r="F44" i="3"/>
  <c r="H46" i="46"/>
  <c r="G44" i="3"/>
  <c r="I46" i="46"/>
  <c r="K44" i="3"/>
  <c r="M44" i="3"/>
  <c r="K51" i="3"/>
  <c r="L51" i="3"/>
  <c r="M51" i="3"/>
  <c r="N51" i="3"/>
  <c r="O51" i="3"/>
  <c r="K52" i="3"/>
  <c r="L52" i="3"/>
  <c r="M52" i="3"/>
  <c r="N52" i="3"/>
  <c r="O52" i="3"/>
  <c r="K53" i="3"/>
  <c r="L53" i="3"/>
  <c r="M53" i="3"/>
  <c r="N53" i="3"/>
  <c r="O53" i="3"/>
  <c r="K54" i="3"/>
  <c r="L54" i="3"/>
  <c r="M54" i="3"/>
  <c r="N54" i="3"/>
  <c r="O54" i="3"/>
  <c r="K55" i="3"/>
  <c r="L55" i="3"/>
  <c r="M55" i="3"/>
  <c r="N55" i="3"/>
  <c r="O55" i="3"/>
  <c r="K56" i="3"/>
  <c r="L56" i="3"/>
  <c r="M56" i="3"/>
  <c r="N56" i="3"/>
  <c r="O56" i="3"/>
  <c r="K57" i="3"/>
  <c r="L57" i="3"/>
  <c r="M57" i="3"/>
  <c r="N57" i="3"/>
  <c r="O57" i="3"/>
  <c r="K58" i="3"/>
  <c r="L58" i="3"/>
  <c r="M58" i="3"/>
  <c r="N58" i="3"/>
  <c r="O58" i="3"/>
  <c r="K59" i="3"/>
  <c r="L59" i="3"/>
  <c r="M59" i="3"/>
  <c r="N59" i="3"/>
  <c r="O59" i="3"/>
  <c r="K60" i="3"/>
  <c r="L60" i="3"/>
  <c r="M60" i="3"/>
  <c r="N60" i="3"/>
  <c r="O60" i="3"/>
  <c r="K61" i="3"/>
  <c r="L61" i="3"/>
  <c r="M61" i="3"/>
  <c r="N61" i="3"/>
  <c r="O61" i="3"/>
  <c r="K62" i="3"/>
  <c r="L62" i="3"/>
  <c r="M62" i="3"/>
  <c r="N62" i="3"/>
  <c r="O62" i="3"/>
  <c r="K63" i="3"/>
  <c r="L63" i="3"/>
  <c r="M63" i="3"/>
  <c r="N63" i="3"/>
  <c r="O63" i="3"/>
  <c r="K64" i="3"/>
  <c r="L64" i="3"/>
  <c r="M64" i="3"/>
  <c r="N64" i="3"/>
  <c r="O64" i="3"/>
  <c r="K65" i="3"/>
  <c r="L65" i="3"/>
  <c r="M65" i="3"/>
  <c r="N65" i="3"/>
  <c r="O65" i="3"/>
  <c r="K66" i="3"/>
  <c r="L66" i="3"/>
  <c r="M66" i="3"/>
  <c r="N66" i="3"/>
  <c r="O66" i="3"/>
  <c r="K67" i="3"/>
  <c r="L67" i="3"/>
  <c r="M67" i="3"/>
  <c r="N67" i="3"/>
  <c r="O67" i="3"/>
  <c r="K68" i="3"/>
  <c r="L68" i="3"/>
  <c r="M68" i="3"/>
  <c r="N68" i="3"/>
  <c r="O68" i="3"/>
  <c r="K69" i="3"/>
  <c r="L69" i="3"/>
  <c r="M69" i="3"/>
  <c r="N69" i="3"/>
  <c r="O69" i="3"/>
  <c r="K70" i="3"/>
  <c r="L70" i="3"/>
  <c r="M70" i="3"/>
  <c r="N70" i="3"/>
  <c r="O70" i="3"/>
  <c r="K71" i="3"/>
  <c r="L71" i="3"/>
  <c r="M71" i="3"/>
  <c r="N71" i="3"/>
  <c r="O71" i="3"/>
  <c r="K72" i="3"/>
  <c r="L72" i="3"/>
  <c r="M72" i="3"/>
  <c r="N72" i="3"/>
  <c r="O72" i="3"/>
  <c r="K73" i="3"/>
  <c r="L73" i="3"/>
  <c r="M73" i="3"/>
  <c r="N73" i="3"/>
  <c r="O73" i="3"/>
  <c r="K74" i="3"/>
  <c r="L74" i="3"/>
  <c r="M74" i="3"/>
  <c r="N74" i="3"/>
  <c r="O74" i="3"/>
  <c r="K75" i="3"/>
  <c r="L75" i="3"/>
  <c r="M75" i="3"/>
  <c r="N75" i="3"/>
  <c r="O75" i="3"/>
  <c r="K76" i="3"/>
  <c r="L76" i="3"/>
  <c r="M76" i="3"/>
  <c r="N76" i="3"/>
  <c r="O76" i="3"/>
  <c r="K77" i="3"/>
  <c r="L77" i="3"/>
  <c r="M77" i="3"/>
  <c r="N77" i="3"/>
  <c r="O77" i="3"/>
  <c r="K78" i="3"/>
  <c r="L78" i="3"/>
  <c r="M78" i="3"/>
  <c r="N78" i="3"/>
  <c r="O78" i="3"/>
  <c r="K79" i="3"/>
  <c r="L79" i="3"/>
  <c r="M79" i="3"/>
  <c r="N79" i="3"/>
  <c r="O79" i="3"/>
  <c r="K80" i="3"/>
  <c r="L80" i="3"/>
  <c r="M80" i="3"/>
  <c r="N80" i="3"/>
  <c r="O80" i="3"/>
  <c r="K81" i="3"/>
  <c r="L81" i="3"/>
  <c r="M81" i="3"/>
  <c r="N81" i="3"/>
  <c r="O81" i="3"/>
  <c r="K82" i="3"/>
  <c r="L82" i="3"/>
  <c r="M82" i="3"/>
  <c r="N82" i="3"/>
  <c r="O82" i="3"/>
  <c r="K83" i="3"/>
  <c r="L83" i="3"/>
  <c r="M83" i="3"/>
  <c r="N83" i="3"/>
  <c r="O83" i="3"/>
  <c r="K84" i="3"/>
  <c r="L84" i="3"/>
  <c r="M84" i="3"/>
  <c r="N84" i="3"/>
  <c r="O84" i="3"/>
  <c r="K85" i="3"/>
  <c r="L85" i="3"/>
  <c r="M85" i="3"/>
  <c r="N85" i="3"/>
  <c r="O85" i="3"/>
  <c r="K86" i="3"/>
  <c r="L86" i="3"/>
  <c r="M86" i="3"/>
  <c r="N86" i="3"/>
  <c r="O86" i="3"/>
  <c r="K87" i="3"/>
  <c r="L87" i="3"/>
  <c r="M87" i="3"/>
  <c r="N87" i="3"/>
  <c r="O87" i="3"/>
  <c r="K88" i="3"/>
  <c r="L88" i="3"/>
  <c r="M88" i="3"/>
  <c r="N88" i="3"/>
  <c r="O88" i="3"/>
  <c r="K89" i="3"/>
  <c r="L89" i="3"/>
  <c r="M89" i="3"/>
  <c r="N89" i="3"/>
  <c r="O89" i="3"/>
  <c r="K90" i="3"/>
  <c r="L90" i="3"/>
  <c r="M90" i="3"/>
  <c r="N90" i="3"/>
  <c r="O90" i="3"/>
  <c r="B144" i="3"/>
  <c r="C144" i="3"/>
  <c r="D144" i="3"/>
  <c r="E144" i="3"/>
  <c r="F144" i="3"/>
  <c r="G144" i="3"/>
  <c r="B145" i="3"/>
  <c r="C145" i="3"/>
  <c r="D145" i="3"/>
  <c r="E145" i="3"/>
  <c r="F145" i="3"/>
  <c r="G145" i="3"/>
  <c r="J145" i="3"/>
  <c r="C146" i="3"/>
  <c r="E146" i="3"/>
  <c r="G146" i="3"/>
  <c r="B147" i="3"/>
  <c r="C147" i="3"/>
  <c r="D147" i="3"/>
  <c r="E147" i="3"/>
  <c r="F147" i="3"/>
  <c r="G147" i="3"/>
  <c r="B148" i="3"/>
  <c r="C148" i="3"/>
  <c r="D148" i="3"/>
  <c r="E148" i="3"/>
  <c r="F148" i="3"/>
  <c r="G148" i="3"/>
  <c r="C149" i="3"/>
  <c r="E149" i="3"/>
  <c r="G149" i="3"/>
  <c r="B150" i="3"/>
  <c r="C150" i="3"/>
  <c r="D150" i="3"/>
  <c r="E150" i="3"/>
  <c r="F150" i="3"/>
  <c r="G150" i="3"/>
  <c r="B151" i="3"/>
  <c r="D151" i="3"/>
  <c r="F151" i="3"/>
  <c r="B152" i="3"/>
  <c r="D152" i="3"/>
  <c r="F152" i="3"/>
  <c r="B153" i="3"/>
  <c r="C153" i="3"/>
  <c r="D153" i="3"/>
  <c r="E153" i="3"/>
  <c r="F153" i="3"/>
  <c r="G153" i="3"/>
  <c r="J153" i="3"/>
  <c r="B154" i="3"/>
  <c r="C154" i="3"/>
  <c r="D154" i="3"/>
  <c r="E154" i="3"/>
  <c r="F154" i="3"/>
  <c r="G154" i="3"/>
  <c r="B155" i="3"/>
  <c r="C155" i="3"/>
  <c r="J155" i="3"/>
  <c r="D155" i="3"/>
  <c r="E155" i="3"/>
  <c r="F155" i="3"/>
  <c r="G155" i="3"/>
  <c r="B156" i="3"/>
  <c r="C156" i="3"/>
  <c r="D156" i="3"/>
  <c r="E156" i="3"/>
  <c r="F156" i="3"/>
  <c r="G156" i="3"/>
  <c r="B157" i="3"/>
  <c r="C157" i="3"/>
  <c r="D157" i="3"/>
  <c r="E157" i="3"/>
  <c r="F157" i="3"/>
  <c r="G157" i="3"/>
  <c r="J157" i="3"/>
  <c r="B158" i="3"/>
  <c r="C158" i="3"/>
  <c r="D158" i="3"/>
  <c r="E158" i="3"/>
  <c r="F158" i="3"/>
  <c r="G158" i="3"/>
  <c r="B159" i="3"/>
  <c r="C159" i="3"/>
  <c r="J159" i="3"/>
  <c r="D159" i="3"/>
  <c r="E159" i="3"/>
  <c r="F159" i="3"/>
  <c r="G159" i="3"/>
  <c r="B160" i="3"/>
  <c r="C160" i="3"/>
  <c r="D160" i="3"/>
  <c r="E160" i="3"/>
  <c r="F160" i="3"/>
  <c r="G160" i="3"/>
  <c r="B161" i="3"/>
  <c r="C161" i="3"/>
  <c r="D161" i="3"/>
  <c r="E161" i="3"/>
  <c r="F161" i="3"/>
  <c r="G161" i="3"/>
  <c r="J161" i="3"/>
  <c r="B162" i="3"/>
  <c r="C162" i="3"/>
  <c r="D162" i="3"/>
  <c r="E162" i="3"/>
  <c r="F162" i="3"/>
  <c r="G162" i="3"/>
  <c r="B163" i="3"/>
  <c r="C163" i="3"/>
  <c r="J163" i="3"/>
  <c r="D163" i="3"/>
  <c r="E163" i="3"/>
  <c r="F163" i="3"/>
  <c r="G163" i="3"/>
  <c r="B164" i="3"/>
  <c r="C164" i="3"/>
  <c r="D164" i="3"/>
  <c r="E164" i="3"/>
  <c r="F164" i="3"/>
  <c r="G164" i="3"/>
  <c r="B165" i="3"/>
  <c r="C165" i="3"/>
  <c r="D165" i="3"/>
  <c r="E165" i="3"/>
  <c r="F165" i="3"/>
  <c r="G165" i="3"/>
  <c r="J165" i="3"/>
  <c r="B166" i="3"/>
  <c r="C166" i="3"/>
  <c r="D166" i="3"/>
  <c r="E166" i="3"/>
  <c r="F166" i="3"/>
  <c r="G166" i="3"/>
  <c r="B167" i="3"/>
  <c r="C167" i="3"/>
  <c r="J167" i="3"/>
  <c r="D167" i="3"/>
  <c r="E167" i="3"/>
  <c r="F167" i="3"/>
  <c r="G167" i="3"/>
  <c r="B168" i="3"/>
  <c r="C168" i="3"/>
  <c r="D168" i="3"/>
  <c r="E168" i="3"/>
  <c r="F168" i="3"/>
  <c r="G168" i="3"/>
  <c r="B169" i="3"/>
  <c r="C169" i="3"/>
  <c r="D169" i="3"/>
  <c r="E169" i="3"/>
  <c r="F169" i="3"/>
  <c r="G169" i="3"/>
  <c r="J169" i="3"/>
  <c r="B170" i="3"/>
  <c r="C170" i="3"/>
  <c r="D170" i="3"/>
  <c r="E170" i="3"/>
  <c r="F170" i="3"/>
  <c r="G170" i="3"/>
  <c r="B171" i="3"/>
  <c r="C171" i="3"/>
  <c r="J171" i="3"/>
  <c r="D171" i="3"/>
  <c r="E171" i="3"/>
  <c r="F171" i="3"/>
  <c r="G171" i="3"/>
  <c r="B172" i="3"/>
  <c r="C172" i="3"/>
  <c r="D172" i="3"/>
  <c r="E172" i="3"/>
  <c r="F172" i="3"/>
  <c r="G172" i="3"/>
  <c r="B173" i="3"/>
  <c r="C173" i="3"/>
  <c r="D173" i="3"/>
  <c r="E173" i="3"/>
  <c r="F173" i="3"/>
  <c r="G173" i="3"/>
  <c r="J173" i="3"/>
  <c r="B174" i="3"/>
  <c r="C174" i="3"/>
  <c r="D174" i="3"/>
  <c r="E174" i="3"/>
  <c r="F174" i="3"/>
  <c r="G174" i="3"/>
  <c r="B175" i="3"/>
  <c r="C175" i="3"/>
  <c r="J175" i="3"/>
  <c r="D175" i="3"/>
  <c r="E175" i="3"/>
  <c r="F175" i="3"/>
  <c r="G175" i="3"/>
  <c r="B176" i="3"/>
  <c r="C176" i="3"/>
  <c r="D176" i="3"/>
  <c r="E176" i="3"/>
  <c r="F176" i="3"/>
  <c r="G176" i="3"/>
  <c r="B177" i="3"/>
  <c r="C177" i="3"/>
  <c r="D177" i="3"/>
  <c r="E177" i="3"/>
  <c r="F177" i="3"/>
  <c r="G177" i="3"/>
  <c r="J177" i="3"/>
  <c r="B178" i="3"/>
  <c r="C178" i="3"/>
  <c r="D178" i="3"/>
  <c r="E178" i="3"/>
  <c r="F178" i="3"/>
  <c r="G178" i="3"/>
  <c r="B179" i="3"/>
  <c r="C179" i="3"/>
  <c r="J179" i="3"/>
  <c r="D179" i="3"/>
  <c r="E179" i="3"/>
  <c r="F179" i="3"/>
  <c r="G179" i="3"/>
  <c r="B180" i="3"/>
  <c r="C180" i="3"/>
  <c r="D180" i="3"/>
  <c r="E180" i="3"/>
  <c r="F180" i="3"/>
  <c r="G180" i="3"/>
  <c r="B181" i="3"/>
  <c r="C181" i="3"/>
  <c r="D181" i="3"/>
  <c r="E181" i="3"/>
  <c r="F181" i="3"/>
  <c r="J181" i="3"/>
  <c r="G181" i="3"/>
  <c r="B182" i="3"/>
  <c r="C182" i="3"/>
  <c r="D182" i="3"/>
  <c r="E182" i="3"/>
  <c r="F182" i="3"/>
  <c r="G182" i="3"/>
  <c r="B183" i="3"/>
  <c r="C183" i="3"/>
  <c r="D183" i="3"/>
  <c r="E183" i="3"/>
  <c r="F183" i="3"/>
  <c r="G183" i="3"/>
  <c r="J183" i="3"/>
  <c r="B184" i="3"/>
  <c r="C184" i="3"/>
  <c r="D184" i="3"/>
  <c r="E184" i="3"/>
  <c r="F184" i="3"/>
  <c r="G184" i="3"/>
  <c r="J147" i="3"/>
  <c r="G152" i="3"/>
  <c r="E152" i="3"/>
  <c r="C152" i="3"/>
  <c r="G151" i="3"/>
  <c r="E151" i="3"/>
  <c r="C151" i="3"/>
  <c r="F149" i="3"/>
  <c r="J149" i="3"/>
  <c r="D149" i="3"/>
  <c r="F146" i="3"/>
  <c r="J146" i="3"/>
  <c r="D146" i="3"/>
  <c r="M14" i="3"/>
  <c r="N13" i="3"/>
  <c r="K12" i="3"/>
  <c r="M10" i="3"/>
  <c r="N9" i="3"/>
  <c r="K8" i="3"/>
  <c r="M6" i="3"/>
  <c r="M5" i="3"/>
  <c r="J184" i="3"/>
  <c r="J178" i="3"/>
  <c r="J174" i="3"/>
  <c r="J170" i="3"/>
  <c r="J166" i="3"/>
  <c r="J162" i="3"/>
  <c r="J158" i="3"/>
  <c r="J154" i="3"/>
  <c r="J150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R55" i="3"/>
  <c r="R53" i="3"/>
  <c r="R51" i="3"/>
  <c r="J182" i="3"/>
  <c r="J180" i="3"/>
  <c r="J176" i="3"/>
  <c r="J172" i="3"/>
  <c r="J168" i="3"/>
  <c r="J164" i="3"/>
  <c r="J160" i="3"/>
  <c r="J156" i="3"/>
  <c r="J152" i="3"/>
  <c r="J148" i="3"/>
  <c r="J144" i="3"/>
  <c r="R88" i="3"/>
  <c r="R86" i="3"/>
  <c r="R84" i="3"/>
  <c r="R82" i="3"/>
  <c r="R80" i="3"/>
  <c r="R78" i="3"/>
  <c r="R76" i="3"/>
  <c r="R74" i="3"/>
  <c r="R72" i="3"/>
  <c r="R70" i="3"/>
  <c r="R68" i="3"/>
  <c r="R66" i="3"/>
  <c r="R64" i="3"/>
  <c r="R62" i="3"/>
  <c r="R60" i="3"/>
  <c r="R58" i="3"/>
  <c r="R56" i="3"/>
  <c r="R54" i="3"/>
  <c r="R52" i="3"/>
  <c r="H43" i="61"/>
  <c r="E42" i="61"/>
  <c r="J43" i="61"/>
  <c r="E124" i="61"/>
  <c r="L43" i="61"/>
  <c r="E206" i="61"/>
  <c r="N43" i="61"/>
  <c r="E288" i="61"/>
  <c r="P43" i="61"/>
  <c r="E370" i="61"/>
  <c r="R43" i="61"/>
  <c r="E452" i="61"/>
  <c r="T43" i="61"/>
  <c r="E534" i="61"/>
  <c r="I43" i="61"/>
  <c r="E83" i="61"/>
  <c r="K43" i="61"/>
  <c r="E165" i="61"/>
  <c r="M43" i="61"/>
  <c r="E247" i="61"/>
  <c r="O43" i="61"/>
  <c r="E329" i="61"/>
  <c r="Q43" i="61"/>
  <c r="E411" i="61"/>
  <c r="S43" i="61"/>
  <c r="E493" i="61"/>
  <c r="U43" i="61"/>
  <c r="E575" i="61"/>
  <c r="H88" i="61"/>
  <c r="E1928" i="61"/>
  <c r="J88" i="61"/>
  <c r="E2010" i="61"/>
  <c r="L88" i="61"/>
  <c r="E2092" i="61"/>
  <c r="N88" i="61"/>
  <c r="E2174" i="61"/>
  <c r="P88" i="61"/>
  <c r="E2256" i="61"/>
  <c r="R88" i="61"/>
  <c r="E2338" i="61"/>
  <c r="T88" i="61"/>
  <c r="E2420" i="61"/>
  <c r="I88" i="61"/>
  <c r="E1969" i="61"/>
  <c r="K88" i="61"/>
  <c r="E2051" i="61"/>
  <c r="M88" i="61"/>
  <c r="E2133" i="61"/>
  <c r="O88" i="61"/>
  <c r="E2215" i="61"/>
  <c r="Q88" i="61"/>
  <c r="E2297" i="61"/>
  <c r="S88" i="61"/>
  <c r="E2379" i="61"/>
  <c r="U88" i="61"/>
  <c r="E2461" i="61"/>
  <c r="Z43" i="61"/>
  <c r="E780" i="61"/>
  <c r="Z88" i="61"/>
  <c r="E2666" i="61"/>
  <c r="X43" i="61"/>
  <c r="E698" i="61"/>
  <c r="X88" i="61"/>
  <c r="E2584" i="61"/>
  <c r="V43" i="61"/>
  <c r="E616" i="61"/>
  <c r="V88" i="61"/>
  <c r="E2502" i="61"/>
  <c r="R99" i="46"/>
  <c r="AA42" i="61"/>
  <c r="E820" i="61"/>
  <c r="AA87" i="61"/>
  <c r="E2706" i="61"/>
  <c r="Y42" i="61"/>
  <c r="E738" i="61"/>
  <c r="Y87" i="61"/>
  <c r="E2624" i="61"/>
  <c r="W42" i="61"/>
  <c r="E656" i="61"/>
  <c r="W87" i="61"/>
  <c r="E2542" i="61"/>
  <c r="Z41" i="61"/>
  <c r="E778" i="61"/>
  <c r="Z86" i="61"/>
  <c r="E2664" i="61"/>
  <c r="X41" i="61"/>
  <c r="E696" i="61"/>
  <c r="X86" i="61"/>
  <c r="E2582" i="61"/>
  <c r="V41" i="61"/>
  <c r="E614" i="61"/>
  <c r="V86" i="61"/>
  <c r="E2500" i="61"/>
  <c r="R97" i="46"/>
  <c r="AA40" i="61"/>
  <c r="E818" i="61"/>
  <c r="AA85" i="61"/>
  <c r="E2704" i="61"/>
  <c r="Y40" i="61"/>
  <c r="E736" i="61"/>
  <c r="Y85" i="61"/>
  <c r="E2622" i="61"/>
  <c r="W40" i="61"/>
  <c r="E654" i="61"/>
  <c r="W85" i="61"/>
  <c r="E2540" i="61"/>
  <c r="Z39" i="61"/>
  <c r="E776" i="61"/>
  <c r="Z84" i="61"/>
  <c r="E2662" i="61"/>
  <c r="X39" i="61"/>
  <c r="E694" i="61"/>
  <c r="X84" i="61"/>
  <c r="E2580" i="61"/>
  <c r="V39" i="61"/>
  <c r="E612" i="61"/>
  <c r="V84" i="61"/>
  <c r="E2498" i="61"/>
  <c r="R95" i="46"/>
  <c r="AA38" i="61"/>
  <c r="E816" i="61"/>
  <c r="AA83" i="61"/>
  <c r="E2702" i="61"/>
  <c r="Y38" i="61"/>
  <c r="E734" i="61"/>
  <c r="Y83" i="61"/>
  <c r="E2620" i="61"/>
  <c r="W38" i="61"/>
  <c r="E652" i="61"/>
  <c r="W83" i="61"/>
  <c r="E2538" i="61"/>
  <c r="Z37" i="61"/>
  <c r="E774" i="61"/>
  <c r="Z82" i="61"/>
  <c r="E2660" i="61"/>
  <c r="X37" i="61"/>
  <c r="E692" i="61"/>
  <c r="X82" i="61"/>
  <c r="E2578" i="61"/>
  <c r="V37" i="61"/>
  <c r="E610" i="61"/>
  <c r="V82" i="61"/>
  <c r="E2496" i="61"/>
  <c r="R93" i="46"/>
  <c r="AA36" i="61"/>
  <c r="E814" i="61"/>
  <c r="AA81" i="61"/>
  <c r="E2700" i="61"/>
  <c r="Y36" i="61"/>
  <c r="E732" i="61"/>
  <c r="Y81" i="61"/>
  <c r="E2618" i="61"/>
  <c r="W36" i="61"/>
  <c r="E650" i="61"/>
  <c r="W81" i="61"/>
  <c r="E2536" i="61"/>
  <c r="Z35" i="61"/>
  <c r="E772" i="61"/>
  <c r="Z80" i="61"/>
  <c r="E2658" i="61"/>
  <c r="X35" i="61"/>
  <c r="E690" i="61"/>
  <c r="X80" i="61"/>
  <c r="E2576" i="61"/>
  <c r="V35" i="61"/>
  <c r="E608" i="61"/>
  <c r="V80" i="61"/>
  <c r="E2494" i="61"/>
  <c r="R91" i="46"/>
  <c r="AA34" i="61"/>
  <c r="E812" i="61"/>
  <c r="AA79" i="61"/>
  <c r="E2698" i="61"/>
  <c r="Y34" i="61"/>
  <c r="E730" i="61"/>
  <c r="Y79" i="61"/>
  <c r="E2616" i="61"/>
  <c r="W34" i="61"/>
  <c r="E648" i="61"/>
  <c r="W79" i="61"/>
  <c r="E2534" i="61"/>
  <c r="Z33" i="61"/>
  <c r="E770" i="61"/>
  <c r="Z78" i="61"/>
  <c r="E2656" i="61"/>
  <c r="X33" i="61"/>
  <c r="E688" i="61"/>
  <c r="X78" i="61"/>
  <c r="E2574" i="61"/>
  <c r="V33" i="61"/>
  <c r="E606" i="61"/>
  <c r="V78" i="61"/>
  <c r="E2492" i="61"/>
  <c r="R89" i="46"/>
  <c r="AA32" i="61"/>
  <c r="E810" i="61"/>
  <c r="AA77" i="61"/>
  <c r="E2696" i="61"/>
  <c r="Y32" i="61"/>
  <c r="E728" i="61"/>
  <c r="Y77" i="61"/>
  <c r="E2614" i="61"/>
  <c r="W32" i="61"/>
  <c r="E646" i="61"/>
  <c r="W77" i="61"/>
  <c r="E2532" i="61"/>
  <c r="Z31" i="61"/>
  <c r="E768" i="61"/>
  <c r="Z76" i="61"/>
  <c r="E2654" i="61"/>
  <c r="X31" i="61"/>
  <c r="E686" i="61"/>
  <c r="X76" i="61"/>
  <c r="E2572" i="61"/>
  <c r="V31" i="61"/>
  <c r="E604" i="61"/>
  <c r="V76" i="61"/>
  <c r="E2490" i="61"/>
  <c r="R87" i="46"/>
  <c r="AA30" i="61"/>
  <c r="E808" i="61"/>
  <c r="AA75" i="61"/>
  <c r="E2694" i="61"/>
  <c r="Y30" i="61"/>
  <c r="E726" i="61"/>
  <c r="Y75" i="61"/>
  <c r="E2612" i="61"/>
  <c r="W30" i="61"/>
  <c r="E644" i="61"/>
  <c r="W75" i="61"/>
  <c r="E2530" i="61"/>
  <c r="Z29" i="61"/>
  <c r="E766" i="61"/>
  <c r="Z74" i="61"/>
  <c r="E2652" i="61"/>
  <c r="X29" i="61"/>
  <c r="E684" i="61"/>
  <c r="X74" i="61"/>
  <c r="E2570" i="61"/>
  <c r="V29" i="61"/>
  <c r="E602" i="61"/>
  <c r="V74" i="61"/>
  <c r="E2488" i="61"/>
  <c r="R85" i="46"/>
  <c r="AA28" i="61"/>
  <c r="E806" i="61"/>
  <c r="AA73" i="61"/>
  <c r="E2692" i="61"/>
  <c r="Y28" i="61"/>
  <c r="E724" i="61"/>
  <c r="Y73" i="61"/>
  <c r="E2610" i="61"/>
  <c r="W28" i="61"/>
  <c r="E642" i="61"/>
  <c r="W73" i="61"/>
  <c r="E2528" i="61"/>
  <c r="Z27" i="61"/>
  <c r="E764" i="61"/>
  <c r="Z72" i="61"/>
  <c r="E2650" i="61"/>
  <c r="X27" i="61"/>
  <c r="E682" i="61"/>
  <c r="X72" i="61"/>
  <c r="E2568" i="61"/>
  <c r="V27" i="61"/>
  <c r="E600" i="61"/>
  <c r="V72" i="61"/>
  <c r="E2486" i="61"/>
  <c r="R83" i="46"/>
  <c r="AA26" i="61"/>
  <c r="E804" i="61"/>
  <c r="AA71" i="61"/>
  <c r="E2690" i="61"/>
  <c r="Y26" i="61"/>
  <c r="E722" i="61"/>
  <c r="Y71" i="61"/>
  <c r="E2608" i="61"/>
  <c r="W26" i="61"/>
  <c r="E640" i="61"/>
  <c r="W71" i="61"/>
  <c r="E2526" i="61"/>
  <c r="Z25" i="61"/>
  <c r="E762" i="61"/>
  <c r="Z70" i="61"/>
  <c r="E2648" i="61"/>
  <c r="X25" i="61"/>
  <c r="E680" i="61"/>
  <c r="X70" i="61"/>
  <c r="E2566" i="61"/>
  <c r="V25" i="61"/>
  <c r="E598" i="61"/>
  <c r="V70" i="61"/>
  <c r="E2484" i="61"/>
  <c r="R81" i="46"/>
  <c r="AA24" i="61"/>
  <c r="E802" i="61"/>
  <c r="AA69" i="61"/>
  <c r="E2688" i="61"/>
  <c r="Y24" i="61"/>
  <c r="E720" i="61"/>
  <c r="Y69" i="61"/>
  <c r="E2606" i="61"/>
  <c r="W24" i="61"/>
  <c r="E638" i="61"/>
  <c r="W69" i="61"/>
  <c r="E2524" i="61"/>
  <c r="Z23" i="61"/>
  <c r="E760" i="61"/>
  <c r="Z68" i="61"/>
  <c r="E2646" i="61"/>
  <c r="X23" i="61"/>
  <c r="E678" i="61"/>
  <c r="X68" i="61"/>
  <c r="E2564" i="61"/>
  <c r="V23" i="61"/>
  <c r="E596" i="61"/>
  <c r="V68" i="61"/>
  <c r="E2482" i="61"/>
  <c r="R79" i="46"/>
  <c r="AA22" i="61"/>
  <c r="E800" i="61"/>
  <c r="AA67" i="61"/>
  <c r="E2686" i="61"/>
  <c r="Y22" i="61"/>
  <c r="E718" i="61"/>
  <c r="Y67" i="61"/>
  <c r="E2604" i="61"/>
  <c r="W22" i="61"/>
  <c r="E636" i="61"/>
  <c r="W67" i="61"/>
  <c r="E2522" i="61"/>
  <c r="Z21" i="61"/>
  <c r="E758" i="61"/>
  <c r="Z66" i="61"/>
  <c r="E2644" i="61"/>
  <c r="X21" i="61"/>
  <c r="E676" i="61"/>
  <c r="X66" i="61"/>
  <c r="E2562" i="61"/>
  <c r="V21" i="61"/>
  <c r="E594" i="61"/>
  <c r="V66" i="61"/>
  <c r="E2480" i="61"/>
  <c r="R77" i="46"/>
  <c r="AA20" i="61"/>
  <c r="E798" i="61"/>
  <c r="AA65" i="61"/>
  <c r="E2684" i="61"/>
  <c r="Y20" i="61"/>
  <c r="E716" i="61"/>
  <c r="Y65" i="61"/>
  <c r="E2602" i="61"/>
  <c r="W20" i="61"/>
  <c r="E634" i="61"/>
  <c r="W65" i="61"/>
  <c r="E2520" i="61"/>
  <c r="Z19" i="61"/>
  <c r="E756" i="61"/>
  <c r="Z64" i="61"/>
  <c r="E2642" i="61"/>
  <c r="X19" i="61"/>
  <c r="E674" i="61"/>
  <c r="X64" i="61"/>
  <c r="E2560" i="61"/>
  <c r="V19" i="61"/>
  <c r="E592" i="61"/>
  <c r="V64" i="61"/>
  <c r="E2478" i="61"/>
  <c r="R75" i="46"/>
  <c r="AA18" i="61"/>
  <c r="E796" i="61"/>
  <c r="AA63" i="61"/>
  <c r="E2682" i="61"/>
  <c r="Y18" i="61"/>
  <c r="E714" i="61"/>
  <c r="Y63" i="61"/>
  <c r="E2600" i="61"/>
  <c r="W18" i="61"/>
  <c r="E632" i="61"/>
  <c r="W63" i="61"/>
  <c r="E2518" i="61"/>
  <c r="Z17" i="61"/>
  <c r="E754" i="61"/>
  <c r="Z62" i="61"/>
  <c r="E2640" i="61"/>
  <c r="X17" i="61"/>
  <c r="E672" i="61"/>
  <c r="X62" i="61"/>
  <c r="E2558" i="61"/>
  <c r="V17" i="61"/>
  <c r="E590" i="61"/>
  <c r="V62" i="61"/>
  <c r="E2476" i="61"/>
  <c r="R73" i="46"/>
  <c r="AA16" i="61"/>
  <c r="E794" i="61"/>
  <c r="AA61" i="61"/>
  <c r="E2680" i="61"/>
  <c r="Y16" i="61"/>
  <c r="E712" i="61"/>
  <c r="Y61" i="61"/>
  <c r="E2598" i="61"/>
  <c r="W16" i="61"/>
  <c r="E630" i="61"/>
  <c r="W61" i="61"/>
  <c r="E2516" i="61"/>
  <c r="Z15" i="61"/>
  <c r="E752" i="61"/>
  <c r="Z60" i="61"/>
  <c r="E2638" i="61"/>
  <c r="X15" i="61"/>
  <c r="E670" i="61"/>
  <c r="X60" i="61"/>
  <c r="E2556" i="61"/>
  <c r="V15" i="61"/>
  <c r="E588" i="61"/>
  <c r="V60" i="61"/>
  <c r="E2474" i="61"/>
  <c r="R71" i="46"/>
  <c r="AA14" i="61"/>
  <c r="E792" i="61"/>
  <c r="AA59" i="61"/>
  <c r="E2678" i="61"/>
  <c r="Y14" i="61"/>
  <c r="E710" i="61"/>
  <c r="Y59" i="61"/>
  <c r="E2596" i="61"/>
  <c r="W14" i="61"/>
  <c r="E628" i="61"/>
  <c r="W59" i="61"/>
  <c r="E2514" i="61"/>
  <c r="Z13" i="61"/>
  <c r="E750" i="61" s="1"/>
  <c r="Z58" i="61"/>
  <c r="E2636" i="61"/>
  <c r="X13" i="61"/>
  <c r="E668" i="61"/>
  <c r="X58" i="61"/>
  <c r="E2554" i="61"/>
  <c r="D16" i="46"/>
  <c r="AA12" i="61"/>
  <c r="E790" i="61" s="1"/>
  <c r="AA57" i="61"/>
  <c r="E2676" i="61" s="1"/>
  <c r="Y12" i="61"/>
  <c r="E708" i="61" s="1"/>
  <c r="Y57" i="61"/>
  <c r="E2594" i="61" s="1"/>
  <c r="W12" i="61"/>
  <c r="E626" i="61" s="1"/>
  <c r="W57" i="61"/>
  <c r="E2512" i="61" s="1"/>
  <c r="Z11" i="61"/>
  <c r="E748" i="61" s="1"/>
  <c r="Z56" i="61"/>
  <c r="E2634" i="61" s="1"/>
  <c r="X11" i="61"/>
  <c r="E666" i="61" s="1"/>
  <c r="X56" i="61"/>
  <c r="E2552" i="61" s="1"/>
  <c r="D14" i="46"/>
  <c r="AA10" i="61"/>
  <c r="E788" i="61" s="1"/>
  <c r="AA55" i="61"/>
  <c r="E2674" i="61" s="1"/>
  <c r="Y10" i="61"/>
  <c r="E706" i="61" s="1"/>
  <c r="Y55" i="61"/>
  <c r="E2592" i="61" s="1"/>
  <c r="W10" i="61"/>
  <c r="E624" i="61" s="1"/>
  <c r="W55" i="61"/>
  <c r="E2510" i="61" s="1"/>
  <c r="Z9" i="61"/>
  <c r="E746" i="61" s="1"/>
  <c r="Z54" i="61"/>
  <c r="E2632" i="61" s="1"/>
  <c r="X9" i="61"/>
  <c r="E664" i="61" s="1"/>
  <c r="X54" i="61"/>
  <c r="E2550" i="61" s="1"/>
  <c r="D12" i="46"/>
  <c r="AA8" i="61"/>
  <c r="E786" i="61" s="1"/>
  <c r="AA53" i="61"/>
  <c r="E2672" i="61" s="1"/>
  <c r="Y8" i="61"/>
  <c r="E704" i="61" s="1"/>
  <c r="Y53" i="61"/>
  <c r="E2590" i="61" s="1"/>
  <c r="W8" i="61"/>
  <c r="E622" i="61" s="1"/>
  <c r="W53" i="61"/>
  <c r="E2508" i="61" s="1"/>
  <c r="Z7" i="61"/>
  <c r="E744" i="61" s="1"/>
  <c r="Z52" i="61"/>
  <c r="E2630" i="61" s="1"/>
  <c r="X7" i="61"/>
  <c r="E662" i="61" s="1"/>
  <c r="X52" i="61"/>
  <c r="E2548" i="61" s="1"/>
  <c r="D10" i="46"/>
  <c r="AA6" i="61"/>
  <c r="E784" i="61" s="1"/>
  <c r="AA51" i="61"/>
  <c r="E2670" i="61" s="1"/>
  <c r="Y6" i="61"/>
  <c r="E702" i="61" s="1"/>
  <c r="Y51" i="61"/>
  <c r="E2588" i="61" s="1"/>
  <c r="W6" i="61"/>
  <c r="E620" i="61" s="1"/>
  <c r="W51" i="61"/>
  <c r="E2506" i="61" s="1"/>
  <c r="Z5" i="61"/>
  <c r="E742" i="61" s="1"/>
  <c r="Z50" i="61"/>
  <c r="E2628" i="61" s="1"/>
  <c r="X5" i="61"/>
  <c r="E660" i="61" s="1"/>
  <c r="X50" i="61"/>
  <c r="E2546" i="61" s="1"/>
  <c r="D8" i="46"/>
  <c r="Z4" i="61"/>
  <c r="E741" i="61" s="1"/>
  <c r="Z49" i="61"/>
  <c r="E2627" i="61" s="1"/>
  <c r="X4" i="61"/>
  <c r="E659" i="61" s="1"/>
  <c r="X49" i="61"/>
  <c r="E2545" i="61" s="1"/>
  <c r="D7" i="46"/>
  <c r="Z3" i="61"/>
  <c r="E740" i="61"/>
  <c r="Z48" i="61"/>
  <c r="E2626" i="61"/>
  <c r="H48" i="46"/>
  <c r="X3" i="61"/>
  <c r="E658" i="61"/>
  <c r="X48" i="61"/>
  <c r="E2544" i="61"/>
  <c r="F48" i="46"/>
  <c r="D6" i="46"/>
  <c r="I42" i="61"/>
  <c r="E82" i="61"/>
  <c r="K42" i="61"/>
  <c r="E164" i="61"/>
  <c r="M42" i="61"/>
  <c r="E246" i="61"/>
  <c r="O42" i="61"/>
  <c r="E328" i="61"/>
  <c r="Q42" i="61"/>
  <c r="E410" i="61"/>
  <c r="S42" i="61"/>
  <c r="E492" i="61"/>
  <c r="U42" i="61"/>
  <c r="E574" i="61"/>
  <c r="H42" i="61"/>
  <c r="E41" i="61"/>
  <c r="J42" i="61"/>
  <c r="E123" i="61"/>
  <c r="L42" i="61"/>
  <c r="E205" i="61"/>
  <c r="N42" i="61"/>
  <c r="E287" i="61"/>
  <c r="P42" i="61"/>
  <c r="E369" i="61"/>
  <c r="R42" i="61"/>
  <c r="E451" i="61"/>
  <c r="T42" i="61"/>
  <c r="E533" i="61"/>
  <c r="I87" i="61"/>
  <c r="E1968" i="61"/>
  <c r="K87" i="61"/>
  <c r="E2050" i="61"/>
  <c r="M87" i="61"/>
  <c r="E2132" i="61"/>
  <c r="O87" i="61"/>
  <c r="E2214" i="61"/>
  <c r="Q87" i="61"/>
  <c r="E2296" i="61"/>
  <c r="S87" i="61"/>
  <c r="E2378" i="61"/>
  <c r="U87" i="61"/>
  <c r="E2460" i="61"/>
  <c r="H87" i="61"/>
  <c r="E1927" i="61"/>
  <c r="J87" i="61"/>
  <c r="E2009" i="61"/>
  <c r="L87" i="61"/>
  <c r="E2091" i="61"/>
  <c r="N87" i="61"/>
  <c r="E2173" i="61"/>
  <c r="P87" i="61"/>
  <c r="E2255" i="61"/>
  <c r="R87" i="61"/>
  <c r="E2337" i="61"/>
  <c r="T87" i="61"/>
  <c r="E2419" i="61"/>
  <c r="N44" i="3"/>
  <c r="L44" i="3"/>
  <c r="AA43" i="61"/>
  <c r="E821" i="61"/>
  <c r="AA88" i="61"/>
  <c r="E2707" i="61"/>
  <c r="Y43" i="61"/>
  <c r="E739" i="61"/>
  <c r="Y88" i="61"/>
  <c r="E2625" i="61"/>
  <c r="W43" i="61"/>
  <c r="E657" i="61"/>
  <c r="W88" i="61"/>
  <c r="E2543" i="61"/>
  <c r="M43" i="3"/>
  <c r="K43" i="3"/>
  <c r="Z42" i="61"/>
  <c r="E779" i="61"/>
  <c r="Z87" i="61"/>
  <c r="E2665" i="61"/>
  <c r="X42" i="61"/>
  <c r="E697" i="61"/>
  <c r="X87" i="61"/>
  <c r="E2583" i="61"/>
  <c r="V42" i="61"/>
  <c r="E615" i="61"/>
  <c r="V87" i="61"/>
  <c r="E2501" i="61"/>
  <c r="R98" i="46"/>
  <c r="N42" i="3"/>
  <c r="L42" i="3"/>
  <c r="AA41" i="61"/>
  <c r="E819" i="61"/>
  <c r="AA86" i="61"/>
  <c r="E2705" i="61"/>
  <c r="Y41" i="61"/>
  <c r="E737" i="61"/>
  <c r="Y86" i="61"/>
  <c r="E2623" i="61"/>
  <c r="W41" i="61"/>
  <c r="E655" i="61"/>
  <c r="W86" i="61"/>
  <c r="E2541" i="61"/>
  <c r="M41" i="3"/>
  <c r="K41" i="3"/>
  <c r="Z40" i="61"/>
  <c r="E777" i="61"/>
  <c r="Z85" i="61"/>
  <c r="E2663" i="61"/>
  <c r="X40" i="61"/>
  <c r="E695" i="61"/>
  <c r="X85" i="61"/>
  <c r="E2581" i="61"/>
  <c r="V40" i="61"/>
  <c r="E613" i="61"/>
  <c r="V85" i="61"/>
  <c r="E2499" i="61"/>
  <c r="R96" i="46"/>
  <c r="N40" i="3"/>
  <c r="L40" i="3"/>
  <c r="AA39" i="61"/>
  <c r="E817" i="61"/>
  <c r="AA84" i="61"/>
  <c r="E2703" i="61"/>
  <c r="Y39" i="61"/>
  <c r="E735" i="61"/>
  <c r="Y84" i="61"/>
  <c r="E2621" i="61"/>
  <c r="W39" i="61"/>
  <c r="E653" i="61"/>
  <c r="W84" i="61"/>
  <c r="E2539" i="61"/>
  <c r="M39" i="3"/>
  <c r="K39" i="3"/>
  <c r="Z38" i="61"/>
  <c r="E775" i="61"/>
  <c r="Z83" i="61"/>
  <c r="E2661" i="61"/>
  <c r="X38" i="61"/>
  <c r="E693" i="61"/>
  <c r="X83" i="61"/>
  <c r="E2579" i="61"/>
  <c r="V38" i="61"/>
  <c r="E611" i="61"/>
  <c r="V83" i="61"/>
  <c r="E2497" i="61"/>
  <c r="R94" i="46"/>
  <c r="N38" i="3"/>
  <c r="L38" i="3"/>
  <c r="AA37" i="61"/>
  <c r="E815" i="61"/>
  <c r="AA82" i="61"/>
  <c r="E2701" i="61"/>
  <c r="Y37" i="61"/>
  <c r="E733" i="61"/>
  <c r="Y82" i="61"/>
  <c r="E2619" i="61"/>
  <c r="W37" i="61"/>
  <c r="E651" i="61"/>
  <c r="W82" i="61"/>
  <c r="E2537" i="61"/>
  <c r="M37" i="3"/>
  <c r="K37" i="3"/>
  <c r="Z36" i="61"/>
  <c r="E773" i="61"/>
  <c r="Z81" i="61"/>
  <c r="E2659" i="61"/>
  <c r="X36" i="61"/>
  <c r="E691" i="61"/>
  <c r="X81" i="61"/>
  <c r="E2577" i="61"/>
  <c r="V36" i="61"/>
  <c r="E609" i="61"/>
  <c r="V81" i="61"/>
  <c r="E2495" i="61"/>
  <c r="R92" i="46"/>
  <c r="N36" i="3"/>
  <c r="L36" i="3"/>
  <c r="AA35" i="61"/>
  <c r="E813" i="61"/>
  <c r="AA80" i="61"/>
  <c r="E2699" i="61"/>
  <c r="Y35" i="61"/>
  <c r="E731" i="61"/>
  <c r="Y80" i="61"/>
  <c r="E2617" i="61"/>
  <c r="W35" i="61"/>
  <c r="E649" i="61"/>
  <c r="W80" i="61"/>
  <c r="E2535" i="61"/>
  <c r="M35" i="3"/>
  <c r="K35" i="3"/>
  <c r="Z34" i="61"/>
  <c r="E771" i="61"/>
  <c r="Z79" i="61"/>
  <c r="E2657" i="61"/>
  <c r="X34" i="61"/>
  <c r="E689" i="61"/>
  <c r="X79" i="61"/>
  <c r="E2575" i="61"/>
  <c r="V34" i="61"/>
  <c r="E607" i="61"/>
  <c r="V79" i="61"/>
  <c r="E2493" i="61"/>
  <c r="R90" i="46"/>
  <c r="N34" i="3"/>
  <c r="L34" i="3"/>
  <c r="AA33" i="61"/>
  <c r="E811" i="61"/>
  <c r="AA78" i="61"/>
  <c r="E2697" i="61"/>
  <c r="Y33" i="61"/>
  <c r="E729" i="61"/>
  <c r="Y78" i="61"/>
  <c r="E2615" i="61"/>
  <c r="W33" i="61"/>
  <c r="E647" i="61"/>
  <c r="W78" i="61"/>
  <c r="E2533" i="61"/>
  <c r="M33" i="3"/>
  <c r="K33" i="3"/>
  <c r="Z32" i="61"/>
  <c r="E769" i="61"/>
  <c r="Z77" i="61"/>
  <c r="E2655" i="61"/>
  <c r="X32" i="61"/>
  <c r="E687" i="61"/>
  <c r="X77" i="61"/>
  <c r="E2573" i="61"/>
  <c r="V32" i="61"/>
  <c r="E605" i="61"/>
  <c r="V77" i="61"/>
  <c r="E2491" i="61"/>
  <c r="R88" i="46"/>
  <c r="N32" i="3"/>
  <c r="L32" i="3"/>
  <c r="AA31" i="61"/>
  <c r="E809" i="61"/>
  <c r="AA76" i="61"/>
  <c r="E2695" i="61"/>
  <c r="Y31" i="61"/>
  <c r="E727" i="61"/>
  <c r="Y76" i="61"/>
  <c r="E2613" i="61"/>
  <c r="W31" i="61"/>
  <c r="E645" i="61"/>
  <c r="W76" i="61"/>
  <c r="E2531" i="61"/>
  <c r="M31" i="3"/>
  <c r="K31" i="3"/>
  <c r="Z30" i="61"/>
  <c r="E767" i="61"/>
  <c r="Z75" i="61"/>
  <c r="E2653" i="61"/>
  <c r="X30" i="61"/>
  <c r="E685" i="61"/>
  <c r="X75" i="61"/>
  <c r="E2571" i="61"/>
  <c r="V30" i="61"/>
  <c r="E603" i="61"/>
  <c r="V75" i="61"/>
  <c r="E2489" i="61"/>
  <c r="R86" i="46"/>
  <c r="N30" i="3"/>
  <c r="L30" i="3"/>
  <c r="AA29" i="61"/>
  <c r="E807" i="61"/>
  <c r="AA74" i="61"/>
  <c r="E2693" i="61"/>
  <c r="Y29" i="61"/>
  <c r="E725" i="61"/>
  <c r="Y74" i="61"/>
  <c r="E2611" i="61"/>
  <c r="W29" i="61"/>
  <c r="E643" i="61"/>
  <c r="W74" i="61"/>
  <c r="E2529" i="61"/>
  <c r="M29" i="3"/>
  <c r="K29" i="3"/>
  <c r="Z28" i="61"/>
  <c r="E765" i="61"/>
  <c r="Z73" i="61"/>
  <c r="E2651" i="61"/>
  <c r="X28" i="61"/>
  <c r="E683" i="61"/>
  <c r="X73" i="61"/>
  <c r="E2569" i="61"/>
  <c r="V28" i="61"/>
  <c r="E601" i="61"/>
  <c r="V73" i="61"/>
  <c r="E2487" i="61"/>
  <c r="R84" i="46"/>
  <c r="N28" i="3"/>
  <c r="L28" i="3"/>
  <c r="AA27" i="61"/>
  <c r="E805" i="61"/>
  <c r="AA72" i="61"/>
  <c r="E2691" i="61"/>
  <c r="Y27" i="61"/>
  <c r="E723" i="61"/>
  <c r="Y72" i="61"/>
  <c r="E2609" i="61"/>
  <c r="W27" i="61"/>
  <c r="E641" i="61"/>
  <c r="W72" i="61"/>
  <c r="E2527" i="61"/>
  <c r="M27" i="3"/>
  <c r="K27" i="3"/>
  <c r="Z26" i="61"/>
  <c r="E763" i="61"/>
  <c r="Z71" i="61"/>
  <c r="E2649" i="61"/>
  <c r="X26" i="61"/>
  <c r="E681" i="61"/>
  <c r="X71" i="61"/>
  <c r="E2567" i="61"/>
  <c r="V26" i="61"/>
  <c r="E599" i="61"/>
  <c r="V71" i="61"/>
  <c r="E2485" i="61"/>
  <c r="R82" i="46"/>
  <c r="N26" i="3"/>
  <c r="L26" i="3"/>
  <c r="AA25" i="61"/>
  <c r="E803" i="61"/>
  <c r="AA70" i="61"/>
  <c r="E2689" i="61"/>
  <c r="Y25" i="61"/>
  <c r="E721" i="61"/>
  <c r="Y70" i="61"/>
  <c r="E2607" i="61"/>
  <c r="W25" i="61"/>
  <c r="E639" i="61"/>
  <c r="W70" i="61"/>
  <c r="E2525" i="61"/>
  <c r="M25" i="3"/>
  <c r="K25" i="3"/>
  <c r="Z24" i="61"/>
  <c r="E761" i="61"/>
  <c r="Z69" i="61"/>
  <c r="E2647" i="61"/>
  <c r="X24" i="61"/>
  <c r="E679" i="61"/>
  <c r="X69" i="61"/>
  <c r="E2565" i="61"/>
  <c r="V24" i="61"/>
  <c r="E597" i="61"/>
  <c r="V69" i="61"/>
  <c r="E2483" i="61"/>
  <c r="R80" i="46"/>
  <c r="N24" i="3"/>
  <c r="L24" i="3"/>
  <c r="AA23" i="61"/>
  <c r="E801" i="61"/>
  <c r="AA68" i="61"/>
  <c r="E2687" i="61"/>
  <c r="Y23" i="61"/>
  <c r="E719" i="61"/>
  <c r="Y68" i="61"/>
  <c r="E2605" i="61"/>
  <c r="W23" i="61"/>
  <c r="E637" i="61"/>
  <c r="W68" i="61"/>
  <c r="E2523" i="61"/>
  <c r="M23" i="3"/>
  <c r="K23" i="3"/>
  <c r="Z22" i="61"/>
  <c r="E759" i="61"/>
  <c r="Z67" i="61"/>
  <c r="E2645" i="61"/>
  <c r="X22" i="61"/>
  <c r="E677" i="61"/>
  <c r="X67" i="61"/>
  <c r="E2563" i="61"/>
  <c r="V22" i="61"/>
  <c r="E595" i="61"/>
  <c r="V67" i="61"/>
  <c r="E2481" i="61"/>
  <c r="R78" i="46"/>
  <c r="N22" i="3"/>
  <c r="L22" i="3"/>
  <c r="AA21" i="61"/>
  <c r="E799" i="61"/>
  <c r="AA66" i="61"/>
  <c r="E2685" i="61"/>
  <c r="Y21" i="61"/>
  <c r="E717" i="61"/>
  <c r="Y66" i="61"/>
  <c r="E2603" i="61"/>
  <c r="W21" i="61"/>
  <c r="E635" i="61"/>
  <c r="W66" i="61"/>
  <c r="E2521" i="61"/>
  <c r="M21" i="3"/>
  <c r="K21" i="3"/>
  <c r="Z20" i="61"/>
  <c r="E757" i="61"/>
  <c r="Z65" i="61"/>
  <c r="E2643" i="61"/>
  <c r="X20" i="61"/>
  <c r="E675" i="61"/>
  <c r="X65" i="61"/>
  <c r="E2561" i="61"/>
  <c r="V20" i="61"/>
  <c r="E593" i="61"/>
  <c r="V65" i="61"/>
  <c r="E2479" i="61"/>
  <c r="R76" i="46"/>
  <c r="N20" i="3"/>
  <c r="L20" i="3"/>
  <c r="AA19" i="61"/>
  <c r="E797" i="61"/>
  <c r="AA64" i="61"/>
  <c r="E2683" i="61"/>
  <c r="Y19" i="61"/>
  <c r="E715" i="61"/>
  <c r="Y64" i="61"/>
  <c r="E2601" i="61"/>
  <c r="W19" i="61"/>
  <c r="E633" i="61"/>
  <c r="W64" i="61"/>
  <c r="E2519" i="61"/>
  <c r="M19" i="3"/>
  <c r="K19" i="3"/>
  <c r="Z18" i="61"/>
  <c r="E755" i="61"/>
  <c r="Z63" i="61"/>
  <c r="E2641" i="61"/>
  <c r="X18" i="61"/>
  <c r="E673" i="61"/>
  <c r="X63" i="61"/>
  <c r="E2559" i="61"/>
  <c r="V18" i="61"/>
  <c r="E591" i="61"/>
  <c r="V63" i="61"/>
  <c r="E2477" i="61"/>
  <c r="R74" i="46"/>
  <c r="N18" i="3"/>
  <c r="L18" i="3"/>
  <c r="AA17" i="61"/>
  <c r="E795" i="61"/>
  <c r="AA62" i="61"/>
  <c r="E2681" i="61"/>
  <c r="Y17" i="61"/>
  <c r="E713" i="61"/>
  <c r="Y62" i="61"/>
  <c r="E2599" i="61"/>
  <c r="W17" i="61"/>
  <c r="E631" i="61"/>
  <c r="W62" i="61"/>
  <c r="E2517" i="61"/>
  <c r="M17" i="3"/>
  <c r="K17" i="3"/>
  <c r="Z16" i="61"/>
  <c r="E753" i="61"/>
  <c r="Z61" i="61"/>
  <c r="E2639" i="61"/>
  <c r="X16" i="61"/>
  <c r="E671" i="61"/>
  <c r="X61" i="61"/>
  <c r="E2557" i="61"/>
  <c r="V16" i="61"/>
  <c r="E589" i="61"/>
  <c r="V61" i="61"/>
  <c r="E2475" i="61"/>
  <c r="R72" i="46"/>
  <c r="N16" i="3"/>
  <c r="L16" i="3"/>
  <c r="AA15" i="61"/>
  <c r="E793" i="61"/>
  <c r="AA60" i="61"/>
  <c r="E2679" i="61"/>
  <c r="Y15" i="61"/>
  <c r="E711" i="61"/>
  <c r="Y60" i="61"/>
  <c r="E2597" i="61"/>
  <c r="W15" i="61"/>
  <c r="E629" i="61"/>
  <c r="W60" i="61"/>
  <c r="E2515" i="61"/>
  <c r="M15" i="3"/>
  <c r="K15" i="3"/>
  <c r="Z14" i="61"/>
  <c r="E751" i="61"/>
  <c r="Z59" i="61"/>
  <c r="E2637" i="61"/>
  <c r="X14" i="61"/>
  <c r="E669" i="61"/>
  <c r="X59" i="61"/>
  <c r="E2555" i="61"/>
  <c r="D17" i="46"/>
  <c r="N14" i="3"/>
  <c r="L14" i="3"/>
  <c r="AA13" i="61"/>
  <c r="E791" i="61" s="1"/>
  <c r="AA58" i="61"/>
  <c r="E2677" i="61" s="1"/>
  <c r="Y13" i="61"/>
  <c r="E709" i="61" s="1"/>
  <c r="Y58" i="61"/>
  <c r="E2595" i="61" s="1"/>
  <c r="W13" i="61"/>
  <c r="E627" i="61" s="1"/>
  <c r="W58" i="61"/>
  <c r="E2513" i="61" s="1"/>
  <c r="M13" i="3"/>
  <c r="K13" i="3"/>
  <c r="Z12" i="61"/>
  <c r="E749" i="61" s="1"/>
  <c r="Z57" i="61"/>
  <c r="E2635" i="61" s="1"/>
  <c r="X12" i="61"/>
  <c r="E667" i="61" s="1"/>
  <c r="X57" i="61"/>
  <c r="E2553" i="61" s="1"/>
  <c r="D15" i="46"/>
  <c r="N12" i="3"/>
  <c r="L12" i="3"/>
  <c r="AA11" i="61"/>
  <c r="E789" i="61" s="1"/>
  <c r="AA56" i="61"/>
  <c r="E2675" i="61" s="1"/>
  <c r="Y11" i="61"/>
  <c r="E707" i="61" s="1"/>
  <c r="Y56" i="61"/>
  <c r="E2593" i="61" s="1"/>
  <c r="W11" i="61"/>
  <c r="E625" i="61" s="1"/>
  <c r="W56" i="61"/>
  <c r="E2511" i="61" s="1"/>
  <c r="M11" i="3"/>
  <c r="K11" i="3"/>
  <c r="Z10" i="61"/>
  <c r="E747" i="61" s="1"/>
  <c r="Z55" i="61"/>
  <c r="E2633" i="61" s="1"/>
  <c r="X10" i="61"/>
  <c r="E665" i="61" s="1"/>
  <c r="X55" i="61"/>
  <c r="E2551" i="61" s="1"/>
  <c r="D13" i="46"/>
  <c r="N10" i="3"/>
  <c r="L10" i="3"/>
  <c r="AA9" i="61"/>
  <c r="E787" i="61" s="1"/>
  <c r="AA54" i="61"/>
  <c r="E2673" i="61" s="1"/>
  <c r="Y9" i="61"/>
  <c r="E705" i="61" s="1"/>
  <c r="Y54" i="61"/>
  <c r="E2591" i="61" s="1"/>
  <c r="W9" i="61"/>
  <c r="E623" i="61" s="1"/>
  <c r="W54" i="61"/>
  <c r="E2509" i="61" s="1"/>
  <c r="M9" i="3"/>
  <c r="K9" i="3"/>
  <c r="Z8" i="61"/>
  <c r="E745" i="61" s="1"/>
  <c r="Z53" i="61"/>
  <c r="E2631" i="61" s="1"/>
  <c r="X8" i="61"/>
  <c r="E663" i="61" s="1"/>
  <c r="X53" i="61"/>
  <c r="E2549" i="61" s="1"/>
  <c r="D11" i="46"/>
  <c r="N8" i="3"/>
  <c r="L8" i="3"/>
  <c r="AA7" i="61"/>
  <c r="E785" i="61" s="1"/>
  <c r="AA52" i="61"/>
  <c r="E2671" i="61" s="1"/>
  <c r="Y7" i="61"/>
  <c r="E703" i="61" s="1"/>
  <c r="Y52" i="61"/>
  <c r="E2589" i="61" s="1"/>
  <c r="W7" i="61"/>
  <c r="E621" i="61" s="1"/>
  <c r="W52" i="61"/>
  <c r="E2507" i="61" s="1"/>
  <c r="M7" i="3"/>
  <c r="K7" i="3"/>
  <c r="Z6" i="61"/>
  <c r="E743" i="61" s="1"/>
  <c r="Z51" i="61"/>
  <c r="E2629" i="61" s="1"/>
  <c r="X6" i="61"/>
  <c r="E661" i="61" s="1"/>
  <c r="X51" i="61"/>
  <c r="E2547" i="61" s="1"/>
  <c r="D9" i="46"/>
  <c r="N6" i="3"/>
  <c r="L6" i="3"/>
  <c r="AA5" i="61"/>
  <c r="E783" i="61" s="1"/>
  <c r="AA50" i="61"/>
  <c r="E2669" i="61" s="1"/>
  <c r="Y5" i="61"/>
  <c r="E701" i="61" s="1"/>
  <c r="Y50" i="61"/>
  <c r="E2587" i="61" s="1"/>
  <c r="W5" i="61"/>
  <c r="E619" i="61" s="1"/>
  <c r="W50" i="61"/>
  <c r="E2505" i="61" s="1"/>
  <c r="N5" i="3"/>
  <c r="L5" i="3"/>
  <c r="AA4" i="61"/>
  <c r="E782" i="61" s="1"/>
  <c r="AA49" i="61"/>
  <c r="E2668" i="61" s="1"/>
  <c r="Y4" i="61"/>
  <c r="E700" i="61" s="1"/>
  <c r="Y49" i="61"/>
  <c r="E2586" i="61" s="1"/>
  <c r="W4" i="61"/>
  <c r="E618" i="61" s="1"/>
  <c r="W49" i="61"/>
  <c r="E2504" i="61" s="1"/>
  <c r="AA3" i="61"/>
  <c r="E781" i="61"/>
  <c r="AA48" i="61"/>
  <c r="E2667" i="61"/>
  <c r="I48" i="46"/>
  <c r="Y3" i="61"/>
  <c r="E699" i="61"/>
  <c r="Y48" i="61"/>
  <c r="E2585" i="61"/>
  <c r="G48" i="46"/>
  <c r="W3" i="61"/>
  <c r="E617" i="61"/>
  <c r="W48" i="61"/>
  <c r="E2503" i="61"/>
  <c r="E48" i="46"/>
  <c r="N52" i="46"/>
  <c r="M53" i="46"/>
  <c r="J151" i="3"/>
  <c r="S6" i="3"/>
  <c r="AB4" i="61"/>
  <c r="E823" i="61" s="1"/>
  <c r="AB49" i="61"/>
  <c r="E2709" i="61" s="1"/>
  <c r="N53" i="46"/>
  <c r="O52" i="46"/>
  <c r="C17" i="44"/>
  <c r="C21" i="44"/>
  <c r="V8" i="61"/>
  <c r="E581" i="61" s="1"/>
  <c r="V53" i="61"/>
  <c r="E2467" i="61" s="1"/>
  <c r="R64" i="46"/>
  <c r="V12" i="61"/>
  <c r="E585" i="61" s="1"/>
  <c r="V57" i="61"/>
  <c r="E2471" i="61" s="1"/>
  <c r="R68" i="46"/>
  <c r="E16" i="44"/>
  <c r="C18" i="44"/>
  <c r="AB43" i="61"/>
  <c r="E862" i="61"/>
  <c r="AB88" i="61"/>
  <c r="E2748" i="61"/>
  <c r="C19" i="44"/>
  <c r="AB3" i="61"/>
  <c r="E822" i="61"/>
  <c r="AB48" i="61"/>
  <c r="E2708" i="61"/>
  <c r="K7" i="46"/>
  <c r="V6" i="61"/>
  <c r="E579" i="61" s="1"/>
  <c r="V51" i="61"/>
  <c r="E2465" i="61" s="1"/>
  <c r="R62" i="46"/>
  <c r="V10" i="61"/>
  <c r="E583" i="61" s="1"/>
  <c r="V55" i="61"/>
  <c r="E2469" i="61" s="1"/>
  <c r="R66" i="46"/>
  <c r="V14" i="61"/>
  <c r="E587" i="61"/>
  <c r="V59" i="61"/>
  <c r="E2473" i="61"/>
  <c r="R70" i="46"/>
  <c r="V3" i="61"/>
  <c r="E576" i="61"/>
  <c r="V48" i="61"/>
  <c r="E2462" i="61"/>
  <c r="D48" i="46"/>
  <c r="H49" i="46"/>
  <c r="R59" i="46"/>
  <c r="C20" i="44"/>
  <c r="V4" i="61"/>
  <c r="E577" i="61" s="1"/>
  <c r="V49" i="61"/>
  <c r="E2463" i="61" s="1"/>
  <c r="R60" i="46"/>
  <c r="V5" i="61"/>
  <c r="E578" i="61" s="1"/>
  <c r="V50" i="61"/>
  <c r="E2464" i="61" s="1"/>
  <c r="R61" i="46"/>
  <c r="V7" i="61"/>
  <c r="E580" i="61" s="1"/>
  <c r="V52" i="61"/>
  <c r="E2466" i="61" s="1"/>
  <c r="R63" i="46"/>
  <c r="V9" i="61"/>
  <c r="E582" i="61" s="1"/>
  <c r="V54" i="61"/>
  <c r="E2468" i="61" s="1"/>
  <c r="R65" i="46"/>
  <c r="V11" i="61"/>
  <c r="E584" i="61" s="1"/>
  <c r="V56" i="61"/>
  <c r="E2470" i="61" s="1"/>
  <c r="R67" i="46"/>
  <c r="V13" i="61"/>
  <c r="E586" i="61" s="1"/>
  <c r="V58" i="61"/>
  <c r="E2472" i="61" s="1"/>
  <c r="R69" i="46"/>
  <c r="C16" i="44"/>
  <c r="J49" i="46"/>
  <c r="AC4" i="61"/>
  <c r="E864" i="61" s="1"/>
  <c r="AC49" i="61"/>
  <c r="E2750" i="61" s="1"/>
  <c r="G49" i="46"/>
  <c r="C97" i="46"/>
  <c r="Q96" i="46"/>
  <c r="C95" i="46"/>
  <c r="Q94" i="46"/>
  <c r="C93" i="46"/>
  <c r="Q92" i="46"/>
  <c r="C91" i="46"/>
  <c r="Q90" i="46"/>
  <c r="C89" i="46"/>
  <c r="Q88" i="46"/>
  <c r="C87" i="46"/>
  <c r="Q86" i="46"/>
  <c r="C85" i="46"/>
  <c r="Q84" i="46"/>
  <c r="C83" i="46"/>
  <c r="Q82" i="46"/>
  <c r="C81" i="46"/>
  <c r="Q80" i="46"/>
  <c r="C77" i="46"/>
  <c r="Q76" i="46"/>
  <c r="C71" i="46"/>
  <c r="Q70" i="46"/>
  <c r="L8" i="46"/>
  <c r="C61" i="46"/>
  <c r="Q60" i="46"/>
  <c r="K8" i="46"/>
  <c r="C63" i="46"/>
  <c r="Q62" i="46"/>
  <c r="R102" i="46"/>
  <c r="C68" i="46"/>
  <c r="C64" i="46"/>
  <c r="Q63" i="46"/>
  <c r="K11" i="46"/>
  <c r="F49" i="46"/>
  <c r="Q67" i="46"/>
  <c r="I49" i="46"/>
  <c r="E49" i="46"/>
  <c r="P52" i="46"/>
  <c r="O53" i="46"/>
  <c r="C67" i="46"/>
  <c r="Q66" i="46"/>
  <c r="C69" i="46"/>
  <c r="Q68" i="46"/>
  <c r="K16" i="46"/>
  <c r="L12" i="46"/>
  <c r="C65" i="46"/>
  <c r="Q64" i="46"/>
  <c r="K12" i="46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C79" i="46"/>
  <c r="Q78" i="46"/>
  <c r="C75" i="46"/>
  <c r="Q74" i="46"/>
  <c r="C73" i="46"/>
  <c r="Q72" i="46"/>
  <c r="U8" i="61"/>
  <c r="E540" i="61"/>
  <c r="U53" i="61"/>
  <c r="E2426" i="61"/>
  <c r="P63" i="46"/>
  <c r="U12" i="61"/>
  <c r="E544" i="61"/>
  <c r="U57" i="61"/>
  <c r="E2430" i="61"/>
  <c r="P67" i="46"/>
  <c r="U10" i="61"/>
  <c r="E542" i="61"/>
  <c r="U55" i="61"/>
  <c r="E2428" i="61"/>
  <c r="U7" i="61"/>
  <c r="E539" i="61"/>
  <c r="U52" i="61"/>
  <c r="E2425" i="61"/>
  <c r="P62" i="46"/>
  <c r="U6" i="61"/>
  <c r="E538" i="61"/>
  <c r="U51" i="61"/>
  <c r="E2424" i="61"/>
  <c r="U16" i="61"/>
  <c r="E548" i="61"/>
  <c r="U61" i="61"/>
  <c r="E2434" i="61"/>
  <c r="AB17" i="61"/>
  <c r="E836" i="61"/>
  <c r="AB62" i="61"/>
  <c r="E2722" i="61"/>
  <c r="U18" i="61"/>
  <c r="E550" i="61"/>
  <c r="U63" i="61"/>
  <c r="E2436" i="61"/>
  <c r="AB19" i="61"/>
  <c r="E838" i="61"/>
  <c r="AB64" i="61"/>
  <c r="E2724" i="61"/>
  <c r="U22" i="61"/>
  <c r="E554" i="61"/>
  <c r="U67" i="61"/>
  <c r="E2440" i="61"/>
  <c r="AB23" i="61"/>
  <c r="E842" i="61"/>
  <c r="AB68" i="61"/>
  <c r="E2728" i="61"/>
  <c r="AB9" i="61"/>
  <c r="E828" i="61" s="1"/>
  <c r="AB54" i="61"/>
  <c r="E2714" i="61" s="1"/>
  <c r="AB13" i="61"/>
  <c r="E832" i="61" s="1"/>
  <c r="AB58" i="61"/>
  <c r="E2718" i="61" s="1"/>
  <c r="AB11" i="61"/>
  <c r="E830" i="61" s="1"/>
  <c r="AB56" i="61"/>
  <c r="E2716" i="61" s="1"/>
  <c r="L9" i="46"/>
  <c r="C62" i="46"/>
  <c r="Q61" i="46"/>
  <c r="K9" i="46"/>
  <c r="M9" i="46"/>
  <c r="U11" i="61"/>
  <c r="E543" i="61"/>
  <c r="U56" i="61"/>
  <c r="E2429" i="61"/>
  <c r="P66" i="46"/>
  <c r="C74" i="46"/>
  <c r="Q73" i="46"/>
  <c r="K21" i="46"/>
  <c r="C78" i="46"/>
  <c r="Q77" i="46"/>
  <c r="K25" i="46"/>
  <c r="C82" i="46"/>
  <c r="Q81" i="46"/>
  <c r="K29" i="46"/>
  <c r="C86" i="46"/>
  <c r="Q85" i="46"/>
  <c r="K33" i="46"/>
  <c r="C90" i="46"/>
  <c r="Q89" i="46"/>
  <c r="K37" i="46"/>
  <c r="C94" i="46"/>
  <c r="Q93" i="46"/>
  <c r="K41" i="46"/>
  <c r="C98" i="46"/>
  <c r="K45" i="46"/>
  <c r="AC8" i="61"/>
  <c r="E868" i="61" s="1"/>
  <c r="AC53" i="61"/>
  <c r="E2754" i="61" s="1"/>
  <c r="K15" i="46"/>
  <c r="U4" i="61"/>
  <c r="E536" i="61"/>
  <c r="U49" i="61"/>
  <c r="E2422" i="61"/>
  <c r="AB5" i="61"/>
  <c r="E824" i="61" s="1"/>
  <c r="AB50" i="61"/>
  <c r="E2710" i="61" s="1"/>
  <c r="C72" i="46"/>
  <c r="Q71" i="46"/>
  <c r="K19" i="46"/>
  <c r="C76" i="46"/>
  <c r="Q75" i="46"/>
  <c r="K23" i="46"/>
  <c r="C80" i="46"/>
  <c r="Q79" i="46"/>
  <c r="K27" i="46"/>
  <c r="C84" i="46"/>
  <c r="Q83" i="46"/>
  <c r="K31" i="46"/>
  <c r="C88" i="46"/>
  <c r="Q87" i="46"/>
  <c r="K35" i="46"/>
  <c r="C92" i="46"/>
  <c r="Q91" i="46"/>
  <c r="K39" i="46"/>
  <c r="C96" i="46"/>
  <c r="Q95" i="46"/>
  <c r="K43" i="46"/>
  <c r="AC9" i="61"/>
  <c r="E869" i="61" s="1"/>
  <c r="AC54" i="61"/>
  <c r="E2755" i="61" s="1"/>
  <c r="AD9" i="61"/>
  <c r="E910" i="61" s="1"/>
  <c r="AD54" i="61"/>
  <c r="E2796" i="61" s="1"/>
  <c r="AC13" i="61"/>
  <c r="E873" i="61" s="1"/>
  <c r="AC58" i="61"/>
  <c r="E2759" i="61" s="1"/>
  <c r="P53" i="46"/>
  <c r="Q52" i="46"/>
  <c r="L17" i="46"/>
  <c r="C70" i="46"/>
  <c r="Q69" i="46"/>
  <c r="K17" i="46"/>
  <c r="AB8" i="61"/>
  <c r="E827" i="61" s="1"/>
  <c r="AB53" i="61"/>
  <c r="E2713" i="61" s="1"/>
  <c r="AB12" i="61"/>
  <c r="E831" i="61" s="1"/>
  <c r="AB57" i="61"/>
  <c r="E2717" i="61" s="1"/>
  <c r="AB7" i="61"/>
  <c r="E826" i="61" s="1"/>
  <c r="AB52" i="61"/>
  <c r="E2712" i="61" s="1"/>
  <c r="AC5" i="61"/>
  <c r="E865" i="61" s="1"/>
  <c r="AC50" i="61"/>
  <c r="E2751" i="61" s="1"/>
  <c r="AD5" i="61"/>
  <c r="E906" i="61" s="1"/>
  <c r="AD50" i="61"/>
  <c r="E2792" i="61" s="1"/>
  <c r="U14" i="61"/>
  <c r="E546" i="61"/>
  <c r="U59" i="61"/>
  <c r="E2432" i="61"/>
  <c r="P69" i="46"/>
  <c r="AB15" i="61"/>
  <c r="E834" i="61"/>
  <c r="AB60" i="61"/>
  <c r="E2720" i="61"/>
  <c r="U20" i="61"/>
  <c r="E552" i="61"/>
  <c r="U65" i="61"/>
  <c r="E2438" i="61"/>
  <c r="P75" i="46"/>
  <c r="AB21" i="61"/>
  <c r="E840" i="61"/>
  <c r="AB66" i="61"/>
  <c r="E2726" i="61"/>
  <c r="U24" i="61"/>
  <c r="E556" i="61"/>
  <c r="U69" i="61"/>
  <c r="E2442" i="61"/>
  <c r="P79" i="46"/>
  <c r="AB25" i="61"/>
  <c r="E844" i="61"/>
  <c r="AB70" i="61"/>
  <c r="E2730" i="61"/>
  <c r="U26" i="61"/>
  <c r="E558" i="61"/>
  <c r="U71" i="61"/>
  <c r="E2444" i="61"/>
  <c r="P81" i="46"/>
  <c r="AB27" i="61"/>
  <c r="E846" i="61"/>
  <c r="AB72" i="61"/>
  <c r="E2732" i="61"/>
  <c r="U28" i="61"/>
  <c r="E560" i="61"/>
  <c r="U73" i="61"/>
  <c r="E2446" i="61"/>
  <c r="P83" i="46"/>
  <c r="AB29" i="61"/>
  <c r="E848" i="61"/>
  <c r="AB74" i="61"/>
  <c r="E2734" i="61"/>
  <c r="U30" i="61"/>
  <c r="E562" i="61"/>
  <c r="U75" i="61"/>
  <c r="E2448" i="61"/>
  <c r="P85" i="46"/>
  <c r="AB31" i="61"/>
  <c r="E850" i="61"/>
  <c r="AB76" i="61"/>
  <c r="E2736" i="61"/>
  <c r="U32" i="61"/>
  <c r="E564" i="61"/>
  <c r="U77" i="61"/>
  <c r="E2450" i="61"/>
  <c r="P87" i="46"/>
  <c r="AB33" i="61"/>
  <c r="E852" i="61"/>
  <c r="AB78" i="61"/>
  <c r="E2738" i="61"/>
  <c r="U34" i="61"/>
  <c r="E566" i="61"/>
  <c r="U79" i="61"/>
  <c r="E2452" i="61"/>
  <c r="P89" i="46"/>
  <c r="AB35" i="61"/>
  <c r="E854" i="61"/>
  <c r="AB80" i="61"/>
  <c r="E2740" i="61"/>
  <c r="U36" i="61"/>
  <c r="E568" i="61"/>
  <c r="U81" i="61"/>
  <c r="E2454" i="61"/>
  <c r="P91" i="46"/>
  <c r="AB37" i="61"/>
  <c r="E856" i="61"/>
  <c r="AB82" i="61"/>
  <c r="E2742" i="61"/>
  <c r="U38" i="61"/>
  <c r="E570" i="61"/>
  <c r="U83" i="61"/>
  <c r="E2456" i="61"/>
  <c r="P93" i="46"/>
  <c r="AB39" i="61"/>
  <c r="E858" i="61"/>
  <c r="AB84" i="61"/>
  <c r="E2744" i="61"/>
  <c r="U40" i="61"/>
  <c r="E572" i="61"/>
  <c r="U85" i="61"/>
  <c r="E2458" i="61"/>
  <c r="P95" i="46"/>
  <c r="AB41" i="61"/>
  <c r="E860" i="61"/>
  <c r="AB86" i="61"/>
  <c r="E2746" i="61"/>
  <c r="L13" i="46"/>
  <c r="C66" i="46"/>
  <c r="Q65" i="46"/>
  <c r="K13" i="46"/>
  <c r="M13" i="46"/>
  <c r="C22" i="44"/>
  <c r="AC10" i="61"/>
  <c r="E870" i="61" s="1"/>
  <c r="AC55" i="61"/>
  <c r="E2756" i="61" s="1"/>
  <c r="L14" i="46"/>
  <c r="AD10" i="61"/>
  <c r="E911" i="61" s="1"/>
  <c r="AD55" i="61"/>
  <c r="E2797" i="61" s="1"/>
  <c r="M14" i="46"/>
  <c r="T39" i="61"/>
  <c r="E530" i="61"/>
  <c r="T84" i="61"/>
  <c r="E2416" i="61"/>
  <c r="O94" i="46"/>
  <c r="T35" i="61"/>
  <c r="E526" i="61"/>
  <c r="T80" i="61"/>
  <c r="E2412" i="61"/>
  <c r="O90" i="46"/>
  <c r="T31" i="61"/>
  <c r="E522" i="61"/>
  <c r="T76" i="61"/>
  <c r="E2408" i="61"/>
  <c r="O86" i="46"/>
  <c r="T27" i="61"/>
  <c r="E518" i="61"/>
  <c r="T72" i="61"/>
  <c r="E2404" i="61"/>
  <c r="O82" i="46"/>
  <c r="T23" i="61"/>
  <c r="E514" i="61"/>
  <c r="T68" i="61"/>
  <c r="E2400" i="61"/>
  <c r="O78" i="46"/>
  <c r="T13" i="61"/>
  <c r="E504" i="61"/>
  <c r="T58" i="61"/>
  <c r="E2390" i="61"/>
  <c r="O68" i="46"/>
  <c r="AC14" i="61"/>
  <c r="E874" i="61"/>
  <c r="AC59" i="61"/>
  <c r="E2760" i="61"/>
  <c r="L18" i="46"/>
  <c r="AD14" i="61"/>
  <c r="E915" i="61"/>
  <c r="AD59" i="61"/>
  <c r="E2801" i="61"/>
  <c r="M18" i="46"/>
  <c r="AC40" i="61"/>
  <c r="E900" i="61"/>
  <c r="AC85" i="61"/>
  <c r="E2786" i="61"/>
  <c r="L44" i="46"/>
  <c r="AC36" i="61"/>
  <c r="E896" i="61"/>
  <c r="AC81" i="61"/>
  <c r="E2782" i="61"/>
  <c r="L40" i="46"/>
  <c r="AC32" i="61"/>
  <c r="E892" i="61"/>
  <c r="AC77" i="61"/>
  <c r="E2778" i="61"/>
  <c r="L36" i="46"/>
  <c r="AC28" i="61"/>
  <c r="E888" i="61"/>
  <c r="AC73" i="61"/>
  <c r="E2774" i="61"/>
  <c r="L32" i="46"/>
  <c r="AC24" i="61"/>
  <c r="E884" i="61"/>
  <c r="AC69" i="61"/>
  <c r="E2770" i="61"/>
  <c r="L28" i="46"/>
  <c r="AC20" i="61"/>
  <c r="E880" i="61"/>
  <c r="AC65" i="61"/>
  <c r="E2766" i="61"/>
  <c r="L24" i="46"/>
  <c r="AC16" i="61"/>
  <c r="E876" i="61"/>
  <c r="AC61" i="61"/>
  <c r="E2762" i="61"/>
  <c r="L20" i="46"/>
  <c r="AC12" i="61"/>
  <c r="E872" i="61" s="1"/>
  <c r="AC57" i="61"/>
  <c r="E2758" i="61" s="1"/>
  <c r="L16" i="46"/>
  <c r="E97" i="46"/>
  <c r="G97" i="46"/>
  <c r="I97" i="46"/>
  <c r="K97" i="46"/>
  <c r="M97" i="46"/>
  <c r="O97" i="46"/>
  <c r="D97" i="46"/>
  <c r="F97" i="46"/>
  <c r="H97" i="46"/>
  <c r="J97" i="46"/>
  <c r="L97" i="46"/>
  <c r="N97" i="46"/>
  <c r="P97" i="46"/>
  <c r="Q97" i="46"/>
  <c r="AB42" i="61"/>
  <c r="E861" i="61"/>
  <c r="AB87" i="61"/>
  <c r="E2747" i="61"/>
  <c r="K46" i="46"/>
  <c r="U37" i="61"/>
  <c r="E569" i="61"/>
  <c r="U82" i="61"/>
  <c r="E2455" i="61"/>
  <c r="P92" i="46"/>
  <c r="AB38" i="61"/>
  <c r="E857" i="61"/>
  <c r="AB83" i="61"/>
  <c r="E2743" i="61"/>
  <c r="K42" i="46"/>
  <c r="U33" i="61"/>
  <c r="E565" i="61"/>
  <c r="U78" i="61"/>
  <c r="E2451" i="61"/>
  <c r="P88" i="46"/>
  <c r="AB34" i="61"/>
  <c r="E853" i="61"/>
  <c r="AB79" i="61"/>
  <c r="E2739" i="61"/>
  <c r="K38" i="46"/>
  <c r="U29" i="61"/>
  <c r="E561" i="61"/>
  <c r="U74" i="61"/>
  <c r="E2447" i="61"/>
  <c r="P84" i="46"/>
  <c r="AB30" i="61"/>
  <c r="E849" i="61"/>
  <c r="AB75" i="61"/>
  <c r="E2735" i="61"/>
  <c r="K34" i="46"/>
  <c r="U25" i="61"/>
  <c r="E557" i="61"/>
  <c r="U70" i="61"/>
  <c r="E2443" i="61"/>
  <c r="P80" i="46"/>
  <c r="AB26" i="61"/>
  <c r="E845" i="61"/>
  <c r="AB71" i="61"/>
  <c r="E2731" i="61"/>
  <c r="K30" i="46"/>
  <c r="U21" i="61"/>
  <c r="E553" i="61"/>
  <c r="U66" i="61"/>
  <c r="E2439" i="61"/>
  <c r="P76" i="46"/>
  <c r="AB22" i="61"/>
  <c r="E841" i="61"/>
  <c r="AB67" i="61"/>
  <c r="E2727" i="61"/>
  <c r="K26" i="46"/>
  <c r="U17" i="61"/>
  <c r="E549" i="61"/>
  <c r="U62" i="61"/>
  <c r="E2435" i="61"/>
  <c r="P72" i="46"/>
  <c r="AB18" i="61"/>
  <c r="E837" i="61"/>
  <c r="AB63" i="61"/>
  <c r="E2723" i="61"/>
  <c r="K22" i="46"/>
  <c r="T10" i="61"/>
  <c r="E501" i="61"/>
  <c r="T55" i="61"/>
  <c r="E2387" i="61"/>
  <c r="O65" i="46"/>
  <c r="AE6" i="61"/>
  <c r="E948" i="61" s="1"/>
  <c r="AE51" i="61"/>
  <c r="E2834" i="61" s="1"/>
  <c r="N10" i="46"/>
  <c r="U5" i="61"/>
  <c r="E537" i="61"/>
  <c r="U50" i="61"/>
  <c r="E2423" i="61"/>
  <c r="P60" i="46"/>
  <c r="AB6" i="61"/>
  <c r="E825" i="61" s="1"/>
  <c r="AB51" i="61"/>
  <c r="E2711" i="61" s="1"/>
  <c r="K10" i="46"/>
  <c r="P77" i="46"/>
  <c r="P71" i="46"/>
  <c r="P61" i="46"/>
  <c r="P65" i="46"/>
  <c r="T7" i="61"/>
  <c r="E498" i="61"/>
  <c r="T52" i="61"/>
  <c r="E2384" i="61"/>
  <c r="O62" i="46"/>
  <c r="AE10" i="61"/>
  <c r="E952" i="61" s="1"/>
  <c r="AE55" i="61"/>
  <c r="E2838" i="61" s="1"/>
  <c r="N14" i="46"/>
  <c r="U9" i="61"/>
  <c r="E541" i="61"/>
  <c r="U54" i="61"/>
  <c r="E2427" i="61"/>
  <c r="P64" i="46"/>
  <c r="AB10" i="61"/>
  <c r="E829" i="61" s="1"/>
  <c r="AB55" i="61"/>
  <c r="E2715" i="61" s="1"/>
  <c r="K14" i="46"/>
  <c r="T37" i="61"/>
  <c r="E528" i="61"/>
  <c r="T82" i="61"/>
  <c r="E2414" i="61"/>
  <c r="O92" i="46"/>
  <c r="T33" i="61"/>
  <c r="E524" i="61"/>
  <c r="T78" i="61"/>
  <c r="E2410" i="61"/>
  <c r="O88" i="46"/>
  <c r="T29" i="61"/>
  <c r="E520" i="61"/>
  <c r="T74" i="61"/>
  <c r="E2406" i="61"/>
  <c r="O84" i="46"/>
  <c r="T25" i="61"/>
  <c r="E516" i="61"/>
  <c r="T70" i="61"/>
  <c r="E2402" i="61"/>
  <c r="O80" i="46"/>
  <c r="T19" i="61"/>
  <c r="E510" i="61"/>
  <c r="T64" i="61"/>
  <c r="E2396" i="61"/>
  <c r="O74" i="46"/>
  <c r="U13" i="61"/>
  <c r="E545" i="61"/>
  <c r="U58" i="61"/>
  <c r="E2431" i="61"/>
  <c r="P68" i="46"/>
  <c r="AB14" i="61"/>
  <c r="E833" i="61"/>
  <c r="AB59" i="61"/>
  <c r="E2719" i="61"/>
  <c r="K18" i="46"/>
  <c r="R52" i="46"/>
  <c r="Q53" i="46"/>
  <c r="U39" i="61"/>
  <c r="E571" i="61"/>
  <c r="U84" i="61"/>
  <c r="E2457" i="61"/>
  <c r="P94" i="46"/>
  <c r="AB40" i="61"/>
  <c r="E859" i="61"/>
  <c r="AB85" i="61"/>
  <c r="E2745" i="61"/>
  <c r="K44" i="46"/>
  <c r="U35" i="61"/>
  <c r="E567" i="61"/>
  <c r="U80" i="61"/>
  <c r="E2453" i="61"/>
  <c r="P90" i="46"/>
  <c r="AB36" i="61"/>
  <c r="E855" i="61"/>
  <c r="AB81" i="61"/>
  <c r="E2741" i="61"/>
  <c r="K40" i="46"/>
  <c r="U31" i="61"/>
  <c r="E563" i="61"/>
  <c r="U76" i="61"/>
  <c r="E2449" i="61"/>
  <c r="P86" i="46"/>
  <c r="AB32" i="61"/>
  <c r="E851" i="61"/>
  <c r="AB77" i="61"/>
  <c r="E2737" i="61"/>
  <c r="K36" i="46"/>
  <c r="U27" i="61"/>
  <c r="E559" i="61"/>
  <c r="U72" i="61"/>
  <c r="E2445" i="61"/>
  <c r="P82" i="46"/>
  <c r="AB28" i="61"/>
  <c r="E847" i="61"/>
  <c r="AB73" i="61"/>
  <c r="E2733" i="61"/>
  <c r="K32" i="46"/>
  <c r="U23" i="61"/>
  <c r="E555" i="61"/>
  <c r="U68" i="61"/>
  <c r="E2441" i="61"/>
  <c r="P78" i="46"/>
  <c r="AB24" i="61"/>
  <c r="E843" i="61"/>
  <c r="AB69" i="61"/>
  <c r="E2729" i="61"/>
  <c r="K28" i="46"/>
  <c r="U19" i="61"/>
  <c r="E551" i="61"/>
  <c r="U64" i="61"/>
  <c r="E2437" i="61"/>
  <c r="P74" i="46"/>
  <c r="AB20" i="61"/>
  <c r="E839" i="61"/>
  <c r="AB65" i="61"/>
  <c r="E2725" i="61"/>
  <c r="K24" i="46"/>
  <c r="U15" i="61"/>
  <c r="E547" i="61"/>
  <c r="U60" i="61"/>
  <c r="E2433" i="61"/>
  <c r="P70" i="46"/>
  <c r="AB16" i="61"/>
  <c r="E835" i="61"/>
  <c r="AB61" i="61"/>
  <c r="E2721" i="61"/>
  <c r="K20" i="46"/>
  <c r="AC42" i="61"/>
  <c r="E902" i="61"/>
  <c r="AC87" i="61"/>
  <c r="E2788" i="61"/>
  <c r="L46" i="46"/>
  <c r="AC38" i="61"/>
  <c r="E898" i="61"/>
  <c r="AC83" i="61"/>
  <c r="E2784" i="61"/>
  <c r="L42" i="46"/>
  <c r="AC34" i="61"/>
  <c r="E894" i="61"/>
  <c r="AC79" i="61"/>
  <c r="E2780" i="61"/>
  <c r="L38" i="46"/>
  <c r="AC30" i="61"/>
  <c r="E890" i="61"/>
  <c r="AC75" i="61"/>
  <c r="E2776" i="61"/>
  <c r="L34" i="46"/>
  <c r="AC26" i="61"/>
  <c r="E886" i="61"/>
  <c r="AC71" i="61"/>
  <c r="E2772" i="61"/>
  <c r="L30" i="46"/>
  <c r="AC22" i="61"/>
  <c r="E882" i="61"/>
  <c r="AC67" i="61"/>
  <c r="E2768" i="61"/>
  <c r="L26" i="46"/>
  <c r="AC18" i="61"/>
  <c r="E878" i="61"/>
  <c r="AC63" i="61"/>
  <c r="E2764" i="61"/>
  <c r="L22" i="46"/>
  <c r="AC6" i="61"/>
  <c r="E866" i="61" s="1"/>
  <c r="AC51" i="61"/>
  <c r="E2752" i="61" s="1"/>
  <c r="L10" i="46"/>
  <c r="AD6" i="61"/>
  <c r="E907" i="61" s="1"/>
  <c r="AD51" i="61"/>
  <c r="E2793" i="61" s="1"/>
  <c r="M10" i="46"/>
  <c r="P73" i="46"/>
  <c r="T6" i="61"/>
  <c r="E497" i="61"/>
  <c r="T51" i="61"/>
  <c r="E2383" i="61"/>
  <c r="O61" i="46"/>
  <c r="T11" i="61"/>
  <c r="E502" i="61"/>
  <c r="T56" i="61"/>
  <c r="E2388" i="61"/>
  <c r="O66" i="46"/>
  <c r="S10" i="61"/>
  <c r="E460" i="61"/>
  <c r="S55" i="61"/>
  <c r="E2346" i="61"/>
  <c r="N65" i="46"/>
  <c r="AD23" i="61"/>
  <c r="E924" i="61"/>
  <c r="AD68" i="61"/>
  <c r="E2810" i="61"/>
  <c r="M27" i="46"/>
  <c r="AD39" i="61"/>
  <c r="E940" i="61"/>
  <c r="AD84" i="61"/>
  <c r="E2826" i="61"/>
  <c r="M43" i="46"/>
  <c r="T14" i="61"/>
  <c r="E505" i="61"/>
  <c r="T59" i="61"/>
  <c r="E2391" i="61"/>
  <c r="O69" i="46"/>
  <c r="T22" i="61"/>
  <c r="E513" i="61"/>
  <c r="T67" i="61"/>
  <c r="E2399" i="61"/>
  <c r="O77" i="46"/>
  <c r="E17" i="44"/>
  <c r="S5" i="61"/>
  <c r="E455" i="61"/>
  <c r="S50" i="61"/>
  <c r="E2341" i="61"/>
  <c r="N60" i="46"/>
  <c r="T17" i="61"/>
  <c r="E508" i="61"/>
  <c r="T62" i="61"/>
  <c r="E2394" i="61"/>
  <c r="O72" i="46"/>
  <c r="AE7" i="61"/>
  <c r="E949" i="61" s="1"/>
  <c r="AE52" i="61"/>
  <c r="E2835" i="61" s="1"/>
  <c r="N11" i="46"/>
  <c r="AD7" i="61"/>
  <c r="E908" i="61" s="1"/>
  <c r="AD52" i="61"/>
  <c r="E2794" i="61" s="1"/>
  <c r="M11" i="46"/>
  <c r="AD19" i="61"/>
  <c r="E920" i="61"/>
  <c r="AD64" i="61"/>
  <c r="E2806" i="61"/>
  <c r="M23" i="46"/>
  <c r="AD27" i="61"/>
  <c r="E928" i="61"/>
  <c r="AD72" i="61"/>
  <c r="E2814" i="61"/>
  <c r="M31" i="46"/>
  <c r="AD35" i="61"/>
  <c r="E936" i="61"/>
  <c r="AD80" i="61"/>
  <c r="E2822" i="61"/>
  <c r="M39" i="46"/>
  <c r="AD43" i="61"/>
  <c r="E944" i="61"/>
  <c r="AD88" i="61"/>
  <c r="E2830" i="61"/>
  <c r="AC17" i="61"/>
  <c r="E877" i="61"/>
  <c r="AC62" i="61"/>
  <c r="E2763" i="61"/>
  <c r="L21" i="46"/>
  <c r="AC21" i="61"/>
  <c r="E881" i="61"/>
  <c r="AC66" i="61"/>
  <c r="E2767" i="61"/>
  <c r="L25" i="46"/>
  <c r="AC25" i="61"/>
  <c r="E885" i="61"/>
  <c r="AC70" i="61"/>
  <c r="E2771" i="61"/>
  <c r="L29" i="46"/>
  <c r="AC29" i="61"/>
  <c r="E889" i="61"/>
  <c r="AC74" i="61"/>
  <c r="E2775" i="61"/>
  <c r="L33" i="46"/>
  <c r="AC33" i="61"/>
  <c r="E893" i="61"/>
  <c r="AC78" i="61"/>
  <c r="E2779" i="61"/>
  <c r="L37" i="46"/>
  <c r="AC37" i="61"/>
  <c r="E897" i="61"/>
  <c r="AC82" i="61"/>
  <c r="E2783" i="61"/>
  <c r="L41" i="46"/>
  <c r="AC41" i="61"/>
  <c r="E901" i="61"/>
  <c r="AC86" i="61"/>
  <c r="E2787" i="61"/>
  <c r="L45" i="46"/>
  <c r="AC15" i="61"/>
  <c r="E875" i="61"/>
  <c r="AC60" i="61"/>
  <c r="E2761" i="61"/>
  <c r="L19" i="46"/>
  <c r="S18" i="61"/>
  <c r="E468" i="61"/>
  <c r="S63" i="61"/>
  <c r="E2354" i="61"/>
  <c r="N73" i="46"/>
  <c r="S28" i="61"/>
  <c r="E478" i="61"/>
  <c r="S73" i="61"/>
  <c r="E2364" i="61"/>
  <c r="N83" i="46"/>
  <c r="S36" i="61"/>
  <c r="E486" i="61"/>
  <c r="S81" i="61"/>
  <c r="E2372" i="61"/>
  <c r="N91" i="46"/>
  <c r="T8" i="61"/>
  <c r="E499" i="61"/>
  <c r="T53" i="61"/>
  <c r="E2385" i="61"/>
  <c r="O63" i="46"/>
  <c r="T9" i="61"/>
  <c r="E500" i="61"/>
  <c r="T54" i="61"/>
  <c r="E2386" i="61"/>
  <c r="O64" i="46"/>
  <c r="T15" i="61"/>
  <c r="E506" i="61"/>
  <c r="T60" i="61"/>
  <c r="E2392" i="61"/>
  <c r="O70" i="46"/>
  <c r="AC7" i="61"/>
  <c r="E867" i="61" s="1"/>
  <c r="AC52" i="61"/>
  <c r="E2753" i="61" s="1"/>
  <c r="L11" i="46"/>
  <c r="T4" i="61"/>
  <c r="E495" i="61"/>
  <c r="T49" i="61"/>
  <c r="E2381" i="61"/>
  <c r="S9" i="61"/>
  <c r="E459" i="61"/>
  <c r="S54" i="61"/>
  <c r="E2345" i="61"/>
  <c r="N64" i="46"/>
  <c r="T16" i="61"/>
  <c r="E507" i="61"/>
  <c r="T61" i="61"/>
  <c r="E2393" i="61"/>
  <c r="O71" i="46"/>
  <c r="T20" i="61"/>
  <c r="E511" i="61"/>
  <c r="T65" i="61"/>
  <c r="E2397" i="61"/>
  <c r="O75" i="46"/>
  <c r="T24" i="61"/>
  <c r="E515" i="61"/>
  <c r="T69" i="61"/>
  <c r="E2401" i="61"/>
  <c r="O79" i="46"/>
  <c r="T28" i="61"/>
  <c r="E519" i="61"/>
  <c r="T73" i="61"/>
  <c r="E2405" i="61"/>
  <c r="O83" i="46"/>
  <c r="T32" i="61"/>
  <c r="E523" i="61"/>
  <c r="T77" i="61"/>
  <c r="E2409" i="61"/>
  <c r="O87" i="46"/>
  <c r="T36" i="61"/>
  <c r="E527" i="61"/>
  <c r="T81" i="61"/>
  <c r="E2413" i="61"/>
  <c r="O91" i="46"/>
  <c r="U41" i="61"/>
  <c r="E573" i="61"/>
  <c r="U86" i="61"/>
  <c r="E2459" i="61"/>
  <c r="P96" i="46"/>
  <c r="R41" i="61"/>
  <c r="E450" i="61"/>
  <c r="R86" i="61"/>
  <c r="E2336" i="61"/>
  <c r="M96" i="46"/>
  <c r="N41" i="61"/>
  <c r="E286" i="61"/>
  <c r="N86" i="61"/>
  <c r="E2172" i="61"/>
  <c r="I96" i="46"/>
  <c r="J41" i="61"/>
  <c r="E122" i="61"/>
  <c r="J86" i="61"/>
  <c r="E2008" i="61"/>
  <c r="E96" i="46"/>
  <c r="S41" i="61"/>
  <c r="E491" i="61"/>
  <c r="S86" i="61"/>
  <c r="E2377" i="61"/>
  <c r="N96" i="46"/>
  <c r="O41" i="61"/>
  <c r="E327" i="61"/>
  <c r="O86" i="61"/>
  <c r="E2213" i="61"/>
  <c r="J96" i="46"/>
  <c r="K41" i="61"/>
  <c r="E163" i="61"/>
  <c r="K86" i="61"/>
  <c r="E2049" i="61"/>
  <c r="F96" i="46"/>
  <c r="AD13" i="61"/>
  <c r="E914" i="61" s="1"/>
  <c r="AD58" i="61"/>
  <c r="E2800" i="61" s="1"/>
  <c r="M17" i="46"/>
  <c r="AD21" i="61"/>
  <c r="E922" i="61"/>
  <c r="AD66" i="61"/>
  <c r="E2808" i="61"/>
  <c r="M25" i="46"/>
  <c r="AD29" i="61"/>
  <c r="E930" i="61"/>
  <c r="AD74" i="61"/>
  <c r="E2816" i="61"/>
  <c r="M33" i="46"/>
  <c r="AD37" i="61"/>
  <c r="E938" i="61"/>
  <c r="AD82" i="61"/>
  <c r="E2824" i="61"/>
  <c r="M41" i="46"/>
  <c r="AE15" i="61"/>
  <c r="E957" i="61"/>
  <c r="AE60" i="61"/>
  <c r="E2843" i="61"/>
  <c r="N19" i="46"/>
  <c r="S22" i="61"/>
  <c r="E472" i="61"/>
  <c r="S67" i="61"/>
  <c r="E2358" i="61"/>
  <c r="N77" i="46"/>
  <c r="S30" i="61"/>
  <c r="E480" i="61"/>
  <c r="S75" i="61"/>
  <c r="E2366" i="61"/>
  <c r="N85" i="46"/>
  <c r="S38" i="61"/>
  <c r="E488" i="61"/>
  <c r="S83" i="61"/>
  <c r="E2374" i="61"/>
  <c r="N93" i="46"/>
  <c r="AD11" i="61"/>
  <c r="E912" i="61" s="1"/>
  <c r="AD56" i="61"/>
  <c r="E2798" i="61" s="1"/>
  <c r="M15" i="46"/>
  <c r="AD31" i="61"/>
  <c r="E932" i="61"/>
  <c r="AD76" i="61"/>
  <c r="E2818" i="61"/>
  <c r="M35" i="46"/>
  <c r="T18" i="61"/>
  <c r="E509" i="61"/>
  <c r="T63" i="61"/>
  <c r="E2395" i="61"/>
  <c r="O73" i="46"/>
  <c r="T26" i="61"/>
  <c r="E517" i="61"/>
  <c r="T71" i="61"/>
  <c r="E2403" i="61"/>
  <c r="O81" i="46"/>
  <c r="T30" i="61"/>
  <c r="E521" i="61"/>
  <c r="T75" i="61"/>
  <c r="E2407" i="61"/>
  <c r="O85" i="46"/>
  <c r="T34" i="61"/>
  <c r="E525" i="61"/>
  <c r="T79" i="61"/>
  <c r="E2411" i="61"/>
  <c r="O89" i="46"/>
  <c r="T38" i="61"/>
  <c r="E529" i="61"/>
  <c r="T83" i="61"/>
  <c r="E2415" i="61"/>
  <c r="O93" i="46"/>
  <c r="R53" i="46"/>
  <c r="S52" i="46"/>
  <c r="T12" i="61"/>
  <c r="E503" i="61"/>
  <c r="T57" i="61"/>
  <c r="E2389" i="61"/>
  <c r="O67" i="46"/>
  <c r="S24" i="61"/>
  <c r="E474" i="61"/>
  <c r="S69" i="61"/>
  <c r="E2360" i="61"/>
  <c r="N79" i="46"/>
  <c r="S32" i="61"/>
  <c r="E482" i="61"/>
  <c r="S77" i="61"/>
  <c r="E2368" i="61"/>
  <c r="N87" i="46"/>
  <c r="AC11" i="61"/>
  <c r="E871" i="61" s="1"/>
  <c r="AC56" i="61"/>
  <c r="E2757" i="61" s="1"/>
  <c r="L15" i="46"/>
  <c r="AF11" i="61"/>
  <c r="E994" i="61" s="1"/>
  <c r="AF56" i="61"/>
  <c r="E2880" i="61" s="1"/>
  <c r="O15" i="46"/>
  <c r="S6" i="61"/>
  <c r="E456" i="61"/>
  <c r="S51" i="61"/>
  <c r="E2342" i="61"/>
  <c r="N61" i="46"/>
  <c r="T5" i="61"/>
  <c r="E496" i="61"/>
  <c r="T50" i="61"/>
  <c r="E2382" i="61"/>
  <c r="O60" i="46"/>
  <c r="T21" i="61"/>
  <c r="E512" i="61"/>
  <c r="T66" i="61"/>
  <c r="E2398" i="61"/>
  <c r="O76" i="46"/>
  <c r="AF7" i="61"/>
  <c r="E990" i="61" s="1"/>
  <c r="AF52" i="61"/>
  <c r="E2876" i="61" s="1"/>
  <c r="O11" i="46"/>
  <c r="AC19" i="61"/>
  <c r="E879" i="61"/>
  <c r="AC64" i="61"/>
  <c r="E2765" i="61"/>
  <c r="L23" i="46"/>
  <c r="AC23" i="61"/>
  <c r="E883" i="61"/>
  <c r="AC68" i="61"/>
  <c r="E2769" i="61"/>
  <c r="L27" i="46"/>
  <c r="AC27" i="61"/>
  <c r="E887" i="61"/>
  <c r="AC72" i="61"/>
  <c r="E2773" i="61"/>
  <c r="L31" i="46"/>
  <c r="AC31" i="61"/>
  <c r="E891" i="61"/>
  <c r="AC76" i="61"/>
  <c r="E2777" i="61"/>
  <c r="L35" i="46"/>
  <c r="AC35" i="61"/>
  <c r="E895" i="61"/>
  <c r="AC80" i="61"/>
  <c r="E2781" i="61"/>
  <c r="L39" i="46"/>
  <c r="AC39" i="61"/>
  <c r="E899" i="61"/>
  <c r="AC84" i="61"/>
  <c r="E2785" i="61"/>
  <c r="L43" i="46"/>
  <c r="AC43" i="61"/>
  <c r="E903" i="61"/>
  <c r="AC88" i="61"/>
  <c r="E2789" i="61"/>
  <c r="T41" i="61"/>
  <c r="E532" i="61"/>
  <c r="T86" i="61"/>
  <c r="E2418" i="61"/>
  <c r="O96" i="46"/>
  <c r="P41" i="61"/>
  <c r="E368" i="61"/>
  <c r="P86" i="61"/>
  <c r="E2254" i="61"/>
  <c r="K96" i="46"/>
  <c r="L41" i="61"/>
  <c r="E204" i="61"/>
  <c r="L86" i="61"/>
  <c r="E2090" i="61"/>
  <c r="G96" i="46"/>
  <c r="H41" i="61"/>
  <c r="E40" i="61"/>
  <c r="H86" i="61"/>
  <c r="E1926" i="61"/>
  <c r="Q41" i="61"/>
  <c r="E409" i="61"/>
  <c r="Q86" i="61"/>
  <c r="E2295" i="61"/>
  <c r="L96" i="46"/>
  <c r="M41" i="61"/>
  <c r="E245" i="61"/>
  <c r="M86" i="61"/>
  <c r="E2131" i="61"/>
  <c r="H96" i="46"/>
  <c r="I41" i="61"/>
  <c r="E81" i="61"/>
  <c r="I86" i="61"/>
  <c r="E1967" i="61"/>
  <c r="D96" i="46"/>
  <c r="AD17" i="61"/>
  <c r="E918" i="61"/>
  <c r="AD62" i="61"/>
  <c r="E2804" i="61"/>
  <c r="M21" i="46"/>
  <c r="AD25" i="61"/>
  <c r="E926" i="61"/>
  <c r="AD70" i="61"/>
  <c r="E2812" i="61"/>
  <c r="M29" i="46"/>
  <c r="AD33" i="61"/>
  <c r="E934" i="61"/>
  <c r="AD78" i="61"/>
  <c r="E2820" i="61"/>
  <c r="M37" i="46"/>
  <c r="AD41" i="61"/>
  <c r="E942" i="61"/>
  <c r="AD86" i="61"/>
  <c r="E2828" i="61"/>
  <c r="M45" i="46"/>
  <c r="AD15" i="61"/>
  <c r="E916" i="61"/>
  <c r="AD60" i="61"/>
  <c r="E2802" i="61"/>
  <c r="M19" i="46"/>
  <c r="S12" i="61"/>
  <c r="E462" i="61"/>
  <c r="S57" i="61"/>
  <c r="E2348" i="61"/>
  <c r="N67" i="46"/>
  <c r="S26" i="61"/>
  <c r="E476" i="61"/>
  <c r="S71" i="61"/>
  <c r="E2362" i="61"/>
  <c r="N81" i="46"/>
  <c r="S34" i="61"/>
  <c r="E484" i="61"/>
  <c r="S79" i="61"/>
  <c r="E2370" i="61"/>
  <c r="N89" i="46"/>
  <c r="AE11" i="61"/>
  <c r="E953" i="61" s="1"/>
  <c r="AE56" i="61"/>
  <c r="E2839" i="61" s="1"/>
  <c r="N15" i="46"/>
  <c r="AF12" i="61"/>
  <c r="E995" i="61" s="1"/>
  <c r="AF57" i="61"/>
  <c r="E2881" i="61" s="1"/>
  <c r="O16" i="46"/>
  <c r="R25" i="61"/>
  <c r="E434" i="61"/>
  <c r="R70" i="61"/>
  <c r="E2320" i="61"/>
  <c r="M80" i="46"/>
  <c r="AE16" i="61"/>
  <c r="E958" i="61"/>
  <c r="AE61" i="61"/>
  <c r="E2844" i="61"/>
  <c r="N20" i="46"/>
  <c r="AE34" i="61"/>
  <c r="E976" i="61"/>
  <c r="AE79" i="61"/>
  <c r="E2862" i="61"/>
  <c r="N38" i="46"/>
  <c r="AE18" i="61"/>
  <c r="E960" i="61"/>
  <c r="AE63" i="61"/>
  <c r="E2846" i="61"/>
  <c r="N22" i="46"/>
  <c r="H40" i="61"/>
  <c r="E39" i="61"/>
  <c r="H85" i="61"/>
  <c r="E1925" i="61"/>
  <c r="P40" i="61"/>
  <c r="E367" i="61"/>
  <c r="P85" i="61"/>
  <c r="E2253" i="61"/>
  <c r="K95" i="46"/>
  <c r="O40" i="61"/>
  <c r="E326" i="61"/>
  <c r="O85" i="61"/>
  <c r="E2212" i="61"/>
  <c r="J95" i="46"/>
  <c r="AD40" i="61"/>
  <c r="E941" i="61"/>
  <c r="AD85" i="61"/>
  <c r="E2827" i="61"/>
  <c r="M44" i="46"/>
  <c r="AD32" i="61"/>
  <c r="E933" i="61"/>
  <c r="AD77" i="61"/>
  <c r="E2819" i="61"/>
  <c r="M36" i="46"/>
  <c r="AD24" i="61"/>
  <c r="E925" i="61"/>
  <c r="AD69" i="61"/>
  <c r="E2811" i="61"/>
  <c r="M28" i="46"/>
  <c r="AG8" i="61"/>
  <c r="E1032" i="61" s="1"/>
  <c r="AG53" i="61"/>
  <c r="E2918" i="61" s="1"/>
  <c r="P12" i="46"/>
  <c r="S20" i="61"/>
  <c r="E470" i="61"/>
  <c r="S65" i="61"/>
  <c r="E2356" i="61"/>
  <c r="N75" i="46"/>
  <c r="R5" i="61"/>
  <c r="E414" i="61"/>
  <c r="R50" i="61"/>
  <c r="E2300" i="61"/>
  <c r="M60" i="46"/>
  <c r="AD12" i="61"/>
  <c r="E913" i="61" s="1"/>
  <c r="AD57" i="61"/>
  <c r="E2799" i="61" s="1"/>
  <c r="M16" i="46"/>
  <c r="R23" i="61"/>
  <c r="E432" i="61"/>
  <c r="R68" i="61"/>
  <c r="E2318" i="61"/>
  <c r="M78" i="46"/>
  <c r="T52" i="46"/>
  <c r="S53" i="46"/>
  <c r="S37" i="61"/>
  <c r="E487" i="61"/>
  <c r="S82" i="61"/>
  <c r="E2373" i="61"/>
  <c r="N92" i="46"/>
  <c r="S29" i="61"/>
  <c r="E479" i="61"/>
  <c r="S74" i="61"/>
  <c r="E2365" i="61"/>
  <c r="N84" i="46"/>
  <c r="S17" i="61"/>
  <c r="E467" i="61"/>
  <c r="S62" i="61"/>
  <c r="E2353" i="61"/>
  <c r="N72" i="46"/>
  <c r="AE32" i="61"/>
  <c r="E974" i="61"/>
  <c r="AE77" i="61"/>
  <c r="E2860" i="61"/>
  <c r="N36" i="46"/>
  <c r="AE12" i="61"/>
  <c r="E954" i="61" s="1"/>
  <c r="AE57" i="61"/>
  <c r="E2840" i="61" s="1"/>
  <c r="N16" i="46"/>
  <c r="R29" i="61"/>
  <c r="E438" i="61"/>
  <c r="R74" i="61"/>
  <c r="E2324" i="61"/>
  <c r="M84" i="46"/>
  <c r="AF16" i="61"/>
  <c r="E999" i="61"/>
  <c r="AF61" i="61"/>
  <c r="E2885" i="61"/>
  <c r="O20" i="46"/>
  <c r="AE30" i="61"/>
  <c r="E972" i="61"/>
  <c r="AE75" i="61"/>
  <c r="E2858" i="61"/>
  <c r="N34" i="46"/>
  <c r="J40" i="61"/>
  <c r="E121" i="61"/>
  <c r="J85" i="61"/>
  <c r="E2007" i="61"/>
  <c r="E95" i="46"/>
  <c r="R40" i="61"/>
  <c r="E449" i="61"/>
  <c r="R85" i="61"/>
  <c r="E2335" i="61"/>
  <c r="M95" i="46"/>
  <c r="M40" i="61"/>
  <c r="E244" i="61"/>
  <c r="M85" i="61"/>
  <c r="E2130" i="61"/>
  <c r="H95" i="46"/>
  <c r="T40" i="61"/>
  <c r="E531" i="61"/>
  <c r="T85" i="61"/>
  <c r="E2417" i="61"/>
  <c r="O95" i="46"/>
  <c r="S31" i="61"/>
  <c r="E481" i="61"/>
  <c r="S76" i="61"/>
  <c r="E2367" i="61"/>
  <c r="N86" i="46"/>
  <c r="S23" i="61"/>
  <c r="E473" i="61"/>
  <c r="S68" i="61"/>
  <c r="E2359" i="61"/>
  <c r="N78" i="46"/>
  <c r="S15" i="61"/>
  <c r="E465" i="61"/>
  <c r="S60" i="61"/>
  <c r="E2351" i="61"/>
  <c r="N70" i="46"/>
  <c r="S14" i="61"/>
  <c r="E464" i="61"/>
  <c r="S59" i="61"/>
  <c r="E2350" i="61"/>
  <c r="N69" i="46"/>
  <c r="R35" i="61"/>
  <c r="E444" i="61"/>
  <c r="R80" i="61"/>
  <c r="E2330" i="61"/>
  <c r="M90" i="46"/>
  <c r="R17" i="61"/>
  <c r="E426" i="61"/>
  <c r="R62" i="61"/>
  <c r="E2312" i="61"/>
  <c r="M72" i="46"/>
  <c r="AD38" i="61"/>
  <c r="E939" i="61"/>
  <c r="AD83" i="61"/>
  <c r="E2825" i="61"/>
  <c r="M42" i="46"/>
  <c r="AD30" i="61"/>
  <c r="E931" i="61"/>
  <c r="AD75" i="61"/>
  <c r="E2817" i="61"/>
  <c r="M34" i="46"/>
  <c r="AD22" i="61"/>
  <c r="E923" i="61"/>
  <c r="AD67" i="61"/>
  <c r="E2809" i="61"/>
  <c r="M26" i="46"/>
  <c r="AE36" i="61"/>
  <c r="E978" i="61"/>
  <c r="AE81" i="61"/>
  <c r="E2864" i="61"/>
  <c r="N40" i="46"/>
  <c r="AE20" i="61"/>
  <c r="E962" i="61"/>
  <c r="AE65" i="61"/>
  <c r="E2848" i="61"/>
  <c r="N24" i="46"/>
  <c r="AE8" i="61"/>
  <c r="E950" i="61" s="1"/>
  <c r="AE53" i="61"/>
  <c r="E2836" i="61" s="1"/>
  <c r="N12" i="46"/>
  <c r="S16" i="61"/>
  <c r="E466" i="61"/>
  <c r="S61" i="61"/>
  <c r="E2352" i="61"/>
  <c r="N71" i="46"/>
  <c r="S21" i="61"/>
  <c r="E471" i="61"/>
  <c r="S66" i="61"/>
  <c r="E2357" i="61"/>
  <c r="N76" i="46"/>
  <c r="AE40" i="61"/>
  <c r="E982" i="61"/>
  <c r="AE85" i="61"/>
  <c r="E2868" i="61"/>
  <c r="N44" i="46"/>
  <c r="R33" i="61"/>
  <c r="E442" i="61"/>
  <c r="R78" i="61"/>
  <c r="E2328" i="61"/>
  <c r="M88" i="46"/>
  <c r="R11" i="61"/>
  <c r="E420" i="61"/>
  <c r="R56" i="61"/>
  <c r="E2306" i="61"/>
  <c r="M66" i="46"/>
  <c r="AE42" i="61"/>
  <c r="E984" i="61"/>
  <c r="AE87" i="61"/>
  <c r="E2870" i="61"/>
  <c r="N46" i="46"/>
  <c r="AE26" i="61"/>
  <c r="E968" i="61"/>
  <c r="AE71" i="61"/>
  <c r="E2854" i="61"/>
  <c r="N30" i="46"/>
  <c r="L40" i="61"/>
  <c r="E203" i="61"/>
  <c r="L85" i="61"/>
  <c r="E2089" i="61"/>
  <c r="G95" i="46"/>
  <c r="K40" i="61"/>
  <c r="E162" i="61"/>
  <c r="K85" i="61"/>
  <c r="E2048" i="61"/>
  <c r="F95" i="46"/>
  <c r="S40" i="61"/>
  <c r="E490" i="61"/>
  <c r="S85" i="61"/>
  <c r="E2376" i="61"/>
  <c r="N95" i="46"/>
  <c r="AD36" i="61"/>
  <c r="E937" i="61"/>
  <c r="AD81" i="61"/>
  <c r="E2823" i="61"/>
  <c r="M40" i="46"/>
  <c r="AD28" i="61"/>
  <c r="E929" i="61"/>
  <c r="AD73" i="61"/>
  <c r="E2815" i="61"/>
  <c r="M32" i="46"/>
  <c r="AD20" i="61"/>
  <c r="E921" i="61"/>
  <c r="AD65" i="61"/>
  <c r="E2807" i="61"/>
  <c r="M24" i="46"/>
  <c r="S4" i="61"/>
  <c r="E454" i="61"/>
  <c r="S49" i="61"/>
  <c r="E2340" i="61"/>
  <c r="AG12" i="61"/>
  <c r="E1036" i="61" s="1"/>
  <c r="AG57" i="61"/>
  <c r="E2922" i="61" s="1"/>
  <c r="P16" i="46"/>
  <c r="R31" i="61"/>
  <c r="E440" i="61"/>
  <c r="R76" i="61"/>
  <c r="E2326" i="61"/>
  <c r="M86" i="46"/>
  <c r="S11" i="61"/>
  <c r="E461" i="61"/>
  <c r="S56" i="61"/>
  <c r="E2347" i="61"/>
  <c r="N66" i="46"/>
  <c r="S33" i="61"/>
  <c r="E483" i="61"/>
  <c r="S78" i="61"/>
  <c r="E2369" i="61"/>
  <c r="N88" i="46"/>
  <c r="S25" i="61"/>
  <c r="E475" i="61"/>
  <c r="S70" i="61"/>
  <c r="E2361" i="61"/>
  <c r="N80" i="46"/>
  <c r="R37" i="61"/>
  <c r="E446" i="61"/>
  <c r="R82" i="61"/>
  <c r="E2332" i="61"/>
  <c r="M92" i="46"/>
  <c r="R21" i="61"/>
  <c r="E430" i="61"/>
  <c r="R66" i="61"/>
  <c r="E2316" i="61"/>
  <c r="M76" i="46"/>
  <c r="AE38" i="61"/>
  <c r="E980" i="61"/>
  <c r="AE83" i="61"/>
  <c r="E2866" i="61"/>
  <c r="N42" i="46"/>
  <c r="AE22" i="61"/>
  <c r="E964" i="61"/>
  <c r="AE67" i="61"/>
  <c r="E2850" i="61"/>
  <c r="N26" i="46"/>
  <c r="AE14" i="61"/>
  <c r="E956" i="61"/>
  <c r="AE59" i="61"/>
  <c r="E2842" i="61"/>
  <c r="N18" i="46"/>
  <c r="N40" i="61"/>
  <c r="E285" i="61"/>
  <c r="N85" i="61"/>
  <c r="E2171" i="61"/>
  <c r="I95" i="46"/>
  <c r="I40" i="61"/>
  <c r="E80" i="61"/>
  <c r="I85" i="61"/>
  <c r="E1966" i="61"/>
  <c r="D95" i="46"/>
  <c r="Q40" i="61"/>
  <c r="E408" i="61"/>
  <c r="Q85" i="61"/>
  <c r="E2294" i="61"/>
  <c r="L95" i="46"/>
  <c r="S35" i="61"/>
  <c r="E485" i="61"/>
  <c r="S80" i="61"/>
  <c r="E2371" i="61"/>
  <c r="N90" i="46"/>
  <c r="S27" i="61"/>
  <c r="E477" i="61"/>
  <c r="S72" i="61"/>
  <c r="E2363" i="61"/>
  <c r="N82" i="46"/>
  <c r="S19" i="61"/>
  <c r="E469" i="61"/>
  <c r="S64" i="61"/>
  <c r="E2355" i="61"/>
  <c r="N74" i="46"/>
  <c r="R8" i="61"/>
  <c r="E417" i="61"/>
  <c r="R53" i="61"/>
  <c r="E2303" i="61"/>
  <c r="M63" i="46"/>
  <c r="AD8" i="61"/>
  <c r="E909" i="61" s="1"/>
  <c r="AD53" i="61"/>
  <c r="E2795" i="61" s="1"/>
  <c r="M12" i="46"/>
  <c r="S8" i="61"/>
  <c r="E458" i="61"/>
  <c r="S53" i="61"/>
  <c r="E2344" i="61"/>
  <c r="N63" i="46"/>
  <c r="S7" i="61"/>
  <c r="E457" i="61"/>
  <c r="S52" i="61"/>
  <c r="E2343" i="61"/>
  <c r="N62" i="46"/>
  <c r="R27" i="61"/>
  <c r="E436" i="61"/>
  <c r="R72" i="61"/>
  <c r="E2322" i="61"/>
  <c r="M82" i="46"/>
  <c r="AD16" i="61"/>
  <c r="E917" i="61"/>
  <c r="AD61" i="61"/>
  <c r="E2803" i="61"/>
  <c r="M20" i="46"/>
  <c r="AD42" i="61"/>
  <c r="E943" i="61"/>
  <c r="AD87" i="61"/>
  <c r="E2829" i="61"/>
  <c r="M46" i="46"/>
  <c r="AD34" i="61"/>
  <c r="E935" i="61"/>
  <c r="AD79" i="61"/>
  <c r="E2821" i="61"/>
  <c r="M38" i="46"/>
  <c r="AD26" i="61"/>
  <c r="E927" i="61"/>
  <c r="AD71" i="61"/>
  <c r="E2813" i="61"/>
  <c r="M30" i="46"/>
  <c r="AD18" i="61"/>
  <c r="E919" i="61"/>
  <c r="AD63" i="61"/>
  <c r="E2805" i="61"/>
  <c r="M22" i="46"/>
  <c r="AE28" i="61"/>
  <c r="E970" i="61"/>
  <c r="AE73" i="61"/>
  <c r="E2856" i="61"/>
  <c r="N32" i="46"/>
  <c r="AF8" i="61"/>
  <c r="E991" i="61" s="1"/>
  <c r="AF53" i="61"/>
  <c r="E2877" i="61" s="1"/>
  <c r="O12" i="46"/>
  <c r="R4" i="61"/>
  <c r="E413" i="61"/>
  <c r="R49" i="61"/>
  <c r="E2299" i="61"/>
  <c r="M59" i="46"/>
  <c r="S13" i="61"/>
  <c r="E463" i="61"/>
  <c r="S58" i="61"/>
  <c r="E2349" i="61"/>
  <c r="N68" i="46"/>
  <c r="AE24" i="61"/>
  <c r="E966" i="61"/>
  <c r="AE69" i="61"/>
  <c r="E2852" i="61"/>
  <c r="N28" i="46"/>
  <c r="R9" i="61"/>
  <c r="E418" i="61"/>
  <c r="R54" i="61"/>
  <c r="E2304" i="61"/>
  <c r="M64" i="46"/>
  <c r="AF25" i="61"/>
  <c r="E1008" i="61"/>
  <c r="AF70" i="61"/>
  <c r="E2894" i="61"/>
  <c r="O29" i="46"/>
  <c r="AE19" i="61"/>
  <c r="E961" i="61"/>
  <c r="AE64" i="61"/>
  <c r="E2847" i="61"/>
  <c r="N23" i="46"/>
  <c r="AE17" i="61"/>
  <c r="E959" i="61"/>
  <c r="AE62" i="61"/>
  <c r="E2845" i="61"/>
  <c r="N21" i="46"/>
  <c r="Q8" i="61"/>
  <c r="E376" i="61"/>
  <c r="Q53" i="61"/>
  <c r="E2262" i="61"/>
  <c r="L63" i="46"/>
  <c r="R12" i="61"/>
  <c r="E421" i="61"/>
  <c r="R57" i="61"/>
  <c r="E2307" i="61"/>
  <c r="M67" i="46"/>
  <c r="AG9" i="61"/>
  <c r="E1033" i="61" s="1"/>
  <c r="AG54" i="61"/>
  <c r="E2919" i="61" s="1"/>
  <c r="P13" i="46"/>
  <c r="AF29" i="61"/>
  <c r="E1012" i="61"/>
  <c r="AF74" i="61"/>
  <c r="E2898" i="61"/>
  <c r="O33" i="46"/>
  <c r="AE27" i="61"/>
  <c r="E969" i="61"/>
  <c r="AE72" i="61"/>
  <c r="E2855" i="61"/>
  <c r="N31" i="46"/>
  <c r="AE43" i="61"/>
  <c r="E985" i="61"/>
  <c r="AE88" i="61"/>
  <c r="E2871" i="61"/>
  <c r="Q26" i="61"/>
  <c r="E394" i="61"/>
  <c r="Q71" i="61"/>
  <c r="E2280" i="61"/>
  <c r="L81" i="46"/>
  <c r="R7" i="61"/>
  <c r="E416" i="61"/>
  <c r="R52" i="61"/>
  <c r="E2302" i="61"/>
  <c r="M62" i="46"/>
  <c r="Q7" i="61"/>
  <c r="E375" i="61"/>
  <c r="Q52" i="61"/>
  <c r="E2261" i="61"/>
  <c r="L62" i="46"/>
  <c r="R26" i="61"/>
  <c r="E435" i="61"/>
  <c r="R71" i="61"/>
  <c r="E2321" i="61"/>
  <c r="M81" i="46"/>
  <c r="P39" i="61"/>
  <c r="E366" i="61"/>
  <c r="P84" i="61"/>
  <c r="E2252" i="61"/>
  <c r="K94" i="46"/>
  <c r="M39" i="61"/>
  <c r="E243" i="61"/>
  <c r="M84" i="61"/>
  <c r="E2129" i="61"/>
  <c r="H94" i="46"/>
  <c r="AF23" i="61"/>
  <c r="E1006" i="61"/>
  <c r="AF68" i="61"/>
  <c r="E2892" i="61"/>
  <c r="O27" i="46"/>
  <c r="Q20" i="61"/>
  <c r="E388" i="61"/>
  <c r="Q65" i="61"/>
  <c r="E2274" i="61"/>
  <c r="L75" i="46"/>
  <c r="R32" i="61"/>
  <c r="E441" i="61"/>
  <c r="R77" i="61"/>
  <c r="E2327" i="61"/>
  <c r="M87" i="46"/>
  <c r="Q30" i="61"/>
  <c r="E398" i="61"/>
  <c r="Q75" i="61"/>
  <c r="E2284" i="61"/>
  <c r="L85" i="46"/>
  <c r="AE21" i="61"/>
  <c r="E963" i="61"/>
  <c r="AE66" i="61"/>
  <c r="E2849" i="61"/>
  <c r="N25" i="46"/>
  <c r="AE37" i="61"/>
  <c r="E979" i="61"/>
  <c r="AE82" i="61"/>
  <c r="E2865" i="61"/>
  <c r="N41" i="46"/>
  <c r="J39" i="61"/>
  <c r="E120" i="61"/>
  <c r="J84" i="61"/>
  <c r="E2006" i="61"/>
  <c r="E94" i="46"/>
  <c r="AF27" i="61"/>
  <c r="E1010" i="61"/>
  <c r="AF72" i="61"/>
  <c r="E2896" i="61"/>
  <c r="O31" i="46"/>
  <c r="Q10" i="61"/>
  <c r="E378" i="61"/>
  <c r="Q55" i="61"/>
  <c r="E2264" i="61"/>
  <c r="L65" i="46"/>
  <c r="AF41" i="61"/>
  <c r="E1024" i="61"/>
  <c r="AF86" i="61"/>
  <c r="E2910" i="61"/>
  <c r="O45" i="46"/>
  <c r="R15" i="61"/>
  <c r="E424" i="61"/>
  <c r="R60" i="61"/>
  <c r="E2310" i="61"/>
  <c r="M70" i="46"/>
  <c r="AF21" i="61"/>
  <c r="E1004" i="61"/>
  <c r="AF66" i="61"/>
  <c r="E2890" i="61"/>
  <c r="O25" i="46"/>
  <c r="AE23" i="61"/>
  <c r="E965" i="61"/>
  <c r="AE68" i="61"/>
  <c r="E2851" i="61"/>
  <c r="N27" i="46"/>
  <c r="AE39" i="61"/>
  <c r="E981" i="61"/>
  <c r="AE84" i="61"/>
  <c r="E2867" i="61"/>
  <c r="N43" i="46"/>
  <c r="Q34" i="61"/>
  <c r="E402" i="61"/>
  <c r="Q79" i="61"/>
  <c r="E2288" i="61"/>
  <c r="L89" i="46"/>
  <c r="R22" i="61"/>
  <c r="E431" i="61"/>
  <c r="R67" i="61"/>
  <c r="E2317" i="61"/>
  <c r="M77" i="46"/>
  <c r="L39" i="61"/>
  <c r="E202" i="61"/>
  <c r="L84" i="61"/>
  <c r="E2088" i="61"/>
  <c r="G94" i="46"/>
  <c r="I39" i="61"/>
  <c r="E79" i="61"/>
  <c r="I84" i="61"/>
  <c r="E1965" i="61"/>
  <c r="D94" i="46"/>
  <c r="AG17" i="61"/>
  <c r="E1041" i="61"/>
  <c r="AG62" i="61"/>
  <c r="E2927" i="61"/>
  <c r="P21" i="46"/>
  <c r="AF13" i="61"/>
  <c r="E996" i="61" s="1"/>
  <c r="AF58" i="61"/>
  <c r="E2882" i="61" s="1"/>
  <c r="O17" i="46"/>
  <c r="R16" i="61"/>
  <c r="E425" i="61"/>
  <c r="R61" i="61"/>
  <c r="E2311" i="61"/>
  <c r="M71" i="46"/>
  <c r="R36" i="61"/>
  <c r="E445" i="61"/>
  <c r="R81" i="61"/>
  <c r="E2331" i="61"/>
  <c r="M91" i="46"/>
  <c r="T53" i="46"/>
  <c r="U52" i="46"/>
  <c r="Q22" i="61"/>
  <c r="E390" i="61"/>
  <c r="Q67" i="61"/>
  <c r="E2276" i="61"/>
  <c r="L77" i="46"/>
  <c r="Q4" i="61"/>
  <c r="E372" i="61"/>
  <c r="Q49" i="61"/>
  <c r="E2258" i="61"/>
  <c r="AH9" i="61"/>
  <c r="E1074" i="61" s="1"/>
  <c r="AH54" i="61"/>
  <c r="E2960" i="61" s="1"/>
  <c r="Q13" i="46"/>
  <c r="AE33" i="61"/>
  <c r="E975" i="61"/>
  <c r="AE78" i="61"/>
  <c r="E2861" i="61"/>
  <c r="N37" i="46"/>
  <c r="N39" i="61"/>
  <c r="E284" i="61"/>
  <c r="N84" i="61"/>
  <c r="E2170" i="61"/>
  <c r="I94" i="46"/>
  <c r="AF19" i="61"/>
  <c r="E1002" i="61"/>
  <c r="AF64" i="61"/>
  <c r="E2888" i="61"/>
  <c r="O23" i="46"/>
  <c r="AF17" i="61"/>
  <c r="E1000" i="61"/>
  <c r="AF62" i="61"/>
  <c r="E2886" i="61"/>
  <c r="O21" i="46"/>
  <c r="Q24" i="61"/>
  <c r="E392" i="61"/>
  <c r="Q69" i="61"/>
  <c r="E2278" i="61"/>
  <c r="L79" i="46"/>
  <c r="AE35" i="61"/>
  <c r="E977" i="61"/>
  <c r="AE80" i="61"/>
  <c r="E2863" i="61"/>
  <c r="N39" i="46"/>
  <c r="R6" i="61"/>
  <c r="E415" i="61"/>
  <c r="R51" i="61"/>
  <c r="E2301" i="61"/>
  <c r="M61" i="46"/>
  <c r="AE9" i="61"/>
  <c r="E951" i="61" s="1"/>
  <c r="AE54" i="61"/>
  <c r="E2837" i="61" s="1"/>
  <c r="N13" i="46"/>
  <c r="R18" i="61"/>
  <c r="E427" i="61"/>
  <c r="R63" i="61"/>
  <c r="E2313" i="61"/>
  <c r="M73" i="46"/>
  <c r="R34" i="61"/>
  <c r="E443" i="61"/>
  <c r="R79" i="61"/>
  <c r="E2329" i="61"/>
  <c r="M89" i="46"/>
  <c r="H39" i="61"/>
  <c r="E38" i="61"/>
  <c r="H84" i="61"/>
  <c r="E1924" i="61"/>
  <c r="AF15" i="61"/>
  <c r="E998" i="61"/>
  <c r="AF60" i="61"/>
  <c r="E2884" i="61"/>
  <c r="O19" i="46"/>
  <c r="AF39" i="61"/>
  <c r="E1022" i="61"/>
  <c r="AF84" i="61"/>
  <c r="E2908" i="61"/>
  <c r="O43" i="46"/>
  <c r="Q36" i="61"/>
  <c r="E404" i="61"/>
  <c r="Q81" i="61"/>
  <c r="E2290" i="61"/>
  <c r="L91" i="46"/>
  <c r="R24" i="61"/>
  <c r="E433" i="61"/>
  <c r="R69" i="61"/>
  <c r="E2319" i="61"/>
  <c r="M79" i="46"/>
  <c r="R10" i="61"/>
  <c r="E419" i="61"/>
  <c r="R55" i="61"/>
  <c r="E2305" i="61"/>
  <c r="M65" i="46"/>
  <c r="AH13" i="61"/>
  <c r="E1078" i="61" s="1"/>
  <c r="AH58" i="61"/>
  <c r="E2964" i="61" s="1"/>
  <c r="Q17" i="46"/>
  <c r="AE29" i="61"/>
  <c r="E971" i="61"/>
  <c r="AE74" i="61"/>
  <c r="E2857" i="61"/>
  <c r="N33" i="46"/>
  <c r="R39" i="61"/>
  <c r="E448" i="61"/>
  <c r="R84" i="61"/>
  <c r="E2334" i="61"/>
  <c r="M94" i="46"/>
  <c r="K39" i="61"/>
  <c r="E161" i="61"/>
  <c r="K84" i="61"/>
  <c r="E2047" i="61"/>
  <c r="F94" i="46"/>
  <c r="AF43" i="61"/>
  <c r="E1026" i="61"/>
  <c r="AF88" i="61"/>
  <c r="E2912" i="61"/>
  <c r="Q32" i="61"/>
  <c r="E400" i="61"/>
  <c r="Q77" i="61"/>
  <c r="E2286" i="61"/>
  <c r="L87" i="46"/>
  <c r="R20" i="61"/>
  <c r="E429" i="61"/>
  <c r="R65" i="61"/>
  <c r="E2315" i="61"/>
  <c r="M75" i="46"/>
  <c r="AF9" i="61"/>
  <c r="E992" i="61" s="1"/>
  <c r="AF54" i="61"/>
  <c r="E2878" i="61" s="1"/>
  <c r="O13" i="46"/>
  <c r="AF37" i="61"/>
  <c r="E1020" i="61"/>
  <c r="AF82" i="61"/>
  <c r="E2906" i="61"/>
  <c r="O41" i="46"/>
  <c r="AE31" i="61"/>
  <c r="E973" i="61"/>
  <c r="AE76" i="61"/>
  <c r="E2859" i="61"/>
  <c r="N35" i="46"/>
  <c r="Q16" i="61"/>
  <c r="E384" i="61"/>
  <c r="Q61" i="61"/>
  <c r="E2270" i="61"/>
  <c r="L71" i="46"/>
  <c r="R13" i="61"/>
  <c r="E422" i="61"/>
  <c r="R58" i="61"/>
  <c r="E2308" i="61"/>
  <c r="M68" i="46"/>
  <c r="R14" i="61"/>
  <c r="E423" i="61"/>
  <c r="R59" i="61"/>
  <c r="E2309" i="61"/>
  <c r="M69" i="46"/>
  <c r="R30" i="61"/>
  <c r="E439" i="61"/>
  <c r="R75" i="61"/>
  <c r="E2325" i="61"/>
  <c r="M85" i="46"/>
  <c r="S39" i="61"/>
  <c r="E489" i="61"/>
  <c r="S84" i="61"/>
  <c r="E2375" i="61"/>
  <c r="N94" i="46"/>
  <c r="Q39" i="61"/>
  <c r="E407" i="61"/>
  <c r="Q84" i="61"/>
  <c r="E2293" i="61"/>
  <c r="L94" i="46"/>
  <c r="AF31" i="61"/>
  <c r="E1014" i="61"/>
  <c r="AF76" i="61"/>
  <c r="E2900" i="61"/>
  <c r="O35" i="46"/>
  <c r="Q28" i="61"/>
  <c r="E396" i="61"/>
  <c r="Q73" i="61"/>
  <c r="E2282" i="61"/>
  <c r="L83" i="46"/>
  <c r="AF33" i="61"/>
  <c r="E1016" i="61"/>
  <c r="AF78" i="61"/>
  <c r="E2902" i="61"/>
  <c r="O37" i="46"/>
  <c r="R28" i="61"/>
  <c r="E437" i="61"/>
  <c r="R73" i="61"/>
  <c r="E2323" i="61"/>
  <c r="M83" i="46"/>
  <c r="AE13" i="61"/>
  <c r="E955" i="61" s="1"/>
  <c r="AE58" i="61"/>
  <c r="E2841" i="61" s="1"/>
  <c r="N17" i="46"/>
  <c r="R19" i="61"/>
  <c r="E428" i="61"/>
  <c r="R64" i="61"/>
  <c r="E2314" i="61"/>
  <c r="M74" i="46"/>
  <c r="AE25" i="61"/>
  <c r="E967" i="61"/>
  <c r="AE70" i="61"/>
  <c r="E2853" i="61"/>
  <c r="N29" i="46"/>
  <c r="AE41" i="61"/>
  <c r="E983" i="61"/>
  <c r="AE86" i="61"/>
  <c r="E2869" i="61"/>
  <c r="N45" i="46"/>
  <c r="O39" i="61"/>
  <c r="E325" i="61"/>
  <c r="O84" i="61"/>
  <c r="E2211" i="61"/>
  <c r="J94" i="46"/>
  <c r="AF35" i="61"/>
  <c r="E1018" i="61"/>
  <c r="AF80" i="61"/>
  <c r="E2904" i="61"/>
  <c r="O39" i="46"/>
  <c r="AG13" i="61"/>
  <c r="E1037" i="61" s="1"/>
  <c r="AG58" i="61"/>
  <c r="E2923" i="61" s="1"/>
  <c r="P17" i="46"/>
  <c r="AH14" i="61"/>
  <c r="E1079" i="61"/>
  <c r="AH59" i="61"/>
  <c r="E2965" i="61"/>
  <c r="Q18" i="46"/>
  <c r="N38" i="61"/>
  <c r="E283" i="61"/>
  <c r="N83" i="61"/>
  <c r="E2169" i="61"/>
  <c r="I93" i="46"/>
  <c r="AF26" i="61"/>
  <c r="E1009" i="61"/>
  <c r="AF71" i="61"/>
  <c r="E2895" i="61"/>
  <c r="O30" i="46"/>
  <c r="AF14" i="61"/>
  <c r="E997" i="61"/>
  <c r="AF59" i="61"/>
  <c r="E2883" i="61"/>
  <c r="O18" i="46"/>
  <c r="Q27" i="61"/>
  <c r="E395" i="61"/>
  <c r="Q72" i="61"/>
  <c r="E2281" i="61"/>
  <c r="L82" i="46"/>
  <c r="P27" i="61"/>
  <c r="E354" i="61"/>
  <c r="P72" i="61"/>
  <c r="E2240" i="61"/>
  <c r="K82" i="46"/>
  <c r="P38" i="61"/>
  <c r="E365" i="61"/>
  <c r="P83" i="61"/>
  <c r="E2251" i="61"/>
  <c r="K93" i="46"/>
  <c r="Q29" i="61"/>
  <c r="E397" i="61"/>
  <c r="Q74" i="61"/>
  <c r="E2283" i="61"/>
  <c r="L84" i="46"/>
  <c r="Q12" i="61"/>
  <c r="E380" i="61"/>
  <c r="Q57" i="61"/>
  <c r="E2266" i="61"/>
  <c r="L67" i="46"/>
  <c r="AF32" i="61"/>
  <c r="E1015" i="61"/>
  <c r="AF77" i="61"/>
  <c r="E2901" i="61"/>
  <c r="O36" i="46"/>
  <c r="Q19" i="61"/>
  <c r="E387" i="61"/>
  <c r="Q64" i="61"/>
  <c r="E2273" i="61"/>
  <c r="L74" i="46"/>
  <c r="Q38" i="61"/>
  <c r="E406" i="61"/>
  <c r="Q83" i="61"/>
  <c r="E2292" i="61"/>
  <c r="L93" i="46"/>
  <c r="Q9" i="61"/>
  <c r="E377" i="61"/>
  <c r="Q54" i="61"/>
  <c r="E2263" i="61"/>
  <c r="L64" i="46"/>
  <c r="P35" i="61"/>
  <c r="E362" i="61"/>
  <c r="P80" i="61"/>
  <c r="E2248" i="61"/>
  <c r="K90" i="46"/>
  <c r="AG16" i="61"/>
  <c r="E1040" i="61"/>
  <c r="AG61" i="61"/>
  <c r="E2926" i="61"/>
  <c r="P20" i="46"/>
  <c r="Q17" i="61"/>
  <c r="E385" i="61"/>
  <c r="Q62" i="61"/>
  <c r="E2271" i="61"/>
  <c r="L72" i="46"/>
  <c r="AF10" i="61"/>
  <c r="E993" i="61" s="1"/>
  <c r="AF55" i="61"/>
  <c r="E2879" i="61" s="1"/>
  <c r="O14" i="46"/>
  <c r="AF36" i="61"/>
  <c r="E1019" i="61"/>
  <c r="AF81" i="61"/>
  <c r="E2905" i="61"/>
  <c r="O40" i="46"/>
  <c r="P23" i="61"/>
  <c r="E350" i="61"/>
  <c r="P68" i="61"/>
  <c r="E2236" i="61"/>
  <c r="K78" i="46"/>
  <c r="AG18" i="61"/>
  <c r="E1042" i="61"/>
  <c r="AG63" i="61"/>
  <c r="E2928" i="61"/>
  <c r="P22" i="46"/>
  <c r="M38" i="61"/>
  <c r="E242" i="61"/>
  <c r="M83" i="61"/>
  <c r="E2128" i="61"/>
  <c r="H93" i="46"/>
  <c r="AI10" i="61"/>
  <c r="E1116" i="61" s="1"/>
  <c r="AI55" i="61"/>
  <c r="E3002" i="61" s="1"/>
  <c r="R14" i="46"/>
  <c r="P21" i="61"/>
  <c r="E348" i="61"/>
  <c r="P66" i="61"/>
  <c r="E2234" i="61"/>
  <c r="K76" i="46"/>
  <c r="Q15" i="61"/>
  <c r="E383" i="61"/>
  <c r="Q60" i="61"/>
  <c r="E2269" i="61"/>
  <c r="L70" i="46"/>
  <c r="AH18" i="61"/>
  <c r="E1083" i="61"/>
  <c r="AH63" i="61"/>
  <c r="E2969" i="61"/>
  <c r="Q22" i="46"/>
  <c r="K38" i="61"/>
  <c r="E160" i="61"/>
  <c r="K83" i="61"/>
  <c r="E2046" i="61"/>
  <c r="F93" i="46"/>
  <c r="P33" i="61"/>
  <c r="E360" i="61"/>
  <c r="P78" i="61"/>
  <c r="E2246" i="61"/>
  <c r="K88" i="46"/>
  <c r="AF24" i="61"/>
  <c r="E1007" i="61"/>
  <c r="AF69" i="61"/>
  <c r="E2893" i="61"/>
  <c r="O28" i="46"/>
  <c r="Q14" i="61"/>
  <c r="E382" i="61"/>
  <c r="Q59" i="61"/>
  <c r="E2268" i="61"/>
  <c r="L69" i="46"/>
  <c r="P9" i="61"/>
  <c r="E336" i="61"/>
  <c r="P54" i="61"/>
  <c r="E2222" i="61"/>
  <c r="K64" i="46"/>
  <c r="AG28" i="61"/>
  <c r="E1052" i="61"/>
  <c r="AG73" i="61"/>
  <c r="E2938" i="61"/>
  <c r="P32" i="46"/>
  <c r="AF38" i="61"/>
  <c r="E1021" i="61"/>
  <c r="AF83" i="61"/>
  <c r="E2907" i="61"/>
  <c r="O42" i="46"/>
  <c r="Q31" i="61"/>
  <c r="E399" i="61"/>
  <c r="Q76" i="61"/>
  <c r="E2285" i="61"/>
  <c r="L86" i="46"/>
  <c r="P19" i="61"/>
  <c r="E346" i="61"/>
  <c r="P64" i="61"/>
  <c r="E2232" i="61"/>
  <c r="K74" i="46"/>
  <c r="L38" i="61"/>
  <c r="E201" i="61"/>
  <c r="L83" i="61"/>
  <c r="E2087" i="61"/>
  <c r="G93" i="46"/>
  <c r="Q25" i="61"/>
  <c r="E393" i="61"/>
  <c r="Q70" i="61"/>
  <c r="E2279" i="61"/>
  <c r="L80" i="46"/>
  <c r="Q6" i="61"/>
  <c r="E374" i="61"/>
  <c r="Q51" i="61"/>
  <c r="E2260" i="61"/>
  <c r="L61" i="46"/>
  <c r="AF28" i="61"/>
  <c r="E1011" i="61"/>
  <c r="AF73" i="61"/>
  <c r="E2897" i="61"/>
  <c r="O32" i="46"/>
  <c r="AH10" i="61"/>
  <c r="E1075" i="61" s="1"/>
  <c r="AH55" i="61"/>
  <c r="E2961" i="61" s="1"/>
  <c r="Q14" i="46"/>
  <c r="P7" i="61"/>
  <c r="E334" i="61"/>
  <c r="P52" i="61"/>
  <c r="E2220" i="61"/>
  <c r="K62" i="46"/>
  <c r="AF20" i="61"/>
  <c r="E1003" i="61"/>
  <c r="AF65" i="61"/>
  <c r="E2889" i="61"/>
  <c r="O24" i="46"/>
  <c r="AG36" i="61"/>
  <c r="E1060" i="61"/>
  <c r="AG81" i="61"/>
  <c r="E2946" i="61"/>
  <c r="P40" i="46"/>
  <c r="AF42" i="61"/>
  <c r="E1025" i="61"/>
  <c r="AF87" i="61"/>
  <c r="E2911" i="61"/>
  <c r="O46" i="46"/>
  <c r="Q18" i="61"/>
  <c r="E386" i="61"/>
  <c r="Q63" i="61"/>
  <c r="E2272" i="61"/>
  <c r="L73" i="46"/>
  <c r="AG34" i="61"/>
  <c r="E1058" i="61"/>
  <c r="AG79" i="61"/>
  <c r="E2944" i="61"/>
  <c r="P38" i="46"/>
  <c r="AG32" i="61"/>
  <c r="E1056" i="61"/>
  <c r="AG77" i="61"/>
  <c r="E2942" i="61"/>
  <c r="P36" i="46"/>
  <c r="R38" i="61"/>
  <c r="E447" i="61"/>
  <c r="R83" i="61"/>
  <c r="E2333" i="61"/>
  <c r="M93" i="46"/>
  <c r="Q13" i="61"/>
  <c r="E381" i="61"/>
  <c r="Q58" i="61"/>
  <c r="E2267" i="61"/>
  <c r="L68" i="46"/>
  <c r="P15" i="61"/>
  <c r="E342" i="61"/>
  <c r="P60" i="61"/>
  <c r="E2228" i="61"/>
  <c r="K70" i="46"/>
  <c r="AG38" i="61"/>
  <c r="E1062" i="61"/>
  <c r="AG83" i="61"/>
  <c r="E2948" i="61"/>
  <c r="P42" i="46"/>
  <c r="AG10" i="61"/>
  <c r="E1034" i="61" s="1"/>
  <c r="AG55" i="61"/>
  <c r="E2920" i="61" s="1"/>
  <c r="P14" i="46"/>
  <c r="P31" i="61"/>
  <c r="E358" i="61"/>
  <c r="P76" i="61"/>
  <c r="E2244" i="61"/>
  <c r="K86" i="46"/>
  <c r="J38" i="61"/>
  <c r="E119" i="61"/>
  <c r="J83" i="61"/>
  <c r="E2005" i="61"/>
  <c r="E93" i="46"/>
  <c r="AF30" i="61"/>
  <c r="E1013" i="61"/>
  <c r="AF75" i="61"/>
  <c r="E2899" i="61"/>
  <c r="O34" i="46"/>
  <c r="AI14" i="61"/>
  <c r="E1120" i="61"/>
  <c r="AI59" i="61"/>
  <c r="E3006" i="61"/>
  <c r="R18" i="46"/>
  <c r="Q23" i="61"/>
  <c r="E391" i="61"/>
  <c r="Q68" i="61"/>
  <c r="E2277" i="61"/>
  <c r="L78" i="46"/>
  <c r="AG40" i="61"/>
  <c r="E1064" i="61"/>
  <c r="AG85" i="61"/>
  <c r="E2950" i="61"/>
  <c r="P44" i="46"/>
  <c r="Q33" i="61"/>
  <c r="E401" i="61"/>
  <c r="Q78" i="61"/>
  <c r="E2287" i="61"/>
  <c r="L88" i="46"/>
  <c r="Q5" i="61"/>
  <c r="E373" i="61"/>
  <c r="Q50" i="61"/>
  <c r="E2259" i="61"/>
  <c r="L60" i="46"/>
  <c r="AG20" i="61"/>
  <c r="E1044" i="61"/>
  <c r="AG65" i="61"/>
  <c r="E2930" i="61"/>
  <c r="P24" i="46"/>
  <c r="AF34" i="61"/>
  <c r="E1017" i="61"/>
  <c r="AF79" i="61"/>
  <c r="E2903" i="61"/>
  <c r="O38" i="46"/>
  <c r="V52" i="46"/>
  <c r="U53" i="46"/>
  <c r="Q35" i="61"/>
  <c r="E403" i="61"/>
  <c r="Q80" i="61"/>
  <c r="E2289" i="61"/>
  <c r="L90" i="46"/>
  <c r="AG14" i="61"/>
  <c r="E1038" i="61"/>
  <c r="AG59" i="61"/>
  <c r="E2924" i="61"/>
  <c r="P18" i="46"/>
  <c r="H38" i="61"/>
  <c r="E37" i="61"/>
  <c r="H83" i="61"/>
  <c r="E1923" i="61"/>
  <c r="Q21" i="61"/>
  <c r="E389" i="61"/>
  <c r="Q66" i="61"/>
  <c r="E2275" i="61"/>
  <c r="L76" i="46"/>
  <c r="AF40" i="61"/>
  <c r="E1023" i="61"/>
  <c r="AF85" i="61"/>
  <c r="E2909" i="61"/>
  <c r="O44" i="46"/>
  <c r="AG22" i="61"/>
  <c r="E1046" i="61"/>
  <c r="AG67" i="61"/>
  <c r="E2932" i="61"/>
  <c r="P26" i="46"/>
  <c r="AG42" i="61"/>
  <c r="E1066" i="61"/>
  <c r="AG87" i="61"/>
  <c r="E2952" i="61"/>
  <c r="P46" i="46"/>
  <c r="I38" i="61"/>
  <c r="E78" i="61"/>
  <c r="I83" i="61"/>
  <c r="E1964" i="61"/>
  <c r="D93" i="46"/>
  <c r="AF22" i="61"/>
  <c r="E1005" i="61"/>
  <c r="AF67" i="61"/>
  <c r="E2891" i="61"/>
  <c r="O26" i="46"/>
  <c r="P29" i="61"/>
  <c r="E356" i="61"/>
  <c r="P74" i="61"/>
  <c r="E2242" i="61"/>
  <c r="K84" i="46"/>
  <c r="AG24" i="61"/>
  <c r="E1048" i="61"/>
  <c r="AG69" i="61"/>
  <c r="E2934" i="61"/>
  <c r="P28" i="46"/>
  <c r="O38" i="61"/>
  <c r="E324" i="61"/>
  <c r="O83" i="61"/>
  <c r="E2210" i="61"/>
  <c r="J93" i="46"/>
  <c r="P6" i="61"/>
  <c r="E333" i="61"/>
  <c r="P51" i="61"/>
  <c r="E2219" i="61"/>
  <c r="K61" i="46"/>
  <c r="P25" i="61"/>
  <c r="E352" i="61"/>
  <c r="P70" i="61"/>
  <c r="E2238" i="61"/>
  <c r="K80" i="46"/>
  <c r="AG30" i="61"/>
  <c r="E1054" i="61"/>
  <c r="AG75" i="61"/>
  <c r="E2940" i="61"/>
  <c r="P34" i="46"/>
  <c r="Q11" i="61"/>
  <c r="E379" i="61"/>
  <c r="Q56" i="61"/>
  <c r="E2265" i="61"/>
  <c r="L66" i="46"/>
  <c r="AF18" i="61"/>
  <c r="E1001" i="61"/>
  <c r="AF63" i="61"/>
  <c r="E2887" i="61"/>
  <c r="O22" i="46"/>
  <c r="AG26" i="61"/>
  <c r="E1050" i="61"/>
  <c r="AG71" i="61"/>
  <c r="E2936" i="61"/>
  <c r="P30" i="46"/>
  <c r="AG19" i="61"/>
  <c r="E1043" i="61"/>
  <c r="AG64" i="61"/>
  <c r="E2929" i="61"/>
  <c r="P23" i="46"/>
  <c r="AH31" i="61"/>
  <c r="E1096" i="61"/>
  <c r="AH76" i="61"/>
  <c r="E2982" i="61"/>
  <c r="Q35" i="46"/>
  <c r="O5" i="61"/>
  <c r="E291" i="61"/>
  <c r="O50" i="61"/>
  <c r="E2177" i="61"/>
  <c r="J60" i="46"/>
  <c r="AH25" i="61"/>
  <c r="E1090" i="61"/>
  <c r="AH70" i="61"/>
  <c r="E2976" i="61"/>
  <c r="Q29" i="46"/>
  <c r="AH27" i="61"/>
  <c r="E1092" i="61"/>
  <c r="AH72" i="61"/>
  <c r="E2978" i="61"/>
  <c r="Q31" i="46"/>
  <c r="P10" i="61"/>
  <c r="E337" i="61"/>
  <c r="P55" i="61"/>
  <c r="E2223" i="61"/>
  <c r="K65" i="46"/>
  <c r="O24" i="61"/>
  <c r="E310" i="61"/>
  <c r="O69" i="61"/>
  <c r="E2196" i="61"/>
  <c r="J79" i="46"/>
  <c r="N37" i="61"/>
  <c r="E282" i="61"/>
  <c r="N82" i="61"/>
  <c r="E2168" i="61"/>
  <c r="I92" i="46"/>
  <c r="AG23" i="61"/>
  <c r="E1047" i="61"/>
  <c r="AG68" i="61"/>
  <c r="E2933" i="61"/>
  <c r="P27" i="46"/>
  <c r="AH23" i="61"/>
  <c r="E1088" i="61"/>
  <c r="AH68" i="61"/>
  <c r="E2974" i="61"/>
  <c r="Q27" i="46"/>
  <c r="P20" i="61"/>
  <c r="E347" i="61"/>
  <c r="P65" i="61"/>
  <c r="E2233" i="61"/>
  <c r="K75" i="46"/>
  <c r="P34" i="61"/>
  <c r="E361" i="61"/>
  <c r="P79" i="61"/>
  <c r="E2247" i="61"/>
  <c r="K89" i="46"/>
  <c r="V53" i="46"/>
  <c r="W52" i="46"/>
  <c r="AG35" i="61"/>
  <c r="E1059" i="61"/>
  <c r="AG80" i="61"/>
  <c r="E2945" i="61"/>
  <c r="P39" i="46"/>
  <c r="P4" i="61"/>
  <c r="E331" i="61"/>
  <c r="P49" i="61"/>
  <c r="E2217" i="61"/>
  <c r="AH41" i="61"/>
  <c r="E1106" i="61"/>
  <c r="AH86" i="61"/>
  <c r="E2992" i="61"/>
  <c r="Q45" i="46"/>
  <c r="AJ15" i="61"/>
  <c r="E1162" i="61"/>
  <c r="AJ60" i="61"/>
  <c r="E3048" i="61"/>
  <c r="S19" i="46"/>
  <c r="I37" i="61"/>
  <c r="E77" i="61"/>
  <c r="I82" i="61"/>
  <c r="E1963" i="61"/>
  <c r="D92" i="46"/>
  <c r="AH11" i="61"/>
  <c r="E1076" i="61" s="1"/>
  <c r="AH56" i="61"/>
  <c r="E2962" i="61" s="1"/>
  <c r="Q15" i="46"/>
  <c r="O14" i="61"/>
  <c r="E300" i="61"/>
  <c r="O59" i="61"/>
  <c r="E2186" i="61"/>
  <c r="J69" i="46"/>
  <c r="Q37" i="61"/>
  <c r="E405" i="61"/>
  <c r="Q82" i="61"/>
  <c r="E2291" i="61"/>
  <c r="L92" i="46"/>
  <c r="AH35" i="61"/>
  <c r="E1100" i="61"/>
  <c r="AH80" i="61"/>
  <c r="E2986" i="61"/>
  <c r="Q39" i="46"/>
  <c r="P17" i="61"/>
  <c r="E344" i="61"/>
  <c r="P62" i="61"/>
  <c r="E2230" i="61"/>
  <c r="K72" i="46"/>
  <c r="AH37" i="61"/>
  <c r="E1102" i="61"/>
  <c r="AH82" i="61"/>
  <c r="E2988" i="61"/>
  <c r="Q41" i="46"/>
  <c r="O6" i="61"/>
  <c r="E292" i="61"/>
  <c r="O51" i="61"/>
  <c r="E2178" i="61"/>
  <c r="J61" i="46"/>
  <c r="AG29" i="61"/>
  <c r="E1053" i="61"/>
  <c r="AG74" i="61"/>
  <c r="E2939" i="61"/>
  <c r="P33" i="46"/>
  <c r="P24" i="61"/>
  <c r="E351" i="61"/>
  <c r="P69" i="61"/>
  <c r="E2237" i="61"/>
  <c r="K79" i="46"/>
  <c r="O18" i="61"/>
  <c r="E304" i="61"/>
  <c r="O63" i="61"/>
  <c r="E2190" i="61"/>
  <c r="J73" i="46"/>
  <c r="AG39" i="61"/>
  <c r="E1063" i="61"/>
  <c r="AG84" i="61"/>
  <c r="E2949" i="61"/>
  <c r="P43" i="46"/>
  <c r="O8" i="61"/>
  <c r="E294" i="61"/>
  <c r="O53" i="61"/>
  <c r="E2180" i="61"/>
  <c r="J63" i="46"/>
  <c r="AG25" i="61"/>
  <c r="E1049" i="61"/>
  <c r="AG70" i="61"/>
  <c r="E2935" i="61"/>
  <c r="P29" i="46"/>
  <c r="J37" i="61"/>
  <c r="E118" i="61"/>
  <c r="J82" i="61"/>
  <c r="E2004" i="61"/>
  <c r="E92" i="46"/>
  <c r="P14" i="61"/>
  <c r="E341" i="61"/>
  <c r="P59" i="61"/>
  <c r="E2227" i="61"/>
  <c r="K69" i="46"/>
  <c r="AJ11" i="61"/>
  <c r="E1158" i="61" s="1"/>
  <c r="AJ56" i="61"/>
  <c r="E3044" i="61" s="1"/>
  <c r="S15" i="46"/>
  <c r="AH19" i="61"/>
  <c r="E1084" i="61"/>
  <c r="AH64" i="61"/>
  <c r="E2970" i="61"/>
  <c r="Q23" i="46"/>
  <c r="AG37" i="61"/>
  <c r="E1061" i="61"/>
  <c r="AG82" i="61"/>
  <c r="E2947" i="61"/>
  <c r="P41" i="46"/>
  <c r="P16" i="61"/>
  <c r="E343" i="61"/>
  <c r="P61" i="61"/>
  <c r="E2229" i="61"/>
  <c r="K71" i="46"/>
  <c r="O34" i="61"/>
  <c r="E320" i="61"/>
  <c r="O79" i="61"/>
  <c r="E2206" i="61"/>
  <c r="J89" i="46"/>
  <c r="P11" i="61"/>
  <c r="E338" i="61"/>
  <c r="P56" i="61"/>
  <c r="E2224" i="61"/>
  <c r="K66" i="46"/>
  <c r="O37" i="61"/>
  <c r="E323" i="61"/>
  <c r="O82" i="61"/>
  <c r="E2209" i="61"/>
  <c r="J92" i="46"/>
  <c r="P26" i="61"/>
  <c r="E353" i="61"/>
  <c r="P71" i="61"/>
  <c r="E2239" i="61"/>
  <c r="K81" i="46"/>
  <c r="AG27" i="61"/>
  <c r="E1051" i="61"/>
  <c r="AG72" i="61"/>
  <c r="E2937" i="61"/>
  <c r="P31" i="46"/>
  <c r="O28" i="61"/>
  <c r="E314" i="61"/>
  <c r="O73" i="61"/>
  <c r="E2200" i="61"/>
  <c r="J83" i="46"/>
  <c r="H37" i="61"/>
  <c r="E36" i="61"/>
  <c r="H82" i="61"/>
  <c r="E1922" i="61"/>
  <c r="AH43" i="61"/>
  <c r="E1108" i="61"/>
  <c r="AH88" i="61"/>
  <c r="E2994" i="61"/>
  <c r="AG41" i="61"/>
  <c r="E1065" i="61"/>
  <c r="AG86" i="61"/>
  <c r="E2951" i="61"/>
  <c r="P45" i="46"/>
  <c r="AH15" i="61"/>
  <c r="E1080" i="61"/>
  <c r="AH60" i="61"/>
  <c r="E2966" i="61"/>
  <c r="Q19" i="46"/>
  <c r="AH21" i="61"/>
  <c r="E1086" i="61"/>
  <c r="AH66" i="61"/>
  <c r="E2972" i="61"/>
  <c r="Q25" i="46"/>
  <c r="P32" i="61"/>
  <c r="E359" i="61"/>
  <c r="P77" i="61"/>
  <c r="E2245" i="61"/>
  <c r="K87" i="46"/>
  <c r="P22" i="61"/>
  <c r="E349" i="61"/>
  <c r="P67" i="61"/>
  <c r="E2235" i="61"/>
  <c r="K77" i="46"/>
  <c r="AG31" i="61"/>
  <c r="E1055" i="61"/>
  <c r="AG76" i="61"/>
  <c r="E2941" i="61"/>
  <c r="P35" i="46"/>
  <c r="O30" i="61"/>
  <c r="E316" i="61"/>
  <c r="O75" i="61"/>
  <c r="E2202" i="61"/>
  <c r="J85" i="46"/>
  <c r="AH39" i="61"/>
  <c r="E1104" i="61"/>
  <c r="AH84" i="61"/>
  <c r="E2990" i="61"/>
  <c r="Q43" i="46"/>
  <c r="P12" i="61"/>
  <c r="E339" i="61"/>
  <c r="P57" i="61"/>
  <c r="E2225" i="61"/>
  <c r="K67" i="46"/>
  <c r="AH33" i="61"/>
  <c r="E1098" i="61"/>
  <c r="AH78" i="61"/>
  <c r="E2984" i="61"/>
  <c r="Q37" i="46"/>
  <c r="AG43" i="61"/>
  <c r="E1067" i="61"/>
  <c r="AG88" i="61"/>
  <c r="E2953" i="61"/>
  <c r="AG21" i="61"/>
  <c r="E1045" i="61"/>
  <c r="AG66" i="61"/>
  <c r="E2931" i="61"/>
  <c r="P25" i="46"/>
  <c r="AI11" i="61"/>
  <c r="E1117" i="61" s="1"/>
  <c r="AI56" i="61"/>
  <c r="E3003" i="61" s="1"/>
  <c r="R15" i="46"/>
  <c r="P5" i="61"/>
  <c r="E332" i="61"/>
  <c r="P50" i="61"/>
  <c r="E2218" i="61"/>
  <c r="K60" i="46"/>
  <c r="K37" i="61"/>
  <c r="E159" i="61"/>
  <c r="K82" i="61"/>
  <c r="E2045" i="61"/>
  <c r="F92" i="46"/>
  <c r="P30" i="61"/>
  <c r="E357" i="61"/>
  <c r="P75" i="61"/>
  <c r="E2243" i="61"/>
  <c r="K85" i="46"/>
  <c r="AH29" i="61"/>
  <c r="E1094" i="61"/>
  <c r="AH74" i="61"/>
  <c r="E2980" i="61"/>
  <c r="Q33" i="46"/>
  <c r="P13" i="61"/>
  <c r="E340" i="61"/>
  <c r="P58" i="61"/>
  <c r="E2226" i="61"/>
  <c r="K68" i="46"/>
  <c r="O32" i="61"/>
  <c r="E318" i="61"/>
  <c r="O77" i="61"/>
  <c r="E2204" i="61"/>
  <c r="J87" i="46"/>
  <c r="AI19" i="61"/>
  <c r="E1125" i="61"/>
  <c r="AI64" i="61"/>
  <c r="E3011" i="61"/>
  <c r="R23" i="46"/>
  <c r="O20" i="61"/>
  <c r="E306" i="61"/>
  <c r="O65" i="61"/>
  <c r="E2192" i="61"/>
  <c r="J75" i="46"/>
  <c r="L37" i="61"/>
  <c r="E200" i="61"/>
  <c r="L82" i="61"/>
  <c r="E2086" i="61"/>
  <c r="G92" i="46"/>
  <c r="O22" i="61"/>
  <c r="E308" i="61"/>
  <c r="O67" i="61"/>
  <c r="E2194" i="61"/>
  <c r="J77" i="46"/>
  <c r="AG11" i="61"/>
  <c r="E1035" i="61" s="1"/>
  <c r="AG56" i="61"/>
  <c r="E2921" i="61" s="1"/>
  <c r="P15" i="46"/>
  <c r="AH17" i="61"/>
  <c r="E1082" i="61"/>
  <c r="AH62" i="61"/>
  <c r="E2968" i="61"/>
  <c r="Q21" i="46"/>
  <c r="P8" i="61"/>
  <c r="E335" i="61"/>
  <c r="P53" i="61"/>
  <c r="E2221" i="61"/>
  <c r="K63" i="46"/>
  <c r="P37" i="61"/>
  <c r="E364" i="61"/>
  <c r="P82" i="61"/>
  <c r="E2250" i="61"/>
  <c r="K92" i="46"/>
  <c r="P18" i="61"/>
  <c r="E345" i="61"/>
  <c r="P63" i="61"/>
  <c r="E2231" i="61"/>
  <c r="K73" i="46"/>
  <c r="AG33" i="61"/>
  <c r="E1057" i="61"/>
  <c r="AG78" i="61"/>
  <c r="E2943" i="61"/>
  <c r="P37" i="46"/>
  <c r="P28" i="61"/>
  <c r="E355" i="61"/>
  <c r="P73" i="61"/>
  <c r="E2241" i="61"/>
  <c r="K83" i="46"/>
  <c r="O26" i="61"/>
  <c r="E312" i="61"/>
  <c r="O71" i="61"/>
  <c r="E2198" i="61"/>
  <c r="J81" i="46"/>
  <c r="AG15" i="61"/>
  <c r="E1039" i="61"/>
  <c r="AG60" i="61"/>
  <c r="E2925" i="61"/>
  <c r="P19" i="46"/>
  <c r="M37" i="61"/>
  <c r="E241" i="61"/>
  <c r="M82" i="61"/>
  <c r="E2127" i="61"/>
  <c r="H92" i="46"/>
  <c r="AI15" i="61"/>
  <c r="E1121" i="61"/>
  <c r="AI60" i="61"/>
  <c r="E3007" i="61"/>
  <c r="R19" i="46"/>
  <c r="N25" i="61"/>
  <c r="E270" i="61"/>
  <c r="N70" i="61"/>
  <c r="E2156" i="61"/>
  <c r="I80" i="46"/>
  <c r="AH34" i="61"/>
  <c r="E1099" i="61"/>
  <c r="AH79" i="61"/>
  <c r="E2985" i="61"/>
  <c r="Q38" i="46"/>
  <c r="O36" i="61"/>
  <c r="E322" i="61"/>
  <c r="O81" i="61"/>
  <c r="E2208" i="61"/>
  <c r="J91" i="46"/>
  <c r="AI18" i="61"/>
  <c r="E1124" i="61"/>
  <c r="AI63" i="61"/>
  <c r="E3010" i="61"/>
  <c r="R22" i="46"/>
  <c r="N21" i="61"/>
  <c r="E266" i="61"/>
  <c r="N66" i="61"/>
  <c r="E2152" i="61"/>
  <c r="I76" i="46"/>
  <c r="N19" i="61"/>
  <c r="E264" i="61"/>
  <c r="N64" i="61"/>
  <c r="E2150" i="61"/>
  <c r="I74" i="46"/>
  <c r="N31" i="61"/>
  <c r="E276" i="61"/>
  <c r="N76" i="61"/>
  <c r="E2162" i="61"/>
  <c r="I86" i="46"/>
  <c r="AI30" i="61"/>
  <c r="E1136" i="61"/>
  <c r="AI75" i="61"/>
  <c r="E3022" i="61"/>
  <c r="R34" i="46"/>
  <c r="J36" i="61"/>
  <c r="E117" i="61"/>
  <c r="J81" i="61"/>
  <c r="E2003" i="61"/>
  <c r="E91" i="46"/>
  <c r="AJ12" i="61"/>
  <c r="E1159" i="61" s="1"/>
  <c r="AJ57" i="61"/>
  <c r="E3045" i="61" s="1"/>
  <c r="S16" i="46"/>
  <c r="O11" i="61"/>
  <c r="E297" i="61"/>
  <c r="O56" i="61"/>
  <c r="E2183" i="61"/>
  <c r="J66" i="46"/>
  <c r="N29" i="61"/>
  <c r="E274" i="61"/>
  <c r="N74" i="61"/>
  <c r="E2160" i="61"/>
  <c r="I84" i="46"/>
  <c r="O21" i="61"/>
  <c r="E307" i="61"/>
  <c r="O66" i="61"/>
  <c r="E2193" i="61"/>
  <c r="J76" i="46"/>
  <c r="AI22" i="61"/>
  <c r="E1128" i="61"/>
  <c r="AI67" i="61"/>
  <c r="E3014" i="61"/>
  <c r="R26" i="46"/>
  <c r="AI16" i="61"/>
  <c r="E1122" i="61"/>
  <c r="AI61" i="61"/>
  <c r="E3008" i="61"/>
  <c r="R20" i="46"/>
  <c r="N27" i="61"/>
  <c r="E272" i="61"/>
  <c r="N72" i="61"/>
  <c r="E2158" i="61"/>
  <c r="I82" i="46"/>
  <c r="AH28" i="61"/>
  <c r="E1093" i="61"/>
  <c r="AH73" i="61"/>
  <c r="E2979" i="61"/>
  <c r="Q32" i="46"/>
  <c r="N36" i="61"/>
  <c r="E281" i="61"/>
  <c r="N81" i="61"/>
  <c r="E2167" i="61"/>
  <c r="I91" i="46"/>
  <c r="N33" i="61"/>
  <c r="E278" i="61"/>
  <c r="N78" i="61"/>
  <c r="E2164" i="61"/>
  <c r="I88" i="46"/>
  <c r="AH38" i="61"/>
  <c r="E1103" i="61"/>
  <c r="AH83" i="61"/>
  <c r="E2989" i="61"/>
  <c r="Q42" i="46"/>
  <c r="AK12" i="61"/>
  <c r="E1200" i="61" s="1"/>
  <c r="AK57" i="61"/>
  <c r="E3086" i="61" s="1"/>
  <c r="T16" i="46"/>
  <c r="I36" i="61"/>
  <c r="E76" i="61"/>
  <c r="I81" i="61"/>
  <c r="E1962" i="61"/>
  <c r="D91" i="46"/>
  <c r="N7" i="61"/>
  <c r="E252" i="61"/>
  <c r="N52" i="61"/>
  <c r="E2138" i="61"/>
  <c r="I62" i="46"/>
  <c r="N17" i="61"/>
  <c r="E262" i="61"/>
  <c r="N62" i="61"/>
  <c r="E2148" i="61"/>
  <c r="I72" i="46"/>
  <c r="AH30" i="61"/>
  <c r="E1095" i="61"/>
  <c r="AH75" i="61"/>
  <c r="E2981" i="61"/>
  <c r="Q34" i="46"/>
  <c r="O16" i="61"/>
  <c r="E302" i="61"/>
  <c r="O61" i="61"/>
  <c r="E2188" i="61"/>
  <c r="J71" i="46"/>
  <c r="P36" i="61"/>
  <c r="E363" i="61"/>
  <c r="P81" i="61"/>
  <c r="E2249" i="61"/>
  <c r="K91" i="46"/>
  <c r="H36" i="61"/>
  <c r="E35" i="61"/>
  <c r="H81" i="61"/>
  <c r="E1921" i="61"/>
  <c r="AI42" i="61"/>
  <c r="E1148" i="61"/>
  <c r="AI87" i="61"/>
  <c r="E3034" i="61"/>
  <c r="R46" i="46"/>
  <c r="X52" i="46"/>
  <c r="W53" i="46"/>
  <c r="O33" i="61"/>
  <c r="E319" i="61"/>
  <c r="O78" i="61"/>
  <c r="E2205" i="61"/>
  <c r="J88" i="46"/>
  <c r="AI24" i="61"/>
  <c r="E1130" i="61"/>
  <c r="AI69" i="61"/>
  <c r="E3016" i="61"/>
  <c r="R28" i="46"/>
  <c r="AH24" i="61"/>
  <c r="E1089" i="61"/>
  <c r="AH69" i="61"/>
  <c r="E2975" i="61"/>
  <c r="Q28" i="46"/>
  <c r="M36" i="61"/>
  <c r="E240" i="61"/>
  <c r="M81" i="61"/>
  <c r="E2126" i="61"/>
  <c r="H91" i="46"/>
  <c r="O9" i="61"/>
  <c r="E295" i="61"/>
  <c r="O54" i="61"/>
  <c r="E2181" i="61"/>
  <c r="J64" i="46"/>
  <c r="AI26" i="61"/>
  <c r="E1132" i="61"/>
  <c r="AI71" i="61"/>
  <c r="E3018" i="61"/>
  <c r="R30" i="46"/>
  <c r="AI32" i="61"/>
  <c r="E1138" i="61"/>
  <c r="AI77" i="61"/>
  <c r="E3024" i="61"/>
  <c r="R36" i="46"/>
  <c r="L36" i="61"/>
  <c r="E199" i="61"/>
  <c r="L81" i="61"/>
  <c r="E2085" i="61"/>
  <c r="G91" i="46"/>
  <c r="AJ16" i="61"/>
  <c r="E1163" i="61"/>
  <c r="AJ61" i="61"/>
  <c r="E3049" i="61"/>
  <c r="S20" i="46"/>
  <c r="AH16" i="61"/>
  <c r="E1081" i="61"/>
  <c r="AH61" i="61"/>
  <c r="E2967" i="61"/>
  <c r="Q20" i="46"/>
  <c r="O27" i="61"/>
  <c r="E313" i="61"/>
  <c r="O72" i="61"/>
  <c r="E2199" i="61"/>
  <c r="J82" i="46"/>
  <c r="O17" i="61"/>
  <c r="E303" i="61"/>
  <c r="O62" i="61"/>
  <c r="E2189" i="61"/>
  <c r="J72" i="46"/>
  <c r="O7" i="61"/>
  <c r="E293" i="61"/>
  <c r="O52" i="61"/>
  <c r="E2179" i="61"/>
  <c r="J62" i="46"/>
  <c r="AH12" i="61"/>
  <c r="E1077" i="61" s="1"/>
  <c r="AH57" i="61"/>
  <c r="E2963" i="61" s="1"/>
  <c r="Q16" i="46"/>
  <c r="K36" i="61"/>
  <c r="E158" i="61"/>
  <c r="K81" i="61"/>
  <c r="E2044" i="61"/>
  <c r="F91" i="46"/>
  <c r="AJ20" i="61"/>
  <c r="E1167" i="61"/>
  <c r="AJ65" i="61"/>
  <c r="E3053" i="61"/>
  <c r="S24" i="46"/>
  <c r="O12" i="61"/>
  <c r="E298" i="61"/>
  <c r="O57" i="61"/>
  <c r="E2184" i="61"/>
  <c r="J67" i="46"/>
  <c r="O29" i="61"/>
  <c r="E315" i="61"/>
  <c r="O74" i="61"/>
  <c r="E2201" i="61"/>
  <c r="J84" i="46"/>
  <c r="O4" i="61"/>
  <c r="E290" i="61"/>
  <c r="O49" i="61"/>
  <c r="E2176" i="61"/>
  <c r="AH22" i="61"/>
  <c r="E1087" i="61"/>
  <c r="AH67" i="61"/>
  <c r="E2973" i="61"/>
  <c r="Q26" i="46"/>
  <c r="AI34" i="61"/>
  <c r="E1140" i="61"/>
  <c r="AI79" i="61"/>
  <c r="E3026" i="61"/>
  <c r="R38" i="46"/>
  <c r="AI40" i="61"/>
  <c r="E1146" i="61"/>
  <c r="AI85" i="61"/>
  <c r="E3032" i="61"/>
  <c r="R44" i="46"/>
  <c r="AH32" i="61"/>
  <c r="E1097" i="61"/>
  <c r="AH77" i="61"/>
  <c r="E2983" i="61"/>
  <c r="Q36" i="46"/>
  <c r="O31" i="61"/>
  <c r="E317" i="61"/>
  <c r="O76" i="61"/>
  <c r="E2203" i="61"/>
  <c r="J86" i="46"/>
  <c r="AH42" i="61"/>
  <c r="E1107" i="61"/>
  <c r="AH87" i="61"/>
  <c r="E2993" i="61"/>
  <c r="Q46" i="46"/>
  <c r="O25" i="61"/>
  <c r="E311" i="61"/>
  <c r="O70" i="61"/>
  <c r="E2197" i="61"/>
  <c r="J80" i="46"/>
  <c r="O10" i="61"/>
  <c r="E296" i="61"/>
  <c r="O55" i="61"/>
  <c r="E2182" i="61"/>
  <c r="J65" i="46"/>
  <c r="O15" i="61"/>
  <c r="E301" i="61"/>
  <c r="O60" i="61"/>
  <c r="E2187" i="61"/>
  <c r="J70" i="46"/>
  <c r="AI20" i="61"/>
  <c r="E1126" i="61"/>
  <c r="AI65" i="61"/>
  <c r="E3012" i="61"/>
  <c r="R24" i="46"/>
  <c r="O13" i="61"/>
  <c r="E299" i="61"/>
  <c r="O58" i="61"/>
  <c r="E2185" i="61"/>
  <c r="J68" i="46"/>
  <c r="AH26" i="61"/>
  <c r="E1091" i="61"/>
  <c r="AH71" i="61"/>
  <c r="E2977" i="61"/>
  <c r="Q30" i="46"/>
  <c r="AH40" i="61"/>
  <c r="E1105" i="61"/>
  <c r="AH85" i="61"/>
  <c r="E2991" i="61"/>
  <c r="Q44" i="46"/>
  <c r="O23" i="61"/>
  <c r="E309" i="61"/>
  <c r="O68" i="61"/>
  <c r="E2195" i="61"/>
  <c r="J78" i="46"/>
  <c r="N5" i="61"/>
  <c r="E250" i="61"/>
  <c r="N50" i="61"/>
  <c r="E2136" i="61"/>
  <c r="I60" i="46"/>
  <c r="AI38" i="61"/>
  <c r="E1144" i="61"/>
  <c r="AI83" i="61"/>
  <c r="E3030" i="61"/>
  <c r="R42" i="46"/>
  <c r="AI36" i="61"/>
  <c r="E1142" i="61"/>
  <c r="AI81" i="61"/>
  <c r="E3028" i="61"/>
  <c r="R40" i="46"/>
  <c r="N13" i="61"/>
  <c r="E258" i="61"/>
  <c r="N58" i="61"/>
  <c r="E2144" i="61"/>
  <c r="I68" i="46"/>
  <c r="AI12" i="61"/>
  <c r="E1118" i="61" s="1"/>
  <c r="AI57" i="61"/>
  <c r="E3004" i="61" s="1"/>
  <c r="R16" i="46"/>
  <c r="AK16" i="61"/>
  <c r="E1204" i="61"/>
  <c r="AK61" i="61"/>
  <c r="E3090" i="61"/>
  <c r="T20" i="46"/>
  <c r="AH36" i="61"/>
  <c r="E1101" i="61"/>
  <c r="AH81" i="61"/>
  <c r="E2987" i="61"/>
  <c r="Q40" i="46"/>
  <c r="O19" i="61"/>
  <c r="E305" i="61"/>
  <c r="O64" i="61"/>
  <c r="E2191" i="61"/>
  <c r="J74" i="46"/>
  <c r="N23" i="61"/>
  <c r="E268" i="61"/>
  <c r="N68" i="61"/>
  <c r="E2154" i="61"/>
  <c r="I78" i="46"/>
  <c r="AI28" i="61"/>
  <c r="E1134" i="61"/>
  <c r="AI73" i="61"/>
  <c r="E3020" i="61"/>
  <c r="R32" i="46"/>
  <c r="N4" i="61"/>
  <c r="E249" i="61"/>
  <c r="N49" i="61"/>
  <c r="E2135" i="61"/>
  <c r="AH20" i="61"/>
  <c r="E1085" i="61"/>
  <c r="AH65" i="61"/>
  <c r="E2971" i="61"/>
  <c r="Q24" i="46"/>
  <c r="AI21" i="61"/>
  <c r="E1127" i="61"/>
  <c r="AI66" i="61"/>
  <c r="E3013" i="61"/>
  <c r="R25" i="46"/>
  <c r="AJ29" i="61"/>
  <c r="E1176" i="61"/>
  <c r="AJ74" i="61"/>
  <c r="E3062" i="61"/>
  <c r="S33" i="46"/>
  <c r="N18" i="61"/>
  <c r="E263" i="61"/>
  <c r="N63" i="61"/>
  <c r="E2149" i="61"/>
  <c r="I73" i="46"/>
  <c r="M12" i="61"/>
  <c r="E216" i="61"/>
  <c r="M57" i="61"/>
  <c r="E2102" i="61"/>
  <c r="H67" i="46"/>
  <c r="AJ39" i="61"/>
  <c r="E1186" i="61"/>
  <c r="AJ84" i="61"/>
  <c r="E3072" i="61"/>
  <c r="S43" i="46"/>
  <c r="N22" i="61"/>
  <c r="E267" i="61"/>
  <c r="N67" i="61"/>
  <c r="E2153" i="61"/>
  <c r="I77" i="46"/>
  <c r="AI27" i="61"/>
  <c r="E1133" i="61"/>
  <c r="AI72" i="61"/>
  <c r="E3019" i="61"/>
  <c r="R31" i="46"/>
  <c r="AJ21" i="61"/>
  <c r="E1168" i="61"/>
  <c r="AJ66" i="61"/>
  <c r="E3054" i="61"/>
  <c r="S25" i="46"/>
  <c r="N24" i="61"/>
  <c r="E269" i="61"/>
  <c r="N69" i="61"/>
  <c r="E2155" i="61"/>
  <c r="I79" i="46"/>
  <c r="AI43" i="61"/>
  <c r="E1149" i="61"/>
  <c r="AI88" i="61"/>
  <c r="E3035" i="61"/>
  <c r="AI33" i="61"/>
  <c r="E1139" i="61"/>
  <c r="AI78" i="61"/>
  <c r="E3025" i="61"/>
  <c r="R37" i="46"/>
  <c r="AJ35" i="61"/>
  <c r="E1182" i="61"/>
  <c r="AJ80" i="61"/>
  <c r="E3068" i="61"/>
  <c r="S39" i="46"/>
  <c r="N11" i="61"/>
  <c r="E256" i="61"/>
  <c r="N56" i="61"/>
  <c r="E2142" i="61"/>
  <c r="I66" i="46"/>
  <c r="J35" i="61"/>
  <c r="E116" i="61"/>
  <c r="J80" i="61"/>
  <c r="E2002" i="61"/>
  <c r="E90" i="46"/>
  <c r="N6" i="61"/>
  <c r="E251" i="61"/>
  <c r="N51" i="61"/>
  <c r="E2137" i="61"/>
  <c r="I61" i="46"/>
  <c r="N26" i="61"/>
  <c r="E271" i="61"/>
  <c r="N71" i="61"/>
  <c r="E2157" i="61"/>
  <c r="I81" i="46"/>
  <c r="AK17" i="61"/>
  <c r="E1205" i="61"/>
  <c r="AK62" i="61"/>
  <c r="E3091" i="61"/>
  <c r="T21" i="46"/>
  <c r="AJ33" i="61"/>
  <c r="E1180" i="61"/>
  <c r="AJ78" i="61"/>
  <c r="E3066" i="61"/>
  <c r="S37" i="46"/>
  <c r="N8" i="61"/>
  <c r="E253" i="61"/>
  <c r="N53" i="61"/>
  <c r="E2139" i="61"/>
  <c r="I63" i="46"/>
  <c r="AI25" i="61"/>
  <c r="E1131" i="61"/>
  <c r="AI70" i="61"/>
  <c r="E3017" i="61"/>
  <c r="R29" i="46"/>
  <c r="N32" i="61"/>
  <c r="E277" i="61"/>
  <c r="N77" i="61"/>
  <c r="E2163" i="61"/>
  <c r="I87" i="46"/>
  <c r="X53" i="46"/>
  <c r="Y52" i="46"/>
  <c r="O35" i="61"/>
  <c r="E321" i="61"/>
  <c r="O80" i="61"/>
  <c r="E2207" i="61"/>
  <c r="J90" i="46"/>
  <c r="M16" i="61"/>
  <c r="E220" i="61"/>
  <c r="M61" i="61"/>
  <c r="E2106" i="61"/>
  <c r="H71" i="46"/>
  <c r="H35" i="61"/>
  <c r="E34" i="61"/>
  <c r="H80" i="61"/>
  <c r="E1920" i="61"/>
  <c r="AI39" i="61"/>
  <c r="E1145" i="61"/>
  <c r="AI84" i="61"/>
  <c r="E3031" i="61"/>
  <c r="R43" i="46"/>
  <c r="AI29" i="61"/>
  <c r="E1135" i="61"/>
  <c r="AI74" i="61"/>
  <c r="E3021" i="61"/>
  <c r="R33" i="46"/>
  <c r="AJ17" i="61"/>
  <c r="E1164" i="61"/>
  <c r="AJ62" i="61"/>
  <c r="E3050" i="61"/>
  <c r="S21" i="46"/>
  <c r="N20" i="61"/>
  <c r="E265" i="61"/>
  <c r="N65" i="61"/>
  <c r="E2151" i="61"/>
  <c r="I75" i="46"/>
  <c r="N10" i="61"/>
  <c r="E255" i="61"/>
  <c r="N55" i="61"/>
  <c r="E2141" i="61"/>
  <c r="I65" i="46"/>
  <c r="AK13" i="61"/>
  <c r="E1201" i="61" s="1"/>
  <c r="AK58" i="61"/>
  <c r="E3087" i="61" s="1"/>
  <c r="T17" i="46"/>
  <c r="AJ31" i="61"/>
  <c r="E1178" i="61"/>
  <c r="AJ76" i="61"/>
  <c r="E3064" i="61"/>
  <c r="S35" i="46"/>
  <c r="M18" i="61"/>
  <c r="E222" i="61"/>
  <c r="M63" i="61"/>
  <c r="E2108" i="61"/>
  <c r="H73" i="46"/>
  <c r="AJ19" i="61"/>
  <c r="E1166" i="61"/>
  <c r="AJ64" i="61"/>
  <c r="E3052" i="61"/>
  <c r="S23" i="46"/>
  <c r="AI35" i="61"/>
  <c r="E1141" i="61"/>
  <c r="AI80" i="61"/>
  <c r="E3027" i="61"/>
  <c r="R39" i="46"/>
  <c r="M22" i="61"/>
  <c r="E226" i="61"/>
  <c r="M67" i="61"/>
  <c r="E2112" i="61"/>
  <c r="H77" i="46"/>
  <c r="AI37" i="61"/>
  <c r="E1143" i="61"/>
  <c r="AI82" i="61"/>
  <c r="E3029" i="61"/>
  <c r="R41" i="46"/>
  <c r="AL17" i="61"/>
  <c r="E1246" i="61"/>
  <c r="AL62" i="61"/>
  <c r="E3132" i="61"/>
  <c r="U21" i="46"/>
  <c r="AJ13" i="61"/>
  <c r="E1160" i="61" s="1"/>
  <c r="AJ58" i="61"/>
  <c r="E3046" i="61" s="1"/>
  <c r="S17" i="46"/>
  <c r="AJ37" i="61"/>
  <c r="E1184" i="61"/>
  <c r="AJ82" i="61"/>
  <c r="E3070" i="61"/>
  <c r="S41" i="46"/>
  <c r="M4" i="61"/>
  <c r="E208" i="61"/>
  <c r="M49" i="61"/>
  <c r="E2094" i="61"/>
  <c r="AI41" i="61"/>
  <c r="E1147" i="61"/>
  <c r="AI86" i="61"/>
  <c r="E3033" i="61"/>
  <c r="R45" i="46"/>
  <c r="N12" i="61"/>
  <c r="E257" i="61"/>
  <c r="N57" i="61"/>
  <c r="E2143" i="61"/>
  <c r="I67" i="46"/>
  <c r="N14" i="61"/>
  <c r="E259" i="61"/>
  <c r="N59" i="61"/>
  <c r="E2145" i="61"/>
  <c r="I69" i="46"/>
  <c r="N9" i="61"/>
  <c r="E254" i="61"/>
  <c r="N54" i="61"/>
  <c r="E2140" i="61"/>
  <c r="I64" i="46"/>
  <c r="N30" i="61"/>
  <c r="E275" i="61"/>
  <c r="N75" i="61"/>
  <c r="E2161" i="61"/>
  <c r="I85" i="46"/>
  <c r="AJ41" i="61"/>
  <c r="E1188" i="61"/>
  <c r="AJ86" i="61"/>
  <c r="E3074" i="61"/>
  <c r="S45" i="46"/>
  <c r="AI23" i="61"/>
  <c r="E1129" i="61"/>
  <c r="AI68" i="61"/>
  <c r="E3015" i="61"/>
  <c r="R27" i="46"/>
  <c r="N28" i="61"/>
  <c r="E273" i="61"/>
  <c r="N73" i="61"/>
  <c r="E2159" i="61"/>
  <c r="I83" i="46"/>
  <c r="AK21" i="61"/>
  <c r="E1209" i="61"/>
  <c r="AK66" i="61"/>
  <c r="E3095" i="61"/>
  <c r="T25" i="46"/>
  <c r="AI13" i="61"/>
  <c r="E1119" i="61" s="1"/>
  <c r="AI58" i="61"/>
  <c r="E3005" i="61" s="1"/>
  <c r="R17" i="46"/>
  <c r="N16" i="61"/>
  <c r="E261" i="61"/>
  <c r="N61" i="61"/>
  <c r="E2147" i="61"/>
  <c r="I71" i="46"/>
  <c r="AI17" i="61"/>
  <c r="E1123" i="61"/>
  <c r="AI62" i="61"/>
  <c r="E3009" i="61"/>
  <c r="R21" i="46"/>
  <c r="K35" i="61"/>
  <c r="E157" i="61"/>
  <c r="K80" i="61"/>
  <c r="E2043" i="61"/>
  <c r="F90" i="46"/>
  <c r="AJ27" i="61"/>
  <c r="E1174" i="61"/>
  <c r="AJ72" i="61"/>
  <c r="E3060" i="61"/>
  <c r="S31" i="46"/>
  <c r="L35" i="61"/>
  <c r="E198" i="61"/>
  <c r="L80" i="61"/>
  <c r="E2084" i="61"/>
  <c r="G90" i="46"/>
  <c r="AJ25" i="61"/>
  <c r="E1172" i="61"/>
  <c r="AJ70" i="61"/>
  <c r="E3058" i="61"/>
  <c r="S29" i="46"/>
  <c r="AJ43" i="61"/>
  <c r="E1190" i="61"/>
  <c r="AJ88" i="61"/>
  <c r="E3076" i="61"/>
  <c r="N15" i="61"/>
  <c r="E260" i="61"/>
  <c r="N60" i="61"/>
  <c r="E2146" i="61"/>
  <c r="I70" i="46"/>
  <c r="AI31" i="61"/>
  <c r="E1137" i="61"/>
  <c r="AI76" i="61"/>
  <c r="E3023" i="61"/>
  <c r="R35" i="46"/>
  <c r="M6" i="61"/>
  <c r="E210" i="61"/>
  <c r="M51" i="61"/>
  <c r="E2096" i="61"/>
  <c r="H61" i="46"/>
  <c r="AL13" i="61"/>
  <c r="E1242" i="61" s="1"/>
  <c r="AL58" i="61"/>
  <c r="E3128" i="61" s="1"/>
  <c r="U17" i="46"/>
  <c r="M32" i="61"/>
  <c r="E236" i="61"/>
  <c r="M77" i="61"/>
  <c r="E2122" i="61"/>
  <c r="H87" i="46"/>
  <c r="M35" i="61"/>
  <c r="E239" i="61"/>
  <c r="M80" i="61"/>
  <c r="E2125" i="61"/>
  <c r="H90" i="46"/>
  <c r="M26" i="61"/>
  <c r="E230" i="61"/>
  <c r="M71" i="61"/>
  <c r="E2116" i="61"/>
  <c r="H81" i="46"/>
  <c r="AJ23" i="61"/>
  <c r="E1170" i="61"/>
  <c r="AJ68" i="61"/>
  <c r="E3056" i="61"/>
  <c r="S27" i="46"/>
  <c r="M28" i="61"/>
  <c r="E232" i="61"/>
  <c r="M73" i="61"/>
  <c r="E2118" i="61"/>
  <c r="H83" i="46"/>
  <c r="I35" i="61"/>
  <c r="E75" i="61"/>
  <c r="I80" i="61"/>
  <c r="E1961" i="61"/>
  <c r="D90" i="46"/>
  <c r="M30" i="61"/>
  <c r="E234" i="61"/>
  <c r="M75" i="61"/>
  <c r="E2120" i="61"/>
  <c r="H85" i="46"/>
  <c r="M20" i="61"/>
  <c r="E224" i="61"/>
  <c r="M65" i="61"/>
  <c r="E2110" i="61"/>
  <c r="H75" i="46"/>
  <c r="N35" i="61"/>
  <c r="E280" i="61"/>
  <c r="N80" i="61"/>
  <c r="E2166" i="61"/>
  <c r="I90" i="46"/>
  <c r="M24" i="61"/>
  <c r="E228" i="61"/>
  <c r="M69" i="61"/>
  <c r="E2114" i="61"/>
  <c r="H79" i="46"/>
  <c r="M34" i="61"/>
  <c r="E238" i="61"/>
  <c r="M79" i="61"/>
  <c r="E2124" i="61"/>
  <c r="H89" i="46"/>
  <c r="L29" i="61"/>
  <c r="E192" i="61"/>
  <c r="L74" i="61"/>
  <c r="E2078" i="61"/>
  <c r="G84" i="46"/>
  <c r="AK24" i="61"/>
  <c r="E1212" i="61"/>
  <c r="AK69" i="61"/>
  <c r="E3098" i="61"/>
  <c r="T28" i="46"/>
  <c r="L34" i="61"/>
  <c r="E197" i="61"/>
  <c r="L79" i="61"/>
  <c r="E2083" i="61"/>
  <c r="G89" i="46"/>
  <c r="AM14" i="61"/>
  <c r="E1284" i="61"/>
  <c r="AM59" i="61"/>
  <c r="E3170" i="61"/>
  <c r="V18" i="46"/>
  <c r="AJ32" i="61"/>
  <c r="E1179" i="61"/>
  <c r="AJ77" i="61"/>
  <c r="E3065" i="61"/>
  <c r="S36" i="46"/>
  <c r="AK26" i="61"/>
  <c r="E1214" i="61"/>
  <c r="AK71" i="61"/>
  <c r="E3100" i="61"/>
  <c r="T30" i="46"/>
  <c r="AK28" i="61"/>
  <c r="E1216" i="61"/>
  <c r="AK73" i="61"/>
  <c r="E3102" i="61"/>
  <c r="T32" i="46"/>
  <c r="AJ18" i="61"/>
  <c r="E1165" i="61"/>
  <c r="AJ63" i="61"/>
  <c r="E3051" i="61"/>
  <c r="S22" i="46"/>
  <c r="AJ14" i="61"/>
  <c r="E1161" i="61"/>
  <c r="AJ59" i="61"/>
  <c r="E3047" i="61"/>
  <c r="S18" i="46"/>
  <c r="M27" i="61"/>
  <c r="E231" i="61"/>
  <c r="M72" i="61"/>
  <c r="E2117" i="61"/>
  <c r="H82" i="46"/>
  <c r="M29" i="61"/>
  <c r="E233" i="61"/>
  <c r="M74" i="61"/>
  <c r="E2119" i="61"/>
  <c r="H84" i="46"/>
  <c r="M8" i="61"/>
  <c r="E212" i="61"/>
  <c r="M53" i="61"/>
  <c r="E2098" i="61"/>
  <c r="H63" i="46"/>
  <c r="M11" i="61"/>
  <c r="E215" i="61"/>
  <c r="M56" i="61"/>
  <c r="E2101" i="61"/>
  <c r="H66" i="46"/>
  <c r="AK14" i="61"/>
  <c r="E1202" i="61"/>
  <c r="AK59" i="61"/>
  <c r="E3088" i="61"/>
  <c r="T18" i="46"/>
  <c r="AJ38" i="61"/>
  <c r="E1185" i="61"/>
  <c r="AJ83" i="61"/>
  <c r="E3071" i="61"/>
  <c r="S42" i="46"/>
  <c r="L21" i="61"/>
  <c r="E184" i="61"/>
  <c r="L66" i="61"/>
  <c r="E2070" i="61"/>
  <c r="G76" i="46"/>
  <c r="AJ36" i="61"/>
  <c r="E1183" i="61"/>
  <c r="AJ81" i="61"/>
  <c r="E3069" i="61"/>
  <c r="S40" i="46"/>
  <c r="L17" i="61"/>
  <c r="E180" i="61"/>
  <c r="L62" i="61"/>
  <c r="E2066" i="61"/>
  <c r="G72" i="46"/>
  <c r="AL14" i="61"/>
  <c r="E1243" i="61"/>
  <c r="AL59" i="61"/>
  <c r="E3129" i="61"/>
  <c r="U18" i="46"/>
  <c r="M9" i="61"/>
  <c r="E213" i="61"/>
  <c r="M54" i="61"/>
  <c r="E2099" i="61"/>
  <c r="H64" i="46"/>
  <c r="AK18" i="61"/>
  <c r="E1206" i="61"/>
  <c r="AK63" i="61"/>
  <c r="E3092" i="61"/>
  <c r="T22" i="46"/>
  <c r="L15" i="61"/>
  <c r="E178" i="61"/>
  <c r="L60" i="61"/>
  <c r="E2064" i="61"/>
  <c r="G70" i="46"/>
  <c r="N34" i="61"/>
  <c r="E279" i="61"/>
  <c r="N79" i="61"/>
  <c r="E2165" i="61"/>
  <c r="I89" i="46"/>
  <c r="AJ26" i="61"/>
  <c r="E1173" i="61"/>
  <c r="AJ71" i="61"/>
  <c r="E3059" i="61"/>
  <c r="S30" i="46"/>
  <c r="AK34" i="61"/>
  <c r="E1222" i="61"/>
  <c r="AK79" i="61"/>
  <c r="E3108" i="61"/>
  <c r="T38" i="46"/>
  <c r="M25" i="61"/>
  <c r="E229" i="61"/>
  <c r="M70" i="61"/>
  <c r="E2115" i="61"/>
  <c r="H80" i="46"/>
  <c r="I34" i="61"/>
  <c r="E74" i="61"/>
  <c r="I79" i="61"/>
  <c r="E1960" i="61"/>
  <c r="D89" i="46"/>
  <c r="AK36" i="61"/>
  <c r="E1224" i="61"/>
  <c r="AK81" i="61"/>
  <c r="E3110" i="61"/>
  <c r="T40" i="46"/>
  <c r="M23" i="61"/>
  <c r="E227" i="61"/>
  <c r="M68" i="61"/>
  <c r="E2113" i="61"/>
  <c r="H78" i="46"/>
  <c r="AK22" i="61"/>
  <c r="E1210" i="61"/>
  <c r="AK67" i="61"/>
  <c r="E3096" i="61"/>
  <c r="T26" i="46"/>
  <c r="M21" i="61"/>
  <c r="E225" i="61"/>
  <c r="M66" i="61"/>
  <c r="E2111" i="61"/>
  <c r="H76" i="46"/>
  <c r="L11" i="61"/>
  <c r="E174" i="61"/>
  <c r="L56" i="61"/>
  <c r="E2060" i="61"/>
  <c r="G66" i="46"/>
  <c r="M17" i="61"/>
  <c r="E221" i="61"/>
  <c r="M62" i="61"/>
  <c r="E2107" i="61"/>
  <c r="H72" i="46"/>
  <c r="AK30" i="61"/>
  <c r="E1218" i="61"/>
  <c r="AK75" i="61"/>
  <c r="E3104" i="61"/>
  <c r="T34" i="46"/>
  <c r="L23" i="61"/>
  <c r="E186" i="61"/>
  <c r="L68" i="61"/>
  <c r="E2072" i="61"/>
  <c r="G78" i="46"/>
  <c r="L19" i="61"/>
  <c r="E182" i="61"/>
  <c r="L64" i="61"/>
  <c r="E2068" i="61"/>
  <c r="G74" i="46"/>
  <c r="H34" i="61"/>
  <c r="E33" i="61"/>
  <c r="H79" i="61"/>
  <c r="E1919" i="61"/>
  <c r="L27" i="61"/>
  <c r="E190" i="61"/>
  <c r="L72" i="61"/>
  <c r="E2076" i="61"/>
  <c r="G82" i="46"/>
  <c r="L25" i="61"/>
  <c r="E188" i="61"/>
  <c r="L70" i="61"/>
  <c r="E2074" i="61"/>
  <c r="G80" i="46"/>
  <c r="L31" i="61"/>
  <c r="E194" i="61"/>
  <c r="L76" i="61"/>
  <c r="E2080" i="61"/>
  <c r="G86" i="46"/>
  <c r="L5" i="61"/>
  <c r="E168" i="61"/>
  <c r="L50" i="61"/>
  <c r="E2054" i="61"/>
  <c r="G60" i="46"/>
  <c r="M14" i="61"/>
  <c r="E218" i="61"/>
  <c r="M59" i="61"/>
  <c r="E2104" i="61"/>
  <c r="H69" i="46"/>
  <c r="K34" i="61"/>
  <c r="E156" i="61"/>
  <c r="K79" i="61"/>
  <c r="E2042" i="61"/>
  <c r="F89" i="46"/>
  <c r="J34" i="61"/>
  <c r="E115" i="61"/>
  <c r="J79" i="61"/>
  <c r="E2001" i="61"/>
  <c r="E89" i="46"/>
  <c r="M15" i="61"/>
  <c r="E219" i="61"/>
  <c r="M60" i="61"/>
  <c r="E2105" i="61"/>
  <c r="H70" i="46"/>
  <c r="AL22" i="61"/>
  <c r="E1251" i="61"/>
  <c r="AL67" i="61"/>
  <c r="E3137" i="61"/>
  <c r="U26" i="46"/>
  <c r="AJ24" i="61"/>
  <c r="E1171" i="61"/>
  <c r="AJ69" i="61"/>
  <c r="E3057" i="61"/>
  <c r="S28" i="46"/>
  <c r="AK42" i="61"/>
  <c r="E1230" i="61"/>
  <c r="AK87" i="61"/>
  <c r="E3116" i="61"/>
  <c r="T46" i="46"/>
  <c r="M13" i="61"/>
  <c r="E217" i="61"/>
  <c r="M58" i="61"/>
  <c r="E2103" i="61"/>
  <c r="H68" i="46"/>
  <c r="AJ42" i="61"/>
  <c r="E1189" i="61"/>
  <c r="AJ87" i="61"/>
  <c r="E3075" i="61"/>
  <c r="S46" i="46"/>
  <c r="AK38" i="61"/>
  <c r="E1226" i="61"/>
  <c r="AK83" i="61"/>
  <c r="E3112" i="61"/>
  <c r="T42" i="46"/>
  <c r="AM18" i="61"/>
  <c r="E1288" i="61"/>
  <c r="AM63" i="61"/>
  <c r="E3174" i="61"/>
  <c r="V22" i="46"/>
  <c r="AK20" i="61"/>
  <c r="E1208" i="61"/>
  <c r="AK65" i="61"/>
  <c r="E3094" i="61"/>
  <c r="T24" i="46"/>
  <c r="AK32" i="61"/>
  <c r="E1220" i="61"/>
  <c r="AK77" i="61"/>
  <c r="E3106" i="61"/>
  <c r="T36" i="46"/>
  <c r="M19" i="61"/>
  <c r="E223" i="61"/>
  <c r="M64" i="61"/>
  <c r="E2109" i="61"/>
  <c r="H74" i="46"/>
  <c r="AJ30" i="61"/>
  <c r="E1177" i="61"/>
  <c r="AJ75" i="61"/>
  <c r="E3063" i="61"/>
  <c r="S34" i="46"/>
  <c r="AJ40" i="61"/>
  <c r="E1187" i="61"/>
  <c r="AJ85" i="61"/>
  <c r="E3073" i="61"/>
  <c r="S44" i="46"/>
  <c r="Z52" i="46"/>
  <c r="Y53" i="46"/>
  <c r="M31" i="61"/>
  <c r="E235" i="61"/>
  <c r="M76" i="61"/>
  <c r="E2121" i="61"/>
  <c r="H86" i="46"/>
  <c r="M7" i="61"/>
  <c r="E211" i="61"/>
  <c r="M52" i="61"/>
  <c r="E2097" i="61"/>
  <c r="H62" i="46"/>
  <c r="AL18" i="61"/>
  <c r="E1247" i="61"/>
  <c r="AL63" i="61"/>
  <c r="E3133" i="61"/>
  <c r="U22" i="46"/>
  <c r="M5" i="61"/>
  <c r="E209" i="61"/>
  <c r="M50" i="61"/>
  <c r="E2095" i="61"/>
  <c r="H60" i="46"/>
  <c r="M10" i="61"/>
  <c r="E214" i="61"/>
  <c r="M55" i="61"/>
  <c r="E2100" i="61"/>
  <c r="H65" i="46"/>
  <c r="AJ34" i="61"/>
  <c r="E1181" i="61"/>
  <c r="AJ79" i="61"/>
  <c r="E3067" i="61"/>
  <c r="S38" i="46"/>
  <c r="AJ28" i="61"/>
  <c r="E1175" i="61"/>
  <c r="AJ73" i="61"/>
  <c r="E3061" i="61"/>
  <c r="S32" i="46"/>
  <c r="AK40" i="61"/>
  <c r="E1228" i="61"/>
  <c r="AK85" i="61"/>
  <c r="E3114" i="61"/>
  <c r="T44" i="46"/>
  <c r="AJ22" i="61"/>
  <c r="E1169" i="61"/>
  <c r="AJ67" i="61"/>
  <c r="E3055" i="61"/>
  <c r="S26" i="46"/>
  <c r="AK23" i="61"/>
  <c r="E1211" i="61"/>
  <c r="AK68" i="61"/>
  <c r="E3097" i="61"/>
  <c r="T27" i="46"/>
  <c r="AL41" i="61"/>
  <c r="E1270" i="61"/>
  <c r="AL86" i="61"/>
  <c r="E3156" i="61"/>
  <c r="U45" i="46"/>
  <c r="AK29" i="61"/>
  <c r="E1217" i="61"/>
  <c r="AK74" i="61"/>
  <c r="E3103" i="61"/>
  <c r="T33" i="46"/>
  <c r="AK35" i="61"/>
  <c r="E1223" i="61"/>
  <c r="AK80" i="61"/>
  <c r="E3109" i="61"/>
  <c r="T39" i="46"/>
  <c r="L9" i="61"/>
  <c r="E172" i="61"/>
  <c r="L54" i="61"/>
  <c r="E2058" i="61"/>
  <c r="G64" i="46"/>
  <c r="AM19" i="61"/>
  <c r="E1289" i="61"/>
  <c r="AM64" i="61"/>
  <c r="E3175" i="61"/>
  <c r="V23" i="46"/>
  <c r="L30" i="61"/>
  <c r="E193" i="61"/>
  <c r="L75" i="61"/>
  <c r="E2079" i="61"/>
  <c r="G85" i="46"/>
  <c r="Z53" i="46"/>
  <c r="AA52" i="46"/>
  <c r="AK41" i="61"/>
  <c r="E1229" i="61"/>
  <c r="AK86" i="61"/>
  <c r="E3115" i="61"/>
  <c r="T45" i="46"/>
  <c r="L18" i="61"/>
  <c r="E181" i="61"/>
  <c r="L63" i="61"/>
  <c r="E2067" i="61"/>
  <c r="G73" i="46"/>
  <c r="AL21" i="61"/>
  <c r="E1250" i="61"/>
  <c r="AL66" i="61"/>
  <c r="E3136" i="61"/>
  <c r="U25" i="46"/>
  <c r="AL39" i="61"/>
  <c r="E1268" i="61"/>
  <c r="AL84" i="61"/>
  <c r="E3154" i="61"/>
  <c r="U43" i="46"/>
  <c r="L12" i="61"/>
  <c r="E175" i="61"/>
  <c r="L57" i="61"/>
  <c r="E2061" i="61"/>
  <c r="G67" i="46"/>
  <c r="AL43" i="61"/>
  <c r="E1272" i="61"/>
  <c r="AL88" i="61"/>
  <c r="E3158" i="61"/>
  <c r="AM23" i="61"/>
  <c r="E1293" i="61"/>
  <c r="AM68" i="61"/>
  <c r="E3179" i="61"/>
  <c r="V27" i="46"/>
  <c r="I33" i="61"/>
  <c r="E73" i="61"/>
  <c r="I78" i="61"/>
  <c r="E1959" i="61"/>
  <c r="D88" i="46"/>
  <c r="L13" i="61"/>
  <c r="E176" i="61"/>
  <c r="L58" i="61"/>
  <c r="E2062" i="61"/>
  <c r="G68" i="46"/>
  <c r="K30" i="61"/>
  <c r="E152" i="61"/>
  <c r="K75" i="61"/>
  <c r="E2038" i="61"/>
  <c r="F85" i="46"/>
  <c r="K26" i="61"/>
  <c r="E148" i="61"/>
  <c r="K71" i="61"/>
  <c r="E2034" i="61"/>
  <c r="F81" i="46"/>
  <c r="K18" i="61"/>
  <c r="E140" i="61"/>
  <c r="K63" i="61"/>
  <c r="E2026" i="61"/>
  <c r="F73" i="46"/>
  <c r="AL31" i="61"/>
  <c r="E1260" i="61"/>
  <c r="AL76" i="61"/>
  <c r="E3146" i="61"/>
  <c r="U35" i="46"/>
  <c r="K10" i="61"/>
  <c r="E132" i="61"/>
  <c r="K55" i="61"/>
  <c r="E2018" i="61"/>
  <c r="F65" i="46"/>
  <c r="AL23" i="61"/>
  <c r="E1252" i="61"/>
  <c r="AL68" i="61"/>
  <c r="E3138" i="61"/>
  <c r="U27" i="46"/>
  <c r="AL37" i="61"/>
  <c r="E1266" i="61"/>
  <c r="AL82" i="61"/>
  <c r="E3152" i="61"/>
  <c r="U41" i="46"/>
  <c r="H33" i="61"/>
  <c r="E32" i="61"/>
  <c r="H78" i="61"/>
  <c r="E1918" i="61"/>
  <c r="AL35" i="61"/>
  <c r="E1264" i="61"/>
  <c r="AL80" i="61"/>
  <c r="E3150" i="61"/>
  <c r="U39" i="46"/>
  <c r="M33" i="61"/>
  <c r="E237" i="61"/>
  <c r="M78" i="61"/>
  <c r="E2123" i="61"/>
  <c r="H88" i="46"/>
  <c r="L8" i="61"/>
  <c r="E171" i="61"/>
  <c r="L53" i="61"/>
  <c r="E2057" i="61"/>
  <c r="G63" i="46"/>
  <c r="AM15" i="61"/>
  <c r="E1285" i="61"/>
  <c r="AM60" i="61"/>
  <c r="E3171" i="61"/>
  <c r="V19" i="46"/>
  <c r="AK37" i="61"/>
  <c r="E1225" i="61"/>
  <c r="AK82" i="61"/>
  <c r="E3111" i="61"/>
  <c r="T41" i="46"/>
  <c r="AK39" i="61"/>
  <c r="E1227" i="61"/>
  <c r="AK84" i="61"/>
  <c r="E3113" i="61"/>
  <c r="T43" i="46"/>
  <c r="AL15" i="61"/>
  <c r="E1244" i="61"/>
  <c r="AL60" i="61"/>
  <c r="E3130" i="61"/>
  <c r="U19" i="46"/>
  <c r="L10" i="61"/>
  <c r="E173" i="61"/>
  <c r="L55" i="61"/>
  <c r="E2059" i="61"/>
  <c r="G65" i="46"/>
  <c r="L28" i="61"/>
  <c r="E191" i="61"/>
  <c r="L73" i="61"/>
  <c r="E2077" i="61"/>
  <c r="G83" i="46"/>
  <c r="L26" i="61"/>
  <c r="E189" i="61"/>
  <c r="L71" i="61"/>
  <c r="E2075" i="61"/>
  <c r="G81" i="46"/>
  <c r="AK19" i="61"/>
  <c r="E1207" i="61"/>
  <c r="AK64" i="61"/>
  <c r="E3093" i="61"/>
  <c r="T23" i="46"/>
  <c r="AL27" i="61"/>
  <c r="E1256" i="61"/>
  <c r="AL72" i="61"/>
  <c r="E3142" i="61"/>
  <c r="U31" i="46"/>
  <c r="AN15" i="61"/>
  <c r="E1326" i="61"/>
  <c r="AN60" i="61"/>
  <c r="E3212" i="61"/>
  <c r="W19" i="46"/>
  <c r="AL25" i="61"/>
  <c r="E1254" i="61"/>
  <c r="AL70" i="61"/>
  <c r="E3140" i="61"/>
  <c r="U29" i="46"/>
  <c r="K28" i="61"/>
  <c r="E150" i="61"/>
  <c r="K73" i="61"/>
  <c r="E2036" i="61"/>
  <c r="F83" i="46"/>
  <c r="L4" i="61"/>
  <c r="E167" i="61"/>
  <c r="L49" i="61"/>
  <c r="E2053" i="61"/>
  <c r="L6" i="61"/>
  <c r="E169" i="61"/>
  <c r="L51" i="61"/>
  <c r="E2055" i="61"/>
  <c r="G61" i="46"/>
  <c r="AK31" i="61"/>
  <c r="E1219" i="61"/>
  <c r="AK76" i="61"/>
  <c r="E3105" i="61"/>
  <c r="T35" i="46"/>
  <c r="AL33" i="61"/>
  <c r="E1262" i="61"/>
  <c r="AL78" i="61"/>
  <c r="E3148" i="61"/>
  <c r="U37" i="46"/>
  <c r="AN19" i="61"/>
  <c r="E1330" i="61"/>
  <c r="AN64" i="61"/>
  <c r="E3216" i="61"/>
  <c r="W23" i="46"/>
  <c r="AK43" i="61"/>
  <c r="E1231" i="61"/>
  <c r="AK88" i="61"/>
  <c r="E3117" i="61"/>
  <c r="AK25" i="61"/>
  <c r="E1213" i="61"/>
  <c r="AK70" i="61"/>
  <c r="E3099" i="61"/>
  <c r="T29" i="46"/>
  <c r="L14" i="61"/>
  <c r="E177" i="61"/>
  <c r="L59" i="61"/>
  <c r="E2063" i="61"/>
  <c r="G69" i="46"/>
  <c r="J33" i="61"/>
  <c r="E114" i="61"/>
  <c r="J78" i="61"/>
  <c r="E2000" i="61"/>
  <c r="E88" i="46"/>
  <c r="K4" i="61"/>
  <c r="E126" i="61"/>
  <c r="K49" i="61"/>
  <c r="E2012" i="61"/>
  <c r="K24" i="61"/>
  <c r="E146" i="61"/>
  <c r="K69" i="61"/>
  <c r="E2032" i="61"/>
  <c r="F79" i="46"/>
  <c r="K22" i="61"/>
  <c r="E144" i="61"/>
  <c r="K67" i="61"/>
  <c r="E2030" i="61"/>
  <c r="F77" i="46"/>
  <c r="L16" i="61"/>
  <c r="E179" i="61"/>
  <c r="L61" i="61"/>
  <c r="E2065" i="61"/>
  <c r="G71" i="46"/>
  <c r="L20" i="61"/>
  <c r="E183" i="61"/>
  <c r="L65" i="61"/>
  <c r="E2069" i="61"/>
  <c r="G75" i="46"/>
  <c r="L22" i="61"/>
  <c r="E185" i="61"/>
  <c r="L67" i="61"/>
  <c r="E2071" i="61"/>
  <c r="G77" i="46"/>
  <c r="L24" i="61"/>
  <c r="E187" i="61"/>
  <c r="L69" i="61"/>
  <c r="E2073" i="61"/>
  <c r="G79" i="46"/>
  <c r="AK27" i="61"/>
  <c r="E1215" i="61"/>
  <c r="AK72" i="61"/>
  <c r="E3101" i="61"/>
  <c r="T31" i="46"/>
  <c r="K14" i="61"/>
  <c r="E136" i="61"/>
  <c r="K59" i="61"/>
  <c r="E2022" i="61"/>
  <c r="F69" i="46"/>
  <c r="AL19" i="61"/>
  <c r="E1248" i="61"/>
  <c r="AL64" i="61"/>
  <c r="E3134" i="61"/>
  <c r="U23" i="46"/>
  <c r="K16" i="61"/>
  <c r="E138" i="61"/>
  <c r="K61" i="61"/>
  <c r="E2024" i="61"/>
  <c r="F71" i="46"/>
  <c r="K20" i="61"/>
  <c r="E142" i="61"/>
  <c r="K65" i="61"/>
  <c r="E2028" i="61"/>
  <c r="F75" i="46"/>
  <c r="L7" i="61"/>
  <c r="E170" i="61"/>
  <c r="L52" i="61"/>
  <c r="E2056" i="61"/>
  <c r="G62" i="46"/>
  <c r="AK15" i="61"/>
  <c r="E1203" i="61"/>
  <c r="AK60" i="61"/>
  <c r="E3089" i="61"/>
  <c r="T19" i="46"/>
  <c r="AL29" i="61"/>
  <c r="E1258" i="61"/>
  <c r="AL74" i="61"/>
  <c r="E3144" i="61"/>
  <c r="U33" i="46"/>
  <c r="AK33" i="61"/>
  <c r="E1221" i="61"/>
  <c r="AK78" i="61"/>
  <c r="E3107" i="61"/>
  <c r="T37" i="46"/>
  <c r="K33" i="61"/>
  <c r="E155" i="61"/>
  <c r="K78" i="61"/>
  <c r="E2041" i="61"/>
  <c r="F88" i="46"/>
  <c r="L33" i="61"/>
  <c r="E196" i="61"/>
  <c r="L78" i="61"/>
  <c r="E2082" i="61"/>
  <c r="G88" i="46"/>
  <c r="AL34" i="61"/>
  <c r="E1263" i="61"/>
  <c r="AL79" i="61"/>
  <c r="E3149" i="61"/>
  <c r="U38" i="46"/>
  <c r="AL16" i="61"/>
  <c r="E1245" i="61"/>
  <c r="AL61" i="61"/>
  <c r="E3131" i="61"/>
  <c r="U20" i="46"/>
  <c r="K32" i="61"/>
  <c r="E154" i="61"/>
  <c r="K77" i="61"/>
  <c r="E2040" i="61"/>
  <c r="F87" i="46"/>
  <c r="J32" i="61"/>
  <c r="E113" i="61"/>
  <c r="J77" i="61"/>
  <c r="E1999" i="61"/>
  <c r="E87" i="46"/>
  <c r="AM30" i="61"/>
  <c r="E1300" i="61"/>
  <c r="AM75" i="61"/>
  <c r="E3186" i="61"/>
  <c r="V34" i="46"/>
  <c r="J19" i="61"/>
  <c r="E100" i="61"/>
  <c r="J64" i="61"/>
  <c r="E1986" i="61"/>
  <c r="E74" i="46"/>
  <c r="J13" i="61"/>
  <c r="E94" i="61"/>
  <c r="J58" i="61"/>
  <c r="E1980" i="61"/>
  <c r="E68" i="46"/>
  <c r="K23" i="61"/>
  <c r="E145" i="61"/>
  <c r="K68" i="61"/>
  <c r="E2031" i="61"/>
  <c r="F78" i="46"/>
  <c r="K19" i="61"/>
  <c r="E141" i="61"/>
  <c r="K64" i="61"/>
  <c r="E2027" i="61"/>
  <c r="F74" i="46"/>
  <c r="J21" i="61"/>
  <c r="E102" i="61"/>
  <c r="J66" i="61"/>
  <c r="E1988" i="61"/>
  <c r="E76" i="46"/>
  <c r="J23" i="61"/>
  <c r="E104" i="61"/>
  <c r="J68" i="61"/>
  <c r="E1990" i="61"/>
  <c r="E78" i="46"/>
  <c r="I32" i="61"/>
  <c r="E72" i="61"/>
  <c r="I77" i="61"/>
  <c r="E1958" i="61"/>
  <c r="D87" i="46"/>
  <c r="AL26" i="61"/>
  <c r="E1255" i="61"/>
  <c r="AL71" i="61"/>
  <c r="E3141" i="61"/>
  <c r="U30" i="46"/>
  <c r="AO20" i="61"/>
  <c r="E1372" i="61"/>
  <c r="AO65" i="61"/>
  <c r="E3258" i="61"/>
  <c r="X24" i="46"/>
  <c r="AM26" i="61"/>
  <c r="E1296" i="61"/>
  <c r="AM71" i="61"/>
  <c r="E3182" i="61"/>
  <c r="V30" i="46"/>
  <c r="AM28" i="61"/>
  <c r="E1298" i="61"/>
  <c r="AM73" i="61"/>
  <c r="E3184" i="61"/>
  <c r="V32" i="46"/>
  <c r="K25" i="61"/>
  <c r="E147" i="61"/>
  <c r="K70" i="61"/>
  <c r="E2033" i="61"/>
  <c r="F80" i="46"/>
  <c r="K9" i="61"/>
  <c r="E131" i="61"/>
  <c r="K54" i="61"/>
  <c r="E2017" i="61"/>
  <c r="F64" i="46"/>
  <c r="AL40" i="61"/>
  <c r="E1269" i="61"/>
  <c r="AL85" i="61"/>
  <c r="E3155" i="61"/>
  <c r="U44" i="46"/>
  <c r="AN16" i="61"/>
  <c r="E1327" i="61"/>
  <c r="AN61" i="61"/>
  <c r="E3213" i="61"/>
  <c r="W20" i="46"/>
  <c r="AM36" i="61"/>
  <c r="E1306" i="61"/>
  <c r="AM81" i="61"/>
  <c r="E3192" i="61"/>
  <c r="V40" i="46"/>
  <c r="AM24" i="61"/>
  <c r="E1294" i="61"/>
  <c r="AM69" i="61"/>
  <c r="E3180" i="61"/>
  <c r="V28" i="46"/>
  <c r="AM32" i="61"/>
  <c r="E1302" i="61"/>
  <c r="AM77" i="61"/>
  <c r="E3188" i="61"/>
  <c r="V36" i="46"/>
  <c r="J25" i="61"/>
  <c r="E106" i="61"/>
  <c r="J70" i="61"/>
  <c r="E1992" i="61"/>
  <c r="E80" i="46"/>
  <c r="K12" i="61"/>
  <c r="E134" i="61"/>
  <c r="K57" i="61"/>
  <c r="E2020" i="61"/>
  <c r="F67" i="46"/>
  <c r="AN24" i="61"/>
  <c r="E1335" i="61"/>
  <c r="AN69" i="61"/>
  <c r="E3221" i="61"/>
  <c r="W28" i="46"/>
  <c r="AM40" i="61"/>
  <c r="E1310" i="61"/>
  <c r="AM85" i="61"/>
  <c r="E3196" i="61"/>
  <c r="V44" i="46"/>
  <c r="AM22" i="61"/>
  <c r="E1292" i="61"/>
  <c r="AM67" i="61"/>
  <c r="E3178" i="61"/>
  <c r="V26" i="46"/>
  <c r="K17" i="61"/>
  <c r="E139" i="61"/>
  <c r="K62" i="61"/>
  <c r="E2025" i="61"/>
  <c r="F72" i="46"/>
  <c r="AB52" i="46"/>
  <c r="AA53" i="46"/>
  <c r="K29" i="61"/>
  <c r="E151" i="61"/>
  <c r="K74" i="61"/>
  <c r="E2037" i="61"/>
  <c r="F84" i="46"/>
  <c r="K8" i="61"/>
  <c r="E130" i="61"/>
  <c r="K53" i="61"/>
  <c r="E2016" i="61"/>
  <c r="F63" i="46"/>
  <c r="AL30" i="61"/>
  <c r="E1259" i="61"/>
  <c r="AL75" i="61"/>
  <c r="E3145" i="61"/>
  <c r="U34" i="46"/>
  <c r="AM42" i="61"/>
  <c r="E1312" i="61"/>
  <c r="AM87" i="61"/>
  <c r="E3198" i="61"/>
  <c r="V46" i="46"/>
  <c r="K6" i="61"/>
  <c r="E128" i="61"/>
  <c r="K51" i="61"/>
  <c r="E2014" i="61"/>
  <c r="F61" i="46"/>
  <c r="J15" i="61"/>
  <c r="E96" i="61"/>
  <c r="J60" i="61"/>
  <c r="E1982" i="61"/>
  <c r="E70" i="46"/>
  <c r="AM20" i="61"/>
  <c r="E1290" i="61"/>
  <c r="AM65" i="61"/>
  <c r="E3176" i="61"/>
  <c r="V24" i="46"/>
  <c r="AL28" i="61"/>
  <c r="E1257" i="61"/>
  <c r="AL73" i="61"/>
  <c r="E3143" i="61"/>
  <c r="U32" i="46"/>
  <c r="K21" i="61"/>
  <c r="E143" i="61"/>
  <c r="K66" i="61"/>
  <c r="E2029" i="61"/>
  <c r="F76" i="46"/>
  <c r="K15" i="61"/>
  <c r="E137" i="61"/>
  <c r="K60" i="61"/>
  <c r="E2023" i="61"/>
  <c r="F70" i="46"/>
  <c r="K13" i="61"/>
  <c r="E135" i="61"/>
  <c r="K58" i="61"/>
  <c r="E2021" i="61"/>
  <c r="F68" i="46"/>
  <c r="AM34" i="61"/>
  <c r="E1304" i="61"/>
  <c r="AM79" i="61"/>
  <c r="E3190" i="61"/>
  <c r="V38" i="46"/>
  <c r="AL32" i="61"/>
  <c r="E1261" i="61"/>
  <c r="AL77" i="61"/>
  <c r="E3147" i="61"/>
  <c r="U36" i="46"/>
  <c r="K5" i="61"/>
  <c r="E127" i="61"/>
  <c r="K50" i="61"/>
  <c r="E2013" i="61"/>
  <c r="F60" i="46"/>
  <c r="J27" i="61"/>
  <c r="E108" i="61"/>
  <c r="J72" i="61"/>
  <c r="E1994" i="61"/>
  <c r="E82" i="46"/>
  <c r="AO16" i="61"/>
  <c r="E1368" i="61"/>
  <c r="AO61" i="61"/>
  <c r="E3254" i="61"/>
  <c r="X20" i="46"/>
  <c r="AL20" i="61"/>
  <c r="E1249" i="61"/>
  <c r="AL65" i="61"/>
  <c r="E3135" i="61"/>
  <c r="U24" i="46"/>
  <c r="K27" i="61"/>
  <c r="E149" i="61"/>
  <c r="K72" i="61"/>
  <c r="E2035" i="61"/>
  <c r="F82" i="46"/>
  <c r="AM16" i="61"/>
  <c r="E1286" i="61"/>
  <c r="AM61" i="61"/>
  <c r="E3172" i="61"/>
  <c r="V20" i="46"/>
  <c r="AL38" i="61"/>
  <c r="E1267" i="61"/>
  <c r="AL83" i="61"/>
  <c r="E3153" i="61"/>
  <c r="U42" i="46"/>
  <c r="K7" i="61"/>
  <c r="E129" i="61"/>
  <c r="K52" i="61"/>
  <c r="E2015" i="61"/>
  <c r="F62" i="46"/>
  <c r="L32" i="61"/>
  <c r="E195" i="61"/>
  <c r="L77" i="61"/>
  <c r="E2081" i="61"/>
  <c r="G87" i="46"/>
  <c r="AM38" i="61"/>
  <c r="E1308" i="61"/>
  <c r="AM83" i="61"/>
  <c r="E3194" i="61"/>
  <c r="V42" i="46"/>
  <c r="J9" i="61"/>
  <c r="E90" i="61"/>
  <c r="J54" i="61"/>
  <c r="E1976" i="61"/>
  <c r="E64" i="46"/>
  <c r="J17" i="61"/>
  <c r="E98" i="61"/>
  <c r="J62" i="61"/>
  <c r="E1984" i="61"/>
  <c r="E72" i="46"/>
  <c r="J29" i="61"/>
  <c r="E110" i="61"/>
  <c r="J74" i="61"/>
  <c r="E1996" i="61"/>
  <c r="E84" i="46"/>
  <c r="H32" i="61"/>
  <c r="E31" i="61"/>
  <c r="H77" i="61"/>
  <c r="E1917" i="61"/>
  <c r="K11" i="61"/>
  <c r="E133" i="61"/>
  <c r="K56" i="61"/>
  <c r="E2019" i="61"/>
  <c r="F66" i="46"/>
  <c r="AL42" i="61"/>
  <c r="E1271" i="61"/>
  <c r="AL87" i="61"/>
  <c r="E3157" i="61"/>
  <c r="U46" i="46"/>
  <c r="AN20" i="61"/>
  <c r="E1331" i="61"/>
  <c r="AN65" i="61"/>
  <c r="E3217" i="61"/>
  <c r="W24" i="46"/>
  <c r="AL36" i="61"/>
  <c r="E1265" i="61"/>
  <c r="AL81" i="61"/>
  <c r="E3151" i="61"/>
  <c r="U40" i="46"/>
  <c r="AL24" i="61"/>
  <c r="E1253" i="61"/>
  <c r="AL69" i="61"/>
  <c r="E3139" i="61"/>
  <c r="U28" i="46"/>
  <c r="AM25" i="61"/>
  <c r="E1295" i="61"/>
  <c r="AM70" i="61"/>
  <c r="E3181" i="61"/>
  <c r="V29" i="46"/>
  <c r="AM37" i="61"/>
  <c r="E1307" i="61"/>
  <c r="AM82" i="61"/>
  <c r="E3193" i="61"/>
  <c r="V41" i="46"/>
  <c r="AM43" i="61"/>
  <c r="E1313" i="61"/>
  <c r="AM88" i="61"/>
  <c r="E3199" i="61"/>
  <c r="I28" i="61"/>
  <c r="E68" i="61"/>
  <c r="I73" i="61"/>
  <c r="E1954" i="61"/>
  <c r="D83" i="46"/>
  <c r="I8" i="61"/>
  <c r="E48" i="61"/>
  <c r="I53" i="61"/>
  <c r="E1934" i="61"/>
  <c r="D63" i="46"/>
  <c r="K31" i="61"/>
  <c r="E153" i="61"/>
  <c r="K76" i="61"/>
  <c r="E2039" i="61"/>
  <c r="F86" i="46"/>
  <c r="AM39" i="61"/>
  <c r="E1309" i="61"/>
  <c r="AM84" i="61"/>
  <c r="E3195" i="61"/>
  <c r="V43" i="46"/>
  <c r="AN17" i="61"/>
  <c r="E1328" i="61"/>
  <c r="AN62" i="61"/>
  <c r="E3214" i="61"/>
  <c r="W21" i="46"/>
  <c r="AM21" i="61"/>
  <c r="E1291" i="61"/>
  <c r="AM66" i="61"/>
  <c r="E3177" i="61"/>
  <c r="V25" i="46"/>
  <c r="I26" i="61"/>
  <c r="E66" i="61"/>
  <c r="I71" i="61"/>
  <c r="E1952" i="61"/>
  <c r="D81" i="46"/>
  <c r="J4" i="61"/>
  <c r="E85" i="61"/>
  <c r="J49" i="61"/>
  <c r="E1971" i="61"/>
  <c r="J14" i="61"/>
  <c r="E95" i="61"/>
  <c r="J59" i="61"/>
  <c r="E1981" i="61"/>
  <c r="E69" i="46"/>
  <c r="AM29" i="61"/>
  <c r="E1299" i="61"/>
  <c r="AM74" i="61"/>
  <c r="E3185" i="61"/>
  <c r="V33" i="46"/>
  <c r="I14" i="61"/>
  <c r="E54" i="61"/>
  <c r="I59" i="61"/>
  <c r="E1940" i="61"/>
  <c r="D69" i="46"/>
  <c r="AM31" i="61"/>
  <c r="E1301" i="61"/>
  <c r="AM76" i="61"/>
  <c r="E3187" i="61"/>
  <c r="V35" i="46"/>
  <c r="J28" i="61"/>
  <c r="E109" i="61"/>
  <c r="J73" i="61"/>
  <c r="E1995" i="61"/>
  <c r="E83" i="46"/>
  <c r="AB53" i="46"/>
  <c r="AC52" i="46"/>
  <c r="AN23" i="61"/>
  <c r="E1334" i="61"/>
  <c r="AN68" i="61"/>
  <c r="E3220" i="61"/>
  <c r="W27" i="46"/>
  <c r="AO25" i="61"/>
  <c r="E1377" i="61"/>
  <c r="AO70" i="61"/>
  <c r="E3263" i="61"/>
  <c r="X29" i="46"/>
  <c r="I24" i="61"/>
  <c r="E64" i="61"/>
  <c r="I69" i="61"/>
  <c r="E1950" i="61"/>
  <c r="D79" i="46"/>
  <c r="AN25" i="61"/>
  <c r="E1336" i="61"/>
  <c r="AN70" i="61"/>
  <c r="E3222" i="61"/>
  <c r="W29" i="46"/>
  <c r="AM41" i="61"/>
  <c r="E1311" i="61"/>
  <c r="AM86" i="61"/>
  <c r="E3197" i="61"/>
  <c r="V45" i="46"/>
  <c r="J24" i="61"/>
  <c r="E105" i="61"/>
  <c r="J69" i="61"/>
  <c r="E1991" i="61"/>
  <c r="E79" i="46"/>
  <c r="AN27" i="61"/>
  <c r="E1338" i="61"/>
  <c r="AN72" i="61"/>
  <c r="E3224" i="61"/>
  <c r="W31" i="46"/>
  <c r="AM27" i="61"/>
  <c r="E1297" i="61"/>
  <c r="AM72" i="61"/>
  <c r="E3183" i="61"/>
  <c r="V31" i="46"/>
  <c r="I22" i="61"/>
  <c r="E62" i="61"/>
  <c r="I67" i="61"/>
  <c r="E1948" i="61"/>
  <c r="D77" i="46"/>
  <c r="J18" i="61"/>
  <c r="E99" i="61"/>
  <c r="J63" i="61"/>
  <c r="E1985" i="61"/>
  <c r="E73" i="46"/>
  <c r="I12" i="61"/>
  <c r="E52" i="61"/>
  <c r="I57" i="61"/>
  <c r="E1938" i="61"/>
  <c r="D67" i="46"/>
  <c r="I18" i="61"/>
  <c r="E58" i="61"/>
  <c r="I63" i="61"/>
  <c r="E1944" i="61"/>
  <c r="D73" i="46"/>
  <c r="AN31" i="61"/>
  <c r="E1342" i="61"/>
  <c r="AN76" i="61"/>
  <c r="E3228" i="61"/>
  <c r="W35" i="46"/>
  <c r="J31" i="61"/>
  <c r="E112" i="61"/>
  <c r="J76" i="61"/>
  <c r="E1998" i="61"/>
  <c r="E86" i="46"/>
  <c r="AM17" i="61"/>
  <c r="E1287" i="61"/>
  <c r="AM62" i="61"/>
  <c r="E3173" i="61"/>
  <c r="V21" i="46"/>
  <c r="AO21" i="61"/>
  <c r="E1373" i="61"/>
  <c r="AO66" i="61"/>
  <c r="E3259" i="61"/>
  <c r="X25" i="46"/>
  <c r="J10" i="61"/>
  <c r="E91" i="61"/>
  <c r="J55" i="61"/>
  <c r="E1977" i="61"/>
  <c r="E65" i="46"/>
  <c r="I16" i="61"/>
  <c r="E56" i="61"/>
  <c r="I61" i="61"/>
  <c r="E1942" i="61"/>
  <c r="D71" i="46"/>
  <c r="AN39" i="61"/>
  <c r="E1350" i="61"/>
  <c r="AN84" i="61"/>
  <c r="E3236" i="61"/>
  <c r="W43" i="46"/>
  <c r="J6" i="61"/>
  <c r="E87" i="61"/>
  <c r="J51" i="61"/>
  <c r="E1973" i="61"/>
  <c r="E61" i="46"/>
  <c r="J26" i="61"/>
  <c r="E107" i="61"/>
  <c r="J71" i="61"/>
  <c r="E1993" i="61"/>
  <c r="E81" i="46"/>
  <c r="AP17" i="61"/>
  <c r="E1410" i="61"/>
  <c r="AP62" i="61"/>
  <c r="E3296" i="61"/>
  <c r="Y21" i="46"/>
  <c r="AM33" i="61"/>
  <c r="E1303" i="61"/>
  <c r="AM78" i="61"/>
  <c r="E3189" i="61"/>
  <c r="V37" i="46"/>
  <c r="AN35" i="61"/>
  <c r="E1346" i="61"/>
  <c r="AN80" i="61"/>
  <c r="E3232" i="61"/>
  <c r="W39" i="46"/>
  <c r="J12" i="61"/>
  <c r="E93" i="61"/>
  <c r="J57" i="61"/>
  <c r="E1979" i="61"/>
  <c r="E67" i="46"/>
  <c r="J20" i="61"/>
  <c r="E101" i="61"/>
  <c r="J65" i="61"/>
  <c r="E1987" i="61"/>
  <c r="E75" i="46"/>
  <c r="AN21" i="61"/>
  <c r="E1332" i="61"/>
  <c r="AN66" i="61"/>
  <c r="E3218" i="61"/>
  <c r="W25" i="46"/>
  <c r="J5" i="61"/>
  <c r="E86" i="61"/>
  <c r="J50" i="61"/>
  <c r="E1972" i="61"/>
  <c r="E60" i="46"/>
  <c r="AN43" i="61"/>
  <c r="E1354" i="61"/>
  <c r="AN88" i="61"/>
  <c r="E3240" i="61"/>
  <c r="J7" i="61"/>
  <c r="E88" i="61"/>
  <c r="J52" i="61"/>
  <c r="E1974" i="61"/>
  <c r="E62" i="46"/>
  <c r="J16" i="61"/>
  <c r="E97" i="61"/>
  <c r="J61" i="61"/>
  <c r="E1983" i="61"/>
  <c r="E71" i="46"/>
  <c r="AN41" i="61"/>
  <c r="E1352" i="61"/>
  <c r="AN86" i="61"/>
  <c r="E3238" i="61"/>
  <c r="W45" i="46"/>
  <c r="J11" i="61"/>
  <c r="E92" i="61"/>
  <c r="J56" i="61"/>
  <c r="E1978" i="61"/>
  <c r="E66" i="46"/>
  <c r="AN33" i="61"/>
  <c r="E1344" i="61"/>
  <c r="AN78" i="61"/>
  <c r="E3230" i="61"/>
  <c r="W37" i="46"/>
  <c r="AN37" i="61"/>
  <c r="E1348" i="61"/>
  <c r="AN82" i="61"/>
  <c r="E3234" i="61"/>
  <c r="W41" i="46"/>
  <c r="AO17" i="61"/>
  <c r="E1369" i="61"/>
  <c r="AO62" i="61"/>
  <c r="E3255" i="61"/>
  <c r="X21" i="46"/>
  <c r="J8" i="61"/>
  <c r="E89" i="61"/>
  <c r="J53" i="61"/>
  <c r="E1975" i="61"/>
  <c r="E63" i="46"/>
  <c r="AN29" i="61"/>
  <c r="E1340" i="61"/>
  <c r="AN74" i="61"/>
  <c r="E3226" i="61"/>
  <c r="W33" i="46"/>
  <c r="AP21" i="61"/>
  <c r="E1414" i="61"/>
  <c r="AP66" i="61"/>
  <c r="E3300" i="61"/>
  <c r="Y25" i="46"/>
  <c r="H31" i="61"/>
  <c r="E30" i="61"/>
  <c r="H76" i="61"/>
  <c r="E1916" i="61"/>
  <c r="I20" i="61"/>
  <c r="E60" i="61"/>
  <c r="I65" i="61"/>
  <c r="E1946" i="61"/>
  <c r="D75" i="46"/>
  <c r="J22" i="61"/>
  <c r="E103" i="61"/>
  <c r="J67" i="61"/>
  <c r="E1989" i="61"/>
  <c r="E77" i="46"/>
  <c r="I31" i="61"/>
  <c r="E71" i="61"/>
  <c r="I76" i="61"/>
  <c r="E1957" i="61"/>
  <c r="D86" i="46"/>
  <c r="AM35" i="61"/>
  <c r="E1305" i="61"/>
  <c r="AM80" i="61"/>
  <c r="E3191" i="61"/>
  <c r="V39" i="46"/>
  <c r="H30" i="61"/>
  <c r="E29" i="61"/>
  <c r="H75" i="61"/>
  <c r="E1915" i="61"/>
  <c r="H19" i="61"/>
  <c r="E18" i="61"/>
  <c r="H64" i="61"/>
  <c r="E1904" i="61"/>
  <c r="I7" i="61"/>
  <c r="E47" i="61"/>
  <c r="I52" i="61"/>
  <c r="E1933" i="61"/>
  <c r="D62" i="46"/>
  <c r="AO38" i="61"/>
  <c r="E1390" i="61"/>
  <c r="AO83" i="61"/>
  <c r="E3276" i="61"/>
  <c r="X42" i="46"/>
  <c r="I10" i="61"/>
  <c r="E50" i="61"/>
  <c r="I55" i="61"/>
  <c r="E1936" i="61"/>
  <c r="D65" i="46"/>
  <c r="I15" i="61"/>
  <c r="E55" i="61"/>
  <c r="I60" i="61"/>
  <c r="E1941" i="61"/>
  <c r="D70" i="46"/>
  <c r="I4" i="61"/>
  <c r="E44" i="61"/>
  <c r="I49" i="61"/>
  <c r="E1930" i="61"/>
  <c r="I19" i="61"/>
  <c r="E59" i="61"/>
  <c r="I64" i="61"/>
  <c r="E1945" i="61"/>
  <c r="D74" i="46"/>
  <c r="I11" i="61"/>
  <c r="E51" i="61"/>
  <c r="I56" i="61"/>
  <c r="E1937" i="61"/>
  <c r="D66" i="46"/>
  <c r="AN34" i="61"/>
  <c r="E1345" i="61"/>
  <c r="AN79" i="61"/>
  <c r="E3231" i="61"/>
  <c r="W38" i="46"/>
  <c r="AQ18" i="61"/>
  <c r="E1452" i="61"/>
  <c r="AQ63" i="61"/>
  <c r="E3338" i="61"/>
  <c r="Z22" i="46"/>
  <c r="AO40" i="61"/>
  <c r="E1392" i="61"/>
  <c r="AO85" i="61"/>
  <c r="E3278" i="61"/>
  <c r="X44" i="46"/>
  <c r="I9" i="61"/>
  <c r="E49" i="61"/>
  <c r="I54" i="61"/>
  <c r="E1935" i="61"/>
  <c r="D64" i="46"/>
  <c r="AP22" i="61"/>
  <c r="E1415" i="61"/>
  <c r="AP67" i="61"/>
  <c r="E3301" i="61"/>
  <c r="Y26" i="46"/>
  <c r="AN18" i="61"/>
  <c r="E1329" i="61"/>
  <c r="AN63" i="61"/>
  <c r="E3215" i="61"/>
  <c r="W22" i="46"/>
  <c r="AO32" i="61"/>
  <c r="E1384" i="61"/>
  <c r="AO77" i="61"/>
  <c r="E3270" i="61"/>
  <c r="X36" i="46"/>
  <c r="H11" i="61"/>
  <c r="E10" i="61"/>
  <c r="H56" i="61"/>
  <c r="E1896" i="61"/>
  <c r="H21" i="61"/>
  <c r="E20" i="61"/>
  <c r="H66" i="61"/>
  <c r="E1906" i="61"/>
  <c r="AO28" i="61"/>
  <c r="E1380" i="61"/>
  <c r="AO73" i="61"/>
  <c r="E3266" i="61"/>
  <c r="X32" i="46"/>
  <c r="AN42" i="61"/>
  <c r="E1353" i="61"/>
  <c r="AN87" i="61"/>
  <c r="E3239" i="61"/>
  <c r="W46" i="46"/>
  <c r="AO26" i="61"/>
  <c r="E1378" i="61"/>
  <c r="AO71" i="61"/>
  <c r="E3264" i="61"/>
  <c r="X30" i="46"/>
  <c r="AP26" i="61"/>
  <c r="E1419" i="61"/>
  <c r="AP71" i="61"/>
  <c r="E3305" i="61"/>
  <c r="Y30" i="46"/>
  <c r="AD52" i="46"/>
  <c r="AC53" i="46"/>
  <c r="I27" i="61"/>
  <c r="E67" i="61"/>
  <c r="I72" i="61"/>
  <c r="E1953" i="61"/>
  <c r="D82" i="46"/>
  <c r="AN30" i="61"/>
  <c r="E1341" i="61"/>
  <c r="AN75" i="61"/>
  <c r="E3227" i="61"/>
  <c r="W34" i="46"/>
  <c r="H25" i="61"/>
  <c r="E24" i="61"/>
  <c r="H70" i="61"/>
  <c r="E1910" i="61"/>
  <c r="AN40" i="61"/>
  <c r="E1351" i="61"/>
  <c r="AN85" i="61"/>
  <c r="E3237" i="61"/>
  <c r="W44" i="46"/>
  <c r="H7" i="61"/>
  <c r="E6" i="61"/>
  <c r="H52" i="61"/>
  <c r="E1892" i="61"/>
  <c r="AN26" i="61"/>
  <c r="E1337" i="61"/>
  <c r="AN71" i="61"/>
  <c r="E3223" i="61"/>
  <c r="W30" i="46"/>
  <c r="AN36" i="61"/>
  <c r="E1347" i="61"/>
  <c r="AN81" i="61"/>
  <c r="E3233" i="61"/>
  <c r="W40" i="46"/>
  <c r="I21" i="61"/>
  <c r="E61" i="61"/>
  <c r="I66" i="61"/>
  <c r="E1947" i="61"/>
  <c r="D76" i="46"/>
  <c r="AQ22" i="61"/>
  <c r="E1456" i="61"/>
  <c r="AQ67" i="61"/>
  <c r="E3342" i="61"/>
  <c r="Z26" i="46"/>
  <c r="AO30" i="61"/>
  <c r="E1382" i="61"/>
  <c r="AO75" i="61"/>
  <c r="E3268" i="61"/>
  <c r="X34" i="46"/>
  <c r="AP18" i="61"/>
  <c r="E1411" i="61"/>
  <c r="AP63" i="61"/>
  <c r="E3297" i="61"/>
  <c r="Y22" i="46"/>
  <c r="AO34" i="61"/>
  <c r="E1386" i="61"/>
  <c r="AO79" i="61"/>
  <c r="E3272" i="61"/>
  <c r="X38" i="46"/>
  <c r="AO42" i="61"/>
  <c r="E1394" i="61"/>
  <c r="AO87" i="61"/>
  <c r="E3280" i="61"/>
  <c r="X46" i="46"/>
  <c r="I6" i="61"/>
  <c r="E46" i="61"/>
  <c r="I51" i="61"/>
  <c r="E1932" i="61"/>
  <c r="D61" i="46"/>
  <c r="AO22" i="61"/>
  <c r="E1374" i="61"/>
  <c r="AO67" i="61"/>
  <c r="E3260" i="61"/>
  <c r="X26" i="46"/>
  <c r="AO36" i="61"/>
  <c r="E1388" i="61"/>
  <c r="AO81" i="61"/>
  <c r="E3274" i="61"/>
  <c r="X40" i="46"/>
  <c r="I25" i="61"/>
  <c r="E65" i="61"/>
  <c r="I70" i="61"/>
  <c r="E1951" i="61"/>
  <c r="D80" i="46"/>
  <c r="I5" i="61"/>
  <c r="E45" i="61"/>
  <c r="I50" i="61"/>
  <c r="E1931" i="61"/>
  <c r="D60" i="46"/>
  <c r="H15" i="61"/>
  <c r="E14" i="61"/>
  <c r="H60" i="61"/>
  <c r="E1900" i="61"/>
  <c r="I30" i="61"/>
  <c r="E70" i="61"/>
  <c r="I75" i="61"/>
  <c r="E1956" i="61"/>
  <c r="D85" i="46"/>
  <c r="H17" i="61"/>
  <c r="E16" i="61"/>
  <c r="H62" i="61"/>
  <c r="E1902" i="61"/>
  <c r="I17" i="61"/>
  <c r="E57" i="61"/>
  <c r="I62" i="61"/>
  <c r="E1943" i="61"/>
  <c r="D72" i="46"/>
  <c r="AN28" i="61"/>
  <c r="E1339" i="61"/>
  <c r="AN73" i="61"/>
  <c r="E3225" i="61"/>
  <c r="W32" i="46"/>
  <c r="I23" i="61"/>
  <c r="E63" i="61"/>
  <c r="I68" i="61"/>
  <c r="E1949" i="61"/>
  <c r="D78" i="46"/>
  <c r="H23" i="61"/>
  <c r="E22" i="61"/>
  <c r="H68" i="61"/>
  <c r="E1908" i="61"/>
  <c r="AO24" i="61"/>
  <c r="E1376" i="61"/>
  <c r="AO69" i="61"/>
  <c r="E3262" i="61"/>
  <c r="X28" i="46"/>
  <c r="AN32" i="61"/>
  <c r="E1343" i="61"/>
  <c r="AN77" i="61"/>
  <c r="E3229" i="61"/>
  <c r="W36" i="46"/>
  <c r="H13" i="61"/>
  <c r="E12" i="61"/>
  <c r="H58" i="61"/>
  <c r="E1898" i="61"/>
  <c r="I13" i="61"/>
  <c r="E53" i="61"/>
  <c r="I58" i="61"/>
  <c r="E1939" i="61"/>
  <c r="D68" i="46"/>
  <c r="AN22" i="61"/>
  <c r="E1333" i="61"/>
  <c r="AN67" i="61"/>
  <c r="E3219" i="61"/>
  <c r="W26" i="46"/>
  <c r="AO18" i="61"/>
  <c r="E1370" i="61"/>
  <c r="AO63" i="61"/>
  <c r="E3256" i="61"/>
  <c r="X22" i="46"/>
  <c r="J30" i="61"/>
  <c r="E111" i="61"/>
  <c r="J75" i="61"/>
  <c r="E1997" i="61"/>
  <c r="E85" i="46"/>
  <c r="H27" i="61"/>
  <c r="E26" i="61"/>
  <c r="H72" i="61"/>
  <c r="E1912" i="61"/>
  <c r="AN38" i="61"/>
  <c r="E1349" i="61"/>
  <c r="AN83" i="61"/>
  <c r="E3235" i="61"/>
  <c r="W42" i="46"/>
  <c r="AO23" i="61"/>
  <c r="E1375" i="61"/>
  <c r="AO68" i="61"/>
  <c r="E3261" i="61"/>
  <c r="X27" i="46"/>
  <c r="AO39" i="61"/>
  <c r="E1391" i="61"/>
  <c r="AO84" i="61"/>
  <c r="E3277" i="61"/>
  <c r="X43" i="46"/>
  <c r="AP19" i="61"/>
  <c r="E1412" i="61"/>
  <c r="AP64" i="61"/>
  <c r="E3298" i="61"/>
  <c r="Y23" i="46"/>
  <c r="H12" i="61"/>
  <c r="E11" i="61"/>
  <c r="H57" i="61"/>
  <c r="E1897" i="61"/>
  <c r="AP25" i="61"/>
  <c r="E1418" i="61"/>
  <c r="AP70" i="61"/>
  <c r="E3304" i="61"/>
  <c r="Y29" i="46"/>
  <c r="H22" i="61"/>
  <c r="E21" i="61"/>
  <c r="H67" i="61"/>
  <c r="E1907" i="61"/>
  <c r="AO29" i="61"/>
  <c r="E1381" i="61"/>
  <c r="AO74" i="61"/>
  <c r="E3267" i="61"/>
  <c r="X33" i="46"/>
  <c r="H29" i="61"/>
  <c r="E28" i="61"/>
  <c r="H74" i="61"/>
  <c r="E1914" i="61"/>
  <c r="H24" i="61"/>
  <c r="E23" i="61"/>
  <c r="H69" i="61"/>
  <c r="E1909" i="61"/>
  <c r="AP37" i="61"/>
  <c r="E1430" i="61"/>
  <c r="AP82" i="61"/>
  <c r="E3316" i="61"/>
  <c r="Y41" i="46"/>
  <c r="AP23" i="61"/>
  <c r="E1416" i="61"/>
  <c r="AP68" i="61"/>
  <c r="E3302" i="61"/>
  <c r="Y27" i="46"/>
  <c r="AP43" i="61"/>
  <c r="E1436" i="61"/>
  <c r="AP88" i="61"/>
  <c r="E3322" i="61"/>
  <c r="AQ19" i="61"/>
  <c r="E1453" i="61"/>
  <c r="AQ64" i="61"/>
  <c r="E3339" i="61"/>
  <c r="Z23" i="46"/>
  <c r="H20" i="61"/>
  <c r="E19" i="61"/>
  <c r="H65" i="61"/>
  <c r="E1905" i="61"/>
  <c r="AO37" i="61"/>
  <c r="E1389" i="61"/>
  <c r="AO82" i="61"/>
  <c r="E3275" i="61"/>
  <c r="X41" i="46"/>
  <c r="AO31" i="61"/>
  <c r="E1383" i="61"/>
  <c r="AO76" i="61"/>
  <c r="E3269" i="61"/>
  <c r="X35" i="46"/>
  <c r="H26" i="61"/>
  <c r="E25" i="61"/>
  <c r="H71" i="61"/>
  <c r="E1911" i="61"/>
  <c r="AD53" i="46"/>
  <c r="AE52" i="46"/>
  <c r="AP27" i="61"/>
  <c r="E1420" i="61"/>
  <c r="AP72" i="61"/>
  <c r="E3306" i="61"/>
  <c r="Y31" i="46"/>
  <c r="AP29" i="61"/>
  <c r="E1422" i="61"/>
  <c r="AP74" i="61"/>
  <c r="E3308" i="61"/>
  <c r="Y33" i="46"/>
  <c r="AP33" i="61"/>
  <c r="E1426" i="61"/>
  <c r="AP78" i="61"/>
  <c r="E3312" i="61"/>
  <c r="Y37" i="46"/>
  <c r="AQ23" i="61"/>
  <c r="E1457" i="61"/>
  <c r="AQ68" i="61"/>
  <c r="E3343" i="61"/>
  <c r="Z27" i="46"/>
  <c r="AP41" i="61"/>
  <c r="E1434" i="61"/>
  <c r="AP86" i="61"/>
  <c r="E3320" i="61"/>
  <c r="Y45" i="46"/>
  <c r="AO35" i="61"/>
  <c r="E1387" i="61"/>
  <c r="AO80" i="61"/>
  <c r="E3273" i="61"/>
  <c r="X39" i="46"/>
  <c r="H18" i="61"/>
  <c r="E17" i="61"/>
  <c r="H63" i="61"/>
  <c r="E1903" i="61"/>
  <c r="H14" i="61"/>
  <c r="E13" i="61"/>
  <c r="H59" i="61"/>
  <c r="E1899" i="61"/>
  <c r="AP39" i="61"/>
  <c r="E1432" i="61"/>
  <c r="AP84" i="61"/>
  <c r="E3318" i="61"/>
  <c r="Y43" i="46"/>
  <c r="I29" i="61"/>
  <c r="E69" i="61"/>
  <c r="I74" i="61"/>
  <c r="E1955" i="61"/>
  <c r="D84" i="46"/>
  <c r="AO33" i="61"/>
  <c r="E1385" i="61"/>
  <c r="AO78" i="61"/>
  <c r="E3271" i="61"/>
  <c r="X37" i="46"/>
  <c r="H16" i="61"/>
  <c r="E15" i="61"/>
  <c r="H61" i="61"/>
  <c r="E1901" i="61"/>
  <c r="H4" i="61"/>
  <c r="E3" i="61"/>
  <c r="H49" i="61"/>
  <c r="E1889" i="61"/>
  <c r="H5" i="61"/>
  <c r="E4" i="61"/>
  <c r="H50" i="61"/>
  <c r="E1890" i="61"/>
  <c r="AP35" i="61"/>
  <c r="E1428" i="61"/>
  <c r="AP80" i="61"/>
  <c r="E3314" i="61"/>
  <c r="Y39" i="46"/>
  <c r="AP31" i="61"/>
  <c r="E1424" i="61"/>
  <c r="AP76" i="61"/>
  <c r="E3310" i="61"/>
  <c r="Y35" i="46"/>
  <c r="AR23" i="61"/>
  <c r="E1498" i="61"/>
  <c r="AR68" i="61"/>
  <c r="E3384" i="61"/>
  <c r="AA27" i="46"/>
  <c r="AO27" i="61"/>
  <c r="E1379" i="61"/>
  <c r="AO72" i="61"/>
  <c r="E3265" i="61"/>
  <c r="X31" i="46"/>
  <c r="AO41" i="61"/>
  <c r="E1393" i="61"/>
  <c r="AO86" i="61"/>
  <c r="E3279" i="61"/>
  <c r="X45" i="46"/>
  <c r="AQ27" i="61"/>
  <c r="E1461" i="61"/>
  <c r="AQ72" i="61"/>
  <c r="E3347" i="61"/>
  <c r="Z31" i="46"/>
  <c r="AO43" i="61"/>
  <c r="E1395" i="61"/>
  <c r="AO88" i="61"/>
  <c r="E3281" i="61"/>
  <c r="AO19" i="61"/>
  <c r="E1371" i="61"/>
  <c r="AO64" i="61"/>
  <c r="E3257" i="61"/>
  <c r="X23" i="46"/>
  <c r="H8" i="61"/>
  <c r="E7" i="61"/>
  <c r="H53" i="61"/>
  <c r="E1893" i="61"/>
  <c r="AR19" i="61"/>
  <c r="E1494" i="61"/>
  <c r="AR64" i="61"/>
  <c r="E3380" i="61"/>
  <c r="AA23" i="46"/>
  <c r="H10" i="61"/>
  <c r="E9" i="61"/>
  <c r="H55" i="61"/>
  <c r="E1895" i="61"/>
  <c r="H9" i="61"/>
  <c r="E8" i="61"/>
  <c r="H54" i="61"/>
  <c r="E1894" i="61"/>
  <c r="H6" i="61"/>
  <c r="E5" i="61"/>
  <c r="H51" i="61"/>
  <c r="E1891" i="61"/>
  <c r="AS20" i="61"/>
  <c r="E1536" i="61"/>
  <c r="AS65" i="61"/>
  <c r="E3422" i="61"/>
  <c r="AB24" i="46"/>
  <c r="AR28" i="61"/>
  <c r="E1503" i="61"/>
  <c r="AR73" i="61"/>
  <c r="E3389" i="61"/>
  <c r="AA32" i="46"/>
  <c r="AP28" i="61"/>
  <c r="E1421" i="61"/>
  <c r="AP73" i="61"/>
  <c r="E3307" i="61"/>
  <c r="Y32" i="46"/>
  <c r="AS24" i="61"/>
  <c r="E1540" i="61"/>
  <c r="AS69" i="61"/>
  <c r="E3426" i="61"/>
  <c r="AB28" i="46"/>
  <c r="AQ36" i="61"/>
  <c r="E1470" i="61"/>
  <c r="AQ81" i="61"/>
  <c r="E3356" i="61"/>
  <c r="Z40" i="46"/>
  <c r="AP34" i="61"/>
  <c r="E1427" i="61"/>
  <c r="AP79" i="61"/>
  <c r="E3313" i="61"/>
  <c r="Y38" i="46"/>
  <c r="H28" i="61"/>
  <c r="E27" i="61"/>
  <c r="H73" i="61"/>
  <c r="E1913" i="61"/>
  <c r="AP36" i="61"/>
  <c r="E1429" i="61"/>
  <c r="AP81" i="61"/>
  <c r="E3315" i="61"/>
  <c r="Y40" i="46"/>
  <c r="AR24" i="61"/>
  <c r="E1499" i="61"/>
  <c r="AR69" i="61"/>
  <c r="E3385" i="61"/>
  <c r="AA28" i="46"/>
  <c r="AQ28" i="61"/>
  <c r="E1462" i="61"/>
  <c r="AQ73" i="61"/>
  <c r="E3348" i="61"/>
  <c r="Z32" i="46"/>
  <c r="AQ24" i="61"/>
  <c r="E1458" i="61"/>
  <c r="AQ69" i="61"/>
  <c r="E3344" i="61"/>
  <c r="Z28" i="46"/>
  <c r="AQ26" i="61"/>
  <c r="E1460" i="61"/>
  <c r="AQ71" i="61"/>
  <c r="E3346" i="61"/>
  <c r="Z30" i="46"/>
  <c r="AP40" i="61"/>
  <c r="E1433" i="61"/>
  <c r="AP85" i="61"/>
  <c r="E3319" i="61"/>
  <c r="Y44" i="46"/>
  <c r="AP20" i="61"/>
  <c r="E1413" i="61"/>
  <c r="AP65" i="61"/>
  <c r="E3299" i="61"/>
  <c r="Y24" i="46"/>
  <c r="AP42" i="61"/>
  <c r="E1435" i="61"/>
  <c r="AP87" i="61"/>
  <c r="E3321" i="61"/>
  <c r="Y46" i="46"/>
  <c r="AQ32" i="61"/>
  <c r="E1466" i="61"/>
  <c r="AQ77" i="61"/>
  <c r="E3352" i="61"/>
  <c r="Z36" i="46"/>
  <c r="AQ40" i="61"/>
  <c r="E1474" i="61"/>
  <c r="AQ85" i="61"/>
  <c r="E3360" i="61"/>
  <c r="Z44" i="46"/>
  <c r="AQ42" i="61"/>
  <c r="E1476" i="61"/>
  <c r="AQ87" i="61"/>
  <c r="E3362" i="61"/>
  <c r="Z46" i="46"/>
  <c r="AQ34" i="61"/>
  <c r="E1468" i="61"/>
  <c r="AQ79" i="61"/>
  <c r="E3354" i="61"/>
  <c r="Z38" i="46"/>
  <c r="AQ30" i="61"/>
  <c r="E1464" i="61"/>
  <c r="AQ75" i="61"/>
  <c r="E3350" i="61"/>
  <c r="Z34" i="46"/>
  <c r="AF52" i="46"/>
  <c r="AE53" i="46"/>
  <c r="AP32" i="61"/>
  <c r="E1425" i="61"/>
  <c r="AP77" i="61"/>
  <c r="E3311" i="61"/>
  <c r="Y36" i="46"/>
  <c r="AP38" i="61"/>
  <c r="E1431" i="61"/>
  <c r="AP83" i="61"/>
  <c r="E3317" i="61"/>
  <c r="Y42" i="46"/>
  <c r="AR20" i="61"/>
  <c r="E1495" i="61"/>
  <c r="AR65" i="61"/>
  <c r="E3381" i="61"/>
  <c r="AA24" i="46"/>
  <c r="AQ38" i="61"/>
  <c r="E1472" i="61"/>
  <c r="AQ83" i="61"/>
  <c r="E3358" i="61"/>
  <c r="Z42" i="46"/>
  <c r="AP30" i="61"/>
  <c r="E1423" i="61"/>
  <c r="AP75" i="61"/>
  <c r="E3309" i="61"/>
  <c r="Y34" i="46"/>
  <c r="AQ20" i="61"/>
  <c r="E1454" i="61"/>
  <c r="AQ65" i="61"/>
  <c r="E3340" i="61"/>
  <c r="Z24" i="46"/>
  <c r="AP24" i="61"/>
  <c r="E1417" i="61"/>
  <c r="AP69" i="61"/>
  <c r="E3303" i="61"/>
  <c r="Y28" i="46"/>
  <c r="AR21" i="61"/>
  <c r="E1496" i="61"/>
  <c r="AR66" i="61"/>
  <c r="E3382" i="61"/>
  <c r="AA25" i="46"/>
  <c r="AR39" i="61"/>
  <c r="E1514" i="61"/>
  <c r="AR84" i="61"/>
  <c r="E3400" i="61"/>
  <c r="AA43" i="46"/>
  <c r="AQ25" i="61"/>
  <c r="E1459" i="61"/>
  <c r="AQ70" i="61"/>
  <c r="E3345" i="61"/>
  <c r="Z29" i="46"/>
  <c r="AQ31" i="61"/>
  <c r="E1465" i="61"/>
  <c r="AQ76" i="61"/>
  <c r="E3351" i="61"/>
  <c r="Z35" i="46"/>
  <c r="AS21" i="61"/>
  <c r="E1537" i="61"/>
  <c r="AS66" i="61"/>
  <c r="E3423" i="61"/>
  <c r="AB25" i="46"/>
  <c r="AQ33" i="61"/>
  <c r="E1467" i="61"/>
  <c r="AQ78" i="61"/>
  <c r="E3353" i="61"/>
  <c r="Z37" i="46"/>
  <c r="AF53" i="46"/>
  <c r="AG52" i="46"/>
  <c r="AR35" i="61"/>
  <c r="E1510" i="61"/>
  <c r="AR80" i="61"/>
  <c r="E3396" i="61"/>
  <c r="AA39" i="46"/>
  <c r="AR41" i="61"/>
  <c r="E1516" i="61"/>
  <c r="AR86" i="61"/>
  <c r="E3402" i="61"/>
  <c r="AA45" i="46"/>
  <c r="AR33" i="61"/>
  <c r="E1508" i="61"/>
  <c r="AR78" i="61"/>
  <c r="E3394" i="61"/>
  <c r="AA37" i="46"/>
  <c r="AQ43" i="61"/>
  <c r="E1477" i="61"/>
  <c r="AQ88" i="61"/>
  <c r="E3363" i="61"/>
  <c r="AQ41" i="61"/>
  <c r="E1475" i="61"/>
  <c r="AQ86" i="61"/>
  <c r="E3361" i="61"/>
  <c r="Z45" i="46"/>
  <c r="AR29" i="61"/>
  <c r="E1504" i="61"/>
  <c r="AR74" i="61"/>
  <c r="E3390" i="61"/>
  <c r="AA33" i="46"/>
  <c r="AS25" i="61"/>
  <c r="E1541" i="61"/>
  <c r="AS70" i="61"/>
  <c r="E3427" i="61"/>
  <c r="AB29" i="46"/>
  <c r="AR37" i="61"/>
  <c r="E1512" i="61"/>
  <c r="AR82" i="61"/>
  <c r="E3398" i="61"/>
  <c r="AA41" i="46"/>
  <c r="AQ29" i="61"/>
  <c r="E1463" i="61"/>
  <c r="AQ74" i="61"/>
  <c r="E3349" i="61"/>
  <c r="Z33" i="46"/>
  <c r="AS29" i="61"/>
  <c r="E1545" i="61"/>
  <c r="AS74" i="61"/>
  <c r="E3431" i="61"/>
  <c r="AB33" i="46"/>
  <c r="AT21" i="61"/>
  <c r="E1578" i="61"/>
  <c r="AT66" i="61"/>
  <c r="E3464" i="61"/>
  <c r="AC25" i="46"/>
  <c r="AQ39" i="61"/>
  <c r="E1473" i="61"/>
  <c r="AQ84" i="61"/>
  <c r="E3359" i="61"/>
  <c r="Z43" i="46"/>
  <c r="AR31" i="61"/>
  <c r="E1506" i="61"/>
  <c r="AR76" i="61"/>
  <c r="E3392" i="61"/>
  <c r="AA35" i="46"/>
  <c r="AR43" i="61"/>
  <c r="E1518" i="61"/>
  <c r="AR88" i="61"/>
  <c r="E3404" i="61"/>
  <c r="AQ21" i="61"/>
  <c r="E1455" i="61"/>
  <c r="AQ66" i="61"/>
  <c r="E3341" i="61"/>
  <c r="Z25" i="46"/>
  <c r="AR27" i="61"/>
  <c r="E1502" i="61"/>
  <c r="AR72" i="61"/>
  <c r="E3388" i="61"/>
  <c r="AA31" i="46"/>
  <c r="AR25" i="61"/>
  <c r="E1500" i="61"/>
  <c r="AR70" i="61"/>
  <c r="E3386" i="61"/>
  <c r="AA29" i="46"/>
  <c r="AQ37" i="61"/>
  <c r="E1471" i="61"/>
  <c r="AQ82" i="61"/>
  <c r="E3357" i="61"/>
  <c r="Z41" i="46"/>
  <c r="AQ35" i="61"/>
  <c r="E1469" i="61"/>
  <c r="AQ80" i="61"/>
  <c r="E3355" i="61"/>
  <c r="Z39" i="46"/>
  <c r="AT25" i="61"/>
  <c r="E1582" i="61"/>
  <c r="AT70" i="61"/>
  <c r="E3468" i="61"/>
  <c r="AC29" i="46"/>
  <c r="AU26" i="61"/>
  <c r="E1624" i="61"/>
  <c r="AU71" i="61"/>
  <c r="E3510" i="61"/>
  <c r="AD30" i="46"/>
  <c r="AR36" i="61"/>
  <c r="E1511" i="61"/>
  <c r="AR81" i="61"/>
  <c r="E3397" i="61"/>
  <c r="AA40" i="46"/>
  <c r="AS26" i="61"/>
  <c r="E1542" i="61"/>
  <c r="AS71" i="61"/>
  <c r="E3428" i="61"/>
  <c r="AB30" i="46"/>
  <c r="AR40" i="61"/>
  <c r="E1515" i="61"/>
  <c r="AR85" i="61"/>
  <c r="E3401" i="61"/>
  <c r="AA44" i="46"/>
  <c r="AR30" i="61"/>
  <c r="E1505" i="61"/>
  <c r="AR75" i="61"/>
  <c r="E3391" i="61"/>
  <c r="AA34" i="46"/>
  <c r="AT26" i="61"/>
  <c r="E1583" i="61"/>
  <c r="AT71" i="61"/>
  <c r="E3469" i="61"/>
  <c r="AC30" i="46"/>
  <c r="AR42" i="61"/>
  <c r="E1517" i="61"/>
  <c r="AR87" i="61"/>
  <c r="E3403" i="61"/>
  <c r="AA46" i="46"/>
  <c r="AS34" i="61"/>
  <c r="E1550" i="61"/>
  <c r="AS79" i="61"/>
  <c r="E3436" i="61"/>
  <c r="AB38" i="46"/>
  <c r="AS36" i="61"/>
  <c r="E1552" i="61"/>
  <c r="AS81" i="61"/>
  <c r="E3438" i="61"/>
  <c r="AB40" i="46"/>
  <c r="AT22" i="61"/>
  <c r="E1579" i="61"/>
  <c r="AT67" i="61"/>
  <c r="E3465" i="61"/>
  <c r="AC26" i="46"/>
  <c r="AR26" i="61"/>
  <c r="E1501" i="61"/>
  <c r="AR71" i="61"/>
  <c r="E3387" i="61"/>
  <c r="AA30" i="46"/>
  <c r="AR38" i="61"/>
  <c r="E1513" i="61"/>
  <c r="AR83" i="61"/>
  <c r="E3399" i="61"/>
  <c r="AA42" i="46"/>
  <c r="AS28" i="61"/>
  <c r="E1544" i="61"/>
  <c r="AS73" i="61"/>
  <c r="E3430" i="61"/>
  <c r="AB32" i="46"/>
  <c r="AR22" i="61"/>
  <c r="E1497" i="61"/>
  <c r="AR67" i="61"/>
  <c r="E3383" i="61"/>
  <c r="AA26" i="46"/>
  <c r="AS32" i="61"/>
  <c r="E1548" i="61"/>
  <c r="AS77" i="61"/>
  <c r="E3434" i="61"/>
  <c r="AB36" i="46"/>
  <c r="AU22" i="61"/>
  <c r="E1620" i="61"/>
  <c r="AU67" i="61"/>
  <c r="E3506" i="61"/>
  <c r="AD26" i="46"/>
  <c r="AT30" i="61"/>
  <c r="E1587" i="61"/>
  <c r="AT75" i="61"/>
  <c r="E3473" i="61"/>
  <c r="AC34" i="46"/>
  <c r="AS38" i="61"/>
  <c r="E1554" i="61"/>
  <c r="AS83" i="61"/>
  <c r="E3440" i="61"/>
  <c r="AB42" i="46"/>
  <c r="AS30" i="61"/>
  <c r="E1546" i="61"/>
  <c r="AS75" i="61"/>
  <c r="E3432" i="61"/>
  <c r="AB34" i="46"/>
  <c r="AS42" i="61"/>
  <c r="E1558" i="61"/>
  <c r="AS87" i="61"/>
  <c r="E3444" i="61"/>
  <c r="AB46" i="46"/>
  <c r="AH52" i="46"/>
  <c r="AG53" i="46"/>
  <c r="AR34" i="61"/>
  <c r="E1509" i="61"/>
  <c r="AR79" i="61"/>
  <c r="E3395" i="61"/>
  <c r="AA38" i="46"/>
  <c r="AR32" i="61"/>
  <c r="E1507" i="61"/>
  <c r="AR77" i="61"/>
  <c r="E3393" i="61"/>
  <c r="AA36" i="46"/>
  <c r="AS40" i="61"/>
  <c r="E1556" i="61"/>
  <c r="AS85" i="61"/>
  <c r="E3442" i="61"/>
  <c r="AB44" i="46"/>
  <c r="AS22" i="61"/>
  <c r="E1538" i="61"/>
  <c r="AS67" i="61"/>
  <c r="E3424" i="61"/>
  <c r="AB26" i="46"/>
  <c r="AT41" i="61"/>
  <c r="E1598" i="61"/>
  <c r="AT86" i="61"/>
  <c r="E3484" i="61"/>
  <c r="AC45" i="46"/>
  <c r="AT23" i="61"/>
  <c r="E1580" i="61"/>
  <c r="AT68" i="61"/>
  <c r="E3466" i="61"/>
  <c r="AC27" i="46"/>
  <c r="AS33" i="61"/>
  <c r="E1549" i="61"/>
  <c r="AS78" i="61"/>
  <c r="E3435" i="61"/>
  <c r="AB37" i="46"/>
  <c r="AT43" i="61"/>
  <c r="E1600" i="61"/>
  <c r="AT88" i="61"/>
  <c r="E3486" i="61"/>
  <c r="AT31" i="61"/>
  <c r="E1588" i="61"/>
  <c r="AT76" i="61"/>
  <c r="E3474" i="61"/>
  <c r="AC35" i="46"/>
  <c r="AT39" i="61"/>
  <c r="E1596" i="61"/>
  <c r="AT84" i="61"/>
  <c r="E3482" i="61"/>
  <c r="AC43" i="46"/>
  <c r="AV23" i="61"/>
  <c r="E1662" i="61"/>
  <c r="AV68" i="61"/>
  <c r="E3548" i="61"/>
  <c r="AE27" i="46"/>
  <c r="AS23" i="61"/>
  <c r="E1539" i="61"/>
  <c r="AS68" i="61"/>
  <c r="E3425" i="61"/>
  <c r="AB27" i="46"/>
  <c r="AU23" i="61"/>
  <c r="E1621" i="61"/>
  <c r="AU68" i="61"/>
  <c r="E3507" i="61"/>
  <c r="AD27" i="46"/>
  <c r="AS43" i="61"/>
  <c r="E1559" i="61"/>
  <c r="AS88" i="61"/>
  <c r="E3445" i="61"/>
  <c r="AU27" i="61"/>
  <c r="E1625" i="61"/>
  <c r="AU72" i="61"/>
  <c r="E3511" i="61"/>
  <c r="AD31" i="46"/>
  <c r="AS31" i="61"/>
  <c r="E1547" i="61"/>
  <c r="AS76" i="61"/>
  <c r="E3433" i="61"/>
  <c r="AB35" i="46"/>
  <c r="AS41" i="61"/>
  <c r="E1557" i="61"/>
  <c r="AS86" i="61"/>
  <c r="E3443" i="61"/>
  <c r="AB45" i="46"/>
  <c r="AT27" i="61"/>
  <c r="E1584" i="61"/>
  <c r="AT72" i="61"/>
  <c r="E3470" i="61"/>
  <c r="AC31" i="46"/>
  <c r="AS37" i="61"/>
  <c r="E1553" i="61"/>
  <c r="AS82" i="61"/>
  <c r="E3439" i="61"/>
  <c r="AB41" i="46"/>
  <c r="AS35" i="61"/>
  <c r="E1551" i="61"/>
  <c r="AS80" i="61"/>
  <c r="E3437" i="61"/>
  <c r="AB39" i="46"/>
  <c r="AH53" i="46"/>
  <c r="AI52" i="46"/>
  <c r="AU31" i="61"/>
  <c r="E1629" i="61"/>
  <c r="AU76" i="61"/>
  <c r="E3515" i="61"/>
  <c r="AD35" i="46"/>
  <c r="AT33" i="61"/>
  <c r="E1590" i="61"/>
  <c r="AT78" i="61"/>
  <c r="E3476" i="61"/>
  <c r="AC37" i="46"/>
  <c r="AT29" i="61"/>
  <c r="E1586" i="61"/>
  <c r="AT74" i="61"/>
  <c r="E3472" i="61"/>
  <c r="AC33" i="46"/>
  <c r="AS39" i="61"/>
  <c r="E1555" i="61"/>
  <c r="AS84" i="61"/>
  <c r="E3441" i="61"/>
  <c r="AB43" i="46"/>
  <c r="AS27" i="61"/>
  <c r="E1543" i="61"/>
  <c r="AS72" i="61"/>
  <c r="E3429" i="61"/>
  <c r="AB31" i="46"/>
  <c r="AT37" i="61"/>
  <c r="E1594" i="61"/>
  <c r="AT82" i="61"/>
  <c r="E3480" i="61"/>
  <c r="AC41" i="46"/>
  <c r="AT35" i="61"/>
  <c r="E1592" i="61"/>
  <c r="AT80" i="61"/>
  <c r="E3478" i="61"/>
  <c r="AC39" i="46"/>
  <c r="AV27" i="61"/>
  <c r="E1666" i="61"/>
  <c r="AV72" i="61"/>
  <c r="E3552" i="61"/>
  <c r="AE31" i="46"/>
  <c r="AU36" i="61"/>
  <c r="E1634" i="61"/>
  <c r="AU81" i="61"/>
  <c r="E3520" i="61"/>
  <c r="AD40" i="46"/>
  <c r="AT28" i="61"/>
  <c r="E1585" i="61"/>
  <c r="AT73" i="61"/>
  <c r="E3471" i="61"/>
  <c r="AC32" i="46"/>
  <c r="AT40" i="61"/>
  <c r="E1597" i="61"/>
  <c r="AT85" i="61"/>
  <c r="E3483" i="61"/>
  <c r="AC44" i="46"/>
  <c r="AV32" i="61"/>
  <c r="E1671" i="61"/>
  <c r="AV77" i="61"/>
  <c r="E3557" i="61"/>
  <c r="AE36" i="46"/>
  <c r="AJ52" i="46"/>
  <c r="AI53" i="46"/>
  <c r="AT36" i="61"/>
  <c r="E1593" i="61"/>
  <c r="AT81" i="61"/>
  <c r="E3479" i="61"/>
  <c r="AC40" i="46"/>
  <c r="AU28" i="61"/>
  <c r="E1626" i="61"/>
  <c r="AU73" i="61"/>
  <c r="E3512" i="61"/>
  <c r="AD32" i="46"/>
  <c r="AT42" i="61"/>
  <c r="E1599" i="61"/>
  <c r="AT87" i="61"/>
  <c r="E3485" i="61"/>
  <c r="AC46" i="46"/>
  <c r="AV28" i="61"/>
  <c r="E1667" i="61"/>
  <c r="AV73" i="61"/>
  <c r="E3553" i="61"/>
  <c r="AE32" i="46"/>
  <c r="AV24" i="61"/>
  <c r="E1663" i="61"/>
  <c r="AV69" i="61"/>
  <c r="E3549" i="61"/>
  <c r="AE28" i="46"/>
  <c r="AT24" i="61"/>
  <c r="E1581" i="61"/>
  <c r="AT69" i="61"/>
  <c r="E3467" i="61"/>
  <c r="AC28" i="46"/>
  <c r="AW24" i="61"/>
  <c r="E1704" i="61"/>
  <c r="AW69" i="61"/>
  <c r="E3590" i="61"/>
  <c r="AF28" i="46"/>
  <c r="AU32" i="61"/>
  <c r="E1630" i="61"/>
  <c r="AU77" i="61"/>
  <c r="E3516" i="61"/>
  <c r="AD36" i="46"/>
  <c r="AT34" i="61"/>
  <c r="E1591" i="61"/>
  <c r="AT79" i="61"/>
  <c r="E3477" i="61"/>
  <c r="AC38" i="46"/>
  <c r="AU24" i="61"/>
  <c r="E1622" i="61"/>
  <c r="AU69" i="61"/>
  <c r="E3508" i="61"/>
  <c r="AD28" i="46"/>
  <c r="AW28" i="61"/>
  <c r="E1708" i="61"/>
  <c r="AW73" i="61"/>
  <c r="E3594" i="61"/>
  <c r="AF32" i="46"/>
  <c r="AU38" i="61"/>
  <c r="E1636" i="61"/>
  <c r="AU83" i="61"/>
  <c r="E3522" i="61"/>
  <c r="AD42" i="46"/>
  <c r="AU30" i="61"/>
  <c r="E1628" i="61"/>
  <c r="AU75" i="61"/>
  <c r="E3514" i="61"/>
  <c r="AD34" i="46"/>
  <c r="AU34" i="61"/>
  <c r="E1632" i="61"/>
  <c r="AU79" i="61"/>
  <c r="E3518" i="61"/>
  <c r="AD38" i="46"/>
  <c r="AT38" i="61"/>
  <c r="E1595" i="61"/>
  <c r="AT83" i="61"/>
  <c r="E3481" i="61"/>
  <c r="AC42" i="46"/>
  <c r="AT32" i="61"/>
  <c r="E1589" i="61"/>
  <c r="AT77" i="61"/>
  <c r="E3475" i="61"/>
  <c r="AC36" i="46"/>
  <c r="AU40" i="61"/>
  <c r="E1638" i="61"/>
  <c r="AU85" i="61"/>
  <c r="E3524" i="61"/>
  <c r="AD44" i="46"/>
  <c r="AU42" i="61"/>
  <c r="E1640" i="61"/>
  <c r="AU87" i="61"/>
  <c r="E3526" i="61"/>
  <c r="AD46" i="46"/>
  <c r="AV41" i="61"/>
  <c r="E1680" i="61"/>
  <c r="AV86" i="61"/>
  <c r="E3566" i="61"/>
  <c r="AE45" i="46"/>
  <c r="AU33" i="61"/>
  <c r="E1631" i="61"/>
  <c r="AU78" i="61"/>
  <c r="E3517" i="61"/>
  <c r="AD37" i="46"/>
  <c r="AU39" i="61"/>
  <c r="E1637" i="61"/>
  <c r="AU84" i="61"/>
  <c r="E3523" i="61"/>
  <c r="AD43" i="46"/>
  <c r="AV31" i="61"/>
  <c r="E1670" i="61"/>
  <c r="AV76" i="61"/>
  <c r="E3556" i="61"/>
  <c r="AE35" i="46"/>
  <c r="AX29" i="61"/>
  <c r="E1750" i="61"/>
  <c r="AX74" i="61"/>
  <c r="E3636" i="61"/>
  <c r="AG33" i="46"/>
  <c r="AV25" i="61"/>
  <c r="E1664" i="61"/>
  <c r="AV70" i="61"/>
  <c r="E3550" i="61"/>
  <c r="AE29" i="46"/>
  <c r="AV33" i="61"/>
  <c r="E1672" i="61"/>
  <c r="AV78" i="61"/>
  <c r="E3558" i="61"/>
  <c r="AE37" i="46"/>
  <c r="AU25" i="61"/>
  <c r="E1623" i="61"/>
  <c r="AU70" i="61"/>
  <c r="E3509" i="61"/>
  <c r="AD29" i="46"/>
  <c r="AW25" i="61"/>
  <c r="E1705" i="61"/>
  <c r="AW70" i="61"/>
  <c r="E3591" i="61"/>
  <c r="AF29" i="46"/>
  <c r="AU43" i="61"/>
  <c r="E1641" i="61"/>
  <c r="AU88" i="61"/>
  <c r="E3527" i="61"/>
  <c r="AU37" i="61"/>
  <c r="E1635" i="61"/>
  <c r="AU82" i="61"/>
  <c r="E3521" i="61"/>
  <c r="AD41" i="46"/>
  <c r="AJ53" i="46"/>
  <c r="AK52" i="46"/>
  <c r="AW33" i="61"/>
  <c r="E1713" i="61"/>
  <c r="AW78" i="61"/>
  <c r="E3599" i="61"/>
  <c r="AF37" i="46"/>
  <c r="AU41" i="61"/>
  <c r="E1639" i="61"/>
  <c r="AU86" i="61"/>
  <c r="E3525" i="61"/>
  <c r="AD45" i="46"/>
  <c r="AU29" i="61"/>
  <c r="E1627" i="61"/>
  <c r="AU74" i="61"/>
  <c r="E3513" i="61"/>
  <c r="AD33" i="46"/>
  <c r="AV43" i="61"/>
  <c r="E1682" i="61"/>
  <c r="AV88" i="61"/>
  <c r="E3568" i="61"/>
  <c r="AV35" i="61"/>
  <c r="E1674" i="61"/>
  <c r="AV80" i="61"/>
  <c r="E3560" i="61"/>
  <c r="AE39" i="46"/>
  <c r="AV39" i="61"/>
  <c r="E1678" i="61"/>
  <c r="AV84" i="61"/>
  <c r="E3564" i="61"/>
  <c r="AE43" i="46"/>
  <c r="AU35" i="61"/>
  <c r="E1633" i="61"/>
  <c r="AU80" i="61"/>
  <c r="E3519" i="61"/>
  <c r="AD39" i="46"/>
  <c r="AX25" i="61"/>
  <c r="E1746" i="61"/>
  <c r="AX70" i="61"/>
  <c r="E3632" i="61"/>
  <c r="AG29" i="46"/>
  <c r="AW29" i="61"/>
  <c r="E1709" i="61"/>
  <c r="AW74" i="61"/>
  <c r="E3595" i="61"/>
  <c r="AF33" i="46"/>
  <c r="AV29" i="61"/>
  <c r="E1668" i="61"/>
  <c r="AV74" i="61"/>
  <c r="E3554" i="61"/>
  <c r="AE33" i="46"/>
  <c r="AV37" i="61"/>
  <c r="E1676" i="61"/>
  <c r="AV82" i="61"/>
  <c r="E3562" i="61"/>
  <c r="AE41" i="46"/>
  <c r="AW38" i="61"/>
  <c r="E1718" i="61"/>
  <c r="AW83" i="61"/>
  <c r="E3604" i="61"/>
  <c r="AF42" i="46"/>
  <c r="AW30" i="61"/>
  <c r="E1710" i="61"/>
  <c r="AW75" i="61"/>
  <c r="E3596" i="61"/>
  <c r="AF34" i="46"/>
  <c r="AY26" i="61"/>
  <c r="E1788" i="61"/>
  <c r="AY71" i="61"/>
  <c r="E3674" i="61"/>
  <c r="AH30" i="46"/>
  <c r="AW40" i="61"/>
  <c r="E1720" i="61"/>
  <c r="AW85" i="61"/>
  <c r="E3606" i="61"/>
  <c r="AF44" i="46"/>
  <c r="AW36" i="61"/>
  <c r="E1716" i="61"/>
  <c r="AW81" i="61"/>
  <c r="E3602" i="61"/>
  <c r="AF40" i="46"/>
  <c r="AV30" i="61"/>
  <c r="E1669" i="61"/>
  <c r="AV75" i="61"/>
  <c r="E3555" i="61"/>
  <c r="AE34" i="46"/>
  <c r="AX34" i="61"/>
  <c r="E1755" i="61"/>
  <c r="AX79" i="61"/>
  <c r="E3641" i="61"/>
  <c r="AG38" i="46"/>
  <c r="AX26" i="61"/>
  <c r="E1747" i="61"/>
  <c r="AX71" i="61"/>
  <c r="E3633" i="61"/>
  <c r="AG30" i="46"/>
  <c r="AV26" i="61"/>
  <c r="E1665" i="61"/>
  <c r="AV71" i="61"/>
  <c r="E3551" i="61"/>
  <c r="AE30" i="46"/>
  <c r="AW26" i="61"/>
  <c r="E1706" i="61"/>
  <c r="AW71" i="61"/>
  <c r="E3592" i="61"/>
  <c r="AF30" i="46"/>
  <c r="AW32" i="61"/>
  <c r="E1712" i="61"/>
  <c r="AW77" i="61"/>
  <c r="E3598" i="61"/>
  <c r="AF36" i="46"/>
  <c r="AV40" i="61"/>
  <c r="E1679" i="61"/>
  <c r="AV85" i="61"/>
  <c r="E3565" i="61"/>
  <c r="AE44" i="46"/>
  <c r="AW42" i="61"/>
  <c r="E1722" i="61"/>
  <c r="AW87" i="61"/>
  <c r="E3608" i="61"/>
  <c r="AF46" i="46"/>
  <c r="AX30" i="61"/>
  <c r="E1751" i="61"/>
  <c r="AX75" i="61"/>
  <c r="E3637" i="61"/>
  <c r="AG34" i="46"/>
  <c r="AV36" i="61"/>
  <c r="E1675" i="61"/>
  <c r="AV81" i="61"/>
  <c r="E3561" i="61"/>
  <c r="AE40" i="46"/>
  <c r="AV42" i="61"/>
  <c r="E1681" i="61"/>
  <c r="AV87" i="61"/>
  <c r="E3567" i="61"/>
  <c r="AE46" i="46"/>
  <c r="AL52" i="46"/>
  <c r="AK53" i="46"/>
  <c r="AV38" i="61"/>
  <c r="E1677" i="61"/>
  <c r="AV83" i="61"/>
  <c r="E3563" i="61"/>
  <c r="AE42" i="46"/>
  <c r="AW34" i="61"/>
  <c r="E1714" i="61"/>
  <c r="AW79" i="61"/>
  <c r="E3600" i="61"/>
  <c r="AF38" i="46"/>
  <c r="AY30" i="61"/>
  <c r="E1792" i="61"/>
  <c r="AY75" i="61"/>
  <c r="E3678" i="61"/>
  <c r="AH34" i="46"/>
  <c r="AV34" i="61"/>
  <c r="E1673" i="61"/>
  <c r="AV79" i="61"/>
  <c r="E3559" i="61"/>
  <c r="AE38" i="46"/>
  <c r="AW35" i="61"/>
  <c r="E1715" i="61"/>
  <c r="AW80" i="61"/>
  <c r="E3601" i="61"/>
  <c r="AF39" i="46"/>
  <c r="AZ31" i="61"/>
  <c r="E1834" i="61"/>
  <c r="AZ76" i="61"/>
  <c r="E3720" i="61"/>
  <c r="AI35" i="46"/>
  <c r="AW43" i="61"/>
  <c r="E1723" i="61"/>
  <c r="AW88" i="61"/>
  <c r="E3609" i="61"/>
  <c r="AW37" i="61"/>
  <c r="E1717" i="61"/>
  <c r="AW82" i="61"/>
  <c r="E3603" i="61"/>
  <c r="AF41" i="46"/>
  <c r="AY31" i="61"/>
  <c r="E1793" i="61"/>
  <c r="AY76" i="61"/>
  <c r="E3679" i="61"/>
  <c r="AH35" i="46"/>
  <c r="AX43" i="61"/>
  <c r="E1764" i="61"/>
  <c r="AX88" i="61"/>
  <c r="E3650" i="61"/>
  <c r="AW41" i="61"/>
  <c r="E1721" i="61"/>
  <c r="AW86" i="61"/>
  <c r="E3607" i="61"/>
  <c r="AF45" i="46"/>
  <c r="AX27" i="61"/>
  <c r="E1748" i="61"/>
  <c r="AX72" i="61"/>
  <c r="E3634" i="61"/>
  <c r="AG31" i="46"/>
  <c r="AW27" i="61"/>
  <c r="E1707" i="61"/>
  <c r="AW72" i="61"/>
  <c r="E3593" i="61"/>
  <c r="AF31" i="46"/>
  <c r="AY27" i="61"/>
  <c r="E1789" i="61"/>
  <c r="AY72" i="61"/>
  <c r="E3675" i="61"/>
  <c r="AH31" i="46"/>
  <c r="AW31" i="61"/>
  <c r="E1711" i="61"/>
  <c r="AW76" i="61"/>
  <c r="E3597" i="61"/>
  <c r="AF35" i="46"/>
  <c r="AX41" i="61"/>
  <c r="E1762" i="61"/>
  <c r="AX86" i="61"/>
  <c r="E3648" i="61"/>
  <c r="AG45" i="46"/>
  <c r="AX35" i="61"/>
  <c r="E1756" i="61"/>
  <c r="AX80" i="61"/>
  <c r="E3642" i="61"/>
  <c r="AG39" i="46"/>
  <c r="AW39" i="61"/>
  <c r="E1719" i="61"/>
  <c r="AW84" i="61"/>
  <c r="E3605" i="61"/>
  <c r="AF43" i="46"/>
  <c r="AL53" i="46"/>
  <c r="AM52" i="46"/>
  <c r="AX33" i="61"/>
  <c r="E1754" i="61"/>
  <c r="AX78" i="61"/>
  <c r="E3640" i="61"/>
  <c r="AG37" i="46"/>
  <c r="AY35" i="61"/>
  <c r="E1797" i="61"/>
  <c r="AY80" i="61"/>
  <c r="E3683" i="61"/>
  <c r="AH39" i="46"/>
  <c r="AX37" i="61"/>
  <c r="E1758" i="61"/>
  <c r="AX82" i="61"/>
  <c r="E3644" i="61"/>
  <c r="AG41" i="46"/>
  <c r="AZ27" i="61"/>
  <c r="E1830" i="61"/>
  <c r="AZ72" i="61"/>
  <c r="E3716" i="61"/>
  <c r="AI31" i="46"/>
  <c r="AX31" i="61"/>
  <c r="E1752" i="61"/>
  <c r="AX76" i="61"/>
  <c r="E3638" i="61"/>
  <c r="AG35" i="46"/>
  <c r="AX39" i="61"/>
  <c r="E1760" i="61"/>
  <c r="AX84" i="61"/>
  <c r="E3646" i="61"/>
  <c r="AG43" i="46"/>
  <c r="AY40" i="61"/>
  <c r="E1802" i="61"/>
  <c r="AY85" i="61"/>
  <c r="E3688" i="61"/>
  <c r="AH44" i="46"/>
  <c r="BA28" i="61"/>
  <c r="E1872" i="61"/>
  <c r="BA73" i="61"/>
  <c r="E3758" i="61"/>
  <c r="AJ32" i="46"/>
  <c r="AK33" i="46"/>
  <c r="AL34" i="46"/>
  <c r="AM35" i="46"/>
  <c r="AN36" i="46"/>
  <c r="AY34" i="61"/>
  <c r="E1796" i="61"/>
  <c r="AY79" i="61"/>
  <c r="E3682" i="61"/>
  <c r="AH38" i="46"/>
  <c r="AN52" i="46"/>
  <c r="AN53" i="46"/>
  <c r="AM53" i="46"/>
  <c r="AX40" i="61"/>
  <c r="E1761" i="61"/>
  <c r="AX85" i="61"/>
  <c r="E3647" i="61"/>
  <c r="AG44" i="46"/>
  <c r="AY36" i="61"/>
  <c r="E1798" i="61"/>
  <c r="AY81" i="61"/>
  <c r="E3684" i="61"/>
  <c r="AH40" i="46"/>
  <c r="AZ28" i="61"/>
  <c r="E1831" i="61"/>
  <c r="AZ73" i="61"/>
  <c r="E3717" i="61"/>
  <c r="AI32" i="46"/>
  <c r="AX38" i="61"/>
  <c r="E1759" i="61"/>
  <c r="AX83" i="61"/>
  <c r="E3645" i="61"/>
  <c r="AG42" i="46"/>
  <c r="BA32" i="61"/>
  <c r="E1876" i="61"/>
  <c r="BA77" i="61"/>
  <c r="E3762" i="61"/>
  <c r="AJ36" i="46"/>
  <c r="AK37" i="46"/>
  <c r="AL38" i="46"/>
  <c r="AM39" i="46"/>
  <c r="AN40" i="46"/>
  <c r="AY32" i="61"/>
  <c r="E1794" i="61"/>
  <c r="AY77" i="61"/>
  <c r="E3680" i="61"/>
  <c r="AH36" i="46"/>
  <c r="AY38" i="61"/>
  <c r="E1800" i="61"/>
  <c r="AY83" i="61"/>
  <c r="E3686" i="61"/>
  <c r="AH42" i="46"/>
  <c r="AZ36" i="61"/>
  <c r="E1839" i="61"/>
  <c r="AZ81" i="61"/>
  <c r="E3725" i="61"/>
  <c r="AI40" i="46"/>
  <c r="AY42" i="61"/>
  <c r="E1804" i="61"/>
  <c r="AY87" i="61"/>
  <c r="E3690" i="61"/>
  <c r="AH46" i="46"/>
  <c r="AX32" i="61"/>
  <c r="E1753" i="61"/>
  <c r="AX77" i="61"/>
  <c r="E3639" i="61"/>
  <c r="AG36" i="46"/>
  <c r="AX28" i="61"/>
  <c r="E1749" i="61"/>
  <c r="AX73" i="61"/>
  <c r="E3635" i="61"/>
  <c r="AG32" i="46"/>
  <c r="AY28" i="61"/>
  <c r="E1790" i="61"/>
  <c r="AY73" i="61"/>
  <c r="E3676" i="61"/>
  <c r="AH32" i="46"/>
  <c r="AX42" i="61"/>
  <c r="E1763" i="61"/>
  <c r="AX87" i="61"/>
  <c r="E3649" i="61"/>
  <c r="AG46" i="46"/>
  <c r="AZ32" i="61"/>
  <c r="E1835" i="61"/>
  <c r="AZ77" i="61"/>
  <c r="E3721" i="61"/>
  <c r="AI36" i="46"/>
  <c r="AX36" i="61"/>
  <c r="E1757" i="61"/>
  <c r="AX81" i="61"/>
  <c r="E3643" i="61"/>
  <c r="AG40" i="46"/>
  <c r="AY37" i="61"/>
  <c r="E1799" i="61"/>
  <c r="AY82" i="61"/>
  <c r="E3685" i="61"/>
  <c r="AH41" i="46"/>
  <c r="BA33" i="61"/>
  <c r="E1877" i="61"/>
  <c r="BA78" i="61"/>
  <c r="E3763" i="61"/>
  <c r="AJ37" i="46"/>
  <c r="AK38" i="46"/>
  <c r="AL39" i="46"/>
  <c r="AM40" i="46"/>
  <c r="AN41" i="46"/>
  <c r="AY29" i="61"/>
  <c r="E1791" i="61"/>
  <c r="AY74" i="61"/>
  <c r="E3677" i="61"/>
  <c r="AH33" i="46"/>
  <c r="AZ43" i="61"/>
  <c r="E1846" i="61"/>
  <c r="AZ88" i="61"/>
  <c r="E3732" i="61"/>
  <c r="BA37" i="61"/>
  <c r="E1881" i="61"/>
  <c r="BA82" i="61"/>
  <c r="E3767" i="61"/>
  <c r="AJ41" i="46"/>
  <c r="AK42" i="46"/>
  <c r="AL43" i="46"/>
  <c r="AM44" i="46"/>
  <c r="AN45" i="46"/>
  <c r="AZ33" i="61"/>
  <c r="E1836" i="61"/>
  <c r="AZ78" i="61"/>
  <c r="E3722" i="61"/>
  <c r="AI37" i="46"/>
  <c r="AY39" i="61"/>
  <c r="E1801" i="61"/>
  <c r="AY84" i="61"/>
  <c r="E3687" i="61"/>
  <c r="AH43" i="46"/>
  <c r="AY41" i="61"/>
  <c r="E1803" i="61"/>
  <c r="AY86" i="61"/>
  <c r="E3689" i="61"/>
  <c r="AH45" i="46"/>
  <c r="AZ35" i="61"/>
  <c r="E1838" i="61"/>
  <c r="AZ80" i="61"/>
  <c r="E3724" i="61"/>
  <c r="AI39" i="46"/>
  <c r="AZ41" i="61"/>
  <c r="E1844" i="61"/>
  <c r="AZ86" i="61"/>
  <c r="E3730" i="61"/>
  <c r="AI45" i="46"/>
  <c r="AY43" i="61"/>
  <c r="E1805" i="61"/>
  <c r="AY88" i="61"/>
  <c r="E3691" i="61"/>
  <c r="AZ29" i="61"/>
  <c r="E1832" i="61"/>
  <c r="AZ74" i="61"/>
  <c r="E3718" i="61"/>
  <c r="AI33" i="46"/>
  <c r="AY33" i="61"/>
  <c r="E1795" i="61"/>
  <c r="AY78" i="61"/>
  <c r="E3681" i="61"/>
  <c r="AH37" i="46"/>
  <c r="AZ39" i="61"/>
  <c r="E1842" i="61"/>
  <c r="AZ84" i="61"/>
  <c r="E3728" i="61"/>
  <c r="AI43" i="46"/>
  <c r="BA29" i="61"/>
  <c r="E1873" i="61"/>
  <c r="BA74" i="61"/>
  <c r="E3759" i="61"/>
  <c r="AJ33" i="46"/>
  <c r="AK34" i="46"/>
  <c r="AL35" i="46"/>
  <c r="AM36" i="46"/>
  <c r="AN37" i="46"/>
  <c r="AZ37" i="61"/>
  <c r="E1840" i="61"/>
  <c r="AZ82" i="61"/>
  <c r="E3726" i="61"/>
  <c r="AI41" i="46"/>
  <c r="BA38" i="61"/>
  <c r="E1882" i="61"/>
  <c r="BA83" i="61"/>
  <c r="E3768" i="61"/>
  <c r="AJ42" i="46"/>
  <c r="AK43" i="46"/>
  <c r="AL44" i="46"/>
  <c r="AM45" i="46"/>
  <c r="AN46" i="46"/>
  <c r="BA40" i="61"/>
  <c r="E1884" i="61"/>
  <c r="BA85" i="61"/>
  <c r="E3770" i="61"/>
  <c r="AJ44" i="46"/>
  <c r="AK45" i="46"/>
  <c r="AL46" i="46"/>
  <c r="BA30" i="61"/>
  <c r="E1874" i="61"/>
  <c r="BA75" i="61"/>
  <c r="E3760" i="61"/>
  <c r="AJ34" i="46"/>
  <c r="AK35" i="46"/>
  <c r="AL36" i="46"/>
  <c r="AM37" i="46"/>
  <c r="AN38" i="46"/>
  <c r="BA42" i="61"/>
  <c r="E1886" i="61"/>
  <c r="BA87" i="61"/>
  <c r="E3772" i="61"/>
  <c r="AJ46" i="46"/>
  <c r="AZ42" i="61"/>
  <c r="E1845" i="61"/>
  <c r="AZ87" i="61"/>
  <c r="E3731" i="61"/>
  <c r="AI46" i="46"/>
  <c r="BA34" i="61"/>
  <c r="E1878" i="61"/>
  <c r="BA79" i="61"/>
  <c r="E3764" i="61"/>
  <c r="AJ38" i="46"/>
  <c r="AK39" i="46"/>
  <c r="AL40" i="46"/>
  <c r="AM41" i="46"/>
  <c r="AN42" i="46"/>
  <c r="AZ30" i="61"/>
  <c r="E1833" i="61"/>
  <c r="AZ75" i="61"/>
  <c r="E3719" i="61"/>
  <c r="AI34" i="46"/>
  <c r="AZ38" i="61"/>
  <c r="E1841" i="61"/>
  <c r="AZ83" i="61"/>
  <c r="E3727" i="61"/>
  <c r="AI42" i="46"/>
  <c r="AZ34" i="61"/>
  <c r="E1837" i="61"/>
  <c r="AZ79" i="61"/>
  <c r="E3723" i="61"/>
  <c r="AI38" i="46"/>
  <c r="BA36" i="61"/>
  <c r="E1880" i="61"/>
  <c r="BA81" i="61"/>
  <c r="E3766" i="61"/>
  <c r="AJ40" i="46"/>
  <c r="AK41" i="46"/>
  <c r="AL42" i="46"/>
  <c r="AM43" i="46"/>
  <c r="AN44" i="46"/>
  <c r="AZ40" i="61"/>
  <c r="E1843" i="61"/>
  <c r="AZ85" i="61"/>
  <c r="E3729" i="61"/>
  <c r="AI44" i="46"/>
  <c r="BA39" i="61"/>
  <c r="E1883" i="61"/>
  <c r="BA84" i="61"/>
  <c r="E3769" i="61"/>
  <c r="AJ43" i="46"/>
  <c r="AK44" i="46"/>
  <c r="AL45" i="46"/>
  <c r="AM46" i="46"/>
  <c r="BA41" i="61"/>
  <c r="E1885" i="61"/>
  <c r="BA86" i="61"/>
  <c r="E3771" i="61"/>
  <c r="AJ45" i="46"/>
  <c r="AK46" i="46"/>
  <c r="BA35" i="61"/>
  <c r="E1879" i="61"/>
  <c r="BA80" i="61"/>
  <c r="E3765" i="61"/>
  <c r="AJ39" i="46"/>
  <c r="AK40" i="46"/>
  <c r="AL41" i="46"/>
  <c r="AM42" i="46"/>
  <c r="AN43" i="46"/>
  <c r="BA31" i="61"/>
  <c r="E1875" i="61"/>
  <c r="BA76" i="61"/>
  <c r="E3761" i="61"/>
  <c r="AJ35" i="46"/>
  <c r="BA43" i="61"/>
  <c r="E1887" i="61"/>
  <c r="BA88" i="61"/>
  <c r="E3773" i="61"/>
  <c r="AK36" i="46"/>
  <c r="AL37" i="46"/>
  <c r="AM38" i="46"/>
  <c r="AN39" i="46"/>
  <c r="F23" i="20"/>
  <c r="E25" i="20"/>
  <c r="F26" i="20"/>
  <c r="F21" i="20"/>
  <c r="E21" i="20"/>
  <c r="E18" i="20"/>
  <c r="AF3" i="61"/>
  <c r="E986" i="61" s="1"/>
  <c r="E2872" i="61"/>
  <c r="O7" i="46"/>
  <c r="AG49" i="61" s="1"/>
  <c r="E2914" i="61" s="1"/>
  <c r="P7" i="46"/>
  <c r="AG3" i="61"/>
  <c r="E1027" i="61" s="1"/>
  <c r="AH3" i="61"/>
  <c r="E1068" i="61" s="1"/>
  <c r="AH48" i="61"/>
  <c r="E2954" i="61" s="1"/>
  <c r="AI3" i="61"/>
  <c r="E1109" i="61" s="1"/>
  <c r="R6" i="46"/>
  <c r="AI48" i="61"/>
  <c r="E2995" i="61" s="1"/>
  <c r="R7" i="46"/>
  <c r="Q3" i="61"/>
  <c r="E371" i="61" s="1"/>
  <c r="M102" i="46"/>
  <c r="Q48" i="61"/>
  <c r="E2257" i="61"/>
  <c r="Q59" i="46"/>
  <c r="O59" i="46"/>
  <c r="K59" i="46"/>
  <c r="G59" i="46"/>
  <c r="J59" i="46"/>
  <c r="N59" i="46"/>
  <c r="L59" i="46"/>
  <c r="F59" i="46"/>
  <c r="E59" i="46"/>
  <c r="P59" i="46"/>
  <c r="I59" i="46"/>
  <c r="H59" i="46"/>
  <c r="D59" i="46"/>
  <c r="E20" i="20"/>
  <c r="E19" i="20"/>
  <c r="Q7" i="46"/>
  <c r="AH4" i="61"/>
  <c r="E1069" i="61" s="1"/>
  <c r="Q8" i="46"/>
  <c r="AH49" i="61"/>
  <c r="E2955" i="61" s="1"/>
  <c r="L6" i="46"/>
  <c r="E23" i="20"/>
  <c r="AG4" i="61"/>
  <c r="E1028" i="61" s="1"/>
  <c r="P8" i="46"/>
  <c r="F24" i="20"/>
  <c r="F25" i="20"/>
  <c r="K6" i="46"/>
  <c r="F22" i="20"/>
  <c r="M6" i="46"/>
  <c r="P48" i="61"/>
  <c r="E2216" i="61" s="1"/>
  <c r="L102" i="46"/>
  <c r="P3" i="61"/>
  <c r="E330" i="61" s="1"/>
  <c r="N102" i="46"/>
  <c r="R3" i="61"/>
  <c r="E412" i="61"/>
  <c r="R48" i="61"/>
  <c r="E2298" i="61"/>
  <c r="AJ49" i="61"/>
  <c r="E3037" i="61"/>
  <c r="AJ4" i="61"/>
  <c r="E1151" i="61"/>
  <c r="S8" i="46"/>
  <c r="AC3" i="61"/>
  <c r="E863" i="61" s="1"/>
  <c r="K48" i="46"/>
  <c r="L7" i="46"/>
  <c r="AC48" i="61"/>
  <c r="E2749" i="61" s="1"/>
  <c r="M7" i="46"/>
  <c r="AD48" i="61"/>
  <c r="E2790" i="61" s="1"/>
  <c r="L48" i="46"/>
  <c r="AD3" i="61"/>
  <c r="E904" i="61" s="1"/>
  <c r="H3" i="61"/>
  <c r="E2" i="61" s="1"/>
  <c r="H48" i="61"/>
  <c r="E1888" i="61" s="1"/>
  <c r="D102" i="46"/>
  <c r="N48" i="61"/>
  <c r="E2134" i="61"/>
  <c r="J102" i="46"/>
  <c r="N3" i="61"/>
  <c r="E248" i="61" s="1"/>
  <c r="H102" i="46"/>
  <c r="L48" i="61"/>
  <c r="E2052" i="61" s="1"/>
  <c r="L3" i="61"/>
  <c r="E166" i="61" s="1"/>
  <c r="K3" i="61"/>
  <c r="E125" i="61" s="1"/>
  <c r="K48" i="61"/>
  <c r="E2011" i="61" s="1"/>
  <c r="G102" i="46"/>
  <c r="AI5" i="61"/>
  <c r="E1111" i="61" s="1"/>
  <c r="R9" i="46"/>
  <c r="AI50" i="61"/>
  <c r="E2997" i="61" s="1"/>
  <c r="M3" i="61"/>
  <c r="E207" i="61" s="1"/>
  <c r="M48" i="61"/>
  <c r="E2093" i="61" s="1"/>
  <c r="I102" i="46"/>
  <c r="O3" i="61"/>
  <c r="E289" i="61" s="1"/>
  <c r="K102" i="46"/>
  <c r="O48" i="61"/>
  <c r="E2175" i="61" s="1"/>
  <c r="AJ48" i="61"/>
  <c r="E3036" i="61" s="1"/>
  <c r="S7" i="46"/>
  <c r="AJ3" i="61"/>
  <c r="E1150" i="61" s="1"/>
  <c r="S6" i="46"/>
  <c r="T3" i="61"/>
  <c r="E494" i="61" s="1"/>
  <c r="P102" i="46"/>
  <c r="T48" i="61"/>
  <c r="E2380" i="61" s="1"/>
  <c r="S3" i="61"/>
  <c r="E453" i="61" s="1"/>
  <c r="S48" i="61"/>
  <c r="E2339" i="61" s="1"/>
  <c r="O102" i="46"/>
  <c r="AI4" i="61"/>
  <c r="E1110" i="61" s="1"/>
  <c r="AI49" i="61"/>
  <c r="E2996" i="61" s="1"/>
  <c r="R8" i="46"/>
  <c r="I48" i="61"/>
  <c r="E1929" i="61" s="1"/>
  <c r="E102" i="46"/>
  <c r="I3" i="61"/>
  <c r="E43" i="61" s="1"/>
  <c r="U3" i="61"/>
  <c r="E535" i="61" s="1"/>
  <c r="U48" i="61"/>
  <c r="E2421" i="61" s="1"/>
  <c r="Q102" i="46"/>
  <c r="N7" i="46"/>
  <c r="AE48" i="61"/>
  <c r="E2831" i="61" s="1"/>
  <c r="AE3" i="61"/>
  <c r="E945" i="61" s="1"/>
  <c r="AH5" i="61"/>
  <c r="E1070" i="61" s="1"/>
  <c r="AH50" i="61"/>
  <c r="E2956" i="61" s="1"/>
  <c r="Q9" i="46"/>
  <c r="R10" i="46" s="1"/>
  <c r="J48" i="61"/>
  <c r="E1970" i="61" s="1"/>
  <c r="F102" i="46"/>
  <c r="J3" i="61"/>
  <c r="E84" i="61" s="1"/>
  <c r="C24" i="44"/>
  <c r="L49" i="46"/>
  <c r="AI6" i="61"/>
  <c r="E1112" i="61" s="1"/>
  <c r="AE49" i="61"/>
  <c r="E2832" i="61" s="1"/>
  <c r="N8" i="46"/>
  <c r="AE4" i="61"/>
  <c r="E946" i="61" s="1"/>
  <c r="AK48" i="61"/>
  <c r="E3077" i="61" s="1"/>
  <c r="T6" i="46"/>
  <c r="T7" i="46"/>
  <c r="AK3" i="61"/>
  <c r="E1191" i="61" s="1"/>
  <c r="M8" i="46"/>
  <c r="M48" i="46" s="1"/>
  <c r="AD49" i="61"/>
  <c r="E2791" i="61" s="1"/>
  <c r="AD4" i="61"/>
  <c r="E905" i="61" s="1"/>
  <c r="T8" i="46"/>
  <c r="AK4" i="61"/>
  <c r="E1192" i="61" s="1"/>
  <c r="AK49" i="61"/>
  <c r="E3078" i="61" s="1"/>
  <c r="K49" i="46"/>
  <c r="C23" i="44"/>
  <c r="AF49" i="61"/>
  <c r="E2873" i="61" s="1"/>
  <c r="O8" i="46"/>
  <c r="AF4" i="61"/>
  <c r="E987" i="61" s="1"/>
  <c r="S9" i="46"/>
  <c r="AK51" i="61" s="1"/>
  <c r="E3080" i="61" s="1"/>
  <c r="AJ5" i="61"/>
  <c r="E1152" i="61" s="1"/>
  <c r="AJ50" i="61"/>
  <c r="E3038" i="61" s="1"/>
  <c r="S10" i="46"/>
  <c r="T11" i="46" s="1"/>
  <c r="AJ51" i="61"/>
  <c r="E3039" i="61" s="1"/>
  <c r="AJ6" i="61"/>
  <c r="E1153" i="61" s="1"/>
  <c r="AK5" i="61"/>
  <c r="E1193" i="61" s="1"/>
  <c r="T9" i="46"/>
  <c r="AL6" i="61" s="1"/>
  <c r="E1235" i="61" s="1"/>
  <c r="AK50" i="61"/>
  <c r="E3079" i="61" s="1"/>
  <c r="T10" i="46"/>
  <c r="AG5" i="61"/>
  <c r="E1029" i="61" s="1"/>
  <c r="P9" i="46"/>
  <c r="AG50" i="61"/>
  <c r="E2915" i="61" s="1"/>
  <c r="AL50" i="61"/>
  <c r="E3120" i="61" s="1"/>
  <c r="AL5" i="61"/>
  <c r="E1234" i="61" s="1"/>
  <c r="U9" i="46"/>
  <c r="AL49" i="61"/>
  <c r="E3119" i="61" s="1"/>
  <c r="AL4" i="61"/>
  <c r="E1233" i="61" s="1"/>
  <c r="U8" i="46"/>
  <c r="U6" i="46"/>
  <c r="AL48" i="61"/>
  <c r="E3118" i="61" s="1"/>
  <c r="AL3" i="61"/>
  <c r="E1232" i="61" s="1"/>
  <c r="U7" i="46"/>
  <c r="AK7" i="61"/>
  <c r="E1195" i="61" s="1"/>
  <c r="AE50" i="61"/>
  <c r="E2833" i="61" s="1"/>
  <c r="N9" i="46"/>
  <c r="AF51" i="61" s="1"/>
  <c r="E2875" i="61" s="1"/>
  <c r="AE5" i="61"/>
  <c r="E947" i="61" s="1"/>
  <c r="AF5" i="61"/>
  <c r="E988" i="61" s="1"/>
  <c r="O9" i="46"/>
  <c r="AF50" i="61"/>
  <c r="E2874" i="61" s="1"/>
  <c r="AF6" i="61"/>
  <c r="E989" i="61" s="1"/>
  <c r="AM48" i="61"/>
  <c r="E3159" i="61" s="1"/>
  <c r="V7" i="46"/>
  <c r="V6" i="46"/>
  <c r="AM3" i="61"/>
  <c r="E1273" i="61" s="1"/>
  <c r="AM50" i="61"/>
  <c r="E3161" i="61" s="1"/>
  <c r="V9" i="46"/>
  <c r="AM5" i="61"/>
  <c r="E1275" i="61" s="1"/>
  <c r="Q10" i="46"/>
  <c r="AH51" i="61"/>
  <c r="E2957" i="61" s="1"/>
  <c r="AH6" i="61"/>
  <c r="E1071" i="61" s="1"/>
  <c r="V8" i="46"/>
  <c r="AM4" i="61"/>
  <c r="E1274" i="61" s="1"/>
  <c r="AM49" i="61"/>
  <c r="E3160" i="61" s="1"/>
  <c r="AM6" i="61"/>
  <c r="E1276" i="61" s="1"/>
  <c r="AM51" i="61"/>
  <c r="E3162" i="61" s="1"/>
  <c r="V10" i="46"/>
  <c r="U11" i="46"/>
  <c r="AM53" i="61" s="1"/>
  <c r="E3164" i="61" s="1"/>
  <c r="AL7" i="61"/>
  <c r="E1236" i="61" s="1"/>
  <c r="AL52" i="61"/>
  <c r="E3122" i="61" s="1"/>
  <c r="AG51" i="61"/>
  <c r="E2916" i="61" s="1"/>
  <c r="P10" i="46"/>
  <c r="AG6" i="61"/>
  <c r="E1030" i="61" s="1"/>
  <c r="N48" i="46"/>
  <c r="C26" i="44" s="1"/>
  <c r="W8" i="46"/>
  <c r="AN4" i="61"/>
  <c r="E1315" i="61" s="1"/>
  <c r="AN49" i="61"/>
  <c r="E3201" i="61" s="1"/>
  <c r="AN50" i="61"/>
  <c r="E3202" i="61" s="1"/>
  <c r="AN5" i="61"/>
  <c r="E1316" i="61" s="1"/>
  <c r="W9" i="46"/>
  <c r="AN6" i="61"/>
  <c r="E1317" i="61" s="1"/>
  <c r="AN51" i="61"/>
  <c r="E3203" i="61" s="1"/>
  <c r="W10" i="46"/>
  <c r="W7" i="46"/>
  <c r="AN48" i="61"/>
  <c r="E3200" i="61" s="1"/>
  <c r="W6" i="46"/>
  <c r="AN3" i="61"/>
  <c r="E1314" i="61" s="1"/>
  <c r="V12" i="46"/>
  <c r="R11" i="46"/>
  <c r="AJ8" i="61" s="1"/>
  <c r="E1155" i="61" s="1"/>
  <c r="AI7" i="61"/>
  <c r="E1113" i="61" s="1"/>
  <c r="AI52" i="61"/>
  <c r="E2999" i="61" s="1"/>
  <c r="AH52" i="61"/>
  <c r="E2958" i="61" s="1"/>
  <c r="AH7" i="61"/>
  <c r="E1072" i="61" s="1"/>
  <c r="Q11" i="46"/>
  <c r="R12" i="46" s="1"/>
  <c r="W11" i="46"/>
  <c r="AO8" i="61" s="1"/>
  <c r="E1360" i="61" s="1"/>
  <c r="AN52" i="61"/>
  <c r="E3204" i="61" s="1"/>
  <c r="AN7" i="61"/>
  <c r="E1318" i="61" s="1"/>
  <c r="AO49" i="61"/>
  <c r="E3242" i="61" s="1"/>
  <c r="AO4" i="61"/>
  <c r="E1356" i="61" s="1"/>
  <c r="X8" i="46"/>
  <c r="X12" i="46"/>
  <c r="S12" i="46"/>
  <c r="AN9" i="61"/>
  <c r="E1320" i="61" s="1"/>
  <c r="AN54" i="61"/>
  <c r="E3206" i="61" s="1"/>
  <c r="W13" i="46"/>
  <c r="AO7" i="61"/>
  <c r="E1359" i="61" s="1"/>
  <c r="AO52" i="61"/>
  <c r="E3245" i="61" s="1"/>
  <c r="X11" i="46"/>
  <c r="AI8" i="61"/>
  <c r="E1114" i="61" s="1"/>
  <c r="AO3" i="61"/>
  <c r="E1355" i="61" s="1"/>
  <c r="X7" i="46"/>
  <c r="AP4" i="61" s="1"/>
  <c r="E1397" i="61" s="1"/>
  <c r="X6" i="46"/>
  <c r="Y7" i="46" s="1"/>
  <c r="Z8" i="46" s="1"/>
  <c r="AO48" i="61"/>
  <c r="E3241" i="61" s="1"/>
  <c r="AO50" i="61"/>
  <c r="E3243" i="61" s="1"/>
  <c r="AO5" i="61"/>
  <c r="E1357" i="61" s="1"/>
  <c r="X9" i="46"/>
  <c r="AP51" i="61" s="1"/>
  <c r="E3285" i="61" s="1"/>
  <c r="AO51" i="61"/>
  <c r="E3244" i="61" s="1"/>
  <c r="AO6" i="61"/>
  <c r="E1358" i="61" s="1"/>
  <c r="X10" i="46"/>
  <c r="Y11" i="46" s="1"/>
  <c r="Z12" i="46" s="1"/>
  <c r="Y10" i="46"/>
  <c r="AP54" i="61"/>
  <c r="E3288" i="61" s="1"/>
  <c r="Y13" i="46"/>
  <c r="AP9" i="61"/>
  <c r="E1402" i="61" s="1"/>
  <c r="Y6" i="46"/>
  <c r="Y8" i="46"/>
  <c r="AP49" i="61"/>
  <c r="E3283" i="61" s="1"/>
  <c r="AP5" i="61"/>
  <c r="E1398" i="61" s="1"/>
  <c r="AP50" i="61"/>
  <c r="E3284" i="61" s="1"/>
  <c r="Y9" i="46"/>
  <c r="AO10" i="61"/>
  <c r="E1362" i="61" s="1"/>
  <c r="X14" i="46"/>
  <c r="AO55" i="61"/>
  <c r="E3248" i="61" s="1"/>
  <c r="AP8" i="61"/>
  <c r="E1401" i="61" s="1"/>
  <c r="AP53" i="61"/>
  <c r="E3287" i="61" s="1"/>
  <c r="Y12" i="46"/>
  <c r="Z13" i="46" s="1"/>
  <c r="AR10" i="61" s="1"/>
  <c r="E1485" i="61" s="1"/>
  <c r="AK9" i="61"/>
  <c r="E1197" i="61" s="1"/>
  <c r="AK54" i="61"/>
  <c r="E3083" i="61" s="1"/>
  <c r="T13" i="46"/>
  <c r="U14" i="46" s="1"/>
  <c r="AQ48" i="61"/>
  <c r="E3323" i="61" s="1"/>
  <c r="AQ4" i="61"/>
  <c r="E1438" i="61" s="1"/>
  <c r="AQ49" i="61"/>
  <c r="E3324" i="61" s="1"/>
  <c r="AQ5" i="61"/>
  <c r="E1439" i="61" s="1"/>
  <c r="AQ50" i="61"/>
  <c r="E3325" i="61" s="1"/>
  <c r="Z9" i="46"/>
  <c r="AA10" i="46" s="1"/>
  <c r="AL10" i="61"/>
  <c r="E1239" i="61" s="1"/>
  <c r="AQ52" i="61"/>
  <c r="E3327" i="61" s="1"/>
  <c r="AQ7" i="61"/>
  <c r="E1441" i="61" s="1"/>
  <c r="Z11" i="46"/>
  <c r="AA12" i="46" s="1"/>
  <c r="AQ8" i="61"/>
  <c r="E1442" i="61" s="1"/>
  <c r="AQ53" i="61"/>
  <c r="E3328" i="61" s="1"/>
  <c r="Z14" i="46"/>
  <c r="AA15" i="46" s="1"/>
  <c r="AS57" i="61" s="1"/>
  <c r="E3414" i="61" s="1"/>
  <c r="AQ10" i="61"/>
  <c r="E1444" i="61" s="1"/>
  <c r="AQ55" i="61"/>
  <c r="E3330" i="61" s="1"/>
  <c r="AP11" i="61"/>
  <c r="E1404" i="61" s="1"/>
  <c r="AP56" i="61"/>
  <c r="E3290" i="61" s="1"/>
  <c r="Y15" i="46"/>
  <c r="Z16" i="46" s="1"/>
  <c r="AR51" i="61"/>
  <c r="E3367" i="61" s="1"/>
  <c r="AA14" i="46"/>
  <c r="AB15" i="46" s="1"/>
  <c r="AT57" i="61" s="1"/>
  <c r="E3455" i="61" s="1"/>
  <c r="AQ57" i="61"/>
  <c r="E3332" i="61" s="1"/>
  <c r="AR56" i="61"/>
  <c r="E3372" i="61" s="1"/>
  <c r="AA9" i="46"/>
  <c r="AS6" i="61" s="1"/>
  <c r="E1522" i="61" s="1"/>
  <c r="AA13" i="46"/>
  <c r="AS12" i="61"/>
  <c r="E1528" i="61" s="1"/>
  <c r="AB16" i="46"/>
  <c r="AS11" i="61"/>
  <c r="E1527" i="61" s="1"/>
  <c r="AS10" i="61"/>
  <c r="E1526" i="61" s="1"/>
  <c r="AT12" i="61"/>
  <c r="E1569" i="61" s="1"/>
  <c r="AS51" i="61" l="1"/>
  <c r="E3408" i="61" s="1"/>
  <c r="AI51" i="61"/>
  <c r="E2998" i="61" s="1"/>
  <c r="S11" i="46"/>
  <c r="AJ52" i="61"/>
  <c r="E3040" i="61" s="1"/>
  <c r="AJ7" i="61"/>
  <c r="E1154" i="61" s="1"/>
  <c r="AB10" i="46"/>
  <c r="AR6" i="61"/>
  <c r="E1481" i="61" s="1"/>
  <c r="AP6" i="61"/>
  <c r="E1399" i="61" s="1"/>
  <c r="O10" i="46"/>
  <c r="AK6" i="61"/>
  <c r="E1194" i="61" s="1"/>
  <c r="AL55" i="61"/>
  <c r="E3125" i="61" s="1"/>
  <c r="S13" i="46"/>
  <c r="AJ54" i="61"/>
  <c r="E3042" i="61" s="1"/>
  <c r="AJ9" i="61"/>
  <c r="E1156" i="61" s="1"/>
  <c r="AR58" i="61"/>
  <c r="E3374" i="61" s="1"/>
  <c r="AA17" i="46"/>
  <c r="AR13" i="61"/>
  <c r="E1488" i="61" s="1"/>
  <c r="AM56" i="61"/>
  <c r="E3167" i="61" s="1"/>
  <c r="AM11" i="61"/>
  <c r="E1281" i="61" s="1"/>
  <c r="V15" i="46"/>
  <c r="AL53" i="61"/>
  <c r="E3123" i="61" s="1"/>
  <c r="AL8" i="61"/>
  <c r="E1237" i="61" s="1"/>
  <c r="U12" i="46"/>
  <c r="AQ12" i="61"/>
  <c r="E1446" i="61" s="1"/>
  <c r="AI53" i="61"/>
  <c r="E3000" i="61" s="1"/>
  <c r="AJ53" i="61"/>
  <c r="E3041" i="61" s="1"/>
  <c r="AM8" i="61"/>
  <c r="E1278" i="61" s="1"/>
  <c r="N49" i="46"/>
  <c r="AK52" i="61"/>
  <c r="E3081" i="61" s="1"/>
  <c r="AR8" i="61"/>
  <c r="E1483" i="61" s="1"/>
  <c r="AB11" i="46"/>
  <c r="AC12" i="46" s="1"/>
  <c r="AS52" i="61"/>
  <c r="E3409" i="61" s="1"/>
  <c r="AC16" i="46"/>
  <c r="AP52" i="61"/>
  <c r="E3286" i="61" s="1"/>
  <c r="AO53" i="61"/>
  <c r="E3246" i="61" s="1"/>
  <c r="C25" i="44"/>
  <c r="M49" i="46"/>
  <c r="AB13" i="46"/>
  <c r="AT55" i="61" s="1"/>
  <c r="E3453" i="61" s="1"/>
  <c r="AS54" i="61"/>
  <c r="E3411" i="61" s="1"/>
  <c r="AS9" i="61"/>
  <c r="E1525" i="61" s="1"/>
  <c r="AU13" i="61"/>
  <c r="E1611" i="61" s="1"/>
  <c r="AR53" i="61"/>
  <c r="E3369" i="61" s="1"/>
  <c r="AQ9" i="61"/>
  <c r="E1443" i="61" s="1"/>
  <c r="AT13" i="61"/>
  <c r="E1570" i="61" s="1"/>
  <c r="AT58" i="61"/>
  <c r="E3456" i="61" s="1"/>
  <c r="AC17" i="46"/>
  <c r="AT53" i="61"/>
  <c r="E3451" i="61" s="1"/>
  <c r="AT8" i="61"/>
  <c r="E1565" i="61" s="1"/>
  <c r="AQ51" i="61"/>
  <c r="E3326" i="61" s="1"/>
  <c r="Z10" i="46"/>
  <c r="Z7" i="46"/>
  <c r="AQ3" i="61"/>
  <c r="E1437" i="61" s="1"/>
  <c r="AR54" i="61"/>
  <c r="E3370" i="61" s="1"/>
  <c r="AR9" i="61"/>
  <c r="E1484" i="61" s="1"/>
  <c r="AR5" i="61"/>
  <c r="E1480" i="61" s="1"/>
  <c r="AR50" i="61"/>
  <c r="E3366" i="61" s="1"/>
  <c r="AC11" i="46"/>
  <c r="AS7" i="61"/>
  <c r="E1523" i="61" s="1"/>
  <c r="AS56" i="61"/>
  <c r="E3413" i="61" s="1"/>
  <c r="AS55" i="61"/>
  <c r="E3412" i="61" s="1"/>
  <c r="AB14" i="46"/>
  <c r="AR11" i="61"/>
  <c r="E1486" i="61" s="1"/>
  <c r="AR55" i="61"/>
  <c r="E3371" i="61" s="1"/>
  <c r="AQ6" i="61"/>
  <c r="E1440" i="61" s="1"/>
  <c r="AQ54" i="61"/>
  <c r="E3329" i="61" s="1"/>
  <c r="Z6" i="46"/>
  <c r="AP7" i="61"/>
  <c r="E1400" i="61" s="1"/>
  <c r="AP48" i="61"/>
  <c r="E3282" i="61" s="1"/>
  <c r="AP3" i="61"/>
  <c r="E1396" i="61" s="1"/>
  <c r="U10" i="46"/>
  <c r="AL51" i="61"/>
  <c r="E3121" i="61" s="1"/>
  <c r="E18" i="44" l="1"/>
  <c r="AT7" i="61"/>
  <c r="E1564" i="61" s="1"/>
  <c r="AT52" i="61"/>
  <c r="E3450" i="61" s="1"/>
  <c r="AG7" i="61"/>
  <c r="E1031" i="61" s="1"/>
  <c r="AG52" i="61"/>
  <c r="E2917" i="61" s="1"/>
  <c r="P11" i="46"/>
  <c r="O48" i="46"/>
  <c r="T12" i="46"/>
  <c r="AK8" i="61"/>
  <c r="E1196" i="61" s="1"/>
  <c r="AK53" i="61"/>
  <c r="E3082" i="61" s="1"/>
  <c r="AT10" i="61"/>
  <c r="E1567" i="61" s="1"/>
  <c r="AM9" i="61"/>
  <c r="E1279" i="61" s="1"/>
  <c r="AM54" i="61"/>
  <c r="E3165" i="61" s="1"/>
  <c r="V13" i="46"/>
  <c r="W16" i="46"/>
  <c r="AN57" i="61"/>
  <c r="E3209" i="61" s="1"/>
  <c r="AN12" i="61"/>
  <c r="E1323" i="61" s="1"/>
  <c r="AS59" i="61"/>
  <c r="E3416" i="61" s="1"/>
  <c r="AS14" i="61"/>
  <c r="E1530" i="61" s="1"/>
  <c r="AB18" i="46"/>
  <c r="T14" i="46"/>
  <c r="AK55" i="61"/>
  <c r="E3084" i="61" s="1"/>
  <c r="AK10" i="61"/>
  <c r="E1198" i="61" s="1"/>
  <c r="AC14" i="46"/>
  <c r="AD17" i="46"/>
  <c r="AU58" i="61"/>
  <c r="E3497" i="61" s="1"/>
  <c r="AU54" i="61"/>
  <c r="E3493" i="61" s="1"/>
  <c r="AD13" i="46"/>
  <c r="AU9" i="61"/>
  <c r="E1607" i="61" s="1"/>
  <c r="AC15" i="46"/>
  <c r="AT56" i="61"/>
  <c r="E3454" i="61" s="1"/>
  <c r="AT11" i="61"/>
  <c r="E1568" i="61" s="1"/>
  <c r="AU53" i="61"/>
  <c r="E3492" i="61" s="1"/>
  <c r="AD12" i="46"/>
  <c r="AU8" i="61"/>
  <c r="E1606" i="61" s="1"/>
  <c r="AA8" i="46"/>
  <c r="AR49" i="61"/>
  <c r="E3365" i="61" s="1"/>
  <c r="AR4" i="61"/>
  <c r="E1479" i="61" s="1"/>
  <c r="AU14" i="61"/>
  <c r="E1612" i="61" s="1"/>
  <c r="AU59" i="61"/>
  <c r="E3498" i="61" s="1"/>
  <c r="AD18" i="46"/>
  <c r="AM52" i="61"/>
  <c r="E3163" i="61" s="1"/>
  <c r="AM7" i="61"/>
  <c r="E1277" i="61" s="1"/>
  <c r="V11" i="46"/>
  <c r="AA6" i="46"/>
  <c r="AR48" i="61"/>
  <c r="E3364" i="61" s="1"/>
  <c r="AR3" i="61"/>
  <c r="E1478" i="61" s="1"/>
  <c r="AA7" i="46"/>
  <c r="AR52" i="61"/>
  <c r="E3368" i="61" s="1"/>
  <c r="AR7" i="61"/>
  <c r="E1482" i="61" s="1"/>
  <c r="AA11" i="46"/>
  <c r="AU11" i="61"/>
  <c r="E1609" i="61" s="1"/>
  <c r="AU56" i="61"/>
  <c r="E3495" i="61" s="1"/>
  <c r="AD15" i="46"/>
  <c r="E19" i="44" l="1"/>
  <c r="O49" i="46"/>
  <c r="C27" i="44"/>
  <c r="AL54" i="61"/>
  <c r="E3124" i="61" s="1"/>
  <c r="U13" i="46"/>
  <c r="AL9" i="61"/>
  <c r="E1238" i="61" s="1"/>
  <c r="Q12" i="46"/>
  <c r="P48" i="46"/>
  <c r="AH8" i="61"/>
  <c r="E1073" i="61" s="1"/>
  <c r="AH53" i="61"/>
  <c r="E2959" i="61" s="1"/>
  <c r="AL11" i="61"/>
  <c r="E1240" i="61" s="1"/>
  <c r="AL56" i="61"/>
  <c r="E3126" i="61" s="1"/>
  <c r="U15" i="46"/>
  <c r="X17" i="46"/>
  <c r="AO58" i="61"/>
  <c r="E3251" i="61" s="1"/>
  <c r="AO13" i="61"/>
  <c r="E1365" i="61" s="1"/>
  <c r="AT15" i="61"/>
  <c r="E1572" i="61" s="1"/>
  <c r="AT60" i="61"/>
  <c r="E3458" i="61" s="1"/>
  <c r="AC19" i="46"/>
  <c r="AN10" i="61"/>
  <c r="E1321" i="61" s="1"/>
  <c r="W14" i="46"/>
  <c r="AN55" i="61"/>
  <c r="E3207" i="61" s="1"/>
  <c r="AV59" i="61"/>
  <c r="E3539" i="61" s="1"/>
  <c r="AV14" i="61"/>
  <c r="E1653" i="61" s="1"/>
  <c r="AE18" i="46"/>
  <c r="AV55" i="61"/>
  <c r="E3535" i="61" s="1"/>
  <c r="AV10" i="61"/>
  <c r="E1649" i="61" s="1"/>
  <c r="AE14" i="46"/>
  <c r="AV57" i="61"/>
  <c r="E3537" i="61" s="1"/>
  <c r="AV12" i="61"/>
  <c r="E1651" i="61" s="1"/>
  <c r="AE16" i="46"/>
  <c r="AB7" i="46"/>
  <c r="AS3" i="61"/>
  <c r="E1519" i="61" s="1"/>
  <c r="AB6" i="46"/>
  <c r="AS48" i="61"/>
  <c r="E3405" i="61" s="1"/>
  <c r="AV15" i="61"/>
  <c r="E1654" i="61" s="1"/>
  <c r="AV60" i="61"/>
  <c r="E3540" i="61" s="1"/>
  <c r="AE19" i="46"/>
  <c r="AS53" i="61"/>
  <c r="E3410" i="61" s="1"/>
  <c r="AS8" i="61"/>
  <c r="E1524" i="61" s="1"/>
  <c r="AB12" i="46"/>
  <c r="AS4" i="61"/>
  <c r="E1520" i="61" s="1"/>
  <c r="AB8" i="46"/>
  <c r="AS49" i="61"/>
  <c r="E3406" i="61" s="1"/>
  <c r="AN8" i="61"/>
  <c r="E1319" i="61" s="1"/>
  <c r="AN53" i="61"/>
  <c r="E3205" i="61" s="1"/>
  <c r="W12" i="46"/>
  <c r="AS50" i="61"/>
  <c r="E3407" i="61" s="1"/>
  <c r="AB9" i="46"/>
  <c r="AS5" i="61"/>
  <c r="E1521" i="61" s="1"/>
  <c r="AV9" i="61"/>
  <c r="E1648" i="61" s="1"/>
  <c r="AV54" i="61"/>
  <c r="E3534" i="61" s="1"/>
  <c r="AE13" i="46"/>
  <c r="AU12" i="61"/>
  <c r="E1610" i="61" s="1"/>
  <c r="AU57" i="61"/>
  <c r="E3496" i="61" s="1"/>
  <c r="AD16" i="46"/>
  <c r="E20" i="44" l="1"/>
  <c r="AI9" i="61"/>
  <c r="E1115" i="61" s="1"/>
  <c r="AI54" i="61"/>
  <c r="E3001" i="61" s="1"/>
  <c r="R13" i="46"/>
  <c r="Q48" i="46"/>
  <c r="V14" i="46"/>
  <c r="AM10" i="61"/>
  <c r="E1280" i="61" s="1"/>
  <c r="AM55" i="61"/>
  <c r="E3166" i="61" s="1"/>
  <c r="C28" i="44"/>
  <c r="P49" i="46"/>
  <c r="AP59" i="61"/>
  <c r="E3293" i="61" s="1"/>
  <c r="AP14" i="61"/>
  <c r="E1407" i="61" s="1"/>
  <c r="Y18" i="46"/>
  <c r="AO11" i="61"/>
  <c r="E1363" i="61" s="1"/>
  <c r="X15" i="46"/>
  <c r="AO56" i="61"/>
  <c r="E3249" i="61" s="1"/>
  <c r="AU61" i="61"/>
  <c r="E3500" i="61" s="1"/>
  <c r="AU16" i="61"/>
  <c r="E1614" i="61" s="1"/>
  <c r="AD20" i="46"/>
  <c r="AM57" i="61"/>
  <c r="E3168" i="61" s="1"/>
  <c r="V16" i="46"/>
  <c r="AM12" i="61"/>
  <c r="E1282" i="61" s="1"/>
  <c r="AF15" i="46"/>
  <c r="AW11" i="61"/>
  <c r="E1691" i="61" s="1"/>
  <c r="AW56" i="61"/>
  <c r="E3577" i="61" s="1"/>
  <c r="AW60" i="61"/>
  <c r="E3581" i="61" s="1"/>
  <c r="AW15" i="61"/>
  <c r="E1695" i="61" s="1"/>
  <c r="AF19" i="46"/>
  <c r="AV13" i="61"/>
  <c r="E1652" i="61" s="1"/>
  <c r="AE17" i="46"/>
  <c r="AV58" i="61"/>
  <c r="E3538" i="61" s="1"/>
  <c r="AC7" i="46"/>
  <c r="AT3" i="61"/>
  <c r="E1560" i="61" s="1"/>
  <c r="AC6" i="46"/>
  <c r="AT48" i="61"/>
  <c r="E3446" i="61" s="1"/>
  <c r="AT4" i="61"/>
  <c r="E1561" i="61" s="1"/>
  <c r="AT49" i="61"/>
  <c r="E3447" i="61" s="1"/>
  <c r="AC8" i="46"/>
  <c r="AW55" i="61"/>
  <c r="E3576" i="61" s="1"/>
  <c r="AF14" i="46"/>
  <c r="AW10" i="61"/>
  <c r="E1690" i="61" s="1"/>
  <c r="AT6" i="61"/>
  <c r="E1563" i="61" s="1"/>
  <c r="AT51" i="61"/>
  <c r="E3449" i="61" s="1"/>
  <c r="AC10" i="46"/>
  <c r="AO54" i="61"/>
  <c r="E3247" i="61" s="1"/>
  <c r="X13" i="46"/>
  <c r="AO9" i="61"/>
  <c r="E1361" i="61" s="1"/>
  <c r="AT50" i="61"/>
  <c r="E3448" i="61" s="1"/>
  <c r="AC9" i="46"/>
  <c r="AT5" i="61"/>
  <c r="E1562" i="61" s="1"/>
  <c r="AT9" i="61"/>
  <c r="E1566" i="61" s="1"/>
  <c r="AT54" i="61"/>
  <c r="E3452" i="61" s="1"/>
  <c r="AC13" i="46"/>
  <c r="AW16" i="61"/>
  <c r="E1696" i="61" s="1"/>
  <c r="AF20" i="46"/>
  <c r="AW61" i="61"/>
  <c r="E3582" i="61" s="1"/>
  <c r="AW13" i="61"/>
  <c r="E1693" i="61" s="1"/>
  <c r="AW58" i="61"/>
  <c r="E3579" i="61" s="1"/>
  <c r="AF17" i="46"/>
  <c r="E21" i="44" l="1"/>
  <c r="Q49" i="46"/>
  <c r="C29" i="44"/>
  <c r="AN11" i="61"/>
  <c r="E1322" i="61" s="1"/>
  <c r="AN56" i="61"/>
  <c r="E3208" i="61" s="1"/>
  <c r="W15" i="46"/>
  <c r="S14" i="46"/>
  <c r="AJ10" i="61"/>
  <c r="E1157" i="61" s="1"/>
  <c r="R48" i="46"/>
  <c r="AJ55" i="61"/>
  <c r="E3043" i="61" s="1"/>
  <c r="AN58" i="61"/>
  <c r="E3210" i="61" s="1"/>
  <c r="AN13" i="61"/>
  <c r="E1324" i="61" s="1"/>
  <c r="W17" i="46"/>
  <c r="AV17" i="61"/>
  <c r="E1656" i="61" s="1"/>
  <c r="AE21" i="46"/>
  <c r="AV62" i="61"/>
  <c r="E3542" i="61" s="1"/>
  <c r="Y16" i="46"/>
  <c r="AP12" i="61"/>
  <c r="E1405" i="61" s="1"/>
  <c r="AP57" i="61"/>
  <c r="E3291" i="61" s="1"/>
  <c r="Z19" i="46"/>
  <c r="AQ60" i="61"/>
  <c r="E3335" i="61" s="1"/>
  <c r="AQ15" i="61"/>
  <c r="E1449" i="61" s="1"/>
  <c r="AX16" i="61"/>
  <c r="E1737" i="61" s="1"/>
  <c r="AG20" i="46"/>
  <c r="AX61" i="61"/>
  <c r="E3623" i="61" s="1"/>
  <c r="AX12" i="61"/>
  <c r="E1733" i="61" s="1"/>
  <c r="AG16" i="46"/>
  <c r="AX57" i="61"/>
  <c r="E3619" i="61" s="1"/>
  <c r="AP55" i="61"/>
  <c r="E3289" i="61" s="1"/>
  <c r="Y14" i="46"/>
  <c r="AP10" i="61"/>
  <c r="E1403" i="61" s="1"/>
  <c r="AU52" i="61"/>
  <c r="E3491" i="61" s="1"/>
  <c r="AU7" i="61"/>
  <c r="E1605" i="61" s="1"/>
  <c r="AD11" i="46"/>
  <c r="AX11" i="61"/>
  <c r="E1732" i="61" s="1"/>
  <c r="AX56" i="61"/>
  <c r="E3618" i="61" s="1"/>
  <c r="AG15" i="46"/>
  <c r="AU50" i="61"/>
  <c r="E3489" i="61" s="1"/>
  <c r="AU5" i="61"/>
  <c r="E1603" i="61" s="1"/>
  <c r="AD9" i="46"/>
  <c r="AW14" i="61"/>
  <c r="E1694" i="61" s="1"/>
  <c r="AW59" i="61"/>
  <c r="E3580" i="61" s="1"/>
  <c r="AF18" i="46"/>
  <c r="AX14" i="61"/>
  <c r="E1735" i="61" s="1"/>
  <c r="AX59" i="61"/>
  <c r="E3621" i="61" s="1"/>
  <c r="AG18" i="46"/>
  <c r="AG21" i="46"/>
  <c r="AX17" i="61"/>
  <c r="E1738" i="61" s="1"/>
  <c r="AX62" i="61"/>
  <c r="E3624" i="61" s="1"/>
  <c r="AU55" i="61"/>
  <c r="E3494" i="61" s="1"/>
  <c r="AU10" i="61"/>
  <c r="E1608" i="61" s="1"/>
  <c r="AD14" i="46"/>
  <c r="AD10" i="46"/>
  <c r="AU51" i="61"/>
  <c r="E3490" i="61" s="1"/>
  <c r="AU6" i="61"/>
  <c r="E1604" i="61" s="1"/>
  <c r="AU3" i="61"/>
  <c r="E1601" i="61" s="1"/>
  <c r="AD6" i="46"/>
  <c r="AU48" i="61"/>
  <c r="E3487" i="61" s="1"/>
  <c r="AD7" i="46"/>
  <c r="AU4" i="61"/>
  <c r="E1602" i="61" s="1"/>
  <c r="AU49" i="61"/>
  <c r="E3488" i="61" s="1"/>
  <c r="AD8" i="46"/>
  <c r="E22" i="44" l="1"/>
  <c r="R49" i="46"/>
  <c r="C30" i="44"/>
  <c r="T15" i="46"/>
  <c r="AK56" i="61"/>
  <c r="E3085" i="61" s="1"/>
  <c r="AK11" i="61"/>
  <c r="E1199" i="61" s="1"/>
  <c r="S48" i="46"/>
  <c r="X16" i="46"/>
  <c r="AO12" i="61"/>
  <c r="E1364" i="61" s="1"/>
  <c r="AO57" i="61"/>
  <c r="E3250" i="61" s="1"/>
  <c r="AQ58" i="61"/>
  <c r="E3333" i="61" s="1"/>
  <c r="AQ13" i="61"/>
  <c r="E1447" i="61" s="1"/>
  <c r="Z17" i="46"/>
  <c r="AW63" i="61"/>
  <c r="E3584" i="61" s="1"/>
  <c r="AW18" i="61"/>
  <c r="E1698" i="61" s="1"/>
  <c r="AF22" i="46"/>
  <c r="AO14" i="61"/>
  <c r="E1366" i="61" s="1"/>
  <c r="AO59" i="61"/>
  <c r="E3252" i="61" s="1"/>
  <c r="X18" i="46"/>
  <c r="AR16" i="61"/>
  <c r="E1491" i="61" s="1"/>
  <c r="AA20" i="46"/>
  <c r="AR61" i="61"/>
  <c r="E3377" i="61" s="1"/>
  <c r="AY62" i="61"/>
  <c r="E3665" i="61" s="1"/>
  <c r="AH21" i="46"/>
  <c r="AY17" i="61"/>
  <c r="E1779" i="61" s="1"/>
  <c r="AY13" i="61"/>
  <c r="E1775" i="61" s="1"/>
  <c r="AY58" i="61"/>
  <c r="E3661" i="61" s="1"/>
  <c r="AH17" i="46"/>
  <c r="AV5" i="61"/>
  <c r="E1644" i="61" s="1"/>
  <c r="AV50" i="61"/>
  <c r="E3530" i="61" s="1"/>
  <c r="AE9" i="46"/>
  <c r="AV4" i="61"/>
  <c r="E1643" i="61" s="1"/>
  <c r="AV49" i="61"/>
  <c r="E3529" i="61" s="1"/>
  <c r="AE8" i="46"/>
  <c r="AE7" i="46"/>
  <c r="AV48" i="61"/>
  <c r="E3528" i="61" s="1"/>
  <c r="AV3" i="61"/>
  <c r="E1642" i="61" s="1"/>
  <c r="AE6" i="46"/>
  <c r="AV52" i="61"/>
  <c r="E3532" i="61" s="1"/>
  <c r="AV7" i="61"/>
  <c r="E1646" i="61" s="1"/>
  <c r="AE11" i="46"/>
  <c r="AY63" i="61"/>
  <c r="E3666" i="61" s="1"/>
  <c r="AH22" i="46"/>
  <c r="AY18" i="61"/>
  <c r="E1780" i="61" s="1"/>
  <c r="AX15" i="61"/>
  <c r="E1736" i="61" s="1"/>
  <c r="AX60" i="61"/>
  <c r="E3622" i="61" s="1"/>
  <c r="AG19" i="46"/>
  <c r="AV6" i="61"/>
  <c r="E1645" i="61" s="1"/>
  <c r="AV51" i="61"/>
  <c r="E3531" i="61" s="1"/>
  <c r="AE10" i="46"/>
  <c r="AV53" i="61"/>
  <c r="E3533" i="61" s="1"/>
  <c r="AE12" i="46"/>
  <c r="AV8" i="61"/>
  <c r="E1647" i="61" s="1"/>
  <c r="AQ11" i="61"/>
  <c r="E1445" i="61" s="1"/>
  <c r="Z15" i="46"/>
  <c r="AQ56" i="61"/>
  <c r="E3331" i="61" s="1"/>
  <c r="AV56" i="61"/>
  <c r="E3536" i="61" s="1"/>
  <c r="AV11" i="61"/>
  <c r="E1650" i="61" s="1"/>
  <c r="AE15" i="46"/>
  <c r="AY15" i="61"/>
  <c r="E1777" i="61" s="1"/>
  <c r="AY60" i="61"/>
  <c r="E3663" i="61" s="1"/>
  <c r="AH19" i="46"/>
  <c r="AY57" i="61"/>
  <c r="E3660" i="61" s="1"/>
  <c r="AY12" i="61"/>
  <c r="E1774" i="61" s="1"/>
  <c r="AH16" i="46"/>
  <c r="E23" i="44" l="1"/>
  <c r="S49" i="46"/>
  <c r="C31" i="44"/>
  <c r="AP58" i="61"/>
  <c r="E3292" i="61" s="1"/>
  <c r="Y17" i="46"/>
  <c r="AP13" i="61"/>
  <c r="E1406" i="61" s="1"/>
  <c r="AL57" i="61"/>
  <c r="E3127" i="61" s="1"/>
  <c r="U16" i="46"/>
  <c r="AL12" i="61"/>
  <c r="E1241" i="61" s="1"/>
  <c r="T48" i="46"/>
  <c r="AS62" i="61"/>
  <c r="E3419" i="61" s="1"/>
  <c r="AB21" i="46"/>
  <c r="AS17" i="61"/>
  <c r="E1533" i="61" s="1"/>
  <c r="AP60" i="61"/>
  <c r="E3294" i="61" s="1"/>
  <c r="AP15" i="61"/>
  <c r="E1408" i="61" s="1"/>
  <c r="Y19" i="46"/>
  <c r="AR59" i="61"/>
  <c r="E3375" i="61" s="1"/>
  <c r="AR14" i="61"/>
  <c r="E1489" i="61" s="1"/>
  <c r="AA18" i="46"/>
  <c r="AX64" i="61"/>
  <c r="E3626" i="61" s="1"/>
  <c r="AX19" i="61"/>
  <c r="E1740" i="61" s="1"/>
  <c r="AG23" i="46"/>
  <c r="AI18" i="46"/>
  <c r="AZ14" i="61"/>
  <c r="E1817" i="61" s="1"/>
  <c r="AZ59" i="61"/>
  <c r="E3703" i="61" s="1"/>
  <c r="AZ18" i="61"/>
  <c r="E1821" i="61" s="1"/>
  <c r="AI22" i="46"/>
  <c r="AZ63" i="61"/>
  <c r="E3707" i="61" s="1"/>
  <c r="AW57" i="61"/>
  <c r="E3578" i="61" s="1"/>
  <c r="AW12" i="61"/>
  <c r="E1692" i="61" s="1"/>
  <c r="AF16" i="46"/>
  <c r="AR12" i="61"/>
  <c r="E1487" i="61" s="1"/>
  <c r="AR57" i="61"/>
  <c r="E3373" i="61" s="1"/>
  <c r="AA16" i="46"/>
  <c r="AY61" i="61"/>
  <c r="E3664" i="61" s="1"/>
  <c r="AY16" i="61"/>
  <c r="E1778" i="61" s="1"/>
  <c r="AH20" i="46"/>
  <c r="AZ19" i="61"/>
  <c r="E1822" i="61" s="1"/>
  <c r="AZ64" i="61"/>
  <c r="E3708" i="61" s="1"/>
  <c r="AI23" i="46"/>
  <c r="AW8" i="61"/>
  <c r="E1688" i="61" s="1"/>
  <c r="AW53" i="61"/>
  <c r="E3574" i="61" s="1"/>
  <c r="AF12" i="46"/>
  <c r="AF6" i="46"/>
  <c r="AW3" i="61"/>
  <c r="E1683" i="61" s="1"/>
  <c r="AW48" i="61"/>
  <c r="E3569" i="61" s="1"/>
  <c r="AF7" i="46"/>
  <c r="AW5" i="61"/>
  <c r="E1685" i="61" s="1"/>
  <c r="AW50" i="61"/>
  <c r="E3571" i="61" s="1"/>
  <c r="AF9" i="46"/>
  <c r="AZ58" i="61"/>
  <c r="E3702" i="61" s="1"/>
  <c r="AI17" i="46"/>
  <c r="AZ13" i="61"/>
  <c r="E1816" i="61" s="1"/>
  <c r="AZ16" i="61"/>
  <c r="E1819" i="61" s="1"/>
  <c r="AI20" i="46"/>
  <c r="AZ61" i="61"/>
  <c r="E3705" i="61" s="1"/>
  <c r="AW54" i="61"/>
  <c r="E3575" i="61" s="1"/>
  <c r="AW9" i="61"/>
  <c r="E1689" i="61" s="1"/>
  <c r="AF13" i="46"/>
  <c r="AW52" i="61"/>
  <c r="E3573" i="61" s="1"/>
  <c r="AF11" i="46"/>
  <c r="AW7" i="61"/>
  <c r="E1687" i="61" s="1"/>
  <c r="AW4" i="61"/>
  <c r="E1684" i="61" s="1"/>
  <c r="AF8" i="46"/>
  <c r="AW49" i="61"/>
  <c r="E3570" i="61" s="1"/>
  <c r="AW51" i="61"/>
  <c r="E3572" i="61" s="1"/>
  <c r="AW6" i="61"/>
  <c r="E1686" i="61" s="1"/>
  <c r="AF10" i="46"/>
  <c r="E24" i="44" l="1"/>
  <c r="AQ59" i="61"/>
  <c r="E3334" i="61" s="1"/>
  <c r="Z18" i="46"/>
  <c r="AQ14" i="61"/>
  <c r="E1448" i="61" s="1"/>
  <c r="T49" i="46"/>
  <c r="C32" i="44"/>
  <c r="V17" i="46"/>
  <c r="AM13" i="61"/>
  <c r="E1283" i="61" s="1"/>
  <c r="AM58" i="61"/>
  <c r="E3169" i="61" s="1"/>
  <c r="U48" i="46"/>
  <c r="U49" i="46" s="1"/>
  <c r="AS15" i="61"/>
  <c r="E1531" i="61" s="1"/>
  <c r="AS60" i="61"/>
  <c r="E3417" i="61" s="1"/>
  <c r="AB19" i="46"/>
  <c r="Z20" i="46"/>
  <c r="AQ16" i="61"/>
  <c r="E1450" i="61" s="1"/>
  <c r="AQ61" i="61"/>
  <c r="E3336" i="61" s="1"/>
  <c r="AC22" i="46"/>
  <c r="AT18" i="61"/>
  <c r="E1575" i="61" s="1"/>
  <c r="AT63" i="61"/>
  <c r="E3461" i="61" s="1"/>
  <c r="AY20" i="61"/>
  <c r="E1782" i="61" s="1"/>
  <c r="AH24" i="46"/>
  <c r="AY65" i="61"/>
  <c r="E3668" i="61" s="1"/>
  <c r="BA64" i="61"/>
  <c r="E3749" i="61" s="1"/>
  <c r="AJ23" i="46"/>
  <c r="AK24" i="46" s="1"/>
  <c r="AL25" i="46" s="1"/>
  <c r="AM26" i="46" s="1"/>
  <c r="AN27" i="46" s="1"/>
  <c r="BA19" i="61"/>
  <c r="E1863" i="61" s="1"/>
  <c r="BA60" i="61"/>
  <c r="E3745" i="61" s="1"/>
  <c r="BA15" i="61"/>
  <c r="E1859" i="61" s="1"/>
  <c r="AJ19" i="46"/>
  <c r="AK20" i="46" s="1"/>
  <c r="AL21" i="46" s="1"/>
  <c r="AM22" i="46" s="1"/>
  <c r="AN23" i="46" s="1"/>
  <c r="AX8" i="61"/>
  <c r="E1729" i="61" s="1"/>
  <c r="AX53" i="61"/>
  <c r="E3615" i="61" s="1"/>
  <c r="AG12" i="46"/>
  <c r="AX10" i="61"/>
  <c r="E1731" i="61" s="1"/>
  <c r="AX55" i="61"/>
  <c r="E3617" i="61" s="1"/>
  <c r="AG14" i="46"/>
  <c r="AJ21" i="46"/>
  <c r="AK22" i="46" s="1"/>
  <c r="AL23" i="46" s="1"/>
  <c r="AM24" i="46" s="1"/>
  <c r="AN25" i="46" s="1"/>
  <c r="BA17" i="61"/>
  <c r="E1861" i="61" s="1"/>
  <c r="BA62" i="61"/>
  <c r="E3747" i="61" s="1"/>
  <c r="AG6" i="46"/>
  <c r="AX3" i="61"/>
  <c r="E1724" i="61" s="1"/>
  <c r="AX48" i="61"/>
  <c r="E3610" i="61" s="1"/>
  <c r="AG7" i="46"/>
  <c r="BA20" i="61"/>
  <c r="E1864" i="61" s="1"/>
  <c r="BA65" i="61"/>
  <c r="E3750" i="61" s="1"/>
  <c r="AJ24" i="46"/>
  <c r="AK25" i="46" s="1"/>
  <c r="AL26" i="46" s="1"/>
  <c r="AM27" i="46" s="1"/>
  <c r="AN28" i="46" s="1"/>
  <c r="AS58" i="61"/>
  <c r="E3415" i="61" s="1"/>
  <c r="AS13" i="61"/>
  <c r="E1529" i="61" s="1"/>
  <c r="AB17" i="46"/>
  <c r="AX7" i="61"/>
  <c r="E1728" i="61" s="1"/>
  <c r="AX52" i="61"/>
  <c r="E3614" i="61" s="1"/>
  <c r="AG11" i="46"/>
  <c r="AX50" i="61"/>
  <c r="E3612" i="61" s="1"/>
  <c r="AG9" i="46"/>
  <c r="AX5" i="61"/>
  <c r="E1726" i="61" s="1"/>
  <c r="BA14" i="61"/>
  <c r="E1858" i="61" s="1"/>
  <c r="BA59" i="61"/>
  <c r="E3744" i="61" s="1"/>
  <c r="AJ18" i="46"/>
  <c r="AK19" i="46" s="1"/>
  <c r="AL20" i="46" s="1"/>
  <c r="AM21" i="46" s="1"/>
  <c r="AN22" i="46" s="1"/>
  <c r="AX51" i="61"/>
  <c r="E3613" i="61" s="1"/>
  <c r="AG10" i="46"/>
  <c r="AX6" i="61"/>
  <c r="E1727" i="61" s="1"/>
  <c r="AX4" i="61"/>
  <c r="E1725" i="61" s="1"/>
  <c r="AX49" i="61"/>
  <c r="E3611" i="61" s="1"/>
  <c r="AG8" i="46"/>
  <c r="AX9" i="61"/>
  <c r="E1730" i="61" s="1"/>
  <c r="AX54" i="61"/>
  <c r="E3616" i="61" s="1"/>
  <c r="AG13" i="46"/>
  <c r="AZ17" i="61"/>
  <c r="E1820" i="61" s="1"/>
  <c r="AZ62" i="61"/>
  <c r="E3706" i="61" s="1"/>
  <c r="AI21" i="46"/>
  <c r="AX13" i="61"/>
  <c r="E1734" i="61" s="1"/>
  <c r="AX58" i="61"/>
  <c r="E3620" i="61" s="1"/>
  <c r="AG17" i="46"/>
  <c r="E25" i="44" l="1"/>
  <c r="AN59" i="61"/>
  <c r="E3211" i="61" s="1"/>
  <c r="AN14" i="61"/>
  <c r="E1325" i="61" s="1"/>
  <c r="W18" i="46"/>
  <c r="V48" i="46"/>
  <c r="V49" i="46" s="1"/>
  <c r="AR60" i="61"/>
  <c r="E3376" i="61" s="1"/>
  <c r="AR15" i="61"/>
  <c r="E1490" i="61" s="1"/>
  <c r="AA19" i="46"/>
  <c r="AT16" i="61"/>
  <c r="E1573" i="61" s="1"/>
  <c r="AC20" i="46"/>
  <c r="AT61" i="61"/>
  <c r="E3459" i="61" s="1"/>
  <c r="AZ21" i="61"/>
  <c r="E1824" i="61" s="1"/>
  <c r="AZ66" i="61"/>
  <c r="E3710" i="61" s="1"/>
  <c r="AI25" i="46"/>
  <c r="AU64" i="61"/>
  <c r="E3503" i="61" s="1"/>
  <c r="AU19" i="61"/>
  <c r="E1617" i="61" s="1"/>
  <c r="AD23" i="46"/>
  <c r="AA21" i="46"/>
  <c r="AR62" i="61"/>
  <c r="E3378" i="61" s="1"/>
  <c r="AR17" i="61"/>
  <c r="E1492" i="61" s="1"/>
  <c r="AY59" i="61"/>
  <c r="E3662" i="61" s="1"/>
  <c r="AY14" i="61"/>
  <c r="E1776" i="61" s="1"/>
  <c r="AH18" i="46"/>
  <c r="AY10" i="61"/>
  <c r="E1772" i="61" s="1"/>
  <c r="AY55" i="61"/>
  <c r="E3658" i="61" s="1"/>
  <c r="AH14" i="46"/>
  <c r="AT14" i="61"/>
  <c r="E1571" i="61" s="1"/>
  <c r="AT59" i="61"/>
  <c r="E3457" i="61" s="1"/>
  <c r="AC18" i="46"/>
  <c r="AH7" i="46"/>
  <c r="AH6" i="46"/>
  <c r="AY48" i="61"/>
  <c r="E3651" i="61" s="1"/>
  <c r="AY3" i="61"/>
  <c r="E1765" i="61" s="1"/>
  <c r="AY11" i="61"/>
  <c r="E1773" i="61" s="1"/>
  <c r="AH15" i="46"/>
  <c r="AY56" i="61"/>
  <c r="E3659" i="61" s="1"/>
  <c r="BA18" i="61"/>
  <c r="E1862" i="61" s="1"/>
  <c r="AJ22" i="46"/>
  <c r="AK23" i="46" s="1"/>
  <c r="AL24" i="46" s="1"/>
  <c r="AM25" i="46" s="1"/>
  <c r="AN26" i="46" s="1"/>
  <c r="BA63" i="61"/>
  <c r="E3748" i="61" s="1"/>
  <c r="AH9" i="46"/>
  <c r="AY50" i="61"/>
  <c r="E3653" i="61" s="1"/>
  <c r="AY5" i="61"/>
  <c r="E1767" i="61" s="1"/>
  <c r="AY7" i="61"/>
  <c r="E1769" i="61" s="1"/>
  <c r="AY52" i="61"/>
  <c r="E3655" i="61" s="1"/>
  <c r="AH11" i="46"/>
  <c r="AH10" i="46"/>
  <c r="AY51" i="61"/>
  <c r="E3654" i="61" s="1"/>
  <c r="AY6" i="61"/>
  <c r="E1768" i="61" s="1"/>
  <c r="AY8" i="61"/>
  <c r="E1770" i="61" s="1"/>
  <c r="AY53" i="61"/>
  <c r="E3656" i="61" s="1"/>
  <c r="AH12" i="46"/>
  <c r="AY4" i="61"/>
  <c r="E1766" i="61" s="1"/>
  <c r="AY49" i="61"/>
  <c r="E3652" i="61" s="1"/>
  <c r="AH8" i="46"/>
  <c r="AY54" i="61"/>
  <c r="E3657" i="61" s="1"/>
  <c r="AH13" i="46"/>
  <c r="AY9" i="61"/>
  <c r="E1771" i="61" s="1"/>
  <c r="E26" i="44" l="1"/>
  <c r="AS16" i="61"/>
  <c r="E1532" i="61" s="1"/>
  <c r="AB20" i="46"/>
  <c r="AS61" i="61"/>
  <c r="E3418" i="61" s="1"/>
  <c r="X19" i="46"/>
  <c r="AO60" i="61"/>
  <c r="E3253" i="61" s="1"/>
  <c r="AO15" i="61"/>
  <c r="E1367" i="61" s="1"/>
  <c r="W48" i="46"/>
  <c r="W49" i="46" s="1"/>
  <c r="AS63" i="61"/>
  <c r="E3420" i="61" s="1"/>
  <c r="AS18" i="61"/>
  <c r="E1534" i="61" s="1"/>
  <c r="AB22" i="46"/>
  <c r="AV20" i="61"/>
  <c r="E1659" i="61" s="1"/>
  <c r="AE24" i="46"/>
  <c r="AV65" i="61"/>
  <c r="E3545" i="61" s="1"/>
  <c r="BA67" i="61"/>
  <c r="E3752" i="61" s="1"/>
  <c r="BA22" i="61"/>
  <c r="E1866" i="61" s="1"/>
  <c r="AJ26" i="46"/>
  <c r="AK27" i="46" s="1"/>
  <c r="AL28" i="46" s="1"/>
  <c r="AM29" i="46" s="1"/>
  <c r="AN30" i="46" s="1"/>
  <c r="AU62" i="61"/>
  <c r="E3501" i="61" s="1"/>
  <c r="AU17" i="61"/>
  <c r="E1615" i="61" s="1"/>
  <c r="AD21" i="46"/>
  <c r="AZ54" i="61"/>
  <c r="E3698" i="61" s="1"/>
  <c r="AI13" i="46"/>
  <c r="AZ9" i="61"/>
  <c r="E1812" i="61" s="1"/>
  <c r="AZ8" i="61"/>
  <c r="E1811" i="61" s="1"/>
  <c r="AZ53" i="61"/>
  <c r="E3697" i="61" s="1"/>
  <c r="AI12" i="46"/>
  <c r="AZ12" i="61"/>
  <c r="E1815" i="61" s="1"/>
  <c r="AZ57" i="61"/>
  <c r="E3701" i="61" s="1"/>
  <c r="AI16" i="46"/>
  <c r="AZ4" i="61"/>
  <c r="E1807" i="61" s="1"/>
  <c r="AZ49" i="61"/>
  <c r="E3693" i="61" s="1"/>
  <c r="AI8" i="46"/>
  <c r="AI15" i="46"/>
  <c r="AZ11" i="61"/>
  <c r="E1814" i="61" s="1"/>
  <c r="AZ56" i="61"/>
  <c r="E3700" i="61" s="1"/>
  <c r="AZ10" i="61"/>
  <c r="E1813" i="61" s="1"/>
  <c r="AZ55" i="61"/>
  <c r="E3699" i="61" s="1"/>
  <c r="AI14" i="46"/>
  <c r="AI9" i="46"/>
  <c r="AZ5" i="61"/>
  <c r="E1808" i="61" s="1"/>
  <c r="AZ50" i="61"/>
  <c r="E3694" i="61" s="1"/>
  <c r="AZ7" i="61"/>
  <c r="E1810" i="61" s="1"/>
  <c r="AI11" i="46"/>
  <c r="AZ52" i="61"/>
  <c r="E3696" i="61" s="1"/>
  <c r="AZ6" i="61"/>
  <c r="E1809" i="61" s="1"/>
  <c r="AZ51" i="61"/>
  <c r="E3695" i="61" s="1"/>
  <c r="AI10" i="46"/>
  <c r="AI7" i="46"/>
  <c r="AZ48" i="61"/>
  <c r="E3692" i="61" s="1"/>
  <c r="AZ3" i="61"/>
  <c r="E1806" i="61" s="1"/>
  <c r="AI6" i="46"/>
  <c r="AU15" i="61"/>
  <c r="E1613" i="61" s="1"/>
  <c r="AU60" i="61"/>
  <c r="E3499" i="61" s="1"/>
  <c r="AD19" i="46"/>
  <c r="AZ15" i="61"/>
  <c r="E1818" i="61" s="1"/>
  <c r="AZ60" i="61"/>
  <c r="E3704" i="61" s="1"/>
  <c r="AI19" i="46"/>
  <c r="E27" i="44" l="1"/>
  <c r="AP61" i="61"/>
  <c r="E3295" i="61" s="1"/>
  <c r="AP16" i="61"/>
  <c r="E1409" i="61" s="1"/>
  <c r="Y20" i="46"/>
  <c r="X48" i="46"/>
  <c r="X49" i="46" s="1"/>
  <c r="AT62" i="61"/>
  <c r="E3460" i="61" s="1"/>
  <c r="AC21" i="46"/>
  <c r="AT17" i="61"/>
  <c r="E1574" i="61" s="1"/>
  <c r="AV18" i="61"/>
  <c r="E1657" i="61" s="1"/>
  <c r="AE22" i="46"/>
  <c r="AV63" i="61"/>
  <c r="E3543" i="61" s="1"/>
  <c r="AW21" i="61"/>
  <c r="E1701" i="61" s="1"/>
  <c r="AW66" i="61"/>
  <c r="E3587" i="61" s="1"/>
  <c r="AF25" i="46"/>
  <c r="AT64" i="61"/>
  <c r="E3462" i="61" s="1"/>
  <c r="AT19" i="61"/>
  <c r="E1576" i="61" s="1"/>
  <c r="AC23" i="46"/>
  <c r="BA61" i="61"/>
  <c r="E3746" i="61" s="1"/>
  <c r="BA16" i="61"/>
  <c r="E1860" i="61" s="1"/>
  <c r="AJ20" i="46"/>
  <c r="AK21" i="46" s="1"/>
  <c r="AL22" i="46" s="1"/>
  <c r="AM23" i="46" s="1"/>
  <c r="AN24" i="46" s="1"/>
  <c r="BA49" i="61"/>
  <c r="E3734" i="61" s="1"/>
  <c r="AJ8" i="46"/>
  <c r="AK9" i="46" s="1"/>
  <c r="AL10" i="46" s="1"/>
  <c r="AM11" i="46" s="1"/>
  <c r="AN12" i="46" s="1"/>
  <c r="BA4" i="61"/>
  <c r="E1848" i="61" s="1"/>
  <c r="BA56" i="61"/>
  <c r="E3741" i="61" s="1"/>
  <c r="BA11" i="61"/>
  <c r="E1855" i="61" s="1"/>
  <c r="AJ15" i="46"/>
  <c r="AK16" i="46" s="1"/>
  <c r="AL17" i="46" s="1"/>
  <c r="AM18" i="46" s="1"/>
  <c r="AN19" i="46" s="1"/>
  <c r="BA5" i="61"/>
  <c r="E1849" i="61" s="1"/>
  <c r="BA50" i="61"/>
  <c r="E3735" i="61" s="1"/>
  <c r="AJ9" i="46"/>
  <c r="AK10" i="46" s="1"/>
  <c r="AL11" i="46" s="1"/>
  <c r="AM12" i="46" s="1"/>
  <c r="AN13" i="46" s="1"/>
  <c r="BA54" i="61"/>
  <c r="E3739" i="61" s="1"/>
  <c r="AJ13" i="46"/>
  <c r="AK14" i="46" s="1"/>
  <c r="AL15" i="46" s="1"/>
  <c r="AM16" i="46" s="1"/>
  <c r="AN17" i="46" s="1"/>
  <c r="BA9" i="61"/>
  <c r="E1853" i="61" s="1"/>
  <c r="BA10" i="61"/>
  <c r="E1854" i="61" s="1"/>
  <c r="BA55" i="61"/>
  <c r="E3740" i="61" s="1"/>
  <c r="AJ14" i="46"/>
  <c r="AK15" i="46" s="1"/>
  <c r="AL16" i="46" s="1"/>
  <c r="AM17" i="46" s="1"/>
  <c r="AN18" i="46" s="1"/>
  <c r="AV61" i="61"/>
  <c r="E3541" i="61" s="1"/>
  <c r="AE20" i="46"/>
  <c r="AV16" i="61"/>
  <c r="E1655" i="61" s="1"/>
  <c r="BA3" i="61"/>
  <c r="E1847" i="61" s="1"/>
  <c r="BA48" i="61"/>
  <c r="E3733" i="61" s="1"/>
  <c r="AJ7" i="46"/>
  <c r="AK8" i="46" s="1"/>
  <c r="AL9" i="46" s="1"/>
  <c r="AM10" i="46" s="1"/>
  <c r="AN11" i="46" s="1"/>
  <c r="AJ6" i="46"/>
  <c r="AJ11" i="46"/>
  <c r="AK12" i="46" s="1"/>
  <c r="AL13" i="46" s="1"/>
  <c r="AM14" i="46" s="1"/>
  <c r="AN15" i="46" s="1"/>
  <c r="BA7" i="61"/>
  <c r="E1851" i="61" s="1"/>
  <c r="BA52" i="61"/>
  <c r="E3737" i="61" s="1"/>
  <c r="BA8" i="61"/>
  <c r="E1852" i="61" s="1"/>
  <c r="BA53" i="61"/>
  <c r="E3738" i="61" s="1"/>
  <c r="AJ12" i="46"/>
  <c r="AK13" i="46" s="1"/>
  <c r="AL14" i="46" s="1"/>
  <c r="AM15" i="46" s="1"/>
  <c r="AN16" i="46" s="1"/>
  <c r="BA6" i="61"/>
  <c r="E1850" i="61" s="1"/>
  <c r="BA51" i="61"/>
  <c r="E3736" i="61" s="1"/>
  <c r="AJ10" i="46"/>
  <c r="AK11" i="46" s="1"/>
  <c r="AL12" i="46" s="1"/>
  <c r="AM13" i="46" s="1"/>
  <c r="AN14" i="46" s="1"/>
  <c r="BA12" i="61"/>
  <c r="E1856" i="61" s="1"/>
  <c r="BA57" i="61"/>
  <c r="E3742" i="61" s="1"/>
  <c r="AJ16" i="46"/>
  <c r="AK17" i="46" s="1"/>
  <c r="AL18" i="46" s="1"/>
  <c r="AM19" i="46" s="1"/>
  <c r="AN20" i="46" s="1"/>
  <c r="BA13" i="61"/>
  <c r="E1857" i="61" s="1"/>
  <c r="BA58" i="61"/>
  <c r="E3743" i="61" s="1"/>
  <c r="AJ17" i="46"/>
  <c r="AK18" i="46" s="1"/>
  <c r="AL19" i="46" s="1"/>
  <c r="AM20" i="46" s="1"/>
  <c r="AN21" i="46" s="1"/>
  <c r="E28" i="44" l="1"/>
  <c r="AU63" i="61"/>
  <c r="E3502" i="61" s="1"/>
  <c r="AU18" i="61"/>
  <c r="E1616" i="61" s="1"/>
  <c r="AD22" i="46"/>
  <c r="AQ62" i="61"/>
  <c r="E3337" i="61" s="1"/>
  <c r="AQ17" i="61"/>
  <c r="E1451" i="61" s="1"/>
  <c r="Z21" i="46"/>
  <c r="Y48" i="46"/>
  <c r="Y49" i="46" s="1"/>
  <c r="AU20" i="61"/>
  <c r="E1618" i="61" s="1"/>
  <c r="AU65" i="61"/>
  <c r="E3504" i="61" s="1"/>
  <c r="AD24" i="46"/>
  <c r="AX22" i="61"/>
  <c r="E1743" i="61" s="1"/>
  <c r="AX67" i="61"/>
  <c r="E3629" i="61" s="1"/>
  <c r="AG26" i="46"/>
  <c r="AW64" i="61"/>
  <c r="E3585" i="61" s="1"/>
  <c r="AW19" i="61"/>
  <c r="E1699" i="61" s="1"/>
  <c r="AF23" i="46"/>
  <c r="AW17" i="61"/>
  <c r="E1697" i="61" s="1"/>
  <c r="AW62" i="61"/>
  <c r="E3583" i="61" s="1"/>
  <c r="AF21" i="46"/>
  <c r="AK7" i="46"/>
  <c r="AL8" i="46" s="1"/>
  <c r="AM9" i="46" s="1"/>
  <c r="AN10" i="46" s="1"/>
  <c r="AK6" i="46"/>
  <c r="E29" i="44" l="1"/>
  <c r="AR18" i="61"/>
  <c r="E1493" i="61" s="1"/>
  <c r="AR63" i="61"/>
  <c r="E3379" i="61" s="1"/>
  <c r="AA22" i="46"/>
  <c r="Z48" i="46"/>
  <c r="Z49" i="46" s="1"/>
  <c r="AE23" i="46"/>
  <c r="AV19" i="61"/>
  <c r="E1658" i="61" s="1"/>
  <c r="AV64" i="61"/>
  <c r="E3544" i="61" s="1"/>
  <c r="AX65" i="61"/>
  <c r="E3627" i="61" s="1"/>
  <c r="AX20" i="61"/>
  <c r="E1741" i="61" s="1"/>
  <c r="AG24" i="46"/>
  <c r="AY68" i="61"/>
  <c r="E3671" i="61" s="1"/>
  <c r="AH27" i="46"/>
  <c r="AY23" i="61"/>
  <c r="E1785" i="61" s="1"/>
  <c r="AV66" i="61"/>
  <c r="E3546" i="61" s="1"/>
  <c r="AV21" i="61"/>
  <c r="E1660" i="61" s="1"/>
  <c r="AE25" i="46"/>
  <c r="AL6" i="46"/>
  <c r="AL7" i="46"/>
  <c r="AM8" i="46" s="1"/>
  <c r="AN9" i="46" s="1"/>
  <c r="AX18" i="61"/>
  <c r="E1739" i="61" s="1"/>
  <c r="AX63" i="61"/>
  <c r="E3625" i="61" s="1"/>
  <c r="AG22" i="46"/>
  <c r="E30" i="44" l="1"/>
  <c r="AW65" i="61"/>
  <c r="E3586" i="61" s="1"/>
  <c r="AF24" i="46"/>
  <c r="AW20" i="61"/>
  <c r="E1700" i="61" s="1"/>
  <c r="AS64" i="61"/>
  <c r="E3421" i="61" s="1"/>
  <c r="AB23" i="46"/>
  <c r="AS19" i="61"/>
  <c r="E1535" i="61" s="1"/>
  <c r="AA48" i="46"/>
  <c r="AA49" i="46" s="1"/>
  <c r="AF26" i="46"/>
  <c r="AW67" i="61"/>
  <c r="E3588" i="61" s="1"/>
  <c r="AW22" i="61"/>
  <c r="E1702" i="61" s="1"/>
  <c r="AI28" i="46"/>
  <c r="AZ24" i="61"/>
  <c r="E1827" i="61" s="1"/>
  <c r="AZ69" i="61"/>
  <c r="E3713" i="61" s="1"/>
  <c r="AH25" i="46"/>
  <c r="AY66" i="61"/>
  <c r="E3669" i="61" s="1"/>
  <c r="AY21" i="61"/>
  <c r="E1783" i="61" s="1"/>
  <c r="AY19" i="61"/>
  <c r="E1781" i="61" s="1"/>
  <c r="AY64" i="61"/>
  <c r="E3667" i="61" s="1"/>
  <c r="AH23" i="46"/>
  <c r="AM7" i="46"/>
  <c r="AN8" i="46" s="1"/>
  <c r="AM6" i="46"/>
  <c r="E31" i="44" l="1"/>
  <c r="AG25" i="46"/>
  <c r="AX21" i="61"/>
  <c r="E1742" i="61" s="1"/>
  <c r="AX66" i="61"/>
  <c r="E3628" i="61" s="1"/>
  <c r="AC24" i="46"/>
  <c r="AT20" i="61"/>
  <c r="E1577" i="61" s="1"/>
  <c r="AT65" i="61"/>
  <c r="E3463" i="61" s="1"/>
  <c r="AB48" i="46"/>
  <c r="AB49" i="46" s="1"/>
  <c r="AJ29" i="46"/>
  <c r="AK30" i="46" s="1"/>
  <c r="AL31" i="46" s="1"/>
  <c r="AM32" i="46" s="1"/>
  <c r="AN33" i="46" s="1"/>
  <c r="BA70" i="61"/>
  <c r="E3755" i="61" s="1"/>
  <c r="BA25" i="61"/>
  <c r="E1869" i="61" s="1"/>
  <c r="AX23" i="61"/>
  <c r="E1744" i="61" s="1"/>
  <c r="AX68" i="61"/>
  <c r="E3630" i="61" s="1"/>
  <c r="AG27" i="46"/>
  <c r="AZ22" i="61"/>
  <c r="E1825" i="61" s="1"/>
  <c r="AZ67" i="61"/>
  <c r="E3711" i="61" s="1"/>
  <c r="AI26" i="46"/>
  <c r="AN6" i="46"/>
  <c r="AN7" i="46"/>
  <c r="AZ65" i="61"/>
  <c r="E3709" i="61" s="1"/>
  <c r="AZ20" i="61"/>
  <c r="E1823" i="61" s="1"/>
  <c r="AI24" i="46"/>
  <c r="E32" i="44" l="1"/>
  <c r="AD25" i="46"/>
  <c r="AU21" i="61"/>
  <c r="E1619" i="61" s="1"/>
  <c r="AU66" i="61"/>
  <c r="E3505" i="61" s="1"/>
  <c r="AC48" i="46"/>
  <c r="AC49" i="46" s="1"/>
  <c r="AY67" i="61"/>
  <c r="E3670" i="61" s="1"/>
  <c r="AH26" i="46"/>
  <c r="AY22" i="61"/>
  <c r="E1784" i="61" s="1"/>
  <c r="BA68" i="61"/>
  <c r="E3753" i="61" s="1"/>
  <c r="BA23" i="61"/>
  <c r="E1867" i="61" s="1"/>
  <c r="AJ27" i="46"/>
  <c r="AK28" i="46" s="1"/>
  <c r="AL29" i="46" s="1"/>
  <c r="AM30" i="46" s="1"/>
  <c r="AN31" i="46" s="1"/>
  <c r="AY69" i="61"/>
  <c r="E3672" i="61" s="1"/>
  <c r="AY24" i="61"/>
  <c r="E1786" i="61" s="1"/>
  <c r="AH28" i="46"/>
  <c r="BA66" i="61"/>
  <c r="E3751" i="61" s="1"/>
  <c r="BA21" i="61"/>
  <c r="E1865" i="61" s="1"/>
  <c r="AJ25" i="46"/>
  <c r="AZ23" i="61" l="1"/>
  <c r="E1826" i="61" s="1"/>
  <c r="AI27" i="46"/>
  <c r="AZ68" i="61"/>
  <c r="E3712" i="61" s="1"/>
  <c r="AE26" i="46"/>
  <c r="AV22" i="61"/>
  <c r="E1661" i="61" s="1"/>
  <c r="AV67" i="61"/>
  <c r="E3547" i="61" s="1"/>
  <c r="AD48" i="46"/>
  <c r="AD49" i="46" s="1"/>
  <c r="AZ25" i="61"/>
  <c r="E1828" i="61" s="1"/>
  <c r="AZ70" i="61"/>
  <c r="E3714" i="61" s="1"/>
  <c r="AI29" i="46"/>
  <c r="AK26" i="46"/>
  <c r="AF27" i="46" l="1"/>
  <c r="AW23" i="61"/>
  <c r="E1703" i="61" s="1"/>
  <c r="AW68" i="61"/>
  <c r="E3589" i="61" s="1"/>
  <c r="AE48" i="46"/>
  <c r="AE49" i="46" s="1"/>
  <c r="AJ28" i="46"/>
  <c r="AK29" i="46" s="1"/>
  <c r="AL30" i="46" s="1"/>
  <c r="AM31" i="46" s="1"/>
  <c r="AN32" i="46" s="1"/>
  <c r="BA69" i="61"/>
  <c r="E3754" i="61" s="1"/>
  <c r="BA24" i="61"/>
  <c r="E1868" i="61" s="1"/>
  <c r="BA71" i="61"/>
  <c r="E3756" i="61" s="1"/>
  <c r="BA26" i="61"/>
  <c r="E1870" i="61" s="1"/>
  <c r="AJ30" i="46"/>
  <c r="AL27" i="46"/>
  <c r="AG28" i="46" l="1"/>
  <c r="AX24" i="61"/>
  <c r="E1745" i="61" s="1"/>
  <c r="AX69" i="61"/>
  <c r="E3631" i="61" s="1"/>
  <c r="AF48" i="46"/>
  <c r="AF49" i="46" s="1"/>
  <c r="AK31" i="46"/>
  <c r="AM28" i="46"/>
  <c r="AY25" i="61" l="1"/>
  <c r="E1787" i="61" s="1"/>
  <c r="AH29" i="46"/>
  <c r="AY70" i="61"/>
  <c r="E3673" i="61" s="1"/>
  <c r="AG48" i="46"/>
  <c r="AG49" i="46" s="1"/>
  <c r="AL32" i="46"/>
  <c r="AN29" i="46"/>
  <c r="AZ71" i="61" l="1"/>
  <c r="E3715" i="61" s="1"/>
  <c r="AI30" i="46"/>
  <c r="AZ26" i="61"/>
  <c r="E1829" i="61" s="1"/>
  <c r="AH48" i="46"/>
  <c r="AH49" i="46" s="1"/>
  <c r="AM33" i="46"/>
  <c r="AJ31" i="46" l="1"/>
  <c r="BA72" i="61"/>
  <c r="E3757" i="61" s="1"/>
  <c r="BA27" i="61"/>
  <c r="E1871" i="61" s="1"/>
  <c r="AI48" i="46"/>
  <c r="AI49" i="46" s="1"/>
  <c r="AN34" i="46"/>
  <c r="AK32" i="46" l="1"/>
  <c r="AJ48" i="46"/>
  <c r="AJ49" i="46" s="1"/>
  <c r="AL33" i="46" l="1"/>
  <c r="AK48" i="46"/>
  <c r="AK49" i="46" s="1"/>
  <c r="AM34" i="46" l="1"/>
  <c r="AL48" i="46"/>
  <c r="AL49" i="46" s="1"/>
  <c r="AN35" i="46" l="1"/>
  <c r="AN48" i="46" s="1"/>
  <c r="AN49" i="46" s="1"/>
  <c r="AM48" i="46"/>
  <c r="AM49" i="46" s="1"/>
</calcChain>
</file>

<file path=xl/sharedStrings.xml><?xml version="1.0" encoding="utf-8"?>
<sst xmlns="http://schemas.openxmlformats.org/spreadsheetml/2006/main" count="7627" uniqueCount="62">
  <si>
    <t>Age</t>
  </si>
  <si>
    <t>Survival Ratio</t>
  </si>
  <si>
    <t>CY</t>
  </si>
  <si>
    <t>age</t>
  </si>
  <si>
    <t>Calculate Inactive by comparing average ratio of active to inactive by age</t>
  </si>
  <si>
    <t>Year</t>
  </si>
  <si>
    <t>Calculated New Year Sales</t>
  </si>
  <si>
    <t>Annual Growth Rate</t>
  </si>
  <si>
    <t xml:space="preserve">population </t>
  </si>
  <si>
    <t>MY</t>
  </si>
  <si>
    <t>New Sales Annual Growth Rate</t>
  </si>
  <si>
    <t>Backcast</t>
  </si>
  <si>
    <t>Active</t>
  </si>
  <si>
    <t>Average Survival Ratio</t>
  </si>
  <si>
    <t>Inactive</t>
  </si>
  <si>
    <t>Ratio</t>
  </si>
  <si>
    <t>CA Household Population (1.7% Growth)</t>
  </si>
  <si>
    <t>CA Household projections from U.S. Census</t>
  </si>
  <si>
    <t>Average Inactive/Active Ratio</t>
  </si>
  <si>
    <t>Snowmobiles</t>
  </si>
  <si>
    <t>Snowmobile Pop Calculation Methodology</t>
  </si>
  <si>
    <t>Snowmobile New Year Sales</t>
  </si>
  <si>
    <t>Snowmobile</t>
  </si>
  <si>
    <t xml:space="preserve">HousingStarts is best fit.  </t>
  </si>
  <si>
    <t>Snowmobile Calculated Fleet Population</t>
  </si>
  <si>
    <t>Total</t>
  </si>
  <si>
    <t>Housing Starts</t>
  </si>
  <si>
    <t>Trend of fleet population.</t>
  </si>
  <si>
    <t>Snowmobile
 DMV + Forecast 2010</t>
  </si>
  <si>
    <t>Inactive/Total Ratio</t>
  </si>
  <si>
    <t>Status</t>
  </si>
  <si>
    <t>Population</t>
  </si>
  <si>
    <t>Category</t>
  </si>
  <si>
    <t>To regress:  housing starts against snowmobile sales california.  Use to predict to 2017</t>
  </si>
  <si>
    <t>After 2017 grow at 1.2% new sales growth</t>
  </si>
  <si>
    <t>DMVPop-Active-Inactive : Population extracted from DMV</t>
  </si>
  <si>
    <t xml:space="preserve">Cht-popxage : Plot pop by calyr and age.  </t>
  </si>
  <si>
    <t>Vehicle_HousingStartsData :  nationwide housing starts data from UCLA 2012 dataset</t>
  </si>
  <si>
    <t>HousingStart_newSales_Regression :  Model housing starts vs annual sales</t>
  </si>
  <si>
    <t>Forecast_backcast_from2010 : forecasting and backcasting from 2010 dataset.</t>
  </si>
  <si>
    <t>Yearly age distribution chart from 1990 to 2020</t>
  </si>
  <si>
    <t>See the progression of age distribution from 1990 to 2020.</t>
  </si>
  <si>
    <t>Compare ratio of golf cart/specialty cart calculated fleet population to CA household projections.</t>
  </si>
  <si>
    <t>Output</t>
  </si>
  <si>
    <t>Population output to feed into Access model</t>
  </si>
  <si>
    <t>Calculation of survival curve.</t>
  </si>
  <si>
    <t xml:space="preserve">Survival Curve : Plot of survival ratio from DMV data  </t>
  </si>
  <si>
    <t>as human population growth of 1.2%.</t>
  </si>
  <si>
    <t>The following are description of each tab in the workbook</t>
  </si>
  <si>
    <t>Calculation Steps:</t>
  </si>
  <si>
    <t>Actual DMV data from 2000 to 2010.</t>
  </si>
  <si>
    <t>Active and inactive population are separated based on the codes (see RV2013 documentation)</t>
  </si>
  <si>
    <t>The DMV data is used to calculate survival curve (see RV2013 documentation).</t>
  </si>
  <si>
    <t xml:space="preserve"> </t>
  </si>
  <si>
    <t>New vehicle sales are forecasted using a surrogate.  The best surrogate was found to be nationwide housing starts.</t>
  </si>
  <si>
    <t xml:space="preserve">UCLA 2012 Economic Forecast dataset of nationwide housing starts are used.  </t>
  </si>
  <si>
    <t>A regression was found between nationwide housing starts and new vehicle sales.</t>
  </si>
  <si>
    <t>Forecasted new vehicle sales from 2011 to 2017 using regression.  For 2018 and after, new sales are expected to grow the same</t>
  </si>
  <si>
    <t>Forecasted the fleet population using the 2010 DMV dataset with survival rate and new vehicle sales forecast.</t>
  </si>
  <si>
    <t>Backcasted the fleet population from 2000 DMV using survival rate</t>
  </si>
  <si>
    <t>Set survival ratio at age 40 to 0 since barely any exist after age 40.</t>
  </si>
  <si>
    <t>UCLA 2012 Economic Forecast can be found in the ARB Library.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</si>
</sst>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2" fontId="2" fillId="0" borderId="0" xfId="0" applyNumberFormat="1" applyFont="1" applyAlignment="1">
      <alignment horizontal="center"/>
    </xf>
    <xf numFmtId="1" fontId="4" fillId="3" borderId="0" xfId="0" applyNumberFormat="1" applyFont="1" applyFill="1"/>
    <xf numFmtId="164" fontId="2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/>
    <xf numFmtId="165" fontId="2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1"/>
    <xf numFmtId="0" fontId="7" fillId="4" borderId="0" xfId="1" applyFont="1" applyFill="1"/>
    <xf numFmtId="0" fontId="7" fillId="4" borderId="0" xfId="1" applyFill="1"/>
    <xf numFmtId="0" fontId="10" fillId="0" borderId="0" xfId="1" applyFont="1"/>
    <xf numFmtId="0" fontId="7" fillId="4" borderId="0" xfId="1" applyFont="1" applyFill="1" applyAlignment="1">
      <alignment horizontal="left"/>
    </xf>
    <xf numFmtId="1" fontId="7" fillId="0" borderId="0" xfId="0" applyNumberFormat="1" applyFont="1"/>
    <xf numFmtId="1" fontId="7" fillId="4" borderId="0" xfId="0" applyNumberFormat="1" applyFont="1" applyFill="1"/>
    <xf numFmtId="1" fontId="2" fillId="4" borderId="0" xfId="0" applyNumberFormat="1" applyFont="1" applyFill="1" applyAlignment="1">
      <alignment horizontal="center"/>
    </xf>
    <xf numFmtId="0" fontId="1" fillId="0" borderId="0" xfId="0" applyFont="1"/>
    <xf numFmtId="0" fontId="0" fillId="4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chartsheet" Target="chartsheets/sheet22.xml"/><Relationship Id="rId39" Type="http://schemas.openxmlformats.org/officeDocument/2006/relationships/worksheet" Target="worksheets/sheet5.xml"/><Relationship Id="rId3" Type="http://schemas.openxmlformats.org/officeDocument/2006/relationships/chartsheet" Target="chartsheets/sheet1.xml"/><Relationship Id="rId21" Type="http://schemas.openxmlformats.org/officeDocument/2006/relationships/chartsheet" Target="chartsheets/sheet17.xml"/><Relationship Id="rId34" Type="http://schemas.openxmlformats.org/officeDocument/2006/relationships/chartsheet" Target="chartsheets/sheet30.xml"/><Relationship Id="rId42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chartsheet" Target="chartsheets/sheet21.xml"/><Relationship Id="rId33" Type="http://schemas.openxmlformats.org/officeDocument/2006/relationships/chartsheet" Target="chartsheets/sheet29.xml"/><Relationship Id="rId38" Type="http://schemas.openxmlformats.org/officeDocument/2006/relationships/chartsheet" Target="chartsheets/sheet3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29" Type="http://schemas.openxmlformats.org/officeDocument/2006/relationships/chartsheet" Target="chartsheets/sheet25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24" Type="http://schemas.openxmlformats.org/officeDocument/2006/relationships/chartsheet" Target="chartsheets/sheet20.xml"/><Relationship Id="rId32" Type="http://schemas.openxmlformats.org/officeDocument/2006/relationships/chartsheet" Target="chartsheets/sheet28.xml"/><Relationship Id="rId37" Type="http://schemas.openxmlformats.org/officeDocument/2006/relationships/chartsheet" Target="chartsheets/sheet33.xml"/><Relationship Id="rId40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11.xml"/><Relationship Id="rId23" Type="http://schemas.openxmlformats.org/officeDocument/2006/relationships/chartsheet" Target="chartsheets/sheet19.xml"/><Relationship Id="rId28" Type="http://schemas.openxmlformats.org/officeDocument/2006/relationships/chartsheet" Target="chartsheets/sheet24.xml"/><Relationship Id="rId36" Type="http://schemas.openxmlformats.org/officeDocument/2006/relationships/chartsheet" Target="chartsheets/sheet32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31" Type="http://schemas.openxmlformats.org/officeDocument/2006/relationships/chartsheet" Target="chartsheets/sheet27.xml"/><Relationship Id="rId44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8.xml"/><Relationship Id="rId27" Type="http://schemas.openxmlformats.org/officeDocument/2006/relationships/chartsheet" Target="chartsheets/sheet23.xml"/><Relationship Id="rId30" Type="http://schemas.openxmlformats.org/officeDocument/2006/relationships/chartsheet" Target="chartsheets/sheet26.xml"/><Relationship Id="rId35" Type="http://schemas.openxmlformats.org/officeDocument/2006/relationships/chartsheet" Target="chartsheets/sheet31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Snowmobile
DMV Age Distribution</a:t>
            </a:r>
          </a:p>
        </c:rich>
      </c:tx>
      <c:layout>
        <c:manualLayout>
          <c:xMode val="edge"/>
          <c:yMode val="edge"/>
          <c:x val="0.4062153163152053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1687014428412874"/>
          <c:h val="0.73735725938009788"/>
        </c:manualLayout>
      </c:layout>
      <c:scatterChart>
        <c:scatterStyle val="smoothMarker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'DMVPop-Active-Inactive'!$A$50:$A$90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'DMVPop-Active-Inactive'!$B$50:$B$90</c:f>
              <c:numCache>
                <c:formatCode>General</c:formatCode>
                <c:ptCount val="41"/>
                <c:pt idx="0">
                  <c:v>787</c:v>
                </c:pt>
                <c:pt idx="1">
                  <c:v>1386</c:v>
                </c:pt>
                <c:pt idx="2">
                  <c:v>1303</c:v>
                </c:pt>
                <c:pt idx="3">
                  <c:v>1411</c:v>
                </c:pt>
                <c:pt idx="4">
                  <c:v>1303</c:v>
                </c:pt>
                <c:pt idx="5">
                  <c:v>1294</c:v>
                </c:pt>
                <c:pt idx="6">
                  <c:v>1084</c:v>
                </c:pt>
                <c:pt idx="7">
                  <c:v>1204</c:v>
                </c:pt>
                <c:pt idx="8">
                  <c:v>1312</c:v>
                </c:pt>
                <c:pt idx="9">
                  <c:v>973</c:v>
                </c:pt>
                <c:pt idx="10">
                  <c:v>820</c:v>
                </c:pt>
                <c:pt idx="11">
                  <c:v>623</c:v>
                </c:pt>
                <c:pt idx="12">
                  <c:v>565</c:v>
                </c:pt>
                <c:pt idx="13">
                  <c:v>661</c:v>
                </c:pt>
                <c:pt idx="14">
                  <c:v>817</c:v>
                </c:pt>
                <c:pt idx="15">
                  <c:v>644</c:v>
                </c:pt>
                <c:pt idx="16">
                  <c:v>471</c:v>
                </c:pt>
                <c:pt idx="17">
                  <c:v>394</c:v>
                </c:pt>
                <c:pt idx="18">
                  <c:v>402</c:v>
                </c:pt>
                <c:pt idx="19">
                  <c:v>330</c:v>
                </c:pt>
                <c:pt idx="20">
                  <c:v>268</c:v>
                </c:pt>
                <c:pt idx="21">
                  <c:v>194</c:v>
                </c:pt>
                <c:pt idx="22">
                  <c:v>157</c:v>
                </c:pt>
                <c:pt idx="23">
                  <c:v>318</c:v>
                </c:pt>
                <c:pt idx="24">
                  <c:v>539</c:v>
                </c:pt>
                <c:pt idx="25">
                  <c:v>323</c:v>
                </c:pt>
                <c:pt idx="26">
                  <c:v>169</c:v>
                </c:pt>
                <c:pt idx="27">
                  <c:v>96</c:v>
                </c:pt>
                <c:pt idx="28">
                  <c:v>114</c:v>
                </c:pt>
                <c:pt idx="29">
                  <c:v>113</c:v>
                </c:pt>
                <c:pt idx="30">
                  <c:v>111</c:v>
                </c:pt>
                <c:pt idx="31">
                  <c:v>107</c:v>
                </c:pt>
                <c:pt idx="32">
                  <c:v>97</c:v>
                </c:pt>
                <c:pt idx="33">
                  <c:v>67</c:v>
                </c:pt>
                <c:pt idx="34">
                  <c:v>29</c:v>
                </c:pt>
                <c:pt idx="35">
                  <c:v>23</c:v>
                </c:pt>
                <c:pt idx="36">
                  <c:v>10</c:v>
                </c:pt>
                <c:pt idx="37">
                  <c:v>4</c:v>
                </c:pt>
                <c:pt idx="38">
                  <c:v>2</c:v>
                </c:pt>
                <c:pt idx="39">
                  <c:v>5</c:v>
                </c:pt>
                <c:pt idx="40">
                  <c:v>2</c:v>
                </c:pt>
              </c:numCache>
            </c:numRef>
          </c:yVal>
          <c:smooth val="1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'DMVPop-Active-Inactive'!$A$50:$A$90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'DMVPop-Active-Inactive'!$C$50:$C$90</c:f>
              <c:numCache>
                <c:formatCode>General</c:formatCode>
                <c:ptCount val="41"/>
                <c:pt idx="0">
                  <c:v>1028</c:v>
                </c:pt>
                <c:pt idx="1">
                  <c:v>1062</c:v>
                </c:pt>
                <c:pt idx="2">
                  <c:v>1461</c:v>
                </c:pt>
                <c:pt idx="3">
                  <c:v>1207</c:v>
                </c:pt>
                <c:pt idx="4">
                  <c:v>1325</c:v>
                </c:pt>
                <c:pt idx="5">
                  <c:v>1197</c:v>
                </c:pt>
                <c:pt idx="6">
                  <c:v>1179</c:v>
                </c:pt>
                <c:pt idx="7">
                  <c:v>974</c:v>
                </c:pt>
                <c:pt idx="8">
                  <c:v>1110</c:v>
                </c:pt>
                <c:pt idx="9">
                  <c:v>1155</c:v>
                </c:pt>
                <c:pt idx="10">
                  <c:v>893</c:v>
                </c:pt>
                <c:pt idx="11">
                  <c:v>727</c:v>
                </c:pt>
                <c:pt idx="12">
                  <c:v>548</c:v>
                </c:pt>
                <c:pt idx="13">
                  <c:v>532</c:v>
                </c:pt>
                <c:pt idx="14">
                  <c:v>587</c:v>
                </c:pt>
                <c:pt idx="15">
                  <c:v>685</c:v>
                </c:pt>
                <c:pt idx="16">
                  <c:v>568</c:v>
                </c:pt>
                <c:pt idx="17">
                  <c:v>388</c:v>
                </c:pt>
                <c:pt idx="18">
                  <c:v>347</c:v>
                </c:pt>
                <c:pt idx="19">
                  <c:v>333</c:v>
                </c:pt>
                <c:pt idx="20">
                  <c:v>280</c:v>
                </c:pt>
                <c:pt idx="21">
                  <c:v>225</c:v>
                </c:pt>
                <c:pt idx="22">
                  <c:v>160</c:v>
                </c:pt>
                <c:pt idx="23">
                  <c:v>129</c:v>
                </c:pt>
                <c:pt idx="24">
                  <c:v>247</c:v>
                </c:pt>
                <c:pt idx="25">
                  <c:v>421</c:v>
                </c:pt>
                <c:pt idx="26">
                  <c:v>259</c:v>
                </c:pt>
                <c:pt idx="27">
                  <c:v>135</c:v>
                </c:pt>
                <c:pt idx="28">
                  <c:v>72</c:v>
                </c:pt>
                <c:pt idx="29">
                  <c:v>78</c:v>
                </c:pt>
                <c:pt idx="30">
                  <c:v>84</c:v>
                </c:pt>
                <c:pt idx="31">
                  <c:v>89</c:v>
                </c:pt>
                <c:pt idx="32">
                  <c:v>87</c:v>
                </c:pt>
                <c:pt idx="33">
                  <c:v>75</c:v>
                </c:pt>
                <c:pt idx="34">
                  <c:v>62</c:v>
                </c:pt>
                <c:pt idx="35">
                  <c:v>23</c:v>
                </c:pt>
                <c:pt idx="36">
                  <c:v>21</c:v>
                </c:pt>
                <c:pt idx="37">
                  <c:v>7</c:v>
                </c:pt>
                <c:pt idx="38">
                  <c:v>3</c:v>
                </c:pt>
                <c:pt idx="39">
                  <c:v>2</c:v>
                </c:pt>
                <c:pt idx="40">
                  <c:v>5</c:v>
                </c:pt>
              </c:numCache>
            </c:numRef>
          </c:yVal>
          <c:smooth val="1"/>
        </c:ser>
        <c:ser>
          <c:idx val="2"/>
          <c:order val="2"/>
          <c:tx>
            <c:v>2006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'DMVPop-Active-Inactive'!$A$50:$A$90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'DMVPop-Active-Inactive'!$D$50:$D$90</c:f>
              <c:numCache>
                <c:formatCode>General</c:formatCode>
                <c:ptCount val="41"/>
                <c:pt idx="0">
                  <c:v>1086</c:v>
                </c:pt>
                <c:pt idx="1">
                  <c:v>1172</c:v>
                </c:pt>
                <c:pt idx="2">
                  <c:v>1128</c:v>
                </c:pt>
                <c:pt idx="3">
                  <c:v>1393</c:v>
                </c:pt>
                <c:pt idx="4">
                  <c:v>1238</c:v>
                </c:pt>
                <c:pt idx="5">
                  <c:v>1272</c:v>
                </c:pt>
                <c:pt idx="6">
                  <c:v>1223</c:v>
                </c:pt>
                <c:pt idx="7">
                  <c:v>1112</c:v>
                </c:pt>
                <c:pt idx="8">
                  <c:v>971</c:v>
                </c:pt>
                <c:pt idx="9">
                  <c:v>1033</c:v>
                </c:pt>
                <c:pt idx="10">
                  <c:v>1125</c:v>
                </c:pt>
                <c:pt idx="11">
                  <c:v>826</c:v>
                </c:pt>
                <c:pt idx="12">
                  <c:v>712</c:v>
                </c:pt>
                <c:pt idx="13">
                  <c:v>530</c:v>
                </c:pt>
                <c:pt idx="14">
                  <c:v>504</c:v>
                </c:pt>
                <c:pt idx="15">
                  <c:v>561</c:v>
                </c:pt>
                <c:pt idx="16">
                  <c:v>665</c:v>
                </c:pt>
                <c:pt idx="17">
                  <c:v>530</c:v>
                </c:pt>
                <c:pt idx="18">
                  <c:v>376</c:v>
                </c:pt>
                <c:pt idx="19">
                  <c:v>329</c:v>
                </c:pt>
                <c:pt idx="20">
                  <c:v>313</c:v>
                </c:pt>
                <c:pt idx="21">
                  <c:v>277</c:v>
                </c:pt>
                <c:pt idx="22">
                  <c:v>200</c:v>
                </c:pt>
                <c:pt idx="23">
                  <c:v>146</c:v>
                </c:pt>
                <c:pt idx="24">
                  <c:v>123</c:v>
                </c:pt>
                <c:pt idx="25">
                  <c:v>233</c:v>
                </c:pt>
                <c:pt idx="26">
                  <c:v>392</c:v>
                </c:pt>
                <c:pt idx="27">
                  <c:v>230</c:v>
                </c:pt>
                <c:pt idx="28">
                  <c:v>111</c:v>
                </c:pt>
                <c:pt idx="29">
                  <c:v>74</c:v>
                </c:pt>
                <c:pt idx="30">
                  <c:v>69</c:v>
                </c:pt>
                <c:pt idx="31">
                  <c:v>62</c:v>
                </c:pt>
                <c:pt idx="32">
                  <c:v>80</c:v>
                </c:pt>
                <c:pt idx="33">
                  <c:v>71</c:v>
                </c:pt>
                <c:pt idx="34">
                  <c:v>71</c:v>
                </c:pt>
                <c:pt idx="35">
                  <c:v>53</c:v>
                </c:pt>
                <c:pt idx="36">
                  <c:v>19</c:v>
                </c:pt>
                <c:pt idx="37">
                  <c:v>15</c:v>
                </c:pt>
                <c:pt idx="38">
                  <c:v>6</c:v>
                </c:pt>
                <c:pt idx="39">
                  <c:v>2</c:v>
                </c:pt>
                <c:pt idx="40">
                  <c:v>2</c:v>
                </c:pt>
              </c:numCache>
            </c:numRef>
          </c:yVal>
          <c:smooth val="1"/>
        </c:ser>
        <c:ser>
          <c:idx val="3"/>
          <c:order val="3"/>
          <c:tx>
            <c:v>2007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'DMVPop-Active-Inactive'!$A$50:$A$90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'DMVPop-Active-Inactive'!$E$50:$E$90</c:f>
              <c:numCache>
                <c:formatCode>General</c:formatCode>
                <c:ptCount val="41"/>
                <c:pt idx="0">
                  <c:v>855</c:v>
                </c:pt>
                <c:pt idx="1">
                  <c:v>1279</c:v>
                </c:pt>
                <c:pt idx="2">
                  <c:v>1204</c:v>
                </c:pt>
                <c:pt idx="3">
                  <c:v>1089</c:v>
                </c:pt>
                <c:pt idx="4">
                  <c:v>1457</c:v>
                </c:pt>
                <c:pt idx="5">
                  <c:v>1170</c:v>
                </c:pt>
                <c:pt idx="6">
                  <c:v>1264</c:v>
                </c:pt>
                <c:pt idx="7">
                  <c:v>1161</c:v>
                </c:pt>
                <c:pt idx="8">
                  <c:v>1122</c:v>
                </c:pt>
                <c:pt idx="9">
                  <c:v>914</c:v>
                </c:pt>
                <c:pt idx="10">
                  <c:v>1039</c:v>
                </c:pt>
                <c:pt idx="11">
                  <c:v>1093</c:v>
                </c:pt>
                <c:pt idx="12">
                  <c:v>847</c:v>
                </c:pt>
                <c:pt idx="13">
                  <c:v>667</c:v>
                </c:pt>
                <c:pt idx="14">
                  <c:v>504</c:v>
                </c:pt>
                <c:pt idx="15">
                  <c:v>486</c:v>
                </c:pt>
                <c:pt idx="16">
                  <c:v>547</c:v>
                </c:pt>
                <c:pt idx="17">
                  <c:v>631</c:v>
                </c:pt>
                <c:pt idx="18">
                  <c:v>507</c:v>
                </c:pt>
                <c:pt idx="19">
                  <c:v>350</c:v>
                </c:pt>
                <c:pt idx="20">
                  <c:v>302</c:v>
                </c:pt>
                <c:pt idx="21">
                  <c:v>290</c:v>
                </c:pt>
                <c:pt idx="22">
                  <c:v>244</c:v>
                </c:pt>
                <c:pt idx="23">
                  <c:v>182</c:v>
                </c:pt>
                <c:pt idx="24">
                  <c:v>134</c:v>
                </c:pt>
                <c:pt idx="25">
                  <c:v>116</c:v>
                </c:pt>
                <c:pt idx="26">
                  <c:v>220</c:v>
                </c:pt>
                <c:pt idx="27">
                  <c:v>342</c:v>
                </c:pt>
                <c:pt idx="28">
                  <c:v>217</c:v>
                </c:pt>
                <c:pt idx="29">
                  <c:v>115</c:v>
                </c:pt>
                <c:pt idx="30">
                  <c:v>67</c:v>
                </c:pt>
                <c:pt idx="31">
                  <c:v>63</c:v>
                </c:pt>
                <c:pt idx="32">
                  <c:v>63</c:v>
                </c:pt>
                <c:pt idx="33">
                  <c:v>72</c:v>
                </c:pt>
                <c:pt idx="34">
                  <c:v>65</c:v>
                </c:pt>
                <c:pt idx="35">
                  <c:v>62</c:v>
                </c:pt>
                <c:pt idx="36">
                  <c:v>47</c:v>
                </c:pt>
                <c:pt idx="37">
                  <c:v>17</c:v>
                </c:pt>
                <c:pt idx="38">
                  <c:v>13</c:v>
                </c:pt>
                <c:pt idx="39">
                  <c:v>5</c:v>
                </c:pt>
                <c:pt idx="40">
                  <c:v>2</c:v>
                </c:pt>
              </c:numCache>
            </c:numRef>
          </c:yVal>
          <c:smooth val="1"/>
        </c:ser>
        <c:ser>
          <c:idx val="5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'DMVPop-Active-Inactive'!$A$50:$A$90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'DMVPop-Active-Inactive'!$F$50:$F$90</c:f>
              <c:numCache>
                <c:formatCode>General</c:formatCode>
                <c:ptCount val="41"/>
                <c:pt idx="0">
                  <c:v>614</c:v>
                </c:pt>
                <c:pt idx="1">
                  <c:v>1009</c:v>
                </c:pt>
                <c:pt idx="2">
                  <c:v>1348</c:v>
                </c:pt>
                <c:pt idx="3">
                  <c:v>1149</c:v>
                </c:pt>
                <c:pt idx="4">
                  <c:v>1094</c:v>
                </c:pt>
                <c:pt idx="5">
                  <c:v>1368</c:v>
                </c:pt>
                <c:pt idx="6">
                  <c:v>1172</c:v>
                </c:pt>
                <c:pt idx="7">
                  <c:v>1203</c:v>
                </c:pt>
                <c:pt idx="8">
                  <c:v>1141</c:v>
                </c:pt>
                <c:pt idx="9">
                  <c:v>1042</c:v>
                </c:pt>
                <c:pt idx="10">
                  <c:v>885</c:v>
                </c:pt>
                <c:pt idx="11">
                  <c:v>947</c:v>
                </c:pt>
                <c:pt idx="12">
                  <c:v>1050</c:v>
                </c:pt>
                <c:pt idx="13">
                  <c:v>728</c:v>
                </c:pt>
                <c:pt idx="14">
                  <c:v>683</c:v>
                </c:pt>
                <c:pt idx="15">
                  <c:v>461</c:v>
                </c:pt>
                <c:pt idx="16">
                  <c:v>439</c:v>
                </c:pt>
                <c:pt idx="17">
                  <c:v>488</c:v>
                </c:pt>
                <c:pt idx="18">
                  <c:v>591</c:v>
                </c:pt>
                <c:pt idx="19">
                  <c:v>467</c:v>
                </c:pt>
                <c:pt idx="20">
                  <c:v>322</c:v>
                </c:pt>
                <c:pt idx="21">
                  <c:v>265</c:v>
                </c:pt>
                <c:pt idx="22">
                  <c:v>266</c:v>
                </c:pt>
                <c:pt idx="23">
                  <c:v>209</c:v>
                </c:pt>
                <c:pt idx="24">
                  <c:v>158</c:v>
                </c:pt>
                <c:pt idx="25">
                  <c:v>117</c:v>
                </c:pt>
                <c:pt idx="26">
                  <c:v>90</c:v>
                </c:pt>
                <c:pt idx="27">
                  <c:v>181</c:v>
                </c:pt>
                <c:pt idx="28">
                  <c:v>286</c:v>
                </c:pt>
                <c:pt idx="29">
                  <c:v>166</c:v>
                </c:pt>
                <c:pt idx="30">
                  <c:v>98</c:v>
                </c:pt>
                <c:pt idx="31">
                  <c:v>54</c:v>
                </c:pt>
                <c:pt idx="32">
                  <c:v>63</c:v>
                </c:pt>
                <c:pt idx="33">
                  <c:v>44</c:v>
                </c:pt>
                <c:pt idx="34">
                  <c:v>57</c:v>
                </c:pt>
                <c:pt idx="35">
                  <c:v>42</c:v>
                </c:pt>
                <c:pt idx="36">
                  <c:v>42</c:v>
                </c:pt>
                <c:pt idx="37">
                  <c:v>40</c:v>
                </c:pt>
                <c:pt idx="38">
                  <c:v>12</c:v>
                </c:pt>
                <c:pt idx="39">
                  <c:v>14</c:v>
                </c:pt>
                <c:pt idx="40">
                  <c:v>7</c:v>
                </c:pt>
              </c:numCache>
            </c:numRef>
          </c:yVal>
          <c:smooth val="1"/>
        </c:ser>
        <c:ser>
          <c:idx val="6"/>
          <c:order val="5"/>
          <c:tx>
            <c:v>2009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'DMVPop-Active-Inactive'!$A$50:$A$90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'DMVPop-Active-Inactive'!$G$50:$G$90</c:f>
              <c:numCache>
                <c:formatCode>General</c:formatCode>
                <c:ptCount val="41"/>
                <c:pt idx="0">
                  <c:v>356</c:v>
                </c:pt>
                <c:pt idx="1">
                  <c:v>718</c:v>
                </c:pt>
                <c:pt idx="2">
                  <c:v>1075</c:v>
                </c:pt>
                <c:pt idx="3">
                  <c:v>1281</c:v>
                </c:pt>
                <c:pt idx="4">
                  <c:v>1135</c:v>
                </c:pt>
                <c:pt idx="5">
                  <c:v>1019</c:v>
                </c:pt>
                <c:pt idx="6">
                  <c:v>1355</c:v>
                </c:pt>
                <c:pt idx="7">
                  <c:v>1090</c:v>
                </c:pt>
                <c:pt idx="8">
                  <c:v>1189</c:v>
                </c:pt>
                <c:pt idx="9">
                  <c:v>1067</c:v>
                </c:pt>
                <c:pt idx="10">
                  <c:v>1022</c:v>
                </c:pt>
                <c:pt idx="11">
                  <c:v>815</c:v>
                </c:pt>
                <c:pt idx="12">
                  <c:v>924</c:v>
                </c:pt>
                <c:pt idx="13">
                  <c:v>958</c:v>
                </c:pt>
                <c:pt idx="14">
                  <c:v>726</c:v>
                </c:pt>
                <c:pt idx="15">
                  <c:v>589</c:v>
                </c:pt>
                <c:pt idx="16">
                  <c:v>411</c:v>
                </c:pt>
                <c:pt idx="17">
                  <c:v>398</c:v>
                </c:pt>
                <c:pt idx="18">
                  <c:v>443</c:v>
                </c:pt>
                <c:pt idx="19">
                  <c:v>493</c:v>
                </c:pt>
                <c:pt idx="20">
                  <c:v>426</c:v>
                </c:pt>
                <c:pt idx="21">
                  <c:v>276</c:v>
                </c:pt>
                <c:pt idx="22">
                  <c:v>243</c:v>
                </c:pt>
                <c:pt idx="23">
                  <c:v>210</c:v>
                </c:pt>
                <c:pt idx="24">
                  <c:v>181</c:v>
                </c:pt>
                <c:pt idx="25">
                  <c:v>113</c:v>
                </c:pt>
                <c:pt idx="26">
                  <c:v>103</c:v>
                </c:pt>
                <c:pt idx="27">
                  <c:v>79</c:v>
                </c:pt>
                <c:pt idx="28">
                  <c:v>141</c:v>
                </c:pt>
                <c:pt idx="29">
                  <c:v>236</c:v>
                </c:pt>
                <c:pt idx="30">
                  <c:v>141</c:v>
                </c:pt>
                <c:pt idx="31">
                  <c:v>80</c:v>
                </c:pt>
                <c:pt idx="32">
                  <c:v>39</c:v>
                </c:pt>
                <c:pt idx="33">
                  <c:v>46</c:v>
                </c:pt>
                <c:pt idx="34">
                  <c:v>34</c:v>
                </c:pt>
                <c:pt idx="35">
                  <c:v>52</c:v>
                </c:pt>
                <c:pt idx="36">
                  <c:v>34</c:v>
                </c:pt>
                <c:pt idx="37">
                  <c:v>34</c:v>
                </c:pt>
                <c:pt idx="38">
                  <c:v>33</c:v>
                </c:pt>
                <c:pt idx="39">
                  <c:v>10</c:v>
                </c:pt>
                <c:pt idx="40">
                  <c:v>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28160"/>
        <c:axId val="92431488"/>
      </c:scatterChart>
      <c:valAx>
        <c:axId val="92428160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280799112097671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31488"/>
        <c:crosses val="autoZero"/>
        <c:crossBetween val="midCat"/>
      </c:valAx>
      <c:valAx>
        <c:axId val="9243148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6655791190864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28160"/>
        <c:crosses val="autoZero"/>
        <c:crossBetween val="midCat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119866814650386"/>
          <c:y val="0.42251223491027734"/>
          <c:w val="7.4361820199777995E-2"/>
          <c:h val="0.20717781402936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1996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'DMV+Forecast_from2010'!$J$59:$J$99</c:f>
              <c:numCache>
                <c:formatCode>0</c:formatCode>
                <c:ptCount val="41"/>
                <c:pt idx="0">
                  <c:v>986.53596415407708</c:v>
                </c:pt>
                <c:pt idx="1">
                  <c:v>1018.7915102668561</c:v>
                </c:pt>
                <c:pt idx="2">
                  <c:v>970.93028940941929</c:v>
                </c:pt>
                <c:pt idx="3">
                  <c:v>807.67045219499573</c:v>
                </c:pt>
                <c:pt idx="4">
                  <c:v>719.79086382704827</c:v>
                </c:pt>
                <c:pt idx="5">
                  <c:v>909.08254985856377</c:v>
                </c:pt>
                <c:pt idx="6">
                  <c:v>1134.1086379715141</c:v>
                </c:pt>
                <c:pt idx="7">
                  <c:v>945.04052725756208</c:v>
                </c:pt>
                <c:pt idx="8">
                  <c:v>676.51377208588644</c:v>
                </c:pt>
                <c:pt idx="9">
                  <c:v>593.61623720487341</c:v>
                </c:pt>
                <c:pt idx="10">
                  <c:v>636.23766741115514</c:v>
                </c:pt>
                <c:pt idx="11">
                  <c:v>522.06901873121865</c:v>
                </c:pt>
                <c:pt idx="12">
                  <c:v>450.97531264102776</c:v>
                </c:pt>
                <c:pt idx="13">
                  <c:v>359.4453806961443</c:v>
                </c:pt>
                <c:pt idx="14">
                  <c:v>304.12045378375632</c:v>
                </c:pt>
                <c:pt idx="15">
                  <c:v>622.51697750206495</c:v>
                </c:pt>
                <c:pt idx="16">
                  <c:v>1087.1685644206793</c:v>
                </c:pt>
                <c:pt idx="17">
                  <c:v>727.27107711361589</c:v>
                </c:pt>
                <c:pt idx="18">
                  <c:v>384.66138992065157</c:v>
                </c:pt>
                <c:pt idx="19">
                  <c:v>238.70480219588742</c:v>
                </c:pt>
                <c:pt idx="20">
                  <c:v>315.5440049665234</c:v>
                </c:pt>
                <c:pt idx="21">
                  <c:v>292.17599750967651</c:v>
                </c:pt>
                <c:pt idx="22">
                  <c:v>332.16804433557633</c:v>
                </c:pt>
                <c:pt idx="23">
                  <c:v>327.69648624494238</c:v>
                </c:pt>
                <c:pt idx="24">
                  <c:v>323.1436234270796</c:v>
                </c:pt>
                <c:pt idx="25">
                  <c:v>224.04645132327445</c:v>
                </c:pt>
                <c:pt idx="26">
                  <c:v>118.43657997675811</c:v>
                </c:pt>
                <c:pt idx="27">
                  <c:v>76.498612515247899</c:v>
                </c:pt>
                <c:pt idx="28">
                  <c:v>34.049004075069547</c:v>
                </c:pt>
                <c:pt idx="29">
                  <c:v>12.946838311626577</c:v>
                </c:pt>
                <c:pt idx="30">
                  <c:v>10.343114269100367</c:v>
                </c:pt>
                <c:pt idx="31">
                  <c:v>13.11865158719667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85792"/>
        <c:axId val="94505216"/>
      </c:scatterChart>
      <c:valAx>
        <c:axId val="93985792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85792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1997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'DMV+Forecast_from2010'!$K$59:$K$99</c:f>
              <c:numCache>
                <c:formatCode>0</c:formatCode>
                <c:ptCount val="41"/>
                <c:pt idx="0">
                  <c:v>894.66579248682297</c:v>
                </c:pt>
                <c:pt idx="1">
                  <c:v>1334.7191941331619</c:v>
                </c:pt>
                <c:pt idx="2">
                  <c:v>1109.225351782999</c:v>
                </c:pt>
                <c:pt idx="3">
                  <c:v>1009.5617623648844</c:v>
                </c:pt>
                <c:pt idx="4">
                  <c:v>828.02155670318848</c:v>
                </c:pt>
                <c:pt idx="5">
                  <c:v>722.37206899099704</c:v>
                </c:pt>
                <c:pt idx="6">
                  <c:v>902.12731019171804</c:v>
                </c:pt>
                <c:pt idx="7">
                  <c:v>1108.101315702062</c:v>
                </c:pt>
                <c:pt idx="8">
                  <c:v>929.76026113013768</c:v>
                </c:pt>
                <c:pt idx="9">
                  <c:v>656.20935872270354</c:v>
                </c:pt>
                <c:pt idx="10">
                  <c:v>582.43419091253907</c:v>
                </c:pt>
                <c:pt idx="11">
                  <c:v>618.17346240760742</c:v>
                </c:pt>
                <c:pt idx="12">
                  <c:v>504.7077487373279</c:v>
                </c:pt>
                <c:pt idx="13">
                  <c:v>438.63272101199806</c:v>
                </c:pt>
                <c:pt idx="14">
                  <c:v>352.66120056838218</c:v>
                </c:pt>
                <c:pt idx="15">
                  <c:v>294.09462180424373</c:v>
                </c:pt>
                <c:pt idx="16">
                  <c:v>600.11219163054625</c:v>
                </c:pt>
                <c:pt idx="17">
                  <c:v>1056.6043626306514</c:v>
                </c:pt>
                <c:pt idx="18">
                  <c:v>700.95800998408993</c:v>
                </c:pt>
                <c:pt idx="19">
                  <c:v>366.75501589103482</c:v>
                </c:pt>
                <c:pt idx="20">
                  <c:v>227.17386485359665</c:v>
                </c:pt>
                <c:pt idx="21">
                  <c:v>296.98151751036266</c:v>
                </c:pt>
                <c:pt idx="22">
                  <c:v>273.10943241628178</c:v>
                </c:pt>
                <c:pt idx="23">
                  <c:v>310.8902924256563</c:v>
                </c:pt>
                <c:pt idx="24">
                  <c:v>306.21584445308247</c:v>
                </c:pt>
                <c:pt idx="25">
                  <c:v>294.49432588009859</c:v>
                </c:pt>
                <c:pt idx="26">
                  <c:v>205.05229550908496</c:v>
                </c:pt>
                <c:pt idx="27">
                  <c:v>109.6696643347008</c:v>
                </c:pt>
                <c:pt idx="28">
                  <c:v>69.76126278478668</c:v>
                </c:pt>
                <c:pt idx="29">
                  <c:v>30.965965136372681</c:v>
                </c:pt>
                <c:pt idx="30">
                  <c:v>11.549394913903834</c:v>
                </c:pt>
                <c:pt idx="31">
                  <c:v>9.3397596104423606</c:v>
                </c:pt>
                <c:pt idx="32">
                  <c:v>11.565955415936925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42464"/>
        <c:axId val="94553984"/>
      </c:scatterChart>
      <c:valAx>
        <c:axId val="94542464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53984"/>
        <c:crosses val="autoZero"/>
        <c:crossBetween val="midCat"/>
      </c:valAx>
      <c:valAx>
        <c:axId val="9455398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42464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1998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'DMV+Forecast_from2010'!$L$59:$L$99</c:f>
              <c:numCache>
                <c:formatCode>0</c:formatCode>
                <c:ptCount val="41"/>
                <c:pt idx="0">
                  <c:v>781.42686157126241</c:v>
                </c:pt>
                <c:pt idx="1">
                  <c:v>1210.4248085780077</c:v>
                </c:pt>
                <c:pt idx="2">
                  <c:v>1453.1966086526213</c:v>
                </c:pt>
                <c:pt idx="3">
                  <c:v>1153.3593227243998</c:v>
                </c:pt>
                <c:pt idx="4">
                  <c:v>1034.9999802389273</c:v>
                </c:pt>
                <c:pt idx="5">
                  <c:v>830.99088241351967</c:v>
                </c:pt>
                <c:pt idx="6">
                  <c:v>716.84532021636778</c:v>
                </c:pt>
                <c:pt idx="7">
                  <c:v>881.43977206821489</c:v>
                </c:pt>
                <c:pt idx="8">
                  <c:v>1090.1845359326142</c:v>
                </c:pt>
                <c:pt idx="9">
                  <c:v>901.85508395622719</c:v>
                </c:pt>
                <c:pt idx="10">
                  <c:v>643.84823554782008</c:v>
                </c:pt>
                <c:pt idx="11">
                  <c:v>565.89758648839324</c:v>
                </c:pt>
                <c:pt idx="12">
                  <c:v>597.61626403180776</c:v>
                </c:pt>
                <c:pt idx="13">
                  <c:v>490.89457213972042</c:v>
                </c:pt>
                <c:pt idx="14">
                  <c:v>430.35395725792614</c:v>
                </c:pt>
                <c:pt idx="15">
                  <c:v>341.03514287117173</c:v>
                </c:pt>
                <c:pt idx="16">
                  <c:v>283.5099674644872</c:v>
                </c:pt>
                <c:pt idx="17">
                  <c:v>583.24088876002418</c:v>
                </c:pt>
                <c:pt idx="18">
                  <c:v>1018.3758362968495</c:v>
                </c:pt>
                <c:pt idx="19">
                  <c:v>668.32771062282541</c:v>
                </c:pt>
                <c:pt idx="20">
                  <c:v>349.03845104061372</c:v>
                </c:pt>
                <c:pt idx="21">
                  <c:v>213.80992210602389</c:v>
                </c:pt>
                <c:pt idx="22">
                  <c:v>277.60135800578547</c:v>
                </c:pt>
                <c:pt idx="23">
                  <c:v>255.61480929912867</c:v>
                </c:pt>
                <c:pt idx="24">
                  <c:v>290.51130367089002</c:v>
                </c:pt>
                <c:pt idx="25">
                  <c:v>279.06733151541005</c:v>
                </c:pt>
                <c:pt idx="26">
                  <c:v>269.5277572104157</c:v>
                </c:pt>
                <c:pt idx="27">
                  <c:v>189.87390909087591</c:v>
                </c:pt>
                <c:pt idx="28">
                  <c:v>100.0108893693654</c:v>
                </c:pt>
                <c:pt idx="29">
                  <c:v>63.444582005989986</c:v>
                </c:pt>
                <c:pt idx="30">
                  <c:v>27.62359053553471</c:v>
                </c:pt>
                <c:pt idx="31">
                  <c:v>10.429022568587531</c:v>
                </c:pt>
                <c:pt idx="32">
                  <c:v>8.234325192032049</c:v>
                </c:pt>
                <c:pt idx="33">
                  <c:v>10.238544818475718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68000"/>
        <c:axId val="113571328"/>
      </c:scatterChart>
      <c:valAx>
        <c:axId val="113568000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71328"/>
        <c:crosses val="autoZero"/>
        <c:crossBetween val="midCat"/>
      </c:valAx>
      <c:valAx>
        <c:axId val="1135713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68000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'DMV+Forecast_from2010'!$M$59:$M$99</c:f>
              <c:numCache>
                <c:formatCode>0</c:formatCode>
                <c:ptCount val="41"/>
                <c:pt idx="0">
                  <c:v>897.28632426926663</c:v>
                </c:pt>
                <c:pt idx="1">
                  <c:v>1057.2198772750548</c:v>
                </c:pt>
                <c:pt idx="2">
                  <c:v>1317.8691327631191</c:v>
                </c:pt>
                <c:pt idx="3">
                  <c:v>1511.0165428935077</c:v>
                </c:pt>
                <c:pt idx="4">
                  <c:v>1182.4208490541953</c:v>
                </c:pt>
                <c:pt idx="5">
                  <c:v>1038.71154067674</c:v>
                </c:pt>
                <c:pt idx="6">
                  <c:v>824.63310912984059</c:v>
                </c:pt>
                <c:pt idx="7">
                  <c:v>700.40665937205813</c:v>
                </c:pt>
                <c:pt idx="8">
                  <c:v>867.18786021467395</c:v>
                </c:pt>
                <c:pt idx="9">
                  <c:v>1057.4644962629484</c:v>
                </c:pt>
                <c:pt idx="10">
                  <c:v>884.8666920192743</c:v>
                </c:pt>
                <c:pt idx="11">
                  <c:v>625.56794955747137</c:v>
                </c:pt>
                <c:pt idx="12">
                  <c:v>547.07880882602012</c:v>
                </c:pt>
                <c:pt idx="13">
                  <c:v>581.26030553240685</c:v>
                </c:pt>
                <c:pt idx="14">
                  <c:v>481.62941704247953</c:v>
                </c:pt>
                <c:pt idx="15">
                  <c:v>416.16662979111192</c:v>
                </c:pt>
                <c:pt idx="16">
                  <c:v>328.76106902767395</c:v>
                </c:pt>
                <c:pt idx="17">
                  <c:v>275.53948695331985</c:v>
                </c:pt>
                <c:pt idx="18">
                  <c:v>562.13891297468797</c:v>
                </c:pt>
                <c:pt idx="19">
                  <c:v>970.96941832696484</c:v>
                </c:pt>
                <c:pt idx="20">
                  <c:v>636.04329537681656</c:v>
                </c:pt>
                <c:pt idx="21">
                  <c:v>328.50558789892125</c:v>
                </c:pt>
                <c:pt idx="22">
                  <c:v>199.85730165740833</c:v>
                </c:pt>
                <c:pt idx="23">
                  <c:v>259.81899475251402</c:v>
                </c:pt>
                <c:pt idx="24">
                  <c:v>238.85915159230481</c:v>
                </c:pt>
                <c:pt idx="25">
                  <c:v>264.75512537666833</c:v>
                </c:pt>
                <c:pt idx="26">
                  <c:v>255.40862883948358</c:v>
                </c:pt>
                <c:pt idx="27">
                  <c:v>249.57676646819468</c:v>
                </c:pt>
                <c:pt idx="28">
                  <c:v>173.15142369965332</c:v>
                </c:pt>
                <c:pt idx="29">
                  <c:v>90.955192305813966</c:v>
                </c:pt>
                <c:pt idx="30">
                  <c:v>56.596561654493762</c:v>
                </c:pt>
                <c:pt idx="31">
                  <c:v>24.943908427072351</c:v>
                </c:pt>
                <c:pt idx="32">
                  <c:v>9.1946652640585178</c:v>
                </c:pt>
                <c:pt idx="33">
                  <c:v>7.2892817321736407</c:v>
                </c:pt>
                <c:pt idx="34">
                  <c:v>9.1317075548896014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28384"/>
        <c:axId val="125052032"/>
      </c:scatterChart>
      <c:valAx>
        <c:axId val="123328384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52032"/>
        <c:crosses val="autoZero"/>
        <c:crossBetween val="midCat"/>
      </c:valAx>
      <c:valAx>
        <c:axId val="12505203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28384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2000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'DMV+Forecast_from2010'!$N$59:$N$99</c:f>
              <c:numCache>
                <c:formatCode>0</c:formatCode>
                <c:ptCount val="41"/>
                <c:pt idx="0">
                  <c:v>890.95130658128846</c:v>
                </c:pt>
                <c:pt idx="1">
                  <c:v>1213.9702181686887</c:v>
                </c:pt>
                <c:pt idx="2">
                  <c:v>1151.0648434587299</c:v>
                </c:pt>
                <c:pt idx="3">
                  <c:v>1370.3046436504642</c:v>
                </c:pt>
                <c:pt idx="4">
                  <c:v>1549.0900609904772</c:v>
                </c:pt>
                <c:pt idx="5">
                  <c:v>1186.6610679218145</c:v>
                </c:pt>
                <c:pt idx="6">
                  <c:v>1030.7645311216129</c:v>
                </c:pt>
                <c:pt idx="7">
                  <c:v>805.72266412912222</c:v>
                </c:pt>
                <c:pt idx="8">
                  <c:v>689.08185388071809</c:v>
                </c:pt>
                <c:pt idx="9">
                  <c:v>841.16068751862815</c:v>
                </c:pt>
                <c:pt idx="10">
                  <c:v>1037.5448643381376</c:v>
                </c:pt>
                <c:pt idx="11">
                  <c:v>859.74335502715985</c:v>
                </c:pt>
                <c:pt idx="12">
                  <c:v>604.76484942679042</c:v>
                </c:pt>
                <c:pt idx="13">
                  <c:v>532.10599293795747</c:v>
                </c:pt>
                <c:pt idx="14">
                  <c:v>570.28958556874318</c:v>
                </c:pt>
                <c:pt idx="15">
                  <c:v>465.75170953684778</c:v>
                </c:pt>
                <c:pt idx="16">
                  <c:v>401.18852547537779</c:v>
                </c:pt>
                <c:pt idx="17">
                  <c:v>319.51841799515302</c:v>
                </c:pt>
                <c:pt idx="18">
                  <c:v>265.57031693515728</c:v>
                </c:pt>
                <c:pt idx="19">
                  <c:v>535.97078200005762</c:v>
                </c:pt>
                <c:pt idx="20">
                  <c:v>924.06551266183772</c:v>
                </c:pt>
                <c:pt idx="21">
                  <c:v>598.6268161974391</c:v>
                </c:pt>
                <c:pt idx="22">
                  <c:v>307.06825824623047</c:v>
                </c:pt>
                <c:pt idx="23">
                  <c:v>187.0550042824199</c:v>
                </c:pt>
                <c:pt idx="24">
                  <c:v>242.78775093005748</c:v>
                </c:pt>
                <c:pt idx="25">
                  <c:v>217.68235462130838</c:v>
                </c:pt>
                <c:pt idx="26">
                  <c:v>242.3097794481416</c:v>
                </c:pt>
                <c:pt idx="27">
                  <c:v>236.50276458936182</c:v>
                </c:pt>
                <c:pt idx="28">
                  <c:v>227.59615917340594</c:v>
                </c:pt>
                <c:pt idx="29">
                  <c:v>157.47306258283876</c:v>
                </c:pt>
                <c:pt idx="30">
                  <c:v>81.137758124820223</c:v>
                </c:pt>
                <c:pt idx="31">
                  <c:v>51.106298052774832</c:v>
                </c:pt>
                <c:pt idx="32">
                  <c:v>21.991599582406614</c:v>
                </c:pt>
                <c:pt idx="33">
                  <c:v>8.1394047453466687</c:v>
                </c:pt>
                <c:pt idx="34">
                  <c:v>6.501274374781568</c:v>
                </c:pt>
                <c:pt idx="35">
                  <c:v>7.957496721502725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64704"/>
        <c:axId val="125420288"/>
      </c:scatterChart>
      <c:valAx>
        <c:axId val="125064704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20288"/>
        <c:crosses val="autoZero"/>
        <c:crossBetween val="midCat"/>
      </c:valAx>
      <c:valAx>
        <c:axId val="12542028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064704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2001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'DMV+Forecast_from2010'!$O$59:$O$99</c:f>
              <c:numCache>
                <c:formatCode>0</c:formatCode>
                <c:ptCount val="41"/>
                <c:pt idx="0">
                  <c:v>956.49196845860206</c:v>
                </c:pt>
                <c:pt idx="1">
                  <c:v>1205.3993499889687</c:v>
                </c:pt>
                <c:pt idx="2">
                  <c:v>1321.7292534657424</c:v>
                </c:pt>
                <c:pt idx="3">
                  <c:v>1196.8635283438316</c:v>
                </c:pt>
                <c:pt idx="4">
                  <c:v>1404.832603581651</c:v>
                </c:pt>
                <c:pt idx="5">
                  <c:v>1554.6451735457972</c:v>
                </c:pt>
                <c:pt idx="6">
                  <c:v>1177.5821210957035</c:v>
                </c:pt>
                <c:pt idx="7">
                  <c:v>1007.1270907148908</c:v>
                </c:pt>
                <c:pt idx="8">
                  <c:v>792.69501464987934</c:v>
                </c:pt>
                <c:pt idx="9">
                  <c:v>668.4002308605053</c:v>
                </c:pt>
                <c:pt idx="10">
                  <c:v>825.31560586888406</c:v>
                </c:pt>
                <c:pt idx="11">
                  <c:v>1008.0866538457519</c:v>
                </c:pt>
                <c:pt idx="12">
                  <c:v>831.15281244266566</c:v>
                </c:pt>
                <c:pt idx="13">
                  <c:v>588.21324369841193</c:v>
                </c:pt>
                <c:pt idx="14">
                  <c:v>522.06301256591473</c:v>
                </c:pt>
                <c:pt idx="15">
                  <c:v>551.4890494869328</c:v>
                </c:pt>
                <c:pt idx="16">
                  <c:v>448.98900635188573</c:v>
                </c:pt>
                <c:pt idx="17">
                  <c:v>389.90967925983506</c:v>
                </c:pt>
                <c:pt idx="18">
                  <c:v>307.95806609006416</c:v>
                </c:pt>
                <c:pt idx="19">
                  <c:v>253.20775196032122</c:v>
                </c:pt>
                <c:pt idx="20">
                  <c:v>510.08003557314004</c:v>
                </c:pt>
                <c:pt idx="21">
                  <c:v>869.70556850990909</c:v>
                </c:pt>
                <c:pt idx="22">
                  <c:v>559.56215224501398</c:v>
                </c:pt>
                <c:pt idx="23">
                  <c:v>287.39832813165935</c:v>
                </c:pt>
                <c:pt idx="24">
                  <c:v>174.79347048201743</c:v>
                </c:pt>
                <c:pt idx="25">
                  <c:v>221.26265183204865</c:v>
                </c:pt>
                <c:pt idx="26">
                  <c:v>199.22773265672802</c:v>
                </c:pt>
                <c:pt idx="27">
                  <c:v>224.37351857262288</c:v>
                </c:pt>
                <c:pt idx="28">
                  <c:v>215.67360462333147</c:v>
                </c:pt>
                <c:pt idx="29">
                  <c:v>206.98798457063592</c:v>
                </c:pt>
                <c:pt idx="30">
                  <c:v>140.47588641296653</c:v>
                </c:pt>
                <c:pt idx="31">
                  <c:v>73.266826267206142</c:v>
                </c:pt>
                <c:pt idx="32">
                  <c:v>45.057463476571279</c:v>
                </c:pt>
                <c:pt idx="33">
                  <c:v>19.467650518882991</c:v>
                </c:pt>
                <c:pt idx="34">
                  <c:v>7.2594948914285222</c:v>
                </c:pt>
                <c:pt idx="35">
                  <c:v>5.6653007350430249</c:v>
                </c:pt>
                <c:pt idx="36">
                  <c:v>6.8370388358410592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32960"/>
        <c:axId val="125608320"/>
      </c:scatterChart>
      <c:valAx>
        <c:axId val="125432960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608320"/>
        <c:crosses val="autoZero"/>
        <c:crossBetween val="midCat"/>
      </c:valAx>
      <c:valAx>
        <c:axId val="12560832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32960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2002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'DMV+Forecast_from2010'!$P$59:$P$99</c:f>
              <c:numCache>
                <c:formatCode>0</c:formatCode>
                <c:ptCount val="41"/>
                <c:pt idx="0">
                  <c:v>906.97434900559313</c:v>
                </c:pt>
                <c:pt idx="1">
                  <c:v>1294.0716159603892</c:v>
                </c:pt>
                <c:pt idx="2">
                  <c:v>1312.3975853315571</c:v>
                </c:pt>
                <c:pt idx="3">
                  <c:v>1374.3183512276087</c:v>
                </c:pt>
                <c:pt idx="4">
                  <c:v>1227.0212426457149</c:v>
                </c:pt>
                <c:pt idx="5">
                  <c:v>1409.8704018548447</c:v>
                </c:pt>
                <c:pt idx="6">
                  <c:v>1542.750841418755</c:v>
                </c:pt>
                <c:pt idx="7">
                  <c:v>1150.5778670968461</c:v>
                </c:pt>
                <c:pt idx="8">
                  <c:v>990.84295312883353</c:v>
                </c:pt>
                <c:pt idx="9">
                  <c:v>768.90361835833119</c:v>
                </c:pt>
                <c:pt idx="10">
                  <c:v>655.80946623034299</c:v>
                </c:pt>
                <c:pt idx="11">
                  <c:v>801.88305690065658</c:v>
                </c:pt>
                <c:pt idx="12">
                  <c:v>974.56299328227283</c:v>
                </c:pt>
                <c:pt idx="13">
                  <c:v>808.40527070867927</c:v>
                </c:pt>
                <c:pt idx="14">
                  <c:v>577.11129382481306</c:v>
                </c:pt>
                <c:pt idx="15">
                  <c:v>504.8523449452959</c:v>
                </c:pt>
                <c:pt idx="16">
                  <c:v>531.64060436689408</c:v>
                </c:pt>
                <c:pt idx="17">
                  <c:v>436.36631743247631</c:v>
                </c:pt>
                <c:pt idx="18">
                  <c:v>375.8025328495383</c:v>
                </c:pt>
                <c:pt idx="19">
                  <c:v>293.62230882057668</c:v>
                </c:pt>
                <c:pt idx="20">
                  <c:v>240.97623128885704</c:v>
                </c:pt>
                <c:pt idx="21">
                  <c:v>480.07358920452992</c:v>
                </c:pt>
                <c:pt idx="22">
                  <c:v>812.95108499511286</c:v>
                </c:pt>
                <c:pt idx="23">
                  <c:v>523.71817249835919</c:v>
                </c:pt>
                <c:pt idx="24">
                  <c:v>268.55924746614039</c:v>
                </c:pt>
                <c:pt idx="25">
                  <c:v>159.29661465054593</c:v>
                </c:pt>
                <c:pt idx="26">
                  <c:v>202.5045002972374</c:v>
                </c:pt>
                <c:pt idx="27">
                  <c:v>184.48049218336553</c:v>
                </c:pt>
                <c:pt idx="28">
                  <c:v>204.61259984254025</c:v>
                </c:pt>
                <c:pt idx="29">
                  <c:v>196.14498288635383</c:v>
                </c:pt>
                <c:pt idx="30">
                  <c:v>184.64631431231385</c:v>
                </c:pt>
                <c:pt idx="31">
                  <c:v>126.84873975341189</c:v>
                </c:pt>
                <c:pt idx="32">
                  <c:v>64.595117908363022</c:v>
                </c:pt>
                <c:pt idx="33">
                  <c:v>39.886273344616498</c:v>
                </c:pt>
                <c:pt idx="34">
                  <c:v>17.363101346046609</c:v>
                </c:pt>
                <c:pt idx="35">
                  <c:v>6.3260246181861683</c:v>
                </c:pt>
                <c:pt idx="36">
                  <c:v>4.8675962426150265</c:v>
                </c:pt>
                <c:pt idx="37">
                  <c:v>6.2894923761649393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05856"/>
        <c:axId val="127713280"/>
      </c:scatterChart>
      <c:valAx>
        <c:axId val="127705856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13280"/>
        <c:crosses val="autoZero"/>
        <c:crossBetween val="midCat"/>
      </c:valAx>
      <c:valAx>
        <c:axId val="1277132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05856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'DMV+Forecast_from2010'!$Q$59:$Q$99</c:f>
              <c:numCache>
                <c:formatCode>0</c:formatCode>
                <c:ptCount val="41"/>
                <c:pt idx="0">
                  <c:v>1024.4393369989511</c:v>
                </c:pt>
                <c:pt idx="1">
                  <c:v>1227.0774874813685</c:v>
                </c:pt>
                <c:pt idx="2">
                  <c:v>1408.9409157621192</c:v>
                </c:pt>
                <c:pt idx="3">
                  <c:v>1364.6153937340457</c:v>
                </c:pt>
                <c:pt idx="4">
                  <c:v>1408.9474457021552</c:v>
                </c:pt>
                <c:pt idx="5">
                  <c:v>1231.4214007012815</c:v>
                </c:pt>
                <c:pt idx="6">
                  <c:v>1399.0837174711016</c:v>
                </c:pt>
                <c:pt idx="7">
                  <c:v>1507.372556684049</c:v>
                </c:pt>
                <c:pt idx="8">
                  <c:v>1131.9742881999885</c:v>
                </c:pt>
                <c:pt idx="9">
                  <c:v>961.10448256334371</c:v>
                </c:pt>
                <c:pt idx="10">
                  <c:v>754.41965495579564</c:v>
                </c:pt>
                <c:pt idx="11">
                  <c:v>637.18957424963696</c:v>
                </c:pt>
                <c:pt idx="12">
                  <c:v>775.21664354363986</c:v>
                </c:pt>
                <c:pt idx="13">
                  <c:v>947.89050655033816</c:v>
                </c:pt>
                <c:pt idx="14">
                  <c:v>793.14741160892311</c:v>
                </c:pt>
                <c:pt idx="15">
                  <c:v>558.08586888749267</c:v>
                </c:pt>
                <c:pt idx="16">
                  <c:v>486.6823847771077</c:v>
                </c:pt>
                <c:pt idx="17">
                  <c:v>516.69428302959454</c:v>
                </c:pt>
                <c:pt idx="18">
                  <c:v>420.57834433001915</c:v>
                </c:pt>
                <c:pt idx="19">
                  <c:v>358.30854751384004</c:v>
                </c:pt>
                <c:pt idx="20">
                  <c:v>279.43851187069214</c:v>
                </c:pt>
                <c:pt idx="21">
                  <c:v>226.80033759375465</c:v>
                </c:pt>
                <c:pt idx="22">
                  <c:v>448.74536780302799</c:v>
                </c:pt>
                <c:pt idx="23">
                  <c:v>760.87572194799486</c:v>
                </c:pt>
                <c:pt idx="24">
                  <c:v>489.38822715095654</c:v>
                </c:pt>
                <c:pt idx="25">
                  <c:v>244.74929662121215</c:v>
                </c:pt>
                <c:pt idx="26">
                  <c:v>145.79180481546575</c:v>
                </c:pt>
                <c:pt idx="27">
                  <c:v>187.51470684329573</c:v>
                </c:pt>
                <c:pt idx="28">
                  <c:v>168.23301326289214</c:v>
                </c:pt>
                <c:pt idx="29">
                  <c:v>186.08552012908569</c:v>
                </c:pt>
                <c:pt idx="30">
                  <c:v>174.9736741286917</c:v>
                </c:pt>
                <c:pt idx="31">
                  <c:v>166.73432621577271</c:v>
                </c:pt>
                <c:pt idx="32">
                  <c:v>111.83518815208193</c:v>
                </c:pt>
                <c:pt idx="33">
                  <c:v>57.181615005034452</c:v>
                </c:pt>
                <c:pt idx="34">
                  <c:v>35.574370195671179</c:v>
                </c:pt>
                <c:pt idx="35">
                  <c:v>15.130447531940899</c:v>
                </c:pt>
                <c:pt idx="36">
                  <c:v>5.4352866868486371</c:v>
                </c:pt>
                <c:pt idx="37">
                  <c:v>4.4777732280367015</c:v>
                </c:pt>
                <c:pt idx="38">
                  <c:v>5.6184108090016815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26336"/>
        <c:axId val="128536576"/>
      </c:scatterChart>
      <c:valAx>
        <c:axId val="127726336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36576"/>
        <c:crosses val="autoZero"/>
        <c:crossBetween val="midCat"/>
      </c:valAx>
      <c:valAx>
        <c:axId val="1285365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26336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2004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'DMV+Forecast_from2010'!$R$59:$R$99</c:f>
              <c:numCache>
                <c:formatCode>General</c:formatCode>
                <c:ptCount val="41"/>
                <c:pt idx="0">
                  <c:v>787</c:v>
                </c:pt>
                <c:pt idx="1">
                  <c:v>1386</c:v>
                </c:pt>
                <c:pt idx="2">
                  <c:v>1336</c:v>
                </c:pt>
                <c:pt idx="3">
                  <c:v>1465</c:v>
                </c:pt>
                <c:pt idx="4">
                  <c:v>1399</c:v>
                </c:pt>
                <c:pt idx="5">
                  <c:v>1414</c:v>
                </c:pt>
                <c:pt idx="6">
                  <c:v>1222</c:v>
                </c:pt>
                <c:pt idx="7">
                  <c:v>1367</c:v>
                </c:pt>
                <c:pt idx="8">
                  <c:v>1483</c:v>
                </c:pt>
                <c:pt idx="9">
                  <c:v>1098</c:v>
                </c:pt>
                <c:pt idx="10">
                  <c:v>943</c:v>
                </c:pt>
                <c:pt idx="11">
                  <c:v>733</c:v>
                </c:pt>
                <c:pt idx="12">
                  <c:v>616</c:v>
                </c:pt>
                <c:pt idx="13">
                  <c:v>754</c:v>
                </c:pt>
                <c:pt idx="14">
                  <c:v>930</c:v>
                </c:pt>
                <c:pt idx="15">
                  <c:v>767</c:v>
                </c:pt>
                <c:pt idx="16">
                  <c:v>538</c:v>
                </c:pt>
                <c:pt idx="17">
                  <c:v>473</c:v>
                </c:pt>
                <c:pt idx="18">
                  <c:v>498</c:v>
                </c:pt>
                <c:pt idx="19">
                  <c:v>401</c:v>
                </c:pt>
                <c:pt idx="20">
                  <c:v>341</c:v>
                </c:pt>
                <c:pt idx="21">
                  <c:v>263</c:v>
                </c:pt>
                <c:pt idx="22">
                  <c:v>212</c:v>
                </c:pt>
                <c:pt idx="23">
                  <c:v>420</c:v>
                </c:pt>
                <c:pt idx="24">
                  <c:v>711</c:v>
                </c:pt>
                <c:pt idx="25">
                  <c:v>446</c:v>
                </c:pt>
                <c:pt idx="26">
                  <c:v>224</c:v>
                </c:pt>
                <c:pt idx="27">
                  <c:v>135</c:v>
                </c:pt>
                <c:pt idx="28">
                  <c:v>171</c:v>
                </c:pt>
                <c:pt idx="29">
                  <c:v>153</c:v>
                </c:pt>
                <c:pt idx="30">
                  <c:v>166</c:v>
                </c:pt>
                <c:pt idx="31">
                  <c:v>158</c:v>
                </c:pt>
                <c:pt idx="32">
                  <c:v>147</c:v>
                </c:pt>
                <c:pt idx="33">
                  <c:v>99</c:v>
                </c:pt>
                <c:pt idx="34">
                  <c:v>51</c:v>
                </c:pt>
                <c:pt idx="35">
                  <c:v>31</c:v>
                </c:pt>
                <c:pt idx="36">
                  <c:v>13</c:v>
                </c:pt>
                <c:pt idx="37">
                  <c:v>5</c:v>
                </c:pt>
                <c:pt idx="38">
                  <c:v>4</c:v>
                </c:pt>
                <c:pt idx="39">
                  <c:v>5</c:v>
                </c:pt>
                <c:pt idx="40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134976"/>
        <c:axId val="129138048"/>
      </c:scatterChart>
      <c:valAx>
        <c:axId val="129134976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38048"/>
        <c:crosses val="autoZero"/>
        <c:crossBetween val="midCat"/>
      </c:valAx>
      <c:valAx>
        <c:axId val="12913804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34976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2005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0"/>
          <c:order val="0"/>
          <c:tx>
            <c:v>2005 DMV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'DMV+Forecast_from2010'!$E$6:$E$46</c:f>
              <c:numCache>
                <c:formatCode>General</c:formatCode>
                <c:ptCount val="41"/>
                <c:pt idx="0">
                  <c:v>1028</c:v>
                </c:pt>
                <c:pt idx="1">
                  <c:v>1148</c:v>
                </c:pt>
                <c:pt idx="2">
                  <c:v>1579</c:v>
                </c:pt>
                <c:pt idx="3">
                  <c:v>1388</c:v>
                </c:pt>
                <c:pt idx="4">
                  <c:v>1519</c:v>
                </c:pt>
                <c:pt idx="5">
                  <c:v>1418</c:v>
                </c:pt>
                <c:pt idx="6">
                  <c:v>1390</c:v>
                </c:pt>
                <c:pt idx="7">
                  <c:v>1174</c:v>
                </c:pt>
                <c:pt idx="8">
                  <c:v>1315</c:v>
                </c:pt>
                <c:pt idx="9">
                  <c:v>1408</c:v>
                </c:pt>
                <c:pt idx="10">
                  <c:v>1057</c:v>
                </c:pt>
                <c:pt idx="11">
                  <c:v>892</c:v>
                </c:pt>
                <c:pt idx="12">
                  <c:v>678</c:v>
                </c:pt>
                <c:pt idx="13">
                  <c:v>608</c:v>
                </c:pt>
                <c:pt idx="14">
                  <c:v>718</c:v>
                </c:pt>
                <c:pt idx="15">
                  <c:v>884</c:v>
                </c:pt>
                <c:pt idx="16">
                  <c:v>739</c:v>
                </c:pt>
                <c:pt idx="17">
                  <c:v>511</c:v>
                </c:pt>
                <c:pt idx="18">
                  <c:v>451</c:v>
                </c:pt>
                <c:pt idx="19">
                  <c:v>455</c:v>
                </c:pt>
                <c:pt idx="20">
                  <c:v>382</c:v>
                </c:pt>
                <c:pt idx="21">
                  <c:v>305</c:v>
                </c:pt>
                <c:pt idx="22">
                  <c:v>240</c:v>
                </c:pt>
                <c:pt idx="23">
                  <c:v>188</c:v>
                </c:pt>
                <c:pt idx="24">
                  <c:v>374</c:v>
                </c:pt>
                <c:pt idx="25">
                  <c:v>628</c:v>
                </c:pt>
                <c:pt idx="26">
                  <c:v>394</c:v>
                </c:pt>
                <c:pt idx="27">
                  <c:v>206</c:v>
                </c:pt>
                <c:pt idx="28">
                  <c:v>115</c:v>
                </c:pt>
                <c:pt idx="29">
                  <c:v>148</c:v>
                </c:pt>
                <c:pt idx="30">
                  <c:v>133</c:v>
                </c:pt>
                <c:pt idx="31">
                  <c:v>146</c:v>
                </c:pt>
                <c:pt idx="32">
                  <c:v>134</c:v>
                </c:pt>
                <c:pt idx="33">
                  <c:v>127</c:v>
                </c:pt>
                <c:pt idx="34">
                  <c:v>86</c:v>
                </c:pt>
                <c:pt idx="35">
                  <c:v>43</c:v>
                </c:pt>
                <c:pt idx="36">
                  <c:v>25</c:v>
                </c:pt>
                <c:pt idx="37">
                  <c:v>11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01664"/>
        <c:axId val="129233664"/>
      </c:scatterChart>
      <c:valAx>
        <c:axId val="129201664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33664"/>
        <c:crosses val="autoZero"/>
        <c:crossBetween val="midCat"/>
      </c:valAx>
      <c:valAx>
        <c:axId val="12923366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01664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20421753607101"/>
          <c:y val="0.9559543230016313"/>
          <c:w val="0.22752497225305218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Snowmobile Survival Curve</a:t>
            </a:r>
          </a:p>
        </c:rich>
      </c:tx>
      <c:layout>
        <c:manualLayout>
          <c:xMode val="edge"/>
          <c:yMode val="edge"/>
          <c:x val="0.37957830271216092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2234910277324633"/>
          <c:w val="0.80688124306326303"/>
          <c:h val="0.7716150081566068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'DMVPop-Active-Inactive'!$J$4:$J$44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'DMVPop-Active-Inactive'!$S$4:$S$44</c:f>
              <c:numCache>
                <c:formatCode>General</c:formatCode>
                <c:ptCount val="41"/>
                <c:pt idx="0">
                  <c:v>100</c:v>
                </c:pt>
                <c:pt idx="1">
                  <c:v>135.29351616467838</c:v>
                </c:pt>
                <c:pt idx="2">
                  <c:v>147.30295310609287</c:v>
                </c:pt>
                <c:pt idx="3">
                  <c:v>153.16385796326807</c:v>
                </c:pt>
                <c:pt idx="4">
                  <c:v>157.02317171161343</c:v>
                </c:pt>
                <c:pt idx="5">
                  <c:v>157.58626446820475</c:v>
                </c:pt>
                <c:pt idx="6">
                  <c:v>156.38059812057787</c:v>
                </c:pt>
                <c:pt idx="7">
                  <c:v>152.79448610640088</c:v>
                </c:pt>
                <c:pt idx="8">
                  <c:v>150.32396728401335</c:v>
                </c:pt>
                <c:pt idx="9">
                  <c:v>145.81224838623356</c:v>
                </c:pt>
                <c:pt idx="10">
                  <c:v>143.06555917988442</c:v>
                </c:pt>
                <c:pt idx="11">
                  <c:v>139.00360918486388</c:v>
                </c:pt>
                <c:pt idx="12">
                  <c:v>134.38108016552334</c:v>
                </c:pt>
                <c:pt idx="13">
                  <c:v>130.70324958664375</c:v>
                </c:pt>
                <c:pt idx="14">
                  <c:v>128.23635354040073</c:v>
                </c:pt>
                <c:pt idx="15">
                  <c:v>124.0088307997711</c:v>
                </c:pt>
                <c:pt idx="16">
                  <c:v>119.54567332670919</c:v>
                </c:pt>
                <c:pt idx="17">
                  <c:v>116.18481632416211</c:v>
                </c:pt>
                <c:pt idx="18">
                  <c:v>111.98118583812297</c:v>
                </c:pt>
                <c:pt idx="19">
                  <c:v>106.76834917075928</c:v>
                </c:pt>
                <c:pt idx="20">
                  <c:v>101.61076904207154</c:v>
                </c:pt>
                <c:pt idx="21">
                  <c:v>95.633318683113202</c:v>
                </c:pt>
                <c:pt idx="22">
                  <c:v>89.392563414677596</c:v>
                </c:pt>
                <c:pt idx="23">
                  <c:v>83.666326892636619</c:v>
                </c:pt>
                <c:pt idx="24">
                  <c:v>78.181964156204856</c:v>
                </c:pt>
                <c:pt idx="25">
                  <c:v>71.250500275952973</c:v>
                </c:pt>
                <c:pt idx="26">
                  <c:v>65.210042611539095</c:v>
                </c:pt>
                <c:pt idx="27">
                  <c:v>60.383063120046572</c:v>
                </c:pt>
                <c:pt idx="28">
                  <c:v>55.065034457040689</c:v>
                </c:pt>
                <c:pt idx="29">
                  <c:v>50.079054690424137</c:v>
                </c:pt>
                <c:pt idx="30">
                  <c:v>44.673669788190267</c:v>
                </c:pt>
                <c:pt idx="31">
                  <c:v>40.34001035688739</c:v>
                </c:pt>
                <c:pt idx="32">
                  <c:v>35.565451080471533</c:v>
                </c:pt>
                <c:pt idx="33">
                  <c:v>31.483647634933899</c:v>
                </c:pt>
                <c:pt idx="34">
                  <c:v>28.080109826213565</c:v>
                </c:pt>
                <c:pt idx="35">
                  <c:v>24.469397485455531</c:v>
                </c:pt>
                <c:pt idx="36">
                  <c:v>21.023976101129673</c:v>
                </c:pt>
                <c:pt idx="37">
                  <c:v>19.340264196182915</c:v>
                </c:pt>
                <c:pt idx="38">
                  <c:v>17.276680359860684</c:v>
                </c:pt>
                <c:pt idx="39">
                  <c:v>15.375059734133721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11392"/>
        <c:axId val="92439296"/>
      </c:scatterChart>
      <c:valAx>
        <c:axId val="9241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6170918635170605"/>
              <c:y val="0.9445349691354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39296"/>
        <c:crosses val="autoZero"/>
        <c:crossBetween val="midCat"/>
      </c:valAx>
      <c:valAx>
        <c:axId val="9243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8450257956707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11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44065325167688"/>
          <c:y val="0.49102774591801229"/>
          <c:w val="9.2119918343540386E-2"/>
          <c:h val="3.5889016327950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0"/>
          <c:order val="0"/>
          <c:tx>
            <c:v>2006 DMV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'DMV+Forecast_from2010'!$F$6:$F$46</c:f>
              <c:numCache>
                <c:formatCode>General</c:formatCode>
                <c:ptCount val="41"/>
                <c:pt idx="0">
                  <c:v>1090</c:v>
                </c:pt>
                <c:pt idx="1">
                  <c:v>1275</c:v>
                </c:pt>
                <c:pt idx="2">
                  <c:v>1228</c:v>
                </c:pt>
                <c:pt idx="3">
                  <c:v>1641</c:v>
                </c:pt>
                <c:pt idx="4">
                  <c:v>1427</c:v>
                </c:pt>
                <c:pt idx="5">
                  <c:v>1537</c:v>
                </c:pt>
                <c:pt idx="6">
                  <c:v>1427</c:v>
                </c:pt>
                <c:pt idx="7">
                  <c:v>1373</c:v>
                </c:pt>
                <c:pt idx="8">
                  <c:v>1158</c:v>
                </c:pt>
                <c:pt idx="9">
                  <c:v>1280</c:v>
                </c:pt>
                <c:pt idx="10">
                  <c:v>1388</c:v>
                </c:pt>
                <c:pt idx="11">
                  <c:v>1036</c:v>
                </c:pt>
                <c:pt idx="12">
                  <c:v>873</c:v>
                </c:pt>
                <c:pt idx="13">
                  <c:v>662</c:v>
                </c:pt>
                <c:pt idx="14">
                  <c:v>608</c:v>
                </c:pt>
                <c:pt idx="15">
                  <c:v>708</c:v>
                </c:pt>
                <c:pt idx="16">
                  <c:v>861</c:v>
                </c:pt>
                <c:pt idx="17">
                  <c:v>714</c:v>
                </c:pt>
                <c:pt idx="18">
                  <c:v>504</c:v>
                </c:pt>
                <c:pt idx="19">
                  <c:v>433</c:v>
                </c:pt>
                <c:pt idx="20">
                  <c:v>436</c:v>
                </c:pt>
                <c:pt idx="21">
                  <c:v>373</c:v>
                </c:pt>
                <c:pt idx="22">
                  <c:v>293</c:v>
                </c:pt>
                <c:pt idx="23">
                  <c:v>222</c:v>
                </c:pt>
                <c:pt idx="24">
                  <c:v>177</c:v>
                </c:pt>
                <c:pt idx="25">
                  <c:v>335</c:v>
                </c:pt>
                <c:pt idx="26">
                  <c:v>582</c:v>
                </c:pt>
                <c:pt idx="27">
                  <c:v>361</c:v>
                </c:pt>
                <c:pt idx="28">
                  <c:v>189</c:v>
                </c:pt>
                <c:pt idx="29">
                  <c:v>107</c:v>
                </c:pt>
                <c:pt idx="30">
                  <c:v>123</c:v>
                </c:pt>
                <c:pt idx="31">
                  <c:v>125</c:v>
                </c:pt>
                <c:pt idx="32">
                  <c:v>130</c:v>
                </c:pt>
                <c:pt idx="33">
                  <c:v>117</c:v>
                </c:pt>
                <c:pt idx="34">
                  <c:v>112</c:v>
                </c:pt>
                <c:pt idx="35">
                  <c:v>75</c:v>
                </c:pt>
                <c:pt idx="36">
                  <c:v>32</c:v>
                </c:pt>
                <c:pt idx="37">
                  <c:v>24</c:v>
                </c:pt>
                <c:pt idx="38">
                  <c:v>10</c:v>
                </c:pt>
                <c:pt idx="39">
                  <c:v>4</c:v>
                </c:pt>
                <c:pt idx="40">
                  <c:v>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66656"/>
        <c:axId val="130094976"/>
      </c:scatterChart>
      <c:valAx>
        <c:axId val="129366656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094976"/>
        <c:crosses val="autoZero"/>
        <c:crossBetween val="midCat"/>
      </c:valAx>
      <c:valAx>
        <c:axId val="1300949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66656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20421753607101"/>
          <c:y val="0.9559543230016313"/>
          <c:w val="0.22752497225305218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0"/>
          <c:order val="0"/>
          <c:tx>
            <c:v>2007 DMV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'DMV+Forecast_from2010'!$G$6:$G$46</c:f>
              <c:numCache>
                <c:formatCode>General</c:formatCode>
                <c:ptCount val="41"/>
                <c:pt idx="0">
                  <c:v>858</c:v>
                </c:pt>
                <c:pt idx="1">
                  <c:v>1379</c:v>
                </c:pt>
                <c:pt idx="2">
                  <c:v>1355</c:v>
                </c:pt>
                <c:pt idx="3">
                  <c:v>1273</c:v>
                </c:pt>
                <c:pt idx="4">
                  <c:v>1684</c:v>
                </c:pt>
                <c:pt idx="5">
                  <c:v>1431</c:v>
                </c:pt>
                <c:pt idx="6">
                  <c:v>1520</c:v>
                </c:pt>
                <c:pt idx="7">
                  <c:v>1389</c:v>
                </c:pt>
                <c:pt idx="8">
                  <c:v>1355</c:v>
                </c:pt>
                <c:pt idx="9">
                  <c:v>1134</c:v>
                </c:pt>
                <c:pt idx="10">
                  <c:v>1243</c:v>
                </c:pt>
                <c:pt idx="11">
                  <c:v>1372</c:v>
                </c:pt>
                <c:pt idx="12">
                  <c:v>1007</c:v>
                </c:pt>
                <c:pt idx="13">
                  <c:v>834</c:v>
                </c:pt>
                <c:pt idx="14">
                  <c:v>642</c:v>
                </c:pt>
                <c:pt idx="15">
                  <c:v>592</c:v>
                </c:pt>
                <c:pt idx="16">
                  <c:v>678</c:v>
                </c:pt>
                <c:pt idx="17">
                  <c:v>843</c:v>
                </c:pt>
                <c:pt idx="18">
                  <c:v>681</c:v>
                </c:pt>
                <c:pt idx="19">
                  <c:v>493</c:v>
                </c:pt>
                <c:pt idx="20">
                  <c:v>412</c:v>
                </c:pt>
                <c:pt idx="21">
                  <c:v>409</c:v>
                </c:pt>
                <c:pt idx="22">
                  <c:v>347</c:v>
                </c:pt>
                <c:pt idx="23">
                  <c:v>283</c:v>
                </c:pt>
                <c:pt idx="24">
                  <c:v>205</c:v>
                </c:pt>
                <c:pt idx="25">
                  <c:v>164</c:v>
                </c:pt>
                <c:pt idx="26">
                  <c:v>318</c:v>
                </c:pt>
                <c:pt idx="27">
                  <c:v>540</c:v>
                </c:pt>
                <c:pt idx="28">
                  <c:v>334</c:v>
                </c:pt>
                <c:pt idx="29">
                  <c:v>180</c:v>
                </c:pt>
                <c:pt idx="30">
                  <c:v>100</c:v>
                </c:pt>
                <c:pt idx="31">
                  <c:v>114</c:v>
                </c:pt>
                <c:pt idx="32">
                  <c:v>112</c:v>
                </c:pt>
                <c:pt idx="33">
                  <c:v>117</c:v>
                </c:pt>
                <c:pt idx="34">
                  <c:v>109</c:v>
                </c:pt>
                <c:pt idx="35">
                  <c:v>99</c:v>
                </c:pt>
                <c:pt idx="36">
                  <c:v>72</c:v>
                </c:pt>
                <c:pt idx="37">
                  <c:v>31</c:v>
                </c:pt>
                <c:pt idx="38">
                  <c:v>22</c:v>
                </c:pt>
                <c:pt idx="39">
                  <c:v>9</c:v>
                </c:pt>
                <c:pt idx="40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73824"/>
        <c:axId val="144976896"/>
      </c:scatterChart>
      <c:valAx>
        <c:axId val="144973824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76896"/>
        <c:crosses val="autoZero"/>
        <c:crossBetween val="midCat"/>
      </c:valAx>
      <c:valAx>
        <c:axId val="144976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973824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20421753607101"/>
          <c:y val="0.9559543230016313"/>
          <c:w val="0.22752497225305218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2008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0"/>
          <c:order val="0"/>
          <c:tx>
            <c:v>2008 DMV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'DMV+Forecast_from2010'!$H$6:$H$46</c:f>
              <c:numCache>
                <c:formatCode>General</c:formatCode>
                <c:ptCount val="41"/>
                <c:pt idx="0">
                  <c:v>614</c:v>
                </c:pt>
                <c:pt idx="1">
                  <c:v>1134</c:v>
                </c:pt>
                <c:pt idx="2">
                  <c:v>1487</c:v>
                </c:pt>
                <c:pt idx="3">
                  <c:v>1392</c:v>
                </c:pt>
                <c:pt idx="4">
                  <c:v>1296</c:v>
                </c:pt>
                <c:pt idx="5">
                  <c:v>1694</c:v>
                </c:pt>
                <c:pt idx="6">
                  <c:v>1416</c:v>
                </c:pt>
                <c:pt idx="7">
                  <c:v>1501</c:v>
                </c:pt>
                <c:pt idx="8">
                  <c:v>1375</c:v>
                </c:pt>
                <c:pt idx="9">
                  <c:v>1306</c:v>
                </c:pt>
                <c:pt idx="10">
                  <c:v>1120</c:v>
                </c:pt>
                <c:pt idx="11">
                  <c:v>1215</c:v>
                </c:pt>
                <c:pt idx="12">
                  <c:v>1345</c:v>
                </c:pt>
                <c:pt idx="13">
                  <c:v>992</c:v>
                </c:pt>
                <c:pt idx="14">
                  <c:v>838</c:v>
                </c:pt>
                <c:pt idx="15">
                  <c:v>620</c:v>
                </c:pt>
                <c:pt idx="16">
                  <c:v>573</c:v>
                </c:pt>
                <c:pt idx="17">
                  <c:v>657</c:v>
                </c:pt>
                <c:pt idx="18">
                  <c:v>808</c:v>
                </c:pt>
                <c:pt idx="19">
                  <c:v>654</c:v>
                </c:pt>
                <c:pt idx="20">
                  <c:v>467</c:v>
                </c:pt>
                <c:pt idx="21">
                  <c:v>388</c:v>
                </c:pt>
                <c:pt idx="22">
                  <c:v>379</c:v>
                </c:pt>
                <c:pt idx="23">
                  <c:v>327</c:v>
                </c:pt>
                <c:pt idx="24">
                  <c:v>265</c:v>
                </c:pt>
                <c:pt idx="25">
                  <c:v>191</c:v>
                </c:pt>
                <c:pt idx="26">
                  <c:v>151</c:v>
                </c:pt>
                <c:pt idx="27">
                  <c:v>292</c:v>
                </c:pt>
                <c:pt idx="28">
                  <c:v>478</c:v>
                </c:pt>
                <c:pt idx="29">
                  <c:v>295</c:v>
                </c:pt>
                <c:pt idx="30">
                  <c:v>156</c:v>
                </c:pt>
                <c:pt idx="31">
                  <c:v>88</c:v>
                </c:pt>
                <c:pt idx="32">
                  <c:v>101</c:v>
                </c:pt>
                <c:pt idx="33">
                  <c:v>101</c:v>
                </c:pt>
                <c:pt idx="34">
                  <c:v>100</c:v>
                </c:pt>
                <c:pt idx="35">
                  <c:v>90</c:v>
                </c:pt>
                <c:pt idx="36">
                  <c:v>83</c:v>
                </c:pt>
                <c:pt idx="37">
                  <c:v>69</c:v>
                </c:pt>
                <c:pt idx="38">
                  <c:v>27</c:v>
                </c:pt>
                <c:pt idx="39">
                  <c:v>21</c:v>
                </c:pt>
                <c:pt idx="40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96960"/>
        <c:axId val="149508480"/>
      </c:scatterChart>
      <c:valAx>
        <c:axId val="149496960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08480"/>
        <c:crosses val="autoZero"/>
        <c:crossBetween val="midCat"/>
      </c:valAx>
      <c:valAx>
        <c:axId val="1495084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496960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20421753607101"/>
          <c:y val="0.9559543230016313"/>
          <c:w val="0.22752497225305218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2009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0"/>
          <c:order val="0"/>
          <c:tx>
            <c:v>2009 DMV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'DMV+Forecast_from2010'!$I$6:$I$46</c:f>
              <c:numCache>
                <c:formatCode>General</c:formatCode>
                <c:ptCount val="41"/>
                <c:pt idx="0">
                  <c:v>357</c:v>
                </c:pt>
                <c:pt idx="1">
                  <c:v>767</c:v>
                </c:pt>
                <c:pt idx="2">
                  <c:v>1208</c:v>
                </c:pt>
                <c:pt idx="3">
                  <c:v>1542</c:v>
                </c:pt>
                <c:pt idx="4">
                  <c:v>1417</c:v>
                </c:pt>
                <c:pt idx="5">
                  <c:v>1286</c:v>
                </c:pt>
                <c:pt idx="6">
                  <c:v>1676</c:v>
                </c:pt>
                <c:pt idx="7">
                  <c:v>1385</c:v>
                </c:pt>
                <c:pt idx="8">
                  <c:v>1484</c:v>
                </c:pt>
                <c:pt idx="9">
                  <c:v>1359</c:v>
                </c:pt>
                <c:pt idx="10">
                  <c:v>1294</c:v>
                </c:pt>
                <c:pt idx="11">
                  <c:v>1077</c:v>
                </c:pt>
                <c:pt idx="12">
                  <c:v>1178</c:v>
                </c:pt>
                <c:pt idx="13">
                  <c:v>1290</c:v>
                </c:pt>
                <c:pt idx="14">
                  <c:v>973</c:v>
                </c:pt>
                <c:pt idx="15">
                  <c:v>808</c:v>
                </c:pt>
                <c:pt idx="16">
                  <c:v>591</c:v>
                </c:pt>
                <c:pt idx="17">
                  <c:v>561</c:v>
                </c:pt>
                <c:pt idx="18">
                  <c:v>635</c:v>
                </c:pt>
                <c:pt idx="19">
                  <c:v>762</c:v>
                </c:pt>
                <c:pt idx="20">
                  <c:v>625</c:v>
                </c:pt>
                <c:pt idx="21">
                  <c:v>444</c:v>
                </c:pt>
                <c:pt idx="22">
                  <c:v>367</c:v>
                </c:pt>
                <c:pt idx="23">
                  <c:v>357</c:v>
                </c:pt>
                <c:pt idx="24">
                  <c:v>312</c:v>
                </c:pt>
                <c:pt idx="25">
                  <c:v>238</c:v>
                </c:pt>
                <c:pt idx="26">
                  <c:v>175</c:v>
                </c:pt>
                <c:pt idx="27">
                  <c:v>138</c:v>
                </c:pt>
                <c:pt idx="28">
                  <c:v>271</c:v>
                </c:pt>
                <c:pt idx="29">
                  <c:v>435</c:v>
                </c:pt>
                <c:pt idx="30">
                  <c:v>272</c:v>
                </c:pt>
                <c:pt idx="31">
                  <c:v>139</c:v>
                </c:pt>
                <c:pt idx="32">
                  <c:v>81</c:v>
                </c:pt>
                <c:pt idx="33">
                  <c:v>88</c:v>
                </c:pt>
                <c:pt idx="34">
                  <c:v>88</c:v>
                </c:pt>
                <c:pt idx="35">
                  <c:v>94</c:v>
                </c:pt>
                <c:pt idx="36">
                  <c:v>85</c:v>
                </c:pt>
                <c:pt idx="37">
                  <c:v>76</c:v>
                </c:pt>
                <c:pt idx="38">
                  <c:v>65</c:v>
                </c:pt>
                <c:pt idx="39">
                  <c:v>24</c:v>
                </c:pt>
                <c:pt idx="40">
                  <c:v>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43168"/>
        <c:axId val="149566976"/>
      </c:scatterChart>
      <c:valAx>
        <c:axId val="149543168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66976"/>
        <c:crosses val="autoZero"/>
        <c:crossBetween val="midCat"/>
      </c:valAx>
      <c:valAx>
        <c:axId val="1495669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43168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20421753607101"/>
          <c:y val="0.9559543230016313"/>
          <c:w val="0.22752497225305218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2010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'DMV+Forecast_from2010'!$J$6:$J$46</c:f>
              <c:numCache>
                <c:formatCode>0</c:formatCode>
                <c:ptCount val="41"/>
                <c:pt idx="0">
                  <c:v>257</c:v>
                </c:pt>
                <c:pt idx="1">
                  <c:v>565</c:v>
                </c:pt>
                <c:pt idx="2">
                  <c:v>857</c:v>
                </c:pt>
                <c:pt idx="3">
                  <c:v>1280</c:v>
                </c:pt>
                <c:pt idx="4">
                  <c:v>1579</c:v>
                </c:pt>
                <c:pt idx="5">
                  <c:v>1410</c:v>
                </c:pt>
                <c:pt idx="6">
                  <c:v>1282</c:v>
                </c:pt>
                <c:pt idx="7">
                  <c:v>1634</c:v>
                </c:pt>
                <c:pt idx="8">
                  <c:v>1370</c:v>
                </c:pt>
                <c:pt idx="9">
                  <c:v>1433</c:v>
                </c:pt>
                <c:pt idx="10">
                  <c:v>1344</c:v>
                </c:pt>
                <c:pt idx="11">
                  <c:v>1263</c:v>
                </c:pt>
                <c:pt idx="12">
                  <c:v>1050</c:v>
                </c:pt>
                <c:pt idx="13">
                  <c:v>1146</c:v>
                </c:pt>
                <c:pt idx="14">
                  <c:v>1263</c:v>
                </c:pt>
                <c:pt idx="15">
                  <c:v>936</c:v>
                </c:pt>
                <c:pt idx="16">
                  <c:v>782</c:v>
                </c:pt>
                <c:pt idx="17">
                  <c:v>584</c:v>
                </c:pt>
                <c:pt idx="18">
                  <c:v>541</c:v>
                </c:pt>
                <c:pt idx="19">
                  <c:v>613</c:v>
                </c:pt>
                <c:pt idx="20">
                  <c:v>720</c:v>
                </c:pt>
                <c:pt idx="21">
                  <c:v>591</c:v>
                </c:pt>
                <c:pt idx="22">
                  <c:v>414</c:v>
                </c:pt>
                <c:pt idx="23">
                  <c:v>350</c:v>
                </c:pt>
                <c:pt idx="24">
                  <c:v>343</c:v>
                </c:pt>
                <c:pt idx="25">
                  <c:v>291</c:v>
                </c:pt>
                <c:pt idx="26">
                  <c:v>213</c:v>
                </c:pt>
                <c:pt idx="27">
                  <c:v>168</c:v>
                </c:pt>
                <c:pt idx="28">
                  <c:v>133</c:v>
                </c:pt>
                <c:pt idx="29">
                  <c:v>248</c:v>
                </c:pt>
                <c:pt idx="30">
                  <c:v>404</c:v>
                </c:pt>
                <c:pt idx="31">
                  <c:v>245</c:v>
                </c:pt>
                <c:pt idx="32">
                  <c:v>118</c:v>
                </c:pt>
                <c:pt idx="33">
                  <c:v>73</c:v>
                </c:pt>
                <c:pt idx="34">
                  <c:v>83</c:v>
                </c:pt>
                <c:pt idx="35">
                  <c:v>76</c:v>
                </c:pt>
                <c:pt idx="36">
                  <c:v>81</c:v>
                </c:pt>
                <c:pt idx="37">
                  <c:v>74</c:v>
                </c:pt>
                <c:pt idx="38">
                  <c:v>70</c:v>
                </c:pt>
                <c:pt idx="39">
                  <c:v>55</c:v>
                </c:pt>
                <c:pt idx="40">
                  <c:v>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584128"/>
        <c:axId val="150500864"/>
      </c:scatterChart>
      <c:valAx>
        <c:axId val="149584128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00864"/>
        <c:crosses val="autoZero"/>
        <c:crossBetween val="midCat"/>
      </c:valAx>
      <c:valAx>
        <c:axId val="15050086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584128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2011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'DMV+Forecast_from2010'!$K$6:$K$46</c:f>
              <c:numCache>
                <c:formatCode>0</c:formatCode>
                <c:ptCount val="41"/>
                <c:pt idx="0">
                  <c:v>371.98961999999995</c:v>
                </c:pt>
                <c:pt idx="1">
                  <c:v>347.70433654322341</c:v>
                </c:pt>
                <c:pt idx="2">
                  <c:v>615.15267593193551</c:v>
                </c:pt>
                <c:pt idx="3">
                  <c:v>891.09840303053215</c:v>
                </c:pt>
                <c:pt idx="4">
                  <c:v>1312.2525278715998</c:v>
                </c:pt>
                <c:pt idx="5">
                  <c:v>1584.6623710562328</c:v>
                </c:pt>
                <c:pt idx="6">
                  <c:v>1399.2123240823639</c:v>
                </c:pt>
                <c:pt idx="7">
                  <c:v>1252.6012404516446</c:v>
                </c:pt>
                <c:pt idx="8">
                  <c:v>1607.5800168013254</c:v>
                </c:pt>
                <c:pt idx="9">
                  <c:v>1328.8817738007128</c:v>
                </c:pt>
                <c:pt idx="10">
                  <c:v>1406.0063442799917</c:v>
                </c:pt>
                <c:pt idx="11">
                  <c:v>1305.8408453816382</c:v>
                </c:pt>
                <c:pt idx="12">
                  <c:v>1220.9992621366926</c:v>
                </c:pt>
                <c:pt idx="13">
                  <c:v>1021.2629032073048</c:v>
                </c:pt>
                <c:pt idx="14">
                  <c:v>1124.3703704541756</c:v>
                </c:pt>
                <c:pt idx="15">
                  <c:v>1221.3631234513148</c:v>
                </c:pt>
                <c:pt idx="16">
                  <c:v>902.31275879432235</c:v>
                </c:pt>
                <c:pt idx="17">
                  <c:v>760.01517944686145</c:v>
                </c:pt>
                <c:pt idx="18">
                  <c:v>562.870559152949</c:v>
                </c:pt>
                <c:pt idx="19">
                  <c:v>515.81590665488682</c:v>
                </c:pt>
                <c:pt idx="20">
                  <c:v>583.38825978446937</c:v>
                </c:pt>
                <c:pt idx="21">
                  <c:v>677.64460500571499</c:v>
                </c:pt>
                <c:pt idx="22">
                  <c:v>552.43304013252111</c:v>
                </c:pt>
                <c:pt idx="23">
                  <c:v>387.48032286390702</c:v>
                </c:pt>
                <c:pt idx="24">
                  <c:v>327.05735354900526</c:v>
                </c:pt>
                <c:pt idx="25">
                  <c:v>312.5902739642579</c:v>
                </c:pt>
                <c:pt idx="26">
                  <c:v>266.32967244389039</c:v>
                </c:pt>
                <c:pt idx="27">
                  <c:v>197.2333083906623</c:v>
                </c:pt>
                <c:pt idx="28">
                  <c:v>153.20398321614164</c:v>
                </c:pt>
                <c:pt idx="29">
                  <c:v>120.95723428671691</c:v>
                </c:pt>
                <c:pt idx="30">
                  <c:v>221.2316142139494</c:v>
                </c:pt>
                <c:pt idx="31">
                  <c:v>364.80916525220869</c:v>
                </c:pt>
                <c:pt idx="32">
                  <c:v>216.00231228566932</c:v>
                </c:pt>
                <c:pt idx="33">
                  <c:v>104.45728391062332</c:v>
                </c:pt>
                <c:pt idx="34">
                  <c:v>65.108339449178118</c:v>
                </c:pt>
                <c:pt idx="35">
                  <c:v>72.327352131538007</c:v>
                </c:pt>
                <c:pt idx="36">
                  <c:v>65.298795552101012</c:v>
                </c:pt>
                <c:pt idx="37">
                  <c:v>74.513088882680037</c:v>
                </c:pt>
                <c:pt idx="38">
                  <c:v>66.104285528944132</c:v>
                </c:pt>
                <c:pt idx="39">
                  <c:v>62.29519554519554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34016"/>
        <c:axId val="150668416"/>
      </c:scatterChart>
      <c:valAx>
        <c:axId val="150534016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668416"/>
        <c:crosses val="autoZero"/>
        <c:crossBetween val="midCat"/>
      </c:valAx>
      <c:valAx>
        <c:axId val="15066841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534016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2012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'DMV+Forecast_from2010'!$L$6:$L$46</c:f>
              <c:numCache>
                <c:formatCode>0</c:formatCode>
                <c:ptCount val="41"/>
                <c:pt idx="0">
                  <c:v>406.28430000000003</c:v>
                </c:pt>
                <c:pt idx="1">
                  <c:v>503.27783666562556</c:v>
                </c:pt>
                <c:pt idx="2">
                  <c:v>378.56858948265869</c:v>
                </c:pt>
                <c:pt idx="3">
                  <c:v>639.62843307223591</c:v>
                </c:pt>
                <c:pt idx="4">
                  <c:v>913.55166559309487</c:v>
                </c:pt>
                <c:pt idx="5">
                  <c:v>1316.958329475329</c:v>
                </c:pt>
                <c:pt idx="6">
                  <c:v>1572.5383823343693</c:v>
                </c:pt>
                <c:pt idx="7">
                  <c:v>1367.1256574109184</c:v>
                </c:pt>
                <c:pt idx="8">
                  <c:v>1232.3480557959704</c:v>
                </c:pt>
                <c:pt idx="9">
                  <c:v>1559.331229382135</c:v>
                </c:pt>
                <c:pt idx="10">
                  <c:v>1303.8494101617941</c:v>
                </c:pt>
                <c:pt idx="11">
                  <c:v>1366.086691388788</c:v>
                </c:pt>
                <c:pt idx="12">
                  <c:v>1262.4154463016114</c:v>
                </c:pt>
                <c:pt idx="13">
                  <c:v>1187.5821440606626</c:v>
                </c:pt>
                <c:pt idx="14">
                  <c:v>1001.9875644068973</c:v>
                </c:pt>
                <c:pt idx="15">
                  <c:v>1087.3036481187837</c:v>
                </c:pt>
                <c:pt idx="16">
                  <c:v>1177.4054801399641</c:v>
                </c:pt>
                <c:pt idx="17">
                  <c:v>876.94551571900195</c:v>
                </c:pt>
                <c:pt idx="18">
                  <c:v>732.51741270545176</c:v>
                </c:pt>
                <c:pt idx="19">
                  <c:v>536.66836931390287</c:v>
                </c:pt>
                <c:pt idx="20">
                  <c:v>490.89876696989023</c:v>
                </c:pt>
                <c:pt idx="21">
                  <c:v>549.06931509252524</c:v>
                </c:pt>
                <c:pt idx="22">
                  <c:v>633.42346746651197</c:v>
                </c:pt>
                <c:pt idx="23">
                  <c:v>517.045731283186</c:v>
                </c:pt>
                <c:pt idx="24">
                  <c:v>362.08082556623873</c:v>
                </c:pt>
                <c:pt idx="25">
                  <c:v>298.06107215133738</c:v>
                </c:pt>
                <c:pt idx="26">
                  <c:v>286.08957138847688</c:v>
                </c:pt>
                <c:pt idx="27">
                  <c:v>246.61541041647843</c:v>
                </c:pt>
                <c:pt idx="28">
                  <c:v>179.86266945444711</c:v>
                </c:pt>
                <c:pt idx="29">
                  <c:v>139.33180519949693</c:v>
                </c:pt>
                <c:pt idx="30">
                  <c:v>107.90146851655342</c:v>
                </c:pt>
                <c:pt idx="31">
                  <c:v>199.77059531878601</c:v>
                </c:pt>
                <c:pt idx="32">
                  <c:v>321.63111525502825</c:v>
                </c:pt>
                <c:pt idx="33">
                  <c:v>191.21199033707865</c:v>
                </c:pt>
                <c:pt idx="34">
                  <c:v>93.164935599890896</c:v>
                </c:pt>
                <c:pt idx="35">
                  <c:v>56.73631077157124</c:v>
                </c:pt>
                <c:pt idx="36">
                  <c:v>62.143276048185754</c:v>
                </c:pt>
                <c:pt idx="37">
                  <c:v>60.069320455625366</c:v>
                </c:pt>
                <c:pt idx="38">
                  <c:v>66.562628420868563</c:v>
                </c:pt>
                <c:pt idx="39">
                  <c:v>58.828277048585917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22048"/>
        <c:axId val="150729472"/>
      </c:scatterChart>
      <c:valAx>
        <c:axId val="150722048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29472"/>
        <c:crosses val="autoZero"/>
        <c:crossBetween val="midCat"/>
      </c:valAx>
      <c:valAx>
        <c:axId val="1507294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722048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2013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'DMV+Forecast_from2010'!$M$6:$M$46</c:f>
              <c:numCache>
                <c:formatCode>0</c:formatCode>
                <c:ptCount val="41"/>
                <c:pt idx="0">
                  <c:v>492.43585499999995</c:v>
                </c:pt>
                <c:pt idx="1">
                  <c:v>549.67631509505043</c:v>
                </c:pt>
                <c:pt idx="2">
                  <c:v>547.95169550813296</c:v>
                </c:pt>
                <c:pt idx="3">
                  <c:v>393.63111496559895</c:v>
                </c:pt>
                <c:pt idx="4">
                  <c:v>655.74533452936873</c:v>
                </c:pt>
                <c:pt idx="5">
                  <c:v>916.82770644783045</c:v>
                </c:pt>
                <c:pt idx="6">
                  <c:v>1306.8824999324841</c:v>
                </c:pt>
                <c:pt idx="7">
                  <c:v>1536.4770112089341</c:v>
                </c:pt>
                <c:pt idx="8">
                  <c:v>1345.0207388679114</c:v>
                </c:pt>
                <c:pt idx="9">
                  <c:v>1195.3612192160649</c:v>
                </c:pt>
                <c:pt idx="10">
                  <c:v>1529.9578516016754</c:v>
                </c:pt>
                <c:pt idx="11">
                  <c:v>1266.8302202500206</c:v>
                </c:pt>
                <c:pt idx="12">
                  <c:v>1320.6578323044068</c:v>
                </c:pt>
                <c:pt idx="13">
                  <c:v>1227.8648226130754</c:v>
                </c:pt>
                <c:pt idx="14">
                  <c:v>1165.1676922009176</c:v>
                </c:pt>
                <c:pt idx="15">
                  <c:v>968.95539297180017</c:v>
                </c:pt>
                <c:pt idx="16">
                  <c:v>1048.1708914328963</c:v>
                </c:pt>
                <c:pt idx="17">
                  <c:v>1144.3043954863081</c:v>
                </c:pt>
                <c:pt idx="18">
                  <c:v>845.21714517024986</c:v>
                </c:pt>
                <c:pt idx="19">
                  <c:v>698.41799145130221</c:v>
                </c:pt>
                <c:pt idx="20">
                  <c:v>510.74392504960315</c:v>
                </c:pt>
                <c:pt idx="21">
                  <c:v>462.02069589042196</c:v>
                </c:pt>
                <c:pt idx="22">
                  <c:v>513.2386310999068</c:v>
                </c:pt>
                <c:pt idx="23">
                  <c:v>592.84813933212456</c:v>
                </c:pt>
                <c:pt idx="24">
                  <c:v>483.15316724939697</c:v>
                </c:pt>
                <c:pt idx="25">
                  <c:v>329.97942991532142</c:v>
                </c:pt>
                <c:pt idx="26">
                  <c:v>272.79212272969232</c:v>
                </c:pt>
                <c:pt idx="27">
                  <c:v>264.91264160101343</c:v>
                </c:pt>
                <c:pt idx="28">
                  <c:v>224.89561427552405</c:v>
                </c:pt>
                <c:pt idx="29">
                  <c:v>163.5766244258337</c:v>
                </c:pt>
                <c:pt idx="30">
                  <c:v>124.29274264366232</c:v>
                </c:pt>
                <c:pt idx="31">
                  <c:v>97.434268957948845</c:v>
                </c:pt>
                <c:pt idx="32">
                  <c:v>176.12616536956116</c:v>
                </c:pt>
                <c:pt idx="33">
                  <c:v>284.71790441258389</c:v>
                </c:pt>
                <c:pt idx="34">
                  <c:v>170.54102977560936</c:v>
                </c:pt>
                <c:pt idx="35">
                  <c:v>81.185218113799635</c:v>
                </c:pt>
                <c:pt idx="36">
                  <c:v>48.747536282280215</c:v>
                </c:pt>
                <c:pt idx="37">
                  <c:v>57.166511748634399</c:v>
                </c:pt>
                <c:pt idx="38">
                  <c:v>53.65999339092302</c:v>
                </c:pt>
                <c:pt idx="39">
                  <c:v>59.236170764002814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08384"/>
        <c:axId val="151028096"/>
      </c:scatterChart>
      <c:valAx>
        <c:axId val="151008384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028096"/>
        <c:crosses val="autoZero"/>
        <c:crossBetween val="midCat"/>
      </c:valAx>
      <c:valAx>
        <c:axId val="1510280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008384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2014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'DMV+Forecast_from2010'!$N$6:$N$46</c:f>
              <c:numCache>
                <c:formatCode>0</c:formatCode>
                <c:ptCount val="41"/>
                <c:pt idx="0">
                  <c:v>656.16529500000001</c:v>
                </c:pt>
                <c:pt idx="1">
                  <c:v>666.23378308509712</c:v>
                </c:pt>
                <c:pt idx="2">
                  <c:v>598.46877190641771</c:v>
                </c:pt>
                <c:pt idx="3">
                  <c:v>569.75365321490051</c:v>
                </c:pt>
                <c:pt idx="4">
                  <c:v>403.5495512988465</c:v>
                </c:pt>
                <c:pt idx="5">
                  <c:v>658.09686929979227</c:v>
                </c:pt>
                <c:pt idx="6">
                  <c:v>909.81320987373908</c:v>
                </c:pt>
                <c:pt idx="7">
                  <c:v>1276.9131361466268</c:v>
                </c:pt>
                <c:pt idx="8">
                  <c:v>1511.6338674994543</c:v>
                </c:pt>
                <c:pt idx="9">
                  <c:v>1304.6522228215588</c:v>
                </c:pt>
                <c:pt idx="10">
                  <c:v>1172.8440041340218</c:v>
                </c:pt>
                <c:pt idx="11">
                  <c:v>1486.5189392364634</c:v>
                </c:pt>
                <c:pt idx="12">
                  <c:v>1224.7021094043855</c:v>
                </c:pt>
                <c:pt idx="13">
                  <c:v>1284.5131923453946</c:v>
                </c:pt>
                <c:pt idx="14">
                  <c:v>1204.6900745803789</c:v>
                </c:pt>
                <c:pt idx="15">
                  <c:v>1126.7560189161306</c:v>
                </c:pt>
                <c:pt idx="16">
                  <c:v>934.08206600536516</c:v>
                </c:pt>
                <c:pt idx="17">
                  <c:v>1018.7030538917512</c:v>
                </c:pt>
                <c:pt idx="18">
                  <c:v>1102.9028337817733</c:v>
                </c:pt>
                <c:pt idx="19">
                  <c:v>805.87143818160348</c:v>
                </c:pt>
                <c:pt idx="20">
                  <c:v>664.68002713693249</c:v>
                </c:pt>
                <c:pt idx="21">
                  <c:v>480.69842409625949</c:v>
                </c:pt>
                <c:pt idx="22">
                  <c:v>431.87055437375437</c:v>
                </c:pt>
                <c:pt idx="23">
                  <c:v>480.36200600198447</c:v>
                </c:pt>
                <c:pt idx="24">
                  <c:v>553.98669573261884</c:v>
                </c:pt>
                <c:pt idx="25">
                  <c:v>440.31772862153917</c:v>
                </c:pt>
                <c:pt idx="26">
                  <c:v>302.00451368580497</c:v>
                </c:pt>
                <c:pt idx="27">
                  <c:v>252.59949703703663</c:v>
                </c:pt>
                <c:pt idx="28">
                  <c:v>241.58138034277027</c:v>
                </c:pt>
                <c:pt idx="29">
                  <c:v>204.53196621037355</c:v>
                </c:pt>
                <c:pt idx="30">
                  <c:v>145.92064786046828</c:v>
                </c:pt>
                <c:pt idx="31">
                  <c:v>112.23547448203479</c:v>
                </c:pt>
                <c:pt idx="32">
                  <c:v>85.902152615431689</c:v>
                </c:pt>
                <c:pt idx="33">
                  <c:v>155.91238017031901</c:v>
                </c:pt>
                <c:pt idx="34">
                  <c:v>253.93849270894742</c:v>
                </c:pt>
                <c:pt idx="35">
                  <c:v>148.61182064404346</c:v>
                </c:pt>
                <c:pt idx="36">
                  <c:v>69.753907361391185</c:v>
                </c:pt>
                <c:pt idx="37">
                  <c:v>44.843574121150809</c:v>
                </c:pt>
                <c:pt idx="38">
                  <c:v>51.066911017911728</c:v>
                </c:pt>
                <c:pt idx="39">
                  <c:v>47.75371116059214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85440"/>
        <c:axId val="151088512"/>
      </c:scatterChart>
      <c:valAx>
        <c:axId val="151085440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088512"/>
        <c:crosses val="autoZero"/>
        <c:crossBetween val="midCat"/>
      </c:valAx>
      <c:valAx>
        <c:axId val="15108851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085440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2015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'DMV+Forecast_from2010'!$O$6:$O$46</c:f>
              <c:numCache>
                <c:formatCode>0</c:formatCode>
                <c:ptCount val="41"/>
                <c:pt idx="0">
                  <c:v>787.67433000000005</c:v>
                </c:pt>
                <c:pt idx="1">
                  <c:v>887.74909945783452</c:v>
                </c:pt>
                <c:pt idx="2">
                  <c:v>725.37255656823743</c:v>
                </c:pt>
                <c:pt idx="3">
                  <c:v>622.28070817905791</c:v>
                </c:pt>
                <c:pt idx="4">
                  <c:v>584.10989976197811</c:v>
                </c:pt>
                <c:pt idx="5">
                  <c:v>404.99669968328618</c:v>
                </c:pt>
                <c:pt idx="6">
                  <c:v>653.06187940729785</c:v>
                </c:pt>
                <c:pt idx="7">
                  <c:v>888.94941908513101</c:v>
                </c:pt>
                <c:pt idx="8">
                  <c:v>1256.2668548717427</c:v>
                </c:pt>
                <c:pt idx="9">
                  <c:v>1466.2647410072309</c:v>
                </c:pt>
                <c:pt idx="10">
                  <c:v>1280.0762752031437</c:v>
                </c:pt>
                <c:pt idx="11">
                  <c:v>1139.5443495975867</c:v>
                </c:pt>
                <c:pt idx="12">
                  <c:v>1437.0851369437378</c:v>
                </c:pt>
                <c:pt idx="13">
                  <c:v>1191.1836493470789</c:v>
                </c:pt>
                <c:pt idx="14">
                  <c:v>1260.2692617196049</c:v>
                </c:pt>
                <c:pt idx="15">
                  <c:v>1164.9754808236651</c:v>
                </c:pt>
                <c:pt idx="16">
                  <c:v>1086.2033460644461</c:v>
                </c:pt>
                <c:pt idx="17">
                  <c:v>907.8216739298756</c:v>
                </c:pt>
                <c:pt idx="18">
                  <c:v>981.84581773093623</c:v>
                </c:pt>
                <c:pt idx="19">
                  <c:v>1051.5615991855625</c:v>
                </c:pt>
                <c:pt idx="20">
                  <c:v>766.94279923454042</c:v>
                </c:pt>
                <c:pt idx="21">
                  <c:v>625.57893672832574</c:v>
                </c:pt>
                <c:pt idx="22">
                  <c:v>449.3294277671888</c:v>
                </c:pt>
                <c:pt idx="23">
                  <c:v>404.20613972018566</c:v>
                </c:pt>
                <c:pt idx="24">
                  <c:v>448.87407551000121</c:v>
                </c:pt>
                <c:pt idx="25">
                  <c:v>504.87129152073857</c:v>
                </c:pt>
                <c:pt idx="26">
                  <c:v>402.98857881447543</c:v>
                </c:pt>
                <c:pt idx="27">
                  <c:v>279.64952762048995</c:v>
                </c:pt>
                <c:pt idx="28">
                  <c:v>230.35267324088082</c:v>
                </c:pt>
                <c:pt idx="29">
                  <c:v>219.70688437164611</c:v>
                </c:pt>
                <c:pt idx="30">
                  <c:v>182.45539130271732</c:v>
                </c:pt>
                <c:pt idx="31">
                  <c:v>131.76532113623497</c:v>
                </c:pt>
                <c:pt idx="32">
                  <c:v>98.951518402443867</c:v>
                </c:pt>
                <c:pt idx="33">
                  <c:v>76.043267324439341</c:v>
                </c:pt>
                <c:pt idx="34">
                  <c:v>139.05748181449914</c:v>
                </c:pt>
                <c:pt idx="35">
                  <c:v>221.28552749291612</c:v>
                </c:pt>
                <c:pt idx="36">
                  <c:v>127.68648543238024</c:v>
                </c:pt>
                <c:pt idx="37">
                  <c:v>64.167643199179878</c:v>
                </c:pt>
                <c:pt idx="38">
                  <c:v>40.058816592471935</c:v>
                </c:pt>
                <c:pt idx="39">
                  <c:v>45.446045824998734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21920"/>
        <c:axId val="151124992"/>
      </c:scatterChart>
      <c:valAx>
        <c:axId val="151121920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124992"/>
        <c:crosses val="autoZero"/>
        <c:crossBetween val="midCat"/>
      </c:valAx>
      <c:valAx>
        <c:axId val="15112499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121920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Housing Starts vs. Snowmobile Population</a:t>
            </a:r>
          </a:p>
        </c:rich>
      </c:tx>
      <c:layout>
        <c:manualLayout>
          <c:xMode val="edge"/>
          <c:yMode val="edge"/>
          <c:x val="0.3152053659959172"/>
          <c:y val="1.957584270869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2234910277324633"/>
          <c:w val="0.74805771365149831"/>
          <c:h val="0.771615008156606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17828938533996602"/>
                  <c:y val="4.5906433153187182E-2"/>
                </c:manualLayout>
              </c:layout>
              <c:numFmt formatCode="0.0000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VehicleSales_HousingStartsData!$B$2:$B$21</c:f>
              <c:numCache>
                <c:formatCode>General</c:formatCode>
                <c:ptCount val="20"/>
                <c:pt idx="0">
                  <c:v>0.83500000000000008</c:v>
                </c:pt>
                <c:pt idx="1">
                  <c:v>1.0317499999999999</c:v>
                </c:pt>
                <c:pt idx="2">
                  <c:v>1.1305000000000001</c:v>
                </c:pt>
                <c:pt idx="3">
                  <c:v>1.1910000000000001</c:v>
                </c:pt>
                <c:pt idx="4">
                  <c:v>1.0819999999999999</c:v>
                </c:pt>
                <c:pt idx="5">
                  <c:v>1.15425</c:v>
                </c:pt>
                <c:pt idx="6">
                  <c:v>1.13625</c:v>
                </c:pt>
                <c:pt idx="7">
                  <c:v>1.2775000000000001</c:v>
                </c:pt>
                <c:pt idx="8">
                  <c:v>1.306</c:v>
                </c:pt>
                <c:pt idx="9">
                  <c:v>1.232</c:v>
                </c:pt>
                <c:pt idx="10">
                  <c:v>1.2717499999999999</c:v>
                </c:pt>
                <c:pt idx="11">
                  <c:v>1.3632499999999999</c:v>
                </c:pt>
                <c:pt idx="12">
                  <c:v>1.5049999999999999</c:v>
                </c:pt>
                <c:pt idx="13">
                  <c:v>1.60425</c:v>
                </c:pt>
                <c:pt idx="14">
                  <c:v>1.7185000000000001</c:v>
                </c:pt>
                <c:pt idx="15">
                  <c:v>1.4737499999999999</c:v>
                </c:pt>
                <c:pt idx="16">
                  <c:v>1.036</c:v>
                </c:pt>
                <c:pt idx="17">
                  <c:v>0.61624999999999996</c:v>
                </c:pt>
                <c:pt idx="18">
                  <c:v>0.4425</c:v>
                </c:pt>
                <c:pt idx="19">
                  <c:v>0.47074999999999995</c:v>
                </c:pt>
              </c:numCache>
            </c:numRef>
          </c:xVal>
          <c:yVal>
            <c:numRef>
              <c:f>VehicleSales_HousingStartsData!$C$2:$C$21</c:f>
              <c:numCache>
                <c:formatCode>0</c:formatCode>
                <c:ptCount val="20"/>
                <c:pt idx="0">
                  <c:v>576.87930666189766</c:v>
                </c:pt>
                <c:pt idx="1">
                  <c:v>458.39786318226095</c:v>
                </c:pt>
                <c:pt idx="2">
                  <c:v>527.32443732821889</c:v>
                </c:pt>
                <c:pt idx="3">
                  <c:v>659.13837362793424</c:v>
                </c:pt>
                <c:pt idx="4">
                  <c:v>753.02315968105211</c:v>
                </c:pt>
                <c:pt idx="5">
                  <c:v>986.53596415407708</c:v>
                </c:pt>
                <c:pt idx="6">
                  <c:v>894.66579248682297</c:v>
                </c:pt>
                <c:pt idx="7">
                  <c:v>781.42686157126241</c:v>
                </c:pt>
                <c:pt idx="8">
                  <c:v>897.28632426926663</c:v>
                </c:pt>
                <c:pt idx="9">
                  <c:v>891</c:v>
                </c:pt>
                <c:pt idx="10">
                  <c:v>956.49196845860206</c:v>
                </c:pt>
                <c:pt idx="11">
                  <c:v>906.97434900559313</c:v>
                </c:pt>
                <c:pt idx="12">
                  <c:v>1024.4393369989511</c:v>
                </c:pt>
                <c:pt idx="13">
                  <c:v>787</c:v>
                </c:pt>
                <c:pt idx="14">
                  <c:v>1028</c:v>
                </c:pt>
                <c:pt idx="15">
                  <c:v>1090</c:v>
                </c:pt>
                <c:pt idx="16">
                  <c:v>858</c:v>
                </c:pt>
                <c:pt idx="17">
                  <c:v>614</c:v>
                </c:pt>
                <c:pt idx="18">
                  <c:v>357</c:v>
                </c:pt>
                <c:pt idx="19">
                  <c:v>257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51424"/>
        <c:axId val="92565888"/>
      </c:scatterChart>
      <c:valAx>
        <c:axId val="9255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Housing Starts, millions</a:t>
                </a:r>
              </a:p>
            </c:rich>
          </c:tx>
          <c:layout>
            <c:manualLayout>
              <c:xMode val="edge"/>
              <c:yMode val="edge"/>
              <c:x val="0.37180915718868474"/>
              <c:y val="0.94453514096335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65888"/>
        <c:crosses val="autoZero"/>
        <c:crossBetween val="midCat"/>
      </c:valAx>
      <c:valAx>
        <c:axId val="9256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Snowmobile Population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80097856016770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51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60600758238559"/>
          <c:y val="0.47308323775403688"/>
          <c:w val="0.14095444736074658"/>
          <c:h val="7.0146698111181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2016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'DMV+Forecast_from2010'!$P$6:$P$46</c:f>
              <c:numCache>
                <c:formatCode>0</c:formatCode>
                <c:ptCount val="41"/>
                <c:pt idx="0">
                  <c:v>804.68338500000004</c:v>
                </c:pt>
                <c:pt idx="1">
                  <c:v>1065.6722969835721</c:v>
                </c:pt>
                <c:pt idx="2">
                  <c:v>966.55085679230592</c:v>
                </c:pt>
                <c:pt idx="3">
                  <c:v>754.23375351240463</c:v>
                </c:pt>
                <c:pt idx="4">
                  <c:v>637.96049402632661</c:v>
                </c:pt>
                <c:pt idx="5">
                  <c:v>586.20454636746967</c:v>
                </c:pt>
                <c:pt idx="6">
                  <c:v>401.8981371698851</c:v>
                </c:pt>
                <c:pt idx="7">
                  <c:v>638.08589722095439</c:v>
                </c:pt>
                <c:pt idx="8">
                  <c:v>874.5760844971868</c:v>
                </c:pt>
                <c:pt idx="9">
                  <c:v>1218.5621361087622</c:v>
                </c:pt>
                <c:pt idx="10">
                  <c:v>1438.6444719122301</c:v>
                </c:pt>
                <c:pt idx="11">
                  <c:v>1243.7320575626873</c:v>
                </c:pt>
                <c:pt idx="12">
                  <c:v>1101.6490974114731</c:v>
                </c:pt>
                <c:pt idx="13">
                  <c:v>1397.7540372487895</c:v>
                </c:pt>
                <c:pt idx="14">
                  <c:v>1168.7012225962758</c:v>
                </c:pt>
                <c:pt idx="15">
                  <c:v>1218.7224084588593</c:v>
                </c:pt>
                <c:pt idx="16">
                  <c:v>1123.0472649890421</c:v>
                </c:pt>
                <c:pt idx="17">
                  <c:v>1055.6662800191195</c:v>
                </c:pt>
                <c:pt idx="18">
                  <c:v>874.97618701382748</c:v>
                </c:pt>
                <c:pt idx="19">
                  <c:v>936.13990881366283</c:v>
                </c:pt>
                <c:pt idx="20">
                  <c:v>1000.7645863051207</c:v>
                </c:pt>
                <c:pt idx="21">
                  <c:v>721.8259031239827</c:v>
                </c:pt>
                <c:pt idx="22">
                  <c:v>584.75545492334868</c:v>
                </c:pt>
                <c:pt idx="23">
                  <c:v>420.54664672339351</c:v>
                </c:pt>
                <c:pt idx="24">
                  <c:v>377.71025812898108</c:v>
                </c:pt>
                <c:pt idx="25">
                  <c:v>409.07775579919615</c:v>
                </c:pt>
                <c:pt idx="26">
                  <c:v>462.06943538502475</c:v>
                </c:pt>
                <c:pt idx="27">
                  <c:v>373.1585476207988</c:v>
                </c:pt>
                <c:pt idx="28">
                  <c:v>255.02036628554453</c:v>
                </c:pt>
                <c:pt idx="29">
                  <c:v>209.4949042539005</c:v>
                </c:pt>
                <c:pt idx="30">
                  <c:v>195.99237372361614</c:v>
                </c:pt>
                <c:pt idx="31">
                  <c:v>164.7559381111619</c:v>
                </c:pt>
                <c:pt idx="32">
                  <c:v>116.16985324281849</c:v>
                </c:pt>
                <c:pt idx="33">
                  <c:v>87.594973314841923</c:v>
                </c:pt>
                <c:pt idx="34">
                  <c:v>67.822614544988923</c:v>
                </c:pt>
                <c:pt idx="35">
                  <c:v>121.17661992436412</c:v>
                </c:pt>
                <c:pt idx="36">
                  <c:v>190.12734761050993</c:v>
                </c:pt>
                <c:pt idx="37">
                  <c:v>117.46067207580221</c:v>
                </c:pt>
                <c:pt idx="38">
                  <c:v>57.321029834567526</c:v>
                </c:pt>
                <c:pt idx="39">
                  <c:v>35.649597327673753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141760"/>
        <c:axId val="151267968"/>
      </c:scatterChart>
      <c:valAx>
        <c:axId val="151141760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267968"/>
        <c:crosses val="autoZero"/>
        <c:crossBetween val="midCat"/>
      </c:valAx>
      <c:valAx>
        <c:axId val="15126796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141760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2017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'DMV+Forecast_from2010'!$Q$6:$Q$46</c:f>
              <c:numCache>
                <c:formatCode>0</c:formatCode>
                <c:ptCount val="41"/>
                <c:pt idx="0">
                  <c:v>804.26852999999994</c:v>
                </c:pt>
                <c:pt idx="1">
                  <c:v>1088.6844455594562</c:v>
                </c:pt>
                <c:pt idx="2">
                  <c:v>1160.2675489486312</c:v>
                </c:pt>
                <c:pt idx="3">
                  <c:v>1005.0080804380589</c:v>
                </c:pt>
                <c:pt idx="4">
                  <c:v>773.23839816620159</c:v>
                </c:pt>
                <c:pt idx="5">
                  <c:v>640.24825149079436</c:v>
                </c:pt>
                <c:pt idx="6">
                  <c:v>581.71959270246452</c:v>
                </c:pt>
                <c:pt idx="7">
                  <c:v>392.68182929345028</c:v>
                </c:pt>
                <c:pt idx="8">
                  <c:v>627.76874992359274</c:v>
                </c:pt>
                <c:pt idx="9">
                  <c:v>848.32716678124359</c:v>
                </c:pt>
                <c:pt idx="10">
                  <c:v>1195.6078815549884</c:v>
                </c:pt>
                <c:pt idx="11">
                  <c:v>1397.7981498552731</c:v>
                </c:pt>
                <c:pt idx="12">
                  <c:v>1202.3720701344353</c:v>
                </c:pt>
                <c:pt idx="13">
                  <c:v>1071.4984338458553</c:v>
                </c:pt>
                <c:pt idx="14">
                  <c:v>1371.372796392008</c:v>
                </c:pt>
                <c:pt idx="15">
                  <c:v>1130.173060658399</c:v>
                </c:pt>
                <c:pt idx="16">
                  <c:v>1174.8598061762546</c:v>
                </c:pt>
                <c:pt idx="17">
                  <c:v>1091.4743844347236</c:v>
                </c:pt>
                <c:pt idx="18">
                  <c:v>1017.4716940295813</c:v>
                </c:pt>
                <c:pt idx="19">
                  <c:v>834.24516673932203</c:v>
                </c:pt>
                <c:pt idx="20">
                  <c:v>890.91848665186728</c:v>
                </c:pt>
                <c:pt idx="21">
                  <c:v>941.89267054227957</c:v>
                </c:pt>
                <c:pt idx="22">
                  <c:v>674.72162116613276</c:v>
                </c:pt>
                <c:pt idx="23">
                  <c:v>547.29766297132846</c:v>
                </c:pt>
                <c:pt idx="24">
                  <c:v>392.97963806074722</c:v>
                </c:pt>
                <c:pt idx="25">
                  <c:v>344.22318678614806</c:v>
                </c:pt>
                <c:pt idx="26">
                  <c:v>374.39706084564159</c:v>
                </c:pt>
                <c:pt idx="27">
                  <c:v>427.86611947039336</c:v>
                </c:pt>
                <c:pt idx="28">
                  <c:v>340.29390396819434</c:v>
                </c:pt>
                <c:pt idx="29">
                  <c:v>231.9290089675562</c:v>
                </c:pt>
                <c:pt idx="30">
                  <c:v>186.88264450680316</c:v>
                </c:pt>
                <c:pt idx="31">
                  <c:v>176.97973825225577</c:v>
                </c:pt>
                <c:pt idx="32">
                  <c:v>145.25576977471673</c:v>
                </c:pt>
                <c:pt idx="33">
                  <c:v>102.83718086475031</c:v>
                </c:pt>
                <c:pt idx="34">
                  <c:v>78.125524063348323</c:v>
                </c:pt>
                <c:pt idx="35">
                  <c:v>59.101567767192591</c:v>
                </c:pt>
                <c:pt idx="36">
                  <c:v>104.11430697546976</c:v>
                </c:pt>
                <c:pt idx="37">
                  <c:v>174.90093767321147</c:v>
                </c:pt>
                <c:pt idx="38">
                  <c:v>104.92775412595276</c:v>
                </c:pt>
                <c:pt idx="39">
                  <c:v>51.011782319948161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80256"/>
        <c:axId val="151283584"/>
      </c:scatterChart>
      <c:valAx>
        <c:axId val="151280256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283584"/>
        <c:crosses val="autoZero"/>
        <c:crossBetween val="midCat"/>
      </c:valAx>
      <c:valAx>
        <c:axId val="15128358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280256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2018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'DMV+Forecast_from2010'!$R$6:$R$46</c:f>
              <c:numCache>
                <c:formatCode>0</c:formatCode>
                <c:ptCount val="41"/>
                <c:pt idx="0">
                  <c:v>813.91975235999996</c:v>
                </c:pt>
                <c:pt idx="1">
                  <c:v>1088.1231736429711</c:v>
                </c:pt>
                <c:pt idx="2">
                  <c:v>1185.3223892590709</c:v>
                </c:pt>
                <c:pt idx="3">
                  <c:v>1206.4323920143233</c:v>
                </c:pt>
                <c:pt idx="4">
                  <c:v>1030.3315578798647</c:v>
                </c:pt>
                <c:pt idx="5">
                  <c:v>776.0112687965651</c:v>
                </c:pt>
                <c:pt idx="6">
                  <c:v>635.34981841000297</c:v>
                </c:pt>
                <c:pt idx="7">
                  <c:v>568.37962824815327</c:v>
                </c:pt>
                <c:pt idx="8">
                  <c:v>386.3325959199143</c:v>
                </c:pt>
                <c:pt idx="9">
                  <c:v>608.9273357190657</c:v>
                </c:pt>
                <c:pt idx="10">
                  <c:v>832.34708898778729</c:v>
                </c:pt>
                <c:pt idx="11">
                  <c:v>1161.6619098174967</c:v>
                </c:pt>
                <c:pt idx="12">
                  <c:v>1351.3147344333511</c:v>
                </c:pt>
                <c:pt idx="13">
                  <c:v>1169.4647534103528</c:v>
                </c:pt>
                <c:pt idx="14">
                  <c:v>1051.2749485203608</c:v>
                </c:pt>
                <c:pt idx="15">
                  <c:v>1326.1632320011931</c:v>
                </c:pt>
                <c:pt idx="16">
                  <c:v>1089.4974062795973</c:v>
                </c:pt>
                <c:pt idx="17">
                  <c:v>1141.8302895344643</c:v>
                </c:pt>
                <c:pt idx="18">
                  <c:v>1051.9842415546125</c:v>
                </c:pt>
                <c:pt idx="19">
                  <c:v>970.10736479029947</c:v>
                </c:pt>
                <c:pt idx="20">
                  <c:v>793.94589895213312</c:v>
                </c:pt>
                <c:pt idx="21">
                  <c:v>838.50848052707499</c:v>
                </c:pt>
                <c:pt idx="22">
                  <c:v>880.42746440983194</c:v>
                </c:pt>
                <c:pt idx="23">
                  <c:v>631.50084930606738</c:v>
                </c:pt>
                <c:pt idx="24">
                  <c:v>511.42207215702314</c:v>
                </c:pt>
                <c:pt idx="25">
                  <c:v>358.13881260578398</c:v>
                </c:pt>
                <c:pt idx="26">
                  <c:v>315.04071678469728</c:v>
                </c:pt>
                <c:pt idx="27">
                  <c:v>346.6834317480093</c:v>
                </c:pt>
                <c:pt idx="28">
                  <c:v>390.18329634582022</c:v>
                </c:pt>
                <c:pt idx="29">
                  <c:v>309.48127420016863</c:v>
                </c:pt>
                <c:pt idx="30">
                  <c:v>206.89527837473389</c:v>
                </c:pt>
                <c:pt idx="31">
                  <c:v>168.75371668973298</c:v>
                </c:pt>
                <c:pt idx="32">
                  <c:v>156.0327864906113</c:v>
                </c:pt>
                <c:pt idx="33">
                  <c:v>128.58494222892986</c:v>
                </c:pt>
                <c:pt idx="34">
                  <c:v>91.719973695050513</c:v>
                </c:pt>
                <c:pt idx="35">
                  <c:v>68.079666137237837</c:v>
                </c:pt>
                <c:pt idx="36">
                  <c:v>50.779752505770418</c:v>
                </c:pt>
                <c:pt idx="37">
                  <c:v>95.776279131133478</c:v>
                </c:pt>
                <c:pt idx="38">
                  <c:v>156.23920977337883</c:v>
                </c:pt>
                <c:pt idx="39">
                  <c:v>93.37849944849178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86624"/>
        <c:axId val="153802240"/>
      </c:scatterChart>
      <c:valAx>
        <c:axId val="153786624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802240"/>
        <c:crosses val="autoZero"/>
        <c:crossBetween val="midCat"/>
      </c:valAx>
      <c:valAx>
        <c:axId val="15380224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786624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'DMV+Forecast_from2010'!$S$6:$S$46</c:f>
              <c:numCache>
                <c:formatCode>0</c:formatCode>
                <c:ptCount val="41"/>
                <c:pt idx="0">
                  <c:v>823.68678938831999</c:v>
                </c:pt>
                <c:pt idx="1">
                  <c:v>1101.1806517266868</c:v>
                </c:pt>
                <c:pt idx="2">
                  <c:v>1184.7112955929624</c:v>
                </c:pt>
                <c:pt idx="3">
                  <c:v>1232.4841168554176</c:v>
                </c:pt>
                <c:pt idx="4">
                  <c:v>1236.8312157242005</c:v>
                </c:pt>
                <c:pt idx="5">
                  <c:v>1034.0263771272757</c:v>
                </c:pt>
                <c:pt idx="6">
                  <c:v>770.07413540918139</c:v>
                </c:pt>
                <c:pt idx="7">
                  <c:v>620.78000831598808</c:v>
                </c:pt>
                <c:pt idx="8">
                  <c:v>559.18955466872535</c:v>
                </c:pt>
                <c:pt idx="9">
                  <c:v>374.73747835262026</c:v>
                </c:pt>
                <c:pt idx="10">
                  <c:v>597.4568717561192</c:v>
                </c:pt>
                <c:pt idx="11">
                  <c:v>808.71490054669482</c:v>
                </c:pt>
                <c:pt idx="12">
                  <c:v>1123.031143895063</c:v>
                </c:pt>
                <c:pt idx="13">
                  <c:v>1314.3310560325831</c:v>
                </c:pt>
                <c:pt idx="14">
                  <c:v>1147.3922495856018</c:v>
                </c:pt>
                <c:pt idx="15">
                  <c:v>1016.6179372374886</c:v>
                </c:pt>
                <c:pt idx="16">
                  <c:v>1278.4337654685808</c:v>
                </c:pt>
                <c:pt idx="17">
                  <c:v>1058.8677324047037</c:v>
                </c:pt>
                <c:pt idx="18">
                  <c:v>1100.5182423425301</c:v>
                </c:pt>
                <c:pt idx="19">
                  <c:v>1003.0133185658889</c:v>
                </c:pt>
                <c:pt idx="20">
                  <c:v>923.24510171143595</c:v>
                </c:pt>
                <c:pt idx="21">
                  <c:v>747.24049318239668</c:v>
                </c:pt>
                <c:pt idx="22">
                  <c:v>783.7898292292266</c:v>
                </c:pt>
                <c:pt idx="23">
                  <c:v>824.02975402843651</c:v>
                </c:pt>
                <c:pt idx="24">
                  <c:v>590.10570439426169</c:v>
                </c:pt>
                <c:pt idx="25">
                  <c:v>466.08036631758705</c:v>
                </c:pt>
                <c:pt idx="26">
                  <c:v>327.77660704722439</c:v>
                </c:pt>
                <c:pt idx="27">
                  <c:v>291.72076455028872</c:v>
                </c:pt>
                <c:pt idx="28">
                  <c:v>316.15049201688333</c:v>
                </c:pt>
                <c:pt idx="29">
                  <c:v>354.85332624710429</c:v>
                </c:pt>
                <c:pt idx="30">
                  <c:v>276.07678169473064</c:v>
                </c:pt>
                <c:pt idx="31">
                  <c:v>186.82498464977726</c:v>
                </c:pt>
                <c:pt idx="32">
                  <c:v>148.78037963993091</c:v>
                </c:pt>
                <c:pt idx="33">
                  <c:v>138.12509387979199</c:v>
                </c:pt>
                <c:pt idx="34">
                  <c:v>114.68427488622088</c:v>
                </c:pt>
                <c:pt idx="35">
                  <c:v>79.92605825225688</c:v>
                </c:pt>
                <c:pt idx="36">
                  <c:v>58.493686846720891</c:v>
                </c:pt>
                <c:pt idx="37">
                  <c:v>46.713039653123033</c:v>
                </c:pt>
                <c:pt idx="38">
                  <c:v>85.557060845733801</c:v>
                </c:pt>
                <c:pt idx="39">
                  <c:v>139.04217320942087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87968"/>
        <c:axId val="163591296"/>
      </c:scatterChart>
      <c:valAx>
        <c:axId val="163587968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91296"/>
        <c:crosses val="autoZero"/>
        <c:crossBetween val="midCat"/>
      </c:valAx>
      <c:valAx>
        <c:axId val="1635912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87968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2020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'DMV+Forecast_from2010'!$B$6:$B$46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'DMV+Forecast_from2010'!$T$6:$T$46</c:f>
              <c:numCache>
                <c:formatCode>0</c:formatCode>
                <c:ptCount val="41"/>
                <c:pt idx="0">
                  <c:v>833.57103086097982</c:v>
                </c:pt>
                <c:pt idx="1">
                  <c:v>1114.394819547407</c:v>
                </c:pt>
                <c:pt idx="2">
                  <c:v>1198.9278311400781</c:v>
                </c:pt>
                <c:pt idx="3">
                  <c:v>1231.848708932464</c:v>
                </c:pt>
                <c:pt idx="4">
                  <c:v>1263.5393733633734</c:v>
                </c:pt>
                <c:pt idx="5">
                  <c:v>1241.2665528219597</c:v>
                </c:pt>
                <c:pt idx="6">
                  <c:v>1026.1152129806542</c:v>
                </c:pt>
                <c:pt idx="7">
                  <c:v>752.41483405091128</c:v>
                </c:pt>
                <c:pt idx="8">
                  <c:v>610.74267821208264</c:v>
                </c:pt>
                <c:pt idx="9">
                  <c:v>542.40642868540613</c:v>
                </c:pt>
                <c:pt idx="10">
                  <c:v>367.67848709230299</c:v>
                </c:pt>
                <c:pt idx="11">
                  <c:v>580.49373995020812</c:v>
                </c:pt>
                <c:pt idx="12">
                  <c:v>781.82129599878317</c:v>
                </c:pt>
                <c:pt idx="13">
                  <c:v>1092.2952822918976</c:v>
                </c:pt>
                <c:pt idx="14">
                  <c:v>1289.5243423828827</c:v>
                </c:pt>
                <c:pt idx="15">
                  <c:v>1109.566573062313</c:v>
                </c:pt>
                <c:pt idx="16">
                  <c:v>980.02920468862351</c:v>
                </c:pt>
                <c:pt idx="17">
                  <c:v>1242.49241390477</c:v>
                </c:pt>
                <c:pt idx="18">
                  <c:v>1020.5573161089911</c:v>
                </c:pt>
                <c:pt idx="19">
                  <c:v>1049.2880128727443</c:v>
                </c:pt>
                <c:pt idx="20">
                  <c:v>954.56149177618192</c:v>
                </c:pt>
                <c:pt idx="21">
                  <c:v>868.93341982320442</c:v>
                </c:pt>
                <c:pt idx="22">
                  <c:v>698.47772818760723</c:v>
                </c:pt>
                <c:pt idx="23">
                  <c:v>733.58245431687749</c:v>
                </c:pt>
                <c:pt idx="24">
                  <c:v>770.01425885193771</c:v>
                </c:pt>
                <c:pt idx="25">
                  <c:v>537.78805773899023</c:v>
                </c:pt>
                <c:pt idx="26">
                  <c:v>426.56711784842406</c:v>
                </c:pt>
                <c:pt idx="27">
                  <c:v>303.51391840840438</c:v>
                </c:pt>
                <c:pt idx="28">
                  <c:v>266.02847092834787</c:v>
                </c:pt>
                <c:pt idx="29">
                  <c:v>287.52397844170667</c:v>
                </c:pt>
                <c:pt idx="30">
                  <c:v>316.5515087695004</c:v>
                </c:pt>
                <c:pt idx="31">
                  <c:v>249.29539672171023</c:v>
                </c:pt>
                <c:pt idx="32">
                  <c:v>164.71277011055741</c:v>
                </c:pt>
                <c:pt idx="33">
                  <c:v>131.70503691846258</c:v>
                </c:pt>
                <c:pt idx="34">
                  <c:v>123.19308902431634</c:v>
                </c:pt>
                <c:pt idx="35">
                  <c:v>99.93746908006986</c:v>
                </c:pt>
                <c:pt idx="36">
                  <c:v>68.672043909203126</c:v>
                </c:pt>
                <c:pt idx="37">
                  <c:v>53.809201075127973</c:v>
                </c:pt>
                <c:pt idx="38">
                  <c:v>41.728812312904516</c:v>
                </c:pt>
                <c:pt idx="39">
                  <c:v>76.13991193795971</c:v>
                </c:pt>
                <c:pt idx="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344192"/>
        <c:axId val="166355712"/>
      </c:scatterChart>
      <c:valAx>
        <c:axId val="166344192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355712"/>
        <c:crosses val="autoZero"/>
        <c:crossBetween val="midCat"/>
      </c:valAx>
      <c:valAx>
        <c:axId val="16635571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344192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Compare Calculated Fleet Population to CA Household Population Projections</a:t>
            </a:r>
          </a:p>
        </c:rich>
      </c:tx>
      <c:layout>
        <c:manualLayout>
          <c:xMode val="edge"/>
          <c:yMode val="edge"/>
          <c:x val="0.10997082842650534"/>
          <c:y val="3.3472803347280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6490386508536"/>
          <c:y val="0.14504901206335544"/>
          <c:w val="0.71554303429068511"/>
          <c:h val="0.758717909254474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Trend_CompareRatio!$E$1</c:f>
              <c:strCache>
                <c:ptCount val="1"/>
                <c:pt idx="0">
                  <c:v>Ratio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Trend_CompareRatio!$A$16:$A$36</c:f>
              <c:numCache>
                <c:formatCode>General</c:formatCod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xVal>
          <c:yVal>
            <c:numRef>
              <c:f>Trend_CompareRatio!$E$16:$E$36</c:f>
              <c:numCache>
                <c:formatCode>General</c:formatCode>
                <c:ptCount val="21"/>
                <c:pt idx="0">
                  <c:v>1.9144364268791211E-3</c:v>
                </c:pt>
                <c:pt idx="1">
                  <c:v>1.9418398824594331E-3</c:v>
                </c:pt>
                <c:pt idx="2">
                  <c:v>1.9923500477521954E-3</c:v>
                </c:pt>
                <c:pt idx="3">
                  <c:v>2.0170464085825742E-3</c:v>
                </c:pt>
                <c:pt idx="4">
                  <c:v>2.0159533660162252E-3</c:v>
                </c:pt>
                <c:pt idx="5">
                  <c:v>1.9806091923023445E-3</c:v>
                </c:pt>
                <c:pt idx="6">
                  <c:v>1.9448953333750213E-3</c:v>
                </c:pt>
                <c:pt idx="7">
                  <c:v>1.892933461069267E-3</c:v>
                </c:pt>
                <c:pt idx="8">
                  <c:v>1.8431704324285371E-3</c:v>
                </c:pt>
                <c:pt idx="9">
                  <c:v>1.8004504681828767E-3</c:v>
                </c:pt>
                <c:pt idx="10">
                  <c:v>1.7709211353252432E-3</c:v>
                </c:pt>
                <c:pt idx="11">
                  <c:v>1.7552713879718461E-3</c:v>
                </c:pt>
                <c:pt idx="12">
                  <c:v>1.7457255315722025E-3</c:v>
                </c:pt>
                <c:pt idx="13">
                  <c:v>1.7390856059937858E-3</c:v>
                </c:pt>
                <c:pt idx="14">
                  <c:v>1.731782997814712E-3</c:v>
                </c:pt>
                <c:pt idx="15">
                  <c:v>1.7225038817954624E-3</c:v>
                </c:pt>
                <c:pt idx="16">
                  <c:v>1.7110205140540235E-3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22400"/>
        <c:axId val="166433152"/>
      </c:scatterChart>
      <c:valAx>
        <c:axId val="166422400"/>
        <c:scaling>
          <c:orientation val="minMax"/>
          <c:max val="2020"/>
          <c:min val="200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627596770345053"/>
              <c:y val="0.94700271252704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433152"/>
        <c:crosses val="autoZero"/>
        <c:crossBetween val="midCat"/>
      </c:valAx>
      <c:valAx>
        <c:axId val="166433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Snowmobile/Household</a:t>
                </a:r>
              </a:p>
            </c:rich>
          </c:tx>
          <c:layout>
            <c:manualLayout>
              <c:xMode val="edge"/>
              <c:yMode val="edge"/>
              <c:x val="2.3460410557184751E-2"/>
              <c:y val="0.390516624752449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422400"/>
        <c:crosses val="autoZero"/>
        <c:crossBetween val="midCat"/>
        <c:majorUnit val="2.1000000000000003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09738995235565"/>
          <c:y val="0.50767158289314251"/>
          <c:w val="0.10117302052785926"/>
          <c:h val="3.06834030683402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Snowmobile Trend</a:t>
            </a:r>
          </a:p>
        </c:rich>
      </c:tx>
      <c:layout>
        <c:manualLayout>
          <c:xMode val="edge"/>
          <c:yMode val="edge"/>
          <c:x val="0.41258790203672091"/>
          <c:y val="3.0732860520094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332143170144"/>
          <c:y val="0.17021315892148464"/>
          <c:w val="0.86480284910726379"/>
          <c:h val="0.562649053101574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Trend_CompareRatio!$B$1</c:f>
              <c:strCache>
                <c:ptCount val="1"/>
                <c:pt idx="0">
                  <c:v>Snowmobile Calculated Fleet Population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Trend_CompareRatio!$A$2:$A$32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xVal>
          <c:yVal>
            <c:numRef>
              <c:f>Trend_CompareRatio!$B$2:$B$32</c:f>
              <c:numCache>
                <c:formatCode>0</c:formatCode>
                <c:ptCount val="31"/>
                <c:pt idx="14">
                  <c:v>23367</c:v>
                </c:pt>
                <c:pt idx="15">
                  <c:v>24057</c:v>
                </c:pt>
                <c:pt idx="16">
                  <c:v>25053</c:v>
                </c:pt>
                <c:pt idx="17">
                  <c:v>25744</c:v>
                </c:pt>
                <c:pt idx="18">
                  <c:v>26116</c:v>
                </c:pt>
                <c:pt idx="19">
                  <c:v>26043</c:v>
                </c:pt>
                <c:pt idx="20">
                  <c:v>25957</c:v>
                </c:pt>
                <c:pt idx="21">
                  <c:v>25642.458028919093</c:v>
                </c:pt>
                <c:pt idx="22">
                  <c:v>25342.872714289973</c:v>
                </c:pt>
                <c:pt idx="23">
                  <c:v>25126.822259281875</c:v>
                </c:pt>
                <c:pt idx="24">
                  <c:v>25085.435956005065</c:v>
                </c:pt>
                <c:pt idx="25">
                  <c:v>25236.710611618189</c:v>
                </c:pt>
                <c:pt idx="26">
                  <c:v>25475.955401964467</c:v>
                </c:pt>
                <c:pt idx="27">
                  <c:v>25759.742602878669</c:v>
                </c:pt>
                <c:pt idx="28">
                  <c:v>26036.348283091127</c:v>
                </c:pt>
                <c:pt idx="29">
                  <c:v>26285.294813279186</c:v>
                </c:pt>
                <c:pt idx="30">
                  <c:v>26501.710275130328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Trend_CompareRatio!$C$1</c:f>
              <c:strCache>
                <c:ptCount val="1"/>
                <c:pt idx="0">
                  <c:v>Snowmobile
 DMV + Forecast 2010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Trend_CompareRatio!$A$16:$A$32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xVal>
          <c:yVal>
            <c:numRef>
              <c:f>Trend_CompareRatio!$C$16:$C$32</c:f>
              <c:numCache>
                <c:formatCode>0</c:formatCode>
                <c:ptCount val="17"/>
                <c:pt idx="0">
                  <c:v>23367</c:v>
                </c:pt>
                <c:pt idx="1">
                  <c:v>24057</c:v>
                </c:pt>
                <c:pt idx="2">
                  <c:v>25053</c:v>
                </c:pt>
                <c:pt idx="3">
                  <c:v>25744</c:v>
                </c:pt>
                <c:pt idx="4">
                  <c:v>26116</c:v>
                </c:pt>
                <c:pt idx="5">
                  <c:v>26043</c:v>
                </c:pt>
                <c:pt idx="6">
                  <c:v>25957</c:v>
                </c:pt>
                <c:pt idx="7">
                  <c:v>25642.458028919093</c:v>
                </c:pt>
                <c:pt idx="8">
                  <c:v>25342.872714289973</c:v>
                </c:pt>
                <c:pt idx="9">
                  <c:v>25126.822259281875</c:v>
                </c:pt>
                <c:pt idx="10">
                  <c:v>25085.435956005065</c:v>
                </c:pt>
                <c:pt idx="11">
                  <c:v>25236.710611618189</c:v>
                </c:pt>
                <c:pt idx="12">
                  <c:v>25475.955401964467</c:v>
                </c:pt>
                <c:pt idx="13">
                  <c:v>25759.742602878669</c:v>
                </c:pt>
                <c:pt idx="14">
                  <c:v>26036.348283091127</c:v>
                </c:pt>
                <c:pt idx="15">
                  <c:v>26285.294813279186</c:v>
                </c:pt>
                <c:pt idx="16">
                  <c:v>26501.710275130328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35552"/>
        <c:axId val="166537856"/>
      </c:scatterChart>
      <c:valAx>
        <c:axId val="166535552"/>
        <c:scaling>
          <c:orientation val="minMax"/>
          <c:max val="2020"/>
          <c:min val="199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98662579764942"/>
              <c:y val="0.8061483094754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537856"/>
        <c:crosses val="autoZero"/>
        <c:crossBetween val="midCat"/>
      </c:valAx>
      <c:valAx>
        <c:axId val="1665378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8648018648018648E-2"/>
              <c:y val="0.366431004635058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5355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505864214525633"/>
          <c:y val="0.88889087445629567"/>
          <c:w val="0.5151521269631506"/>
          <c:h val="9.45628959500629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1990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'DMV+Forecast_from2010'!$D$59:$D$99</c:f>
              <c:numCache>
                <c:formatCode>0</c:formatCode>
                <c:ptCount val="41"/>
                <c:pt idx="0">
                  <c:v>725.2233663264642</c:v>
                </c:pt>
                <c:pt idx="1">
                  <c:v>836.7962686936313</c:v>
                </c:pt>
                <c:pt idx="2">
                  <c:v>662.91808449224698</c:v>
                </c:pt>
                <c:pt idx="3">
                  <c:v>623.54537459091046</c:v>
                </c:pt>
                <c:pt idx="4">
                  <c:v>698.30962163076003</c:v>
                </c:pt>
                <c:pt idx="5">
                  <c:v>591.86165696618787</c:v>
                </c:pt>
                <c:pt idx="6">
                  <c:v>524.80445194778258</c:v>
                </c:pt>
                <c:pt idx="7">
                  <c:v>420.19821542676669</c:v>
                </c:pt>
                <c:pt idx="8">
                  <c:v>356.50259760845211</c:v>
                </c:pt>
                <c:pt idx="9">
                  <c:v>731.96884095084977</c:v>
                </c:pt>
                <c:pt idx="10">
                  <c:v>1301.0623827979757</c:v>
                </c:pt>
                <c:pt idx="11">
                  <c:v>870.10771091207073</c:v>
                </c:pt>
                <c:pt idx="12">
                  <c:v>461.60623044510498</c:v>
                </c:pt>
                <c:pt idx="13">
                  <c:v>292.21668763502936</c:v>
                </c:pt>
                <c:pt idx="14">
                  <c:v>398.22759890427574</c:v>
                </c:pt>
                <c:pt idx="15">
                  <c:v>378.86799640395304</c:v>
                </c:pt>
                <c:pt idx="16">
                  <c:v>444.21203510529045</c:v>
                </c:pt>
                <c:pt idx="17">
                  <c:v>455.06188066913631</c:v>
                </c:pt>
                <c:pt idx="18">
                  <c:v>462.84340049443932</c:v>
                </c:pt>
                <c:pt idx="19">
                  <c:v>335.73195490146259</c:v>
                </c:pt>
                <c:pt idx="20">
                  <c:v>184.54875188230093</c:v>
                </c:pt>
                <c:pt idx="21">
                  <c:v>121.1567583933634</c:v>
                </c:pt>
                <c:pt idx="22">
                  <c:v>55.275144853706614</c:v>
                </c:pt>
                <c:pt idx="23">
                  <c:v>21.630088928451499</c:v>
                </c:pt>
                <c:pt idx="24">
                  <c:v>18.101154279116457</c:v>
                </c:pt>
                <c:pt idx="25">
                  <c:v>23.170804376704897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65344"/>
        <c:axId val="93782784"/>
      </c:scatterChart>
      <c:valAx>
        <c:axId val="92665344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82784"/>
        <c:crosses val="autoZero"/>
        <c:crossBetween val="midCat"/>
      </c:valAx>
      <c:valAx>
        <c:axId val="9378278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665344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1991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'DMV+Forecast_from2010'!$E$59:$E$99</c:f>
              <c:numCache>
                <c:formatCode>0</c:formatCode>
                <c:ptCount val="41"/>
                <c:pt idx="0">
                  <c:v>576.87930666189766</c:v>
                </c:pt>
                <c:pt idx="1">
                  <c:v>981.18019235091947</c:v>
                </c:pt>
                <c:pt idx="2">
                  <c:v>911.07515733937385</c:v>
                </c:pt>
                <c:pt idx="3">
                  <c:v>689.29433655904393</c:v>
                </c:pt>
                <c:pt idx="4">
                  <c:v>639.25702660122329</c:v>
                </c:pt>
                <c:pt idx="5">
                  <c:v>700.81379401189417</c:v>
                </c:pt>
                <c:pt idx="6">
                  <c:v>587.33342168716206</c:v>
                </c:pt>
                <c:pt idx="7">
                  <c:v>512.76966263988913</c:v>
                </c:pt>
                <c:pt idx="8">
                  <c:v>413.40407234739814</c:v>
                </c:pt>
                <c:pt idx="9">
                  <c:v>345.80277684268731</c:v>
                </c:pt>
                <c:pt idx="10">
                  <c:v>718.1806240001165</c:v>
                </c:pt>
                <c:pt idx="11">
                  <c:v>1264.1223228029444</c:v>
                </c:pt>
                <c:pt idx="12">
                  <c:v>841.17250435715357</c:v>
                </c:pt>
                <c:pt idx="13">
                  <c:v>448.97268480280769</c:v>
                </c:pt>
                <c:pt idx="14">
                  <c:v>286.70138335871735</c:v>
                </c:pt>
                <c:pt idx="15">
                  <c:v>385.09936978799971</c:v>
                </c:pt>
                <c:pt idx="16">
                  <c:v>365.23229386124814</c:v>
                </c:pt>
                <c:pt idx="17">
                  <c:v>431.72364395524664</c:v>
                </c:pt>
                <c:pt idx="18">
                  <c:v>438.59749181751596</c:v>
                </c:pt>
                <c:pt idx="19">
                  <c:v>441.29757535170074</c:v>
                </c:pt>
                <c:pt idx="20">
                  <c:v>319.51399824470184</c:v>
                </c:pt>
                <c:pt idx="21">
                  <c:v>173.69231399108267</c:v>
                </c:pt>
                <c:pt idx="22">
                  <c:v>113.25041687283772</c:v>
                </c:pt>
                <c:pt idx="23">
                  <c:v>51.734374333969733</c:v>
                </c:pt>
                <c:pt idx="24">
                  <c:v>20.212227548482819</c:v>
                </c:pt>
                <c:pt idx="25">
                  <c:v>16.496340452414906</c:v>
                </c:pt>
                <c:pt idx="26">
                  <c:v>21.206435532334286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99552"/>
        <c:axId val="93802880"/>
      </c:scatterChart>
      <c:valAx>
        <c:axId val="93799552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02880"/>
        <c:crosses val="autoZero"/>
        <c:crossBetween val="midCat"/>
      </c:valAx>
      <c:valAx>
        <c:axId val="9380288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99552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1992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'DMV+Forecast_from2010'!$F$59:$F$99</c:f>
              <c:numCache>
                <c:formatCode>0</c:formatCode>
                <c:ptCount val="41"/>
                <c:pt idx="0">
                  <c:v>458.39786318226095</c:v>
                </c:pt>
                <c:pt idx="1">
                  <c:v>780.48029800929896</c:v>
                </c:pt>
                <c:pt idx="2">
                  <c:v>1068.2754352142997</c:v>
                </c:pt>
                <c:pt idx="3">
                  <c:v>947.32510822159497</c:v>
                </c:pt>
                <c:pt idx="4">
                  <c:v>706.66268406029894</c:v>
                </c:pt>
                <c:pt idx="5">
                  <c:v>641.54943349477628</c:v>
                </c:pt>
                <c:pt idx="6">
                  <c:v>695.45198402011454</c:v>
                </c:pt>
                <c:pt idx="7">
                  <c:v>573.86472118880499</c:v>
                </c:pt>
                <c:pt idx="8">
                  <c:v>504.47874105375945</c:v>
                </c:pt>
                <c:pt idx="9">
                  <c:v>400.99645033390414</c:v>
                </c:pt>
                <c:pt idx="10">
                  <c:v>339.28883329410786</c:v>
                </c:pt>
                <c:pt idx="11">
                  <c:v>697.78987587873848</c:v>
                </c:pt>
                <c:pt idx="12">
                  <c:v>1222.0842623855242</c:v>
                </c:pt>
                <c:pt idx="13">
                  <c:v>818.15073704566271</c:v>
                </c:pt>
                <c:pt idx="14">
                  <c:v>440.49876434165685</c:v>
                </c:pt>
                <c:pt idx="15">
                  <c:v>277.24979974411389</c:v>
                </c:pt>
                <c:pt idx="16">
                  <c:v>371.23939611470615</c:v>
                </c:pt>
                <c:pt idx="17">
                  <c:v>354.96430608535212</c:v>
                </c:pt>
                <c:pt idx="18">
                  <c:v>416.10364532986023</c:v>
                </c:pt>
                <c:pt idx="19">
                  <c:v>418.18033807469737</c:v>
                </c:pt>
                <c:pt idx="20">
                  <c:v>419.98013789809863</c:v>
                </c:pt>
                <c:pt idx="21">
                  <c:v>300.7179682421218</c:v>
                </c:pt>
                <c:pt idx="22">
                  <c:v>162.3576532415334</c:v>
                </c:pt>
                <c:pt idx="23">
                  <c:v>105.99591327139909</c:v>
                </c:pt>
                <c:pt idx="24">
                  <c:v>48.343164449090636</c:v>
                </c:pt>
                <c:pt idx="25">
                  <c:v>18.420249990694362</c:v>
                </c:pt>
                <c:pt idx="26">
                  <c:v>15.097817694895397</c:v>
                </c:pt>
                <c:pt idx="27">
                  <c:v>19.636692202890078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68800"/>
        <c:axId val="93872128"/>
      </c:scatterChart>
      <c:valAx>
        <c:axId val="93868800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72128"/>
        <c:crosses val="autoZero"/>
        <c:crossBetween val="midCat"/>
      </c:valAx>
      <c:valAx>
        <c:axId val="9387212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68800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1993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'DMV+Forecast_from2010'!$G$59:$G$99</c:f>
              <c:numCache>
                <c:formatCode>0</c:formatCode>
                <c:ptCount val="41"/>
                <c:pt idx="0">
                  <c:v>527.32443732821889</c:v>
                </c:pt>
                <c:pt idx="1">
                  <c:v>620.18258712303248</c:v>
                </c:pt>
                <c:pt idx="2">
                  <c:v>849.76025457092874</c:v>
                </c:pt>
                <c:pt idx="3">
                  <c:v>1110.7800867166968</c:v>
                </c:pt>
                <c:pt idx="4">
                  <c:v>971.19513123439435</c:v>
                </c:pt>
                <c:pt idx="5">
                  <c:v>709.19681093094039</c:v>
                </c:pt>
                <c:pt idx="6">
                  <c:v>636.6410452864892</c:v>
                </c:pt>
                <c:pt idx="7">
                  <c:v>679.50391408592259</c:v>
                </c:pt>
                <c:pt idx="8">
                  <c:v>564.58595968811937</c:v>
                </c:pt>
                <c:pt idx="9">
                  <c:v>489.33766734034333</c:v>
                </c:pt>
                <c:pt idx="10">
                  <c:v>393.44281451725459</c:v>
                </c:pt>
                <c:pt idx="11">
                  <c:v>329.65566733432109</c:v>
                </c:pt>
                <c:pt idx="12">
                  <c:v>674.58505429484876</c:v>
                </c:pt>
                <c:pt idx="13">
                  <c:v>1188.6374493026649</c:v>
                </c:pt>
                <c:pt idx="14">
                  <c:v>802.70894179702327</c:v>
                </c:pt>
                <c:pt idx="15">
                  <c:v>425.97699658968384</c:v>
                </c:pt>
                <c:pt idx="16">
                  <c:v>267.2714013699624</c:v>
                </c:pt>
                <c:pt idx="17">
                  <c:v>360.80252718141037</c:v>
                </c:pt>
                <c:pt idx="18">
                  <c:v>342.12150247534368</c:v>
                </c:pt>
                <c:pt idx="19">
                  <c:v>396.73360273239427</c:v>
                </c:pt>
                <c:pt idx="20">
                  <c:v>397.97960800241236</c:v>
                </c:pt>
                <c:pt idx="21">
                  <c:v>395.27399257805939</c:v>
                </c:pt>
                <c:pt idx="22">
                  <c:v>281.09397871145563</c:v>
                </c:pt>
                <c:pt idx="23">
                  <c:v>151.95747801317785</c:v>
                </c:pt>
                <c:pt idx="24">
                  <c:v>99.047836804439058</c:v>
                </c:pt>
                <c:pt idx="25">
                  <c:v>44.057151660176139</c:v>
                </c:pt>
                <c:pt idx="26">
                  <c:v>16.858622496069433</c:v>
                </c:pt>
                <c:pt idx="27">
                  <c:v>13.980246635884047</c:v>
                </c:pt>
                <c:pt idx="28">
                  <c:v>17.907258706381612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80704"/>
        <c:axId val="93883776"/>
      </c:scatterChart>
      <c:valAx>
        <c:axId val="93880704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83776"/>
        <c:crosses val="autoZero"/>
        <c:crossBetween val="midCat"/>
      </c:valAx>
      <c:valAx>
        <c:axId val="9388377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80704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1994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'DMV+Forecast_from2010'!$H$59:$H$99</c:f>
              <c:numCache>
                <c:formatCode>0</c:formatCode>
                <c:ptCount val="41"/>
                <c:pt idx="0">
                  <c:v>659.13837362793424</c:v>
                </c:pt>
                <c:pt idx="1">
                  <c:v>713.43577285695312</c:v>
                </c:pt>
                <c:pt idx="2">
                  <c:v>675.23358944269762</c:v>
                </c:pt>
                <c:pt idx="3">
                  <c:v>883.57060187511445</c:v>
                </c:pt>
                <c:pt idx="4">
                  <c:v>1138.7687317995469</c:v>
                </c:pt>
                <c:pt idx="5">
                  <c:v>974.67788436995852</c:v>
                </c:pt>
                <c:pt idx="6">
                  <c:v>703.77086386842689</c:v>
                </c:pt>
                <c:pt idx="7">
                  <c:v>622.04162484265828</c:v>
                </c:pt>
                <c:pt idx="8">
                  <c:v>668.51708300049802</c:v>
                </c:pt>
                <c:pt idx="9">
                  <c:v>547.6408697615517</c:v>
                </c:pt>
                <c:pt idx="10">
                  <c:v>480.11993354898453</c:v>
                </c:pt>
                <c:pt idx="11">
                  <c:v>382.2720963679634</c:v>
                </c:pt>
                <c:pt idx="12">
                  <c:v>318.69305350307604</c:v>
                </c:pt>
                <c:pt idx="13">
                  <c:v>656.12256286610909</c:v>
                </c:pt>
                <c:pt idx="14">
                  <c:v>1166.2030795882581</c:v>
                </c:pt>
                <c:pt idx="15">
                  <c:v>776.24631858710381</c:v>
                </c:pt>
                <c:pt idx="16">
                  <c:v>410.64581087153556</c:v>
                </c:pt>
                <c:pt idx="17">
                  <c:v>259.75744510640169</c:v>
                </c:pt>
                <c:pt idx="18">
                  <c:v>347.74849352465333</c:v>
                </c:pt>
                <c:pt idx="19">
                  <c:v>326.19540293059424</c:v>
                </c:pt>
                <c:pt idx="20">
                  <c:v>377.56888433291113</c:v>
                </c:pt>
                <c:pt idx="21">
                  <c:v>374.56768647933893</c:v>
                </c:pt>
                <c:pt idx="22">
                  <c:v>369.47954890899655</c:v>
                </c:pt>
                <c:pt idx="23">
                  <c:v>263.08788798602666</c:v>
                </c:pt>
                <c:pt idx="24">
                  <c:v>141.99660174563172</c:v>
                </c:pt>
                <c:pt idx="25">
                  <c:v>90.266444438095377</c:v>
                </c:pt>
                <c:pt idx="26">
                  <c:v>40.322085121874615</c:v>
                </c:pt>
                <c:pt idx="27">
                  <c:v>15.610713097694926</c:v>
                </c:pt>
                <c:pt idx="28">
                  <c:v>12.748984946199405</c:v>
                </c:pt>
                <c:pt idx="29">
                  <c:v>16.285808171283097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41760"/>
        <c:axId val="93944832"/>
      </c:scatterChart>
      <c:valAx>
        <c:axId val="93941760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44832"/>
        <c:crosses val="autoZero"/>
        <c:crossBetween val="midCat"/>
      </c:valAx>
      <c:valAx>
        <c:axId val="9394483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41760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1995
Snowmobile Calculated</a:t>
            </a:r>
          </a:p>
        </c:rich>
      </c:tx>
      <c:layout>
        <c:manualLayout>
          <c:xMode val="edge"/>
          <c:yMode val="edge"/>
          <c:x val="0.3962264150943396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688E-2"/>
          <c:y val="0.15660685154975529"/>
          <c:w val="0.89678135405105441"/>
          <c:h val="0.69168026101141922"/>
        </c:manualLayout>
      </c:layout>
      <c:scatterChart>
        <c:scatterStyle val="lineMarker"/>
        <c:varyColors val="0"/>
        <c:ser>
          <c:idx val="1"/>
          <c:order val="0"/>
          <c:tx>
            <c:v>Calc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'DMV+Forecast_from2010'!$B$59:$B$99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'DMV+Forecast_from2010'!$I$59:$I$99</c:f>
              <c:numCache>
                <c:formatCode>0</c:formatCode>
                <c:ptCount val="41"/>
                <c:pt idx="0">
                  <c:v>753.02315968105211</c:v>
                </c:pt>
                <c:pt idx="1">
                  <c:v>891.77148207190737</c:v>
                </c:pt>
                <c:pt idx="2">
                  <c:v>776.76446863455442</c:v>
                </c:pt>
                <c:pt idx="3">
                  <c:v>702.09985207113402</c:v>
                </c:pt>
                <c:pt idx="4">
                  <c:v>905.83418426847641</c:v>
                </c:pt>
                <c:pt idx="5">
                  <c:v>1142.852412044439</c:v>
                </c:pt>
                <c:pt idx="6">
                  <c:v>967.22078568863196</c:v>
                </c:pt>
                <c:pt idx="7">
                  <c:v>687.63202579977917</c:v>
                </c:pt>
                <c:pt idx="8">
                  <c:v>611.98389578683248</c:v>
                </c:pt>
                <c:pt idx="9">
                  <c:v>648.45267669618988</c:v>
                </c:pt>
                <c:pt idx="10">
                  <c:v>537.32486899633943</c:v>
                </c:pt>
                <c:pt idx="11">
                  <c:v>466.48825886174251</c:v>
                </c:pt>
                <c:pt idx="12">
                  <c:v>369.55973681768012</c:v>
                </c:pt>
                <c:pt idx="13">
                  <c:v>309.97085052624033</c:v>
                </c:pt>
                <c:pt idx="14">
                  <c:v>643.73889098875236</c:v>
                </c:pt>
                <c:pt idx="15">
                  <c:v>1127.7572730518268</c:v>
                </c:pt>
                <c:pt idx="16">
                  <c:v>748.30871498746376</c:v>
                </c:pt>
                <c:pt idx="17">
                  <c:v>399.1010864944144</c:v>
                </c:pt>
                <c:pt idx="18">
                  <c:v>250.35927803284554</c:v>
                </c:pt>
                <c:pt idx="19">
                  <c:v>331.56045189517573</c:v>
                </c:pt>
                <c:pt idx="20">
                  <c:v>310.43812147695462</c:v>
                </c:pt>
                <c:pt idx="21">
                  <c:v>355.35766317531119</c:v>
                </c:pt>
                <c:pt idx="22">
                  <c:v>350.12447678034897</c:v>
                </c:pt>
                <c:pt idx="23">
                  <c:v>345.81172681852348</c:v>
                </c:pt>
                <c:pt idx="24">
                  <c:v>245.84236684430576</c:v>
                </c:pt>
                <c:pt idx="25">
                  <c:v>129.40745376577448</c:v>
                </c:pt>
                <c:pt idx="26">
                  <c:v>82.613857662792356</c:v>
                </c:pt>
                <c:pt idx="27">
                  <c:v>37.337362675104373</c:v>
                </c:pt>
                <c:pt idx="28">
                  <c:v>14.23585373459081</c:v>
                </c:pt>
                <c:pt idx="29">
                  <c:v>11.594601195904275</c:v>
                </c:pt>
                <c:pt idx="30">
                  <c:v>14.527966252063253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53408"/>
        <c:axId val="93969024"/>
      </c:scatterChart>
      <c:valAx>
        <c:axId val="93953408"/>
        <c:scaling>
          <c:orientation val="minMax"/>
          <c:max val="4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1498335183129851"/>
              <c:y val="0.898858075040783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69024"/>
        <c:crosses val="autoZero"/>
        <c:crossBetween val="midCat"/>
      </c:valAx>
      <c:valAx>
        <c:axId val="9396902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43719412724306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53408"/>
        <c:crosses val="autoZero"/>
        <c:crossBetween val="midCat"/>
        <c:majorUnit val="5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278579356270813"/>
          <c:y val="0.9559543230016313"/>
          <c:w val="7.4361820199777995E-2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headerFooter alignWithMargins="0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5" right="0.75" top="1" bottom="1" header="0.5" footer="0.5"/>
  <headerFooter alignWithMargins="0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360" cy="58305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142875</xdr:rowOff>
    </xdr:from>
    <xdr:to>
      <xdr:col>15</xdr:col>
      <xdr:colOff>581025</xdr:colOff>
      <xdr:row>42</xdr:row>
      <xdr:rowOff>9525</xdr:rowOff>
    </xdr:to>
    <xdr:graphicFrame macro="">
      <xdr:nvGraphicFramePr>
        <xdr:cNvPr id="10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34</xdr:row>
      <xdr:rowOff>104775</xdr:rowOff>
    </xdr:from>
    <xdr:to>
      <xdr:col>5</xdr:col>
      <xdr:colOff>485775</xdr:colOff>
      <xdr:row>59</xdr:row>
      <xdr:rowOff>85725</xdr:rowOff>
    </xdr:to>
    <xdr:graphicFrame macro="">
      <xdr:nvGraphicFramePr>
        <xdr:cNvPr id="10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3202" cy="58434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4" workbookViewId="0">
      <selection activeCell="J21" sqref="J21"/>
    </sheetView>
  </sheetViews>
  <sheetFormatPr defaultRowHeight="12.75" x14ac:dyDescent="0.2"/>
  <cols>
    <col min="1" max="1" width="4.140625" customWidth="1"/>
  </cols>
  <sheetData>
    <row r="1" spans="2:14" ht="15.75" x14ac:dyDescent="0.25">
      <c r="B1" s="28" t="s">
        <v>20</v>
      </c>
    </row>
    <row r="2" spans="2:14" x14ac:dyDescent="0.2">
      <c r="B2" s="27"/>
    </row>
    <row r="3" spans="2:14" s="29" customFormat="1" x14ac:dyDescent="0.2">
      <c r="B3" s="30" t="s">
        <v>49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s="29" customFormat="1" x14ac:dyDescent="0.2">
      <c r="B4" s="31">
        <v>1</v>
      </c>
      <c r="C4" s="30" t="s">
        <v>50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4" s="29" customFormat="1" x14ac:dyDescent="0.2">
      <c r="B5" s="31">
        <v>2</v>
      </c>
      <c r="C5" s="30" t="s">
        <v>51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4" s="29" customFormat="1" x14ac:dyDescent="0.2">
      <c r="B6" s="31">
        <v>3</v>
      </c>
      <c r="C6" s="30" t="s">
        <v>52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s="29" customFormat="1" x14ac:dyDescent="0.2">
      <c r="B7" s="31" t="s">
        <v>53</v>
      </c>
      <c r="C7" s="33" t="s">
        <v>54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4" s="29" customFormat="1" x14ac:dyDescent="0.2">
      <c r="B8" s="31">
        <v>4</v>
      </c>
      <c r="C8" s="30" t="s">
        <v>55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2:14" s="29" customFormat="1" x14ac:dyDescent="0.2">
      <c r="B9" s="31"/>
      <c r="C9" s="30" t="s">
        <v>61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2:14" s="29" customFormat="1" x14ac:dyDescent="0.2">
      <c r="B10" s="31"/>
      <c r="C10" s="30" t="s">
        <v>56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2:14" s="29" customFormat="1" x14ac:dyDescent="0.2">
      <c r="B11" s="31">
        <v>5</v>
      </c>
      <c r="C11" s="30" t="s">
        <v>57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2:14" s="29" customFormat="1" x14ac:dyDescent="0.2">
      <c r="B12" s="31"/>
      <c r="C12" s="31" t="s">
        <v>47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2:14" s="29" customFormat="1" x14ac:dyDescent="0.2">
      <c r="B13" s="31">
        <v>6</v>
      </c>
      <c r="C13" s="31" t="s">
        <v>58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2:14" s="29" customFormat="1" x14ac:dyDescent="0.2">
      <c r="B14" s="31">
        <v>7</v>
      </c>
      <c r="C14" s="31" t="s">
        <v>59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2:14" s="29" customFormat="1" x14ac:dyDescent="0.2"/>
    <row r="16" spans="2:14" s="29" customFormat="1" x14ac:dyDescent="0.2"/>
    <row r="17" spans="1:3" s="29" customFormat="1" x14ac:dyDescent="0.2">
      <c r="A17" s="32" t="s">
        <v>48</v>
      </c>
    </row>
    <row r="18" spans="1:3" x14ac:dyDescent="0.2">
      <c r="B18" s="27"/>
    </row>
    <row r="19" spans="1:3" x14ac:dyDescent="0.2">
      <c r="A19">
        <v>1</v>
      </c>
      <c r="B19" t="s">
        <v>35</v>
      </c>
    </row>
    <row r="20" spans="1:3" x14ac:dyDescent="0.2">
      <c r="C20" s="26" t="s">
        <v>45</v>
      </c>
    </row>
    <row r="21" spans="1:3" x14ac:dyDescent="0.2">
      <c r="C21" s="26" t="s">
        <v>60</v>
      </c>
    </row>
    <row r="22" spans="1:3" x14ac:dyDescent="0.2">
      <c r="C22" t="s">
        <v>4</v>
      </c>
    </row>
    <row r="24" spans="1:3" x14ac:dyDescent="0.2">
      <c r="A24">
        <v>2</v>
      </c>
      <c r="B24" t="s">
        <v>36</v>
      </c>
    </row>
    <row r="26" spans="1:3" x14ac:dyDescent="0.2">
      <c r="A26">
        <v>3</v>
      </c>
      <c r="B26" s="26" t="s">
        <v>46</v>
      </c>
    </row>
    <row r="28" spans="1:3" x14ac:dyDescent="0.2">
      <c r="A28">
        <v>4</v>
      </c>
      <c r="B28" t="s">
        <v>37</v>
      </c>
    </row>
    <row r="29" spans="1:3" x14ac:dyDescent="0.2">
      <c r="C29" t="s">
        <v>23</v>
      </c>
    </row>
    <row r="30" spans="1:3" x14ac:dyDescent="0.2">
      <c r="C30" s="26" t="s">
        <v>33</v>
      </c>
    </row>
    <row r="31" spans="1:3" x14ac:dyDescent="0.2">
      <c r="C31" t="s">
        <v>34</v>
      </c>
    </row>
    <row r="32" spans="1:3" x14ac:dyDescent="0.2">
      <c r="C32" s="26"/>
    </row>
    <row r="33" spans="1:3" x14ac:dyDescent="0.2">
      <c r="A33">
        <v>5</v>
      </c>
      <c r="B33" t="s">
        <v>38</v>
      </c>
    </row>
    <row r="34" spans="1:3" x14ac:dyDescent="0.2">
      <c r="C34" s="26"/>
    </row>
    <row r="35" spans="1:3" x14ac:dyDescent="0.2">
      <c r="A35">
        <v>6</v>
      </c>
      <c r="B35" t="s">
        <v>39</v>
      </c>
    </row>
    <row r="37" spans="1:3" x14ac:dyDescent="0.2">
      <c r="A37">
        <v>7</v>
      </c>
      <c r="B37" t="s">
        <v>40</v>
      </c>
    </row>
    <row r="38" spans="1:3" x14ac:dyDescent="0.2">
      <c r="C38" t="s">
        <v>41</v>
      </c>
    </row>
    <row r="40" spans="1:3" x14ac:dyDescent="0.2">
      <c r="A40">
        <v>8</v>
      </c>
      <c r="B40" t="s">
        <v>27</v>
      </c>
    </row>
    <row r="41" spans="1:3" x14ac:dyDescent="0.2">
      <c r="B41" t="s">
        <v>42</v>
      </c>
    </row>
    <row r="42" spans="1:3" x14ac:dyDescent="0.2">
      <c r="C42" t="s">
        <v>17</v>
      </c>
    </row>
    <row r="44" spans="1:3" ht="13.15" x14ac:dyDescent="0.25">
      <c r="A44">
        <v>9</v>
      </c>
      <c r="B44" t="s">
        <v>43</v>
      </c>
    </row>
    <row r="45" spans="1:3" ht="13.15" x14ac:dyDescent="0.25">
      <c r="C45" t="s">
        <v>44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4"/>
  <sheetViews>
    <sheetView topLeftCell="E1" workbookViewId="0">
      <selection activeCell="I40" sqref="I40"/>
    </sheetView>
  </sheetViews>
  <sheetFormatPr defaultRowHeight="12.75" x14ac:dyDescent="0.2"/>
  <sheetData>
    <row r="1" spans="1:19" x14ac:dyDescent="0.2">
      <c r="A1" t="s">
        <v>25</v>
      </c>
      <c r="B1" t="s">
        <v>19</v>
      </c>
      <c r="J1" t="s">
        <v>1</v>
      </c>
    </row>
    <row r="3" spans="1:19" s="1" customFormat="1" x14ac:dyDescent="0.2">
      <c r="A3" s="1" t="s">
        <v>0</v>
      </c>
      <c r="B3" s="1">
        <v>2004</v>
      </c>
      <c r="C3" s="1">
        <v>2005</v>
      </c>
      <c r="D3" s="1">
        <v>2006</v>
      </c>
      <c r="E3" s="1">
        <v>2007</v>
      </c>
      <c r="F3" s="1">
        <v>2008</v>
      </c>
      <c r="G3" s="1">
        <v>2009</v>
      </c>
      <c r="H3" s="1">
        <v>2010</v>
      </c>
      <c r="J3" s="1" t="s">
        <v>0</v>
      </c>
      <c r="K3" s="1">
        <v>2005</v>
      </c>
      <c r="L3" s="1">
        <v>2006</v>
      </c>
      <c r="M3" s="1">
        <v>2007</v>
      </c>
      <c r="N3" s="1">
        <v>2008</v>
      </c>
      <c r="O3" s="1">
        <v>2009</v>
      </c>
      <c r="P3" s="1">
        <v>2010</v>
      </c>
      <c r="R3" s="1" t="s">
        <v>13</v>
      </c>
    </row>
    <row r="4" spans="1:19" s="1" customFormat="1" x14ac:dyDescent="0.2">
      <c r="A4" s="1">
        <v>0</v>
      </c>
      <c r="B4" s="1">
        <f t="shared" ref="B4:G13" si="0">B50+B97</f>
        <v>787</v>
      </c>
      <c r="C4" s="1">
        <f t="shared" si="0"/>
        <v>1028</v>
      </c>
      <c r="D4" s="1">
        <f t="shared" si="0"/>
        <v>1090</v>
      </c>
      <c r="E4" s="1">
        <f t="shared" si="0"/>
        <v>858</v>
      </c>
      <c r="F4" s="1">
        <f t="shared" si="0"/>
        <v>614</v>
      </c>
      <c r="G4" s="1">
        <f t="shared" si="0"/>
        <v>357</v>
      </c>
      <c r="H4" s="1">
        <v>257</v>
      </c>
      <c r="J4" s="1">
        <v>0</v>
      </c>
      <c r="S4" s="1">
        <v>100</v>
      </c>
    </row>
    <row r="5" spans="1:19" s="1" customFormat="1" x14ac:dyDescent="0.2">
      <c r="A5" s="1">
        <v>1</v>
      </c>
      <c r="B5" s="1">
        <f t="shared" si="0"/>
        <v>1386</v>
      </c>
      <c r="C5" s="1">
        <f t="shared" si="0"/>
        <v>1148</v>
      </c>
      <c r="D5" s="1">
        <f t="shared" si="0"/>
        <v>1275</v>
      </c>
      <c r="E5" s="1">
        <f t="shared" si="0"/>
        <v>1379</v>
      </c>
      <c r="F5" s="1">
        <f t="shared" si="0"/>
        <v>1134</v>
      </c>
      <c r="G5" s="1">
        <f t="shared" si="0"/>
        <v>767</v>
      </c>
      <c r="H5" s="1">
        <v>565</v>
      </c>
      <c r="J5" s="1">
        <v>1</v>
      </c>
      <c r="K5" s="1">
        <f>C5/B4</f>
        <v>1.4587039390088945</v>
      </c>
      <c r="L5" s="1">
        <f t="shared" ref="L5:L44" si="1">D5/C4</f>
        <v>1.2402723735408561</v>
      </c>
      <c r="M5" s="1">
        <f t="shared" ref="M5:M44" si="2">E5/D4</f>
        <v>1.2651376146788991</v>
      </c>
      <c r="N5" s="1">
        <f t="shared" ref="N5:N44" si="3">F5/E4</f>
        <v>1.3216783216783217</v>
      </c>
      <c r="O5" s="1">
        <f>G5/F4</f>
        <v>1.2491856677524431</v>
      </c>
      <c r="P5" s="1">
        <f>H5/G4</f>
        <v>1.5826330532212884</v>
      </c>
      <c r="R5" s="1">
        <f>AVERAGE(K5:P5)</f>
        <v>1.3529351616467837</v>
      </c>
      <c r="S5" s="1">
        <f>R5*S4</f>
        <v>135.29351616467838</v>
      </c>
    </row>
    <row r="6" spans="1:19" s="1" customFormat="1" x14ac:dyDescent="0.2">
      <c r="A6" s="1">
        <v>2</v>
      </c>
      <c r="B6" s="1">
        <f t="shared" si="0"/>
        <v>1336</v>
      </c>
      <c r="C6" s="1">
        <f t="shared" si="0"/>
        <v>1579</v>
      </c>
      <c r="D6" s="1">
        <f t="shared" si="0"/>
        <v>1228</v>
      </c>
      <c r="E6" s="1">
        <f t="shared" si="0"/>
        <v>1355</v>
      </c>
      <c r="F6" s="1">
        <f t="shared" si="0"/>
        <v>1487</v>
      </c>
      <c r="G6" s="1">
        <f t="shared" si="0"/>
        <v>1208</v>
      </c>
      <c r="H6" s="1">
        <v>857</v>
      </c>
      <c r="J6" s="1">
        <v>2</v>
      </c>
      <c r="K6" s="1">
        <f t="shared" ref="K6:K44" si="4">C6/B5</f>
        <v>1.1392496392496392</v>
      </c>
      <c r="L6" s="1">
        <f t="shared" si="1"/>
        <v>1.0696864111498259</v>
      </c>
      <c r="M6" s="1">
        <f t="shared" si="2"/>
        <v>1.0627450980392157</v>
      </c>
      <c r="N6" s="1">
        <f t="shared" si="3"/>
        <v>1.0783176214648296</v>
      </c>
      <c r="O6" s="1">
        <f t="shared" ref="O6:O44" si="5">G6/F5</f>
        <v>1.0652557319223985</v>
      </c>
      <c r="P6" s="1">
        <f t="shared" ref="P6:P44" si="6">H6/G5</f>
        <v>1.1173402868318123</v>
      </c>
      <c r="R6" s="1">
        <f>AVERAGE(K6:P6)</f>
        <v>1.0887657981096204</v>
      </c>
      <c r="S6" s="1">
        <f>S5*R6</f>
        <v>147.30295310609287</v>
      </c>
    </row>
    <row r="7" spans="1:19" s="1" customFormat="1" x14ac:dyDescent="0.2">
      <c r="A7" s="1">
        <v>3</v>
      </c>
      <c r="B7" s="1">
        <f t="shared" si="0"/>
        <v>1465</v>
      </c>
      <c r="C7" s="1">
        <f t="shared" si="0"/>
        <v>1388</v>
      </c>
      <c r="D7" s="1">
        <f t="shared" si="0"/>
        <v>1641</v>
      </c>
      <c r="E7" s="1">
        <f t="shared" si="0"/>
        <v>1273</v>
      </c>
      <c r="F7" s="1">
        <f t="shared" si="0"/>
        <v>1392</v>
      </c>
      <c r="G7" s="1">
        <f t="shared" si="0"/>
        <v>1542</v>
      </c>
      <c r="H7" s="1">
        <v>1280</v>
      </c>
      <c r="J7" s="1">
        <v>3</v>
      </c>
      <c r="K7" s="1">
        <f t="shared" si="4"/>
        <v>1.0389221556886228</v>
      </c>
      <c r="L7" s="1">
        <f t="shared" si="1"/>
        <v>1.0392653578214059</v>
      </c>
      <c r="M7" s="1">
        <f t="shared" si="2"/>
        <v>1.0366449511400651</v>
      </c>
      <c r="N7" s="1">
        <f t="shared" si="3"/>
        <v>1.0273062730627307</v>
      </c>
      <c r="O7" s="1">
        <f t="shared" si="5"/>
        <v>1.0369872225958305</v>
      </c>
      <c r="P7" s="1">
        <f t="shared" si="6"/>
        <v>1.0596026490066226</v>
      </c>
      <c r="R7" s="1">
        <f t="shared" ref="R7:R43" si="7">AVERAGE(K7:P7)</f>
        <v>1.0397881015525463</v>
      </c>
      <c r="S7" s="1">
        <f t="shared" ref="S7:S44" si="8">S6*R7</f>
        <v>153.16385796326807</v>
      </c>
    </row>
    <row r="8" spans="1:19" s="1" customFormat="1" x14ac:dyDescent="0.2">
      <c r="A8" s="1">
        <v>4</v>
      </c>
      <c r="B8" s="1">
        <f t="shared" si="0"/>
        <v>1399</v>
      </c>
      <c r="C8" s="1">
        <f t="shared" si="0"/>
        <v>1519</v>
      </c>
      <c r="D8" s="1">
        <f t="shared" si="0"/>
        <v>1427</v>
      </c>
      <c r="E8" s="1">
        <f t="shared" si="0"/>
        <v>1684</v>
      </c>
      <c r="F8" s="1">
        <f t="shared" si="0"/>
        <v>1296</v>
      </c>
      <c r="G8" s="1">
        <f t="shared" si="0"/>
        <v>1417</v>
      </c>
      <c r="H8" s="1">
        <v>1579</v>
      </c>
      <c r="J8" s="1">
        <v>4</v>
      </c>
      <c r="K8" s="1">
        <f t="shared" si="4"/>
        <v>1.0368600682593856</v>
      </c>
      <c r="L8" s="1">
        <f t="shared" si="1"/>
        <v>1.0280979827089338</v>
      </c>
      <c r="M8" s="1">
        <f t="shared" si="2"/>
        <v>1.0262035344302254</v>
      </c>
      <c r="N8" s="1">
        <f t="shared" si="3"/>
        <v>1.0180675569520816</v>
      </c>
      <c r="O8" s="1">
        <f t="shared" si="5"/>
        <v>1.0179597701149425</v>
      </c>
      <c r="P8" s="1">
        <f t="shared" si="6"/>
        <v>1.023994811932555</v>
      </c>
      <c r="R8" s="1">
        <f t="shared" si="7"/>
        <v>1.0251972873996873</v>
      </c>
      <c r="S8" s="1">
        <f t="shared" si="8"/>
        <v>157.02317171161343</v>
      </c>
    </row>
    <row r="9" spans="1:19" s="1" customFormat="1" x14ac:dyDescent="0.2">
      <c r="A9" s="1">
        <v>5</v>
      </c>
      <c r="B9" s="1">
        <f t="shared" si="0"/>
        <v>1414</v>
      </c>
      <c r="C9" s="1">
        <f t="shared" si="0"/>
        <v>1418</v>
      </c>
      <c r="D9" s="1">
        <f t="shared" si="0"/>
        <v>1537</v>
      </c>
      <c r="E9" s="1">
        <f t="shared" si="0"/>
        <v>1431</v>
      </c>
      <c r="F9" s="1">
        <f t="shared" si="0"/>
        <v>1694</v>
      </c>
      <c r="G9" s="1">
        <f t="shared" si="0"/>
        <v>1286</v>
      </c>
      <c r="H9" s="1">
        <v>1410</v>
      </c>
      <c r="J9" s="1">
        <v>5</v>
      </c>
      <c r="K9" s="1">
        <f t="shared" si="4"/>
        <v>1.0135811293781272</v>
      </c>
      <c r="L9" s="1">
        <f t="shared" si="1"/>
        <v>1.0118499012508229</v>
      </c>
      <c r="M9" s="1">
        <f t="shared" si="2"/>
        <v>1.002803083391731</v>
      </c>
      <c r="N9" s="1">
        <f t="shared" si="3"/>
        <v>1.0059382422802849</v>
      </c>
      <c r="O9" s="1">
        <f t="shared" si="5"/>
        <v>0.99228395061728392</v>
      </c>
      <c r="P9" s="1">
        <f t="shared" si="6"/>
        <v>0.99505998588567401</v>
      </c>
      <c r="R9" s="1">
        <f t="shared" si="7"/>
        <v>1.0035860488006541</v>
      </c>
      <c r="S9" s="1">
        <f t="shared" si="8"/>
        <v>157.58626446820475</v>
      </c>
    </row>
    <row r="10" spans="1:19" s="1" customFormat="1" x14ac:dyDescent="0.2">
      <c r="A10" s="1">
        <v>6</v>
      </c>
      <c r="B10" s="1">
        <f t="shared" si="0"/>
        <v>1222</v>
      </c>
      <c r="C10" s="1">
        <f t="shared" si="0"/>
        <v>1390</v>
      </c>
      <c r="D10" s="1">
        <f t="shared" si="0"/>
        <v>1427</v>
      </c>
      <c r="E10" s="1">
        <f t="shared" si="0"/>
        <v>1520</v>
      </c>
      <c r="F10" s="1">
        <f t="shared" si="0"/>
        <v>1416</v>
      </c>
      <c r="G10" s="1">
        <f t="shared" si="0"/>
        <v>1676</v>
      </c>
      <c r="H10" s="1">
        <v>1282</v>
      </c>
      <c r="J10" s="1">
        <v>6</v>
      </c>
      <c r="K10" s="1">
        <f t="shared" si="4"/>
        <v>0.983026874115983</v>
      </c>
      <c r="L10" s="1">
        <f t="shared" si="1"/>
        <v>1.0063469675599437</v>
      </c>
      <c r="M10" s="1">
        <f t="shared" si="2"/>
        <v>0.98893949251789204</v>
      </c>
      <c r="N10" s="1">
        <f t="shared" si="3"/>
        <v>0.98951781970649899</v>
      </c>
      <c r="O10" s="1">
        <f t="shared" si="5"/>
        <v>0.98937426210153478</v>
      </c>
      <c r="P10" s="1">
        <f t="shared" si="6"/>
        <v>0.99688958009331263</v>
      </c>
      <c r="R10" s="1">
        <f t="shared" si="7"/>
        <v>0.99234916601586087</v>
      </c>
      <c r="S10" s="1">
        <f t="shared" si="8"/>
        <v>156.38059812057787</v>
      </c>
    </row>
    <row r="11" spans="1:19" s="1" customFormat="1" x14ac:dyDescent="0.2">
      <c r="A11" s="1">
        <v>7</v>
      </c>
      <c r="B11" s="1">
        <f t="shared" si="0"/>
        <v>1367</v>
      </c>
      <c r="C11" s="1">
        <f t="shared" si="0"/>
        <v>1174</v>
      </c>
      <c r="D11" s="1">
        <f t="shared" si="0"/>
        <v>1373</v>
      </c>
      <c r="E11" s="1">
        <f t="shared" si="0"/>
        <v>1389</v>
      </c>
      <c r="F11" s="1">
        <f t="shared" si="0"/>
        <v>1501</v>
      </c>
      <c r="G11" s="1">
        <f t="shared" si="0"/>
        <v>1385</v>
      </c>
      <c r="H11" s="1">
        <v>1634</v>
      </c>
      <c r="J11" s="1">
        <v>7</v>
      </c>
      <c r="K11" s="1">
        <f t="shared" si="4"/>
        <v>0.96072013093289688</v>
      </c>
      <c r="L11" s="1">
        <f t="shared" si="1"/>
        <v>0.98776978417266192</v>
      </c>
      <c r="M11" s="1">
        <f t="shared" si="2"/>
        <v>0.97337070777855639</v>
      </c>
      <c r="N11" s="1">
        <f t="shared" si="3"/>
        <v>0.98750000000000004</v>
      </c>
      <c r="O11" s="1">
        <f t="shared" si="5"/>
        <v>0.97810734463276838</v>
      </c>
      <c r="P11" s="1">
        <f t="shared" si="6"/>
        <v>0.97494033412887826</v>
      </c>
      <c r="R11" s="1">
        <f t="shared" si="7"/>
        <v>0.97706805027429366</v>
      </c>
      <c r="S11" s="1">
        <f t="shared" si="8"/>
        <v>152.79448610640088</v>
      </c>
    </row>
    <row r="12" spans="1:19" s="1" customFormat="1" x14ac:dyDescent="0.2">
      <c r="A12" s="1">
        <v>8</v>
      </c>
      <c r="B12" s="1">
        <f t="shared" si="0"/>
        <v>1483</v>
      </c>
      <c r="C12" s="1">
        <f t="shared" si="0"/>
        <v>1315</v>
      </c>
      <c r="D12" s="1">
        <f t="shared" si="0"/>
        <v>1158</v>
      </c>
      <c r="E12" s="1">
        <f t="shared" si="0"/>
        <v>1355</v>
      </c>
      <c r="F12" s="1">
        <f t="shared" si="0"/>
        <v>1375</v>
      </c>
      <c r="G12" s="1">
        <f t="shared" si="0"/>
        <v>1484</v>
      </c>
      <c r="H12" s="1">
        <v>1370</v>
      </c>
      <c r="J12" s="1">
        <v>8</v>
      </c>
      <c r="K12" s="1">
        <f t="shared" si="4"/>
        <v>0.96196049743964884</v>
      </c>
      <c r="L12" s="1">
        <f t="shared" si="1"/>
        <v>0.98637137989778534</v>
      </c>
      <c r="M12" s="1">
        <f t="shared" si="2"/>
        <v>0.98689002184996355</v>
      </c>
      <c r="N12" s="1">
        <f t="shared" si="3"/>
        <v>0.98992080633549318</v>
      </c>
      <c r="O12" s="1">
        <f t="shared" si="5"/>
        <v>0.98867421718854098</v>
      </c>
      <c r="P12" s="1">
        <f t="shared" si="6"/>
        <v>0.98916967509025266</v>
      </c>
      <c r="R12" s="1">
        <f t="shared" si="7"/>
        <v>0.98383109963361404</v>
      </c>
      <c r="S12" s="1">
        <f t="shared" si="8"/>
        <v>150.32396728401335</v>
      </c>
    </row>
    <row r="13" spans="1:19" s="1" customFormat="1" x14ac:dyDescent="0.2">
      <c r="A13" s="1">
        <v>9</v>
      </c>
      <c r="B13" s="1">
        <f t="shared" si="0"/>
        <v>1098</v>
      </c>
      <c r="C13" s="1">
        <f t="shared" si="0"/>
        <v>1408</v>
      </c>
      <c r="D13" s="1">
        <f t="shared" si="0"/>
        <v>1280</v>
      </c>
      <c r="E13" s="1">
        <f t="shared" si="0"/>
        <v>1134</v>
      </c>
      <c r="F13" s="1">
        <f t="shared" si="0"/>
        <v>1306</v>
      </c>
      <c r="G13" s="1">
        <f t="shared" si="0"/>
        <v>1359</v>
      </c>
      <c r="H13" s="1">
        <v>1433</v>
      </c>
      <c r="J13" s="1">
        <v>9</v>
      </c>
      <c r="K13" s="1">
        <f t="shared" si="4"/>
        <v>0.94942683749157109</v>
      </c>
      <c r="L13" s="1">
        <f t="shared" si="1"/>
        <v>0.97338403041825095</v>
      </c>
      <c r="M13" s="1">
        <f t="shared" si="2"/>
        <v>0.97927461139896377</v>
      </c>
      <c r="N13" s="1">
        <f t="shared" si="3"/>
        <v>0.96383763837638381</v>
      </c>
      <c r="O13" s="1">
        <f t="shared" si="5"/>
        <v>0.98836363636363633</v>
      </c>
      <c r="P13" s="1">
        <f t="shared" si="6"/>
        <v>0.96563342318059298</v>
      </c>
      <c r="R13" s="1">
        <f t="shared" si="7"/>
        <v>0.96998669620489986</v>
      </c>
      <c r="S13" s="1">
        <f t="shared" si="8"/>
        <v>145.81224838623356</v>
      </c>
    </row>
    <row r="14" spans="1:19" s="1" customFormat="1" x14ac:dyDescent="0.2">
      <c r="A14" s="1">
        <v>10</v>
      </c>
      <c r="B14" s="1">
        <f t="shared" ref="B14:G23" si="9">B60+B107</f>
        <v>943</v>
      </c>
      <c r="C14" s="1">
        <f t="shared" si="9"/>
        <v>1057</v>
      </c>
      <c r="D14" s="1">
        <f t="shared" si="9"/>
        <v>1388</v>
      </c>
      <c r="E14" s="1">
        <f t="shared" si="9"/>
        <v>1243</v>
      </c>
      <c r="F14" s="1">
        <f t="shared" si="9"/>
        <v>1120</v>
      </c>
      <c r="G14" s="1">
        <f t="shared" si="9"/>
        <v>1294</v>
      </c>
      <c r="H14" s="1">
        <v>1344</v>
      </c>
      <c r="J14" s="1">
        <v>10</v>
      </c>
      <c r="K14" s="1">
        <f t="shared" si="4"/>
        <v>0.96265938069216761</v>
      </c>
      <c r="L14" s="1">
        <f t="shared" si="1"/>
        <v>0.98579545454545459</v>
      </c>
      <c r="M14" s="1">
        <f t="shared" si="2"/>
        <v>0.97109374999999998</v>
      </c>
      <c r="N14" s="1">
        <f t="shared" si="3"/>
        <v>0.98765432098765427</v>
      </c>
      <c r="O14" s="1">
        <f t="shared" si="5"/>
        <v>0.99081163859111787</v>
      </c>
      <c r="P14" s="1">
        <f t="shared" si="6"/>
        <v>0.98896247240618107</v>
      </c>
      <c r="R14" s="1">
        <f t="shared" si="7"/>
        <v>0.98116283620376255</v>
      </c>
      <c r="S14" s="1">
        <f t="shared" si="8"/>
        <v>143.06555917988442</v>
      </c>
    </row>
    <row r="15" spans="1:19" s="1" customFormat="1" x14ac:dyDescent="0.2">
      <c r="A15" s="1">
        <v>11</v>
      </c>
      <c r="B15" s="1">
        <f t="shared" si="9"/>
        <v>733</v>
      </c>
      <c r="C15" s="1">
        <f t="shared" si="9"/>
        <v>892</v>
      </c>
      <c r="D15" s="1">
        <f t="shared" si="9"/>
        <v>1036</v>
      </c>
      <c r="E15" s="1">
        <f t="shared" si="9"/>
        <v>1372</v>
      </c>
      <c r="F15" s="1">
        <f t="shared" si="9"/>
        <v>1215</v>
      </c>
      <c r="G15" s="1">
        <f t="shared" si="9"/>
        <v>1077</v>
      </c>
      <c r="H15" s="1">
        <v>1263</v>
      </c>
      <c r="J15" s="1">
        <v>11</v>
      </c>
      <c r="K15" s="1">
        <f t="shared" si="4"/>
        <v>0.94591728525980912</v>
      </c>
      <c r="L15" s="1">
        <f t="shared" si="1"/>
        <v>0.98013245033112584</v>
      </c>
      <c r="M15" s="1">
        <f t="shared" si="2"/>
        <v>0.98847262247838619</v>
      </c>
      <c r="N15" s="1">
        <f t="shared" si="3"/>
        <v>0.97747385358004824</v>
      </c>
      <c r="O15" s="1">
        <f t="shared" si="5"/>
        <v>0.96160714285714288</v>
      </c>
      <c r="P15" s="1">
        <f t="shared" si="6"/>
        <v>0.97604327666151469</v>
      </c>
      <c r="R15" s="1">
        <f t="shared" si="7"/>
        <v>0.97160777186133795</v>
      </c>
      <c r="S15" s="1">
        <f t="shared" si="8"/>
        <v>139.00360918486388</v>
      </c>
    </row>
    <row r="16" spans="1:19" s="1" customFormat="1" x14ac:dyDescent="0.2">
      <c r="A16" s="1">
        <v>12</v>
      </c>
      <c r="B16" s="1">
        <f t="shared" si="9"/>
        <v>616</v>
      </c>
      <c r="C16" s="1">
        <f t="shared" si="9"/>
        <v>678</v>
      </c>
      <c r="D16" s="1">
        <f t="shared" si="9"/>
        <v>873</v>
      </c>
      <c r="E16" s="1">
        <f t="shared" si="9"/>
        <v>1007</v>
      </c>
      <c r="F16" s="1">
        <f t="shared" si="9"/>
        <v>1345</v>
      </c>
      <c r="G16" s="1">
        <f t="shared" si="9"/>
        <v>1178</v>
      </c>
      <c r="H16" s="1">
        <v>1050</v>
      </c>
      <c r="J16" s="1">
        <v>12</v>
      </c>
      <c r="K16" s="1">
        <f t="shared" si="4"/>
        <v>0.92496589358799453</v>
      </c>
      <c r="L16" s="1">
        <f t="shared" si="1"/>
        <v>0.97869955156950672</v>
      </c>
      <c r="M16" s="1">
        <f t="shared" si="2"/>
        <v>0.97200772200772201</v>
      </c>
      <c r="N16" s="1">
        <f t="shared" si="3"/>
        <v>0.98032069970845481</v>
      </c>
      <c r="O16" s="1">
        <f t="shared" si="5"/>
        <v>0.96954732510288066</v>
      </c>
      <c r="P16" s="1">
        <f t="shared" si="6"/>
        <v>0.97493036211699169</v>
      </c>
      <c r="R16" s="1">
        <f t="shared" si="7"/>
        <v>0.96674525901559194</v>
      </c>
      <c r="S16" s="1">
        <f t="shared" si="8"/>
        <v>134.38108016552334</v>
      </c>
    </row>
    <row r="17" spans="1:19" s="1" customFormat="1" x14ac:dyDescent="0.2">
      <c r="A17" s="1">
        <v>13</v>
      </c>
      <c r="B17" s="1">
        <f t="shared" si="9"/>
        <v>754</v>
      </c>
      <c r="C17" s="1">
        <f t="shared" si="9"/>
        <v>608</v>
      </c>
      <c r="D17" s="1">
        <f t="shared" si="9"/>
        <v>662</v>
      </c>
      <c r="E17" s="1">
        <f t="shared" si="9"/>
        <v>834</v>
      </c>
      <c r="F17" s="1">
        <f t="shared" si="9"/>
        <v>992</v>
      </c>
      <c r="G17" s="1">
        <f t="shared" si="9"/>
        <v>1290</v>
      </c>
      <c r="H17" s="1">
        <v>1146</v>
      </c>
      <c r="J17" s="1">
        <v>13</v>
      </c>
      <c r="K17" s="1">
        <f t="shared" si="4"/>
        <v>0.98701298701298701</v>
      </c>
      <c r="L17" s="1">
        <f t="shared" si="1"/>
        <v>0.97640117994100295</v>
      </c>
      <c r="M17" s="1">
        <f t="shared" si="2"/>
        <v>0.9553264604810997</v>
      </c>
      <c r="N17" s="1">
        <f t="shared" si="3"/>
        <v>0.9851042701092354</v>
      </c>
      <c r="O17" s="1">
        <f t="shared" si="5"/>
        <v>0.95910780669144979</v>
      </c>
      <c r="P17" s="1">
        <f t="shared" si="6"/>
        <v>0.97283531409168078</v>
      </c>
      <c r="R17" s="1">
        <f t="shared" si="7"/>
        <v>0.97263133638790933</v>
      </c>
      <c r="S17" s="1">
        <f t="shared" si="8"/>
        <v>130.70324958664375</v>
      </c>
    </row>
    <row r="18" spans="1:19" s="1" customFormat="1" x14ac:dyDescent="0.2">
      <c r="A18" s="1">
        <v>14</v>
      </c>
      <c r="B18" s="1">
        <f t="shared" si="9"/>
        <v>930</v>
      </c>
      <c r="C18" s="1">
        <f t="shared" si="9"/>
        <v>718</v>
      </c>
      <c r="D18" s="1">
        <f t="shared" si="9"/>
        <v>608</v>
      </c>
      <c r="E18" s="1">
        <f t="shared" si="9"/>
        <v>642</v>
      </c>
      <c r="F18" s="1">
        <f t="shared" si="9"/>
        <v>838</v>
      </c>
      <c r="G18" s="1">
        <f t="shared" si="9"/>
        <v>973</v>
      </c>
      <c r="H18" s="1">
        <v>1263</v>
      </c>
      <c r="J18" s="1">
        <v>14</v>
      </c>
      <c r="K18" s="1">
        <f t="shared" si="4"/>
        <v>0.95225464190981435</v>
      </c>
      <c r="L18" s="1">
        <f t="shared" si="1"/>
        <v>1</v>
      </c>
      <c r="M18" s="1">
        <f t="shared" si="2"/>
        <v>0.96978851963746227</v>
      </c>
      <c r="N18" s="1">
        <f t="shared" si="3"/>
        <v>1.0047961630695443</v>
      </c>
      <c r="O18" s="1">
        <f t="shared" si="5"/>
        <v>0.98084677419354838</v>
      </c>
      <c r="P18" s="1">
        <f t="shared" si="6"/>
        <v>0.97906976744186047</v>
      </c>
      <c r="R18" s="1">
        <f t="shared" si="7"/>
        <v>0.9811259777087048</v>
      </c>
      <c r="S18" s="1">
        <f t="shared" si="8"/>
        <v>128.23635354040073</v>
      </c>
    </row>
    <row r="19" spans="1:19" s="1" customFormat="1" x14ac:dyDescent="0.2">
      <c r="A19" s="1">
        <v>15</v>
      </c>
      <c r="B19" s="1">
        <f t="shared" si="9"/>
        <v>767</v>
      </c>
      <c r="C19" s="1">
        <f t="shared" si="9"/>
        <v>884</v>
      </c>
      <c r="D19" s="1">
        <f t="shared" si="9"/>
        <v>708</v>
      </c>
      <c r="E19" s="1">
        <f t="shared" si="9"/>
        <v>592</v>
      </c>
      <c r="F19" s="1">
        <f t="shared" si="9"/>
        <v>620</v>
      </c>
      <c r="G19" s="1">
        <f t="shared" si="9"/>
        <v>808</v>
      </c>
      <c r="H19" s="1">
        <v>936</v>
      </c>
      <c r="J19" s="1">
        <v>15</v>
      </c>
      <c r="K19" s="1">
        <f t="shared" si="4"/>
        <v>0.95053763440860217</v>
      </c>
      <c r="L19" s="1">
        <f t="shared" si="1"/>
        <v>0.98607242339832868</v>
      </c>
      <c r="M19" s="1">
        <f t="shared" si="2"/>
        <v>0.97368421052631582</v>
      </c>
      <c r="N19" s="1">
        <f t="shared" si="3"/>
        <v>0.96573208722741433</v>
      </c>
      <c r="O19" s="1">
        <f t="shared" si="5"/>
        <v>0.96420047732696901</v>
      </c>
      <c r="P19" s="1">
        <f t="shared" si="6"/>
        <v>0.96197327852004111</v>
      </c>
      <c r="R19" s="1">
        <f t="shared" si="7"/>
        <v>0.96703335190127859</v>
      </c>
      <c r="S19" s="1">
        <f t="shared" si="8"/>
        <v>124.0088307997711</v>
      </c>
    </row>
    <row r="20" spans="1:19" s="1" customFormat="1" x14ac:dyDescent="0.2">
      <c r="A20" s="1">
        <v>16</v>
      </c>
      <c r="B20" s="1">
        <f t="shared" si="9"/>
        <v>538</v>
      </c>
      <c r="C20" s="1">
        <f t="shared" si="9"/>
        <v>739</v>
      </c>
      <c r="D20" s="1">
        <f t="shared" si="9"/>
        <v>861</v>
      </c>
      <c r="E20" s="1">
        <f t="shared" si="9"/>
        <v>678</v>
      </c>
      <c r="F20" s="1">
        <f t="shared" si="9"/>
        <v>573</v>
      </c>
      <c r="G20" s="1">
        <f t="shared" si="9"/>
        <v>591</v>
      </c>
      <c r="H20" s="1">
        <v>782</v>
      </c>
      <c r="J20" s="1">
        <v>16</v>
      </c>
      <c r="K20" s="1">
        <f t="shared" si="4"/>
        <v>0.96349413298565845</v>
      </c>
      <c r="L20" s="1">
        <f t="shared" si="1"/>
        <v>0.97398190045248867</v>
      </c>
      <c r="M20" s="1">
        <f t="shared" si="2"/>
        <v>0.9576271186440678</v>
      </c>
      <c r="N20" s="1">
        <f t="shared" si="3"/>
        <v>0.96790540540540537</v>
      </c>
      <c r="O20" s="1">
        <f t="shared" si="5"/>
        <v>0.95322580645161292</v>
      </c>
      <c r="P20" s="1">
        <f t="shared" si="6"/>
        <v>0.96782178217821779</v>
      </c>
      <c r="R20" s="1">
        <f t="shared" si="7"/>
        <v>0.96400935768624185</v>
      </c>
      <c r="S20" s="1">
        <f t="shared" si="8"/>
        <v>119.54567332670919</v>
      </c>
    </row>
    <row r="21" spans="1:19" s="1" customFormat="1" x14ac:dyDescent="0.2">
      <c r="A21" s="1">
        <v>17</v>
      </c>
      <c r="B21" s="1">
        <f t="shared" si="9"/>
        <v>473</v>
      </c>
      <c r="C21" s="1">
        <f t="shared" si="9"/>
        <v>511</v>
      </c>
      <c r="D21" s="1">
        <f t="shared" si="9"/>
        <v>714</v>
      </c>
      <c r="E21" s="1">
        <f t="shared" si="9"/>
        <v>843</v>
      </c>
      <c r="F21" s="1">
        <f t="shared" si="9"/>
        <v>657</v>
      </c>
      <c r="G21" s="1">
        <f t="shared" si="9"/>
        <v>561</v>
      </c>
      <c r="H21" s="1">
        <v>584</v>
      </c>
      <c r="J21" s="1">
        <v>17</v>
      </c>
      <c r="K21" s="1">
        <f t="shared" si="4"/>
        <v>0.94981412639405205</v>
      </c>
      <c r="L21" s="1">
        <f t="shared" si="1"/>
        <v>0.96617050067658994</v>
      </c>
      <c r="M21" s="1">
        <f t="shared" si="2"/>
        <v>0.97909407665505221</v>
      </c>
      <c r="N21" s="1">
        <f t="shared" si="3"/>
        <v>0.96902654867256632</v>
      </c>
      <c r="O21" s="1">
        <f t="shared" si="5"/>
        <v>0.97905759162303663</v>
      </c>
      <c r="P21" s="1">
        <f t="shared" si="6"/>
        <v>0.98815566835871405</v>
      </c>
      <c r="R21" s="1">
        <f t="shared" si="7"/>
        <v>0.97188641873000192</v>
      </c>
      <c r="S21" s="1">
        <f t="shared" si="8"/>
        <v>116.18481632416211</v>
      </c>
    </row>
    <row r="22" spans="1:19" s="1" customFormat="1" x14ac:dyDescent="0.2">
      <c r="A22" s="1">
        <v>18</v>
      </c>
      <c r="B22" s="1">
        <f t="shared" si="9"/>
        <v>498</v>
      </c>
      <c r="C22" s="1">
        <f t="shared" si="9"/>
        <v>451</v>
      </c>
      <c r="D22" s="1">
        <f t="shared" si="9"/>
        <v>504</v>
      </c>
      <c r="E22" s="1">
        <f t="shared" si="9"/>
        <v>681</v>
      </c>
      <c r="F22" s="1">
        <f t="shared" si="9"/>
        <v>808</v>
      </c>
      <c r="G22" s="1">
        <f t="shared" si="9"/>
        <v>635</v>
      </c>
      <c r="H22" s="1">
        <v>541</v>
      </c>
      <c r="J22" s="1">
        <v>18</v>
      </c>
      <c r="K22" s="1">
        <f t="shared" si="4"/>
        <v>0.95348837209302328</v>
      </c>
      <c r="L22" s="1">
        <f t="shared" si="1"/>
        <v>0.98630136986301364</v>
      </c>
      <c r="M22" s="1">
        <f t="shared" si="2"/>
        <v>0.95378151260504207</v>
      </c>
      <c r="N22" s="1">
        <f t="shared" si="3"/>
        <v>0.95848161328588377</v>
      </c>
      <c r="O22" s="1">
        <f t="shared" si="5"/>
        <v>0.9665144596651446</v>
      </c>
      <c r="P22" s="1">
        <f t="shared" si="6"/>
        <v>0.964349376114082</v>
      </c>
      <c r="R22" s="1">
        <f t="shared" si="7"/>
        <v>0.9638194506043648</v>
      </c>
      <c r="S22" s="1">
        <f t="shared" si="8"/>
        <v>111.98118583812297</v>
      </c>
    </row>
    <row r="23" spans="1:19" s="1" customFormat="1" x14ac:dyDescent="0.2">
      <c r="A23" s="1">
        <v>19</v>
      </c>
      <c r="B23" s="1">
        <f t="shared" si="9"/>
        <v>401</v>
      </c>
      <c r="C23" s="1">
        <f t="shared" si="9"/>
        <v>455</v>
      </c>
      <c r="D23" s="1">
        <f t="shared" si="9"/>
        <v>433</v>
      </c>
      <c r="E23" s="1">
        <f t="shared" si="9"/>
        <v>493</v>
      </c>
      <c r="F23" s="1">
        <f t="shared" si="9"/>
        <v>654</v>
      </c>
      <c r="G23" s="1">
        <f t="shared" si="9"/>
        <v>762</v>
      </c>
      <c r="H23" s="1">
        <v>613</v>
      </c>
      <c r="J23" s="1">
        <v>19</v>
      </c>
      <c r="K23" s="1">
        <f t="shared" si="4"/>
        <v>0.91365461847389562</v>
      </c>
      <c r="L23" s="1">
        <f t="shared" si="1"/>
        <v>0.96008869179600886</v>
      </c>
      <c r="M23" s="1">
        <f t="shared" si="2"/>
        <v>0.97817460317460314</v>
      </c>
      <c r="N23" s="1">
        <f t="shared" si="3"/>
        <v>0.96035242290748901</v>
      </c>
      <c r="O23" s="1">
        <f t="shared" si="5"/>
        <v>0.94306930693069302</v>
      </c>
      <c r="P23" s="1">
        <f t="shared" si="6"/>
        <v>0.96535433070866139</v>
      </c>
      <c r="R23" s="1">
        <f t="shared" si="7"/>
        <v>0.95344899566522512</v>
      </c>
      <c r="S23" s="1">
        <f t="shared" si="8"/>
        <v>106.76834917075928</v>
      </c>
    </row>
    <row r="24" spans="1:19" s="1" customFormat="1" x14ac:dyDescent="0.2">
      <c r="A24" s="1">
        <v>20</v>
      </c>
      <c r="B24" s="1">
        <f t="shared" ref="B24:G33" si="10">B70+B117</f>
        <v>341</v>
      </c>
      <c r="C24" s="1">
        <f t="shared" si="10"/>
        <v>382</v>
      </c>
      <c r="D24" s="1">
        <f t="shared" si="10"/>
        <v>436</v>
      </c>
      <c r="E24" s="1">
        <f t="shared" si="10"/>
        <v>412</v>
      </c>
      <c r="F24" s="1">
        <f t="shared" si="10"/>
        <v>467</v>
      </c>
      <c r="G24" s="1">
        <f t="shared" si="10"/>
        <v>625</v>
      </c>
      <c r="H24" s="1">
        <v>720</v>
      </c>
      <c r="J24" s="1">
        <v>20</v>
      </c>
      <c r="K24" s="1">
        <f t="shared" si="4"/>
        <v>0.95261845386533661</v>
      </c>
      <c r="L24" s="1">
        <f t="shared" si="1"/>
        <v>0.95824175824175828</v>
      </c>
      <c r="M24" s="1">
        <f t="shared" si="2"/>
        <v>0.9515011547344111</v>
      </c>
      <c r="N24" s="1">
        <f t="shared" si="3"/>
        <v>0.94726166328600403</v>
      </c>
      <c r="O24" s="1">
        <f t="shared" si="5"/>
        <v>0.95565749235474007</v>
      </c>
      <c r="P24" s="1">
        <f t="shared" si="6"/>
        <v>0.94488188976377951</v>
      </c>
      <c r="R24" s="1">
        <f t="shared" si="7"/>
        <v>0.95169373537433832</v>
      </c>
      <c r="S24" s="1">
        <f t="shared" si="8"/>
        <v>101.61076904207154</v>
      </c>
    </row>
    <row r="25" spans="1:19" s="1" customFormat="1" x14ac:dyDescent="0.2">
      <c r="A25" s="1">
        <v>21</v>
      </c>
      <c r="B25" s="1">
        <f t="shared" si="10"/>
        <v>263</v>
      </c>
      <c r="C25" s="1">
        <f t="shared" si="10"/>
        <v>305</v>
      </c>
      <c r="D25" s="1">
        <f t="shared" si="10"/>
        <v>373</v>
      </c>
      <c r="E25" s="1">
        <f t="shared" si="10"/>
        <v>409</v>
      </c>
      <c r="F25" s="1">
        <f t="shared" si="10"/>
        <v>388</v>
      </c>
      <c r="G25" s="1">
        <f t="shared" si="10"/>
        <v>444</v>
      </c>
      <c r="H25" s="1">
        <v>591</v>
      </c>
      <c r="J25" s="1">
        <v>21</v>
      </c>
      <c r="K25" s="1">
        <f t="shared" si="4"/>
        <v>0.8944281524926686</v>
      </c>
      <c r="L25" s="1">
        <f t="shared" si="1"/>
        <v>0.97643979057591623</v>
      </c>
      <c r="M25" s="1">
        <f t="shared" si="2"/>
        <v>0.93807339449541283</v>
      </c>
      <c r="N25" s="1">
        <f t="shared" si="3"/>
        <v>0.94174757281553401</v>
      </c>
      <c r="O25" s="1">
        <f t="shared" si="5"/>
        <v>0.95074946466809418</v>
      </c>
      <c r="P25" s="1">
        <f t="shared" si="6"/>
        <v>0.9456</v>
      </c>
      <c r="R25" s="1">
        <f t="shared" si="7"/>
        <v>0.94117306250793753</v>
      </c>
      <c r="S25" s="1">
        <f t="shared" si="8"/>
        <v>95.633318683113202</v>
      </c>
    </row>
    <row r="26" spans="1:19" s="1" customFormat="1" x14ac:dyDescent="0.2">
      <c r="A26" s="1">
        <v>22</v>
      </c>
      <c r="B26" s="1">
        <f t="shared" si="10"/>
        <v>212</v>
      </c>
      <c r="C26" s="1">
        <f t="shared" si="10"/>
        <v>240</v>
      </c>
      <c r="D26" s="1">
        <f t="shared" si="10"/>
        <v>293</v>
      </c>
      <c r="E26" s="1">
        <f t="shared" si="10"/>
        <v>347</v>
      </c>
      <c r="F26" s="1">
        <f t="shared" si="10"/>
        <v>379</v>
      </c>
      <c r="G26" s="1">
        <f t="shared" si="10"/>
        <v>367</v>
      </c>
      <c r="H26" s="1">
        <v>414</v>
      </c>
      <c r="J26" s="1">
        <v>22</v>
      </c>
      <c r="K26" s="1">
        <f t="shared" si="4"/>
        <v>0.9125475285171103</v>
      </c>
      <c r="L26" s="1">
        <f t="shared" si="1"/>
        <v>0.96065573770491808</v>
      </c>
      <c r="M26" s="1">
        <f t="shared" si="2"/>
        <v>0.93029490616621979</v>
      </c>
      <c r="N26" s="1">
        <f t="shared" si="3"/>
        <v>0.92665036674816625</v>
      </c>
      <c r="O26" s="1">
        <f t="shared" si="5"/>
        <v>0.94587628865979378</v>
      </c>
      <c r="P26" s="1">
        <f t="shared" si="6"/>
        <v>0.93243243243243246</v>
      </c>
      <c r="R26" s="1">
        <f t="shared" si="7"/>
        <v>0.93474287670477352</v>
      </c>
      <c r="S26" s="1">
        <f t="shared" si="8"/>
        <v>89.392563414677596</v>
      </c>
    </row>
    <row r="27" spans="1:19" s="1" customFormat="1" x14ac:dyDescent="0.2">
      <c r="A27" s="1">
        <v>23</v>
      </c>
      <c r="B27" s="1">
        <f t="shared" si="10"/>
        <v>420</v>
      </c>
      <c r="C27" s="1">
        <f t="shared" si="10"/>
        <v>188</v>
      </c>
      <c r="D27" s="1">
        <f t="shared" si="10"/>
        <v>222</v>
      </c>
      <c r="E27" s="1">
        <f t="shared" si="10"/>
        <v>283</v>
      </c>
      <c r="F27" s="1">
        <f t="shared" si="10"/>
        <v>327</v>
      </c>
      <c r="G27" s="1">
        <f t="shared" si="10"/>
        <v>357</v>
      </c>
      <c r="H27" s="1">
        <v>350</v>
      </c>
      <c r="J27" s="1">
        <v>23</v>
      </c>
      <c r="K27" s="1">
        <f t="shared" si="4"/>
        <v>0.8867924528301887</v>
      </c>
      <c r="L27" s="1">
        <f t="shared" si="1"/>
        <v>0.92500000000000004</v>
      </c>
      <c r="M27" s="1">
        <f t="shared" si="2"/>
        <v>0.96587030716723554</v>
      </c>
      <c r="N27" s="1">
        <f t="shared" si="3"/>
        <v>0.94236311239193082</v>
      </c>
      <c r="O27" s="1">
        <f t="shared" si="5"/>
        <v>0.94195250659630603</v>
      </c>
      <c r="P27" s="1">
        <f t="shared" si="6"/>
        <v>0.9536784741144414</v>
      </c>
      <c r="R27" s="1">
        <f t="shared" si="7"/>
        <v>0.93594280885001702</v>
      </c>
      <c r="S27" s="1">
        <f t="shared" si="8"/>
        <v>83.666326892636619</v>
      </c>
    </row>
    <row r="28" spans="1:19" s="1" customFormat="1" x14ac:dyDescent="0.2">
      <c r="A28" s="1">
        <v>24</v>
      </c>
      <c r="B28" s="1">
        <f t="shared" si="10"/>
        <v>711</v>
      </c>
      <c r="C28" s="1">
        <f t="shared" si="10"/>
        <v>374</v>
      </c>
      <c r="D28" s="1">
        <f t="shared" si="10"/>
        <v>177</v>
      </c>
      <c r="E28" s="1">
        <f t="shared" si="10"/>
        <v>205</v>
      </c>
      <c r="F28" s="1">
        <f t="shared" si="10"/>
        <v>265</v>
      </c>
      <c r="G28" s="1">
        <f t="shared" si="10"/>
        <v>312</v>
      </c>
      <c r="H28" s="1">
        <v>343</v>
      </c>
      <c r="J28" s="1">
        <v>24</v>
      </c>
      <c r="K28" s="1">
        <f t="shared" si="4"/>
        <v>0.89047619047619042</v>
      </c>
      <c r="L28" s="1">
        <f t="shared" si="1"/>
        <v>0.94148936170212771</v>
      </c>
      <c r="M28" s="1">
        <f t="shared" si="2"/>
        <v>0.92342342342342343</v>
      </c>
      <c r="N28" s="1">
        <f t="shared" si="3"/>
        <v>0.93639575971731448</v>
      </c>
      <c r="O28" s="1">
        <f t="shared" si="5"/>
        <v>0.95412844036697253</v>
      </c>
      <c r="P28" s="1">
        <f t="shared" si="6"/>
        <v>0.96078431372549022</v>
      </c>
      <c r="R28" s="1">
        <f t="shared" si="7"/>
        <v>0.93444958156858648</v>
      </c>
      <c r="S28" s="1">
        <f t="shared" si="8"/>
        <v>78.181964156204856</v>
      </c>
    </row>
    <row r="29" spans="1:19" s="1" customFormat="1" x14ac:dyDescent="0.2">
      <c r="A29" s="1">
        <v>25</v>
      </c>
      <c r="B29" s="1">
        <f t="shared" si="10"/>
        <v>446</v>
      </c>
      <c r="C29" s="1">
        <f t="shared" si="10"/>
        <v>628</v>
      </c>
      <c r="D29" s="1">
        <f t="shared" si="10"/>
        <v>335</v>
      </c>
      <c r="E29" s="1">
        <f t="shared" si="10"/>
        <v>164</v>
      </c>
      <c r="F29" s="1">
        <f t="shared" si="10"/>
        <v>191</v>
      </c>
      <c r="G29" s="1">
        <f t="shared" si="10"/>
        <v>238</v>
      </c>
      <c r="H29" s="1">
        <v>291</v>
      </c>
      <c r="J29" s="1">
        <v>25</v>
      </c>
      <c r="K29" s="1">
        <f t="shared" si="4"/>
        <v>0.88326300984528827</v>
      </c>
      <c r="L29" s="1">
        <f t="shared" si="1"/>
        <v>0.89572192513368987</v>
      </c>
      <c r="M29" s="1">
        <f t="shared" si="2"/>
        <v>0.92655367231638419</v>
      </c>
      <c r="N29" s="1">
        <f t="shared" si="3"/>
        <v>0.93170731707317078</v>
      </c>
      <c r="O29" s="1">
        <f t="shared" si="5"/>
        <v>0.89811320754716983</v>
      </c>
      <c r="P29" s="1">
        <f t="shared" si="6"/>
        <v>0.93269230769230771</v>
      </c>
      <c r="R29" s="1">
        <f t="shared" si="7"/>
        <v>0.91134190660133507</v>
      </c>
      <c r="S29" s="1">
        <f t="shared" si="8"/>
        <v>71.250500275952973</v>
      </c>
    </row>
    <row r="30" spans="1:19" s="1" customFormat="1" x14ac:dyDescent="0.2">
      <c r="A30" s="1">
        <v>26</v>
      </c>
      <c r="B30" s="1">
        <f t="shared" si="10"/>
        <v>224</v>
      </c>
      <c r="C30" s="1">
        <f t="shared" si="10"/>
        <v>394</v>
      </c>
      <c r="D30" s="1">
        <f t="shared" si="10"/>
        <v>582</v>
      </c>
      <c r="E30" s="1">
        <f t="shared" si="10"/>
        <v>318</v>
      </c>
      <c r="F30" s="1">
        <f t="shared" si="10"/>
        <v>151</v>
      </c>
      <c r="G30" s="1">
        <f t="shared" si="10"/>
        <v>175</v>
      </c>
      <c r="H30" s="1">
        <v>213</v>
      </c>
      <c r="J30" s="1">
        <v>26</v>
      </c>
      <c r="K30" s="1">
        <f t="shared" si="4"/>
        <v>0.88340807174887892</v>
      </c>
      <c r="L30" s="1">
        <f t="shared" si="1"/>
        <v>0.92675159235668791</v>
      </c>
      <c r="M30" s="1">
        <f t="shared" si="2"/>
        <v>0.94925373134328361</v>
      </c>
      <c r="N30" s="1">
        <f t="shared" si="3"/>
        <v>0.92073170731707321</v>
      </c>
      <c r="O30" s="1">
        <f t="shared" si="5"/>
        <v>0.91623036649214662</v>
      </c>
      <c r="P30" s="1">
        <f t="shared" si="6"/>
        <v>0.89495798319327735</v>
      </c>
      <c r="R30" s="1">
        <f t="shared" si="7"/>
        <v>0.91522224207522473</v>
      </c>
      <c r="S30" s="1">
        <f t="shared" si="8"/>
        <v>65.210042611539095</v>
      </c>
    </row>
    <row r="31" spans="1:19" s="1" customFormat="1" x14ac:dyDescent="0.2">
      <c r="A31" s="1">
        <v>27</v>
      </c>
      <c r="B31" s="1">
        <f t="shared" si="10"/>
        <v>135</v>
      </c>
      <c r="C31" s="1">
        <f t="shared" si="10"/>
        <v>206</v>
      </c>
      <c r="D31" s="1">
        <f t="shared" si="10"/>
        <v>361</v>
      </c>
      <c r="E31" s="1">
        <f t="shared" si="10"/>
        <v>540</v>
      </c>
      <c r="F31" s="1">
        <f t="shared" si="10"/>
        <v>292</v>
      </c>
      <c r="G31" s="1">
        <f t="shared" si="10"/>
        <v>138</v>
      </c>
      <c r="H31" s="1">
        <v>168</v>
      </c>
      <c r="J31" s="1">
        <v>27</v>
      </c>
      <c r="K31" s="1">
        <f t="shared" si="4"/>
        <v>0.9196428571428571</v>
      </c>
      <c r="L31" s="1">
        <f t="shared" si="1"/>
        <v>0.91624365482233505</v>
      </c>
      <c r="M31" s="1">
        <f t="shared" si="2"/>
        <v>0.92783505154639179</v>
      </c>
      <c r="N31" s="1">
        <f t="shared" si="3"/>
        <v>0.91823899371069184</v>
      </c>
      <c r="O31" s="1">
        <f t="shared" si="5"/>
        <v>0.91390728476821192</v>
      </c>
      <c r="P31" s="1">
        <f t="shared" si="6"/>
        <v>0.96</v>
      </c>
      <c r="R31" s="1">
        <f t="shared" si="7"/>
        <v>0.92597797366508117</v>
      </c>
      <c r="S31" s="1">
        <f t="shared" si="8"/>
        <v>60.383063120046572</v>
      </c>
    </row>
    <row r="32" spans="1:19" s="1" customFormat="1" x14ac:dyDescent="0.2">
      <c r="A32" s="1">
        <v>28</v>
      </c>
      <c r="B32" s="1">
        <f t="shared" si="10"/>
        <v>171</v>
      </c>
      <c r="C32" s="1">
        <f t="shared" si="10"/>
        <v>115</v>
      </c>
      <c r="D32" s="1">
        <f t="shared" si="10"/>
        <v>189</v>
      </c>
      <c r="E32" s="1">
        <f t="shared" si="10"/>
        <v>334</v>
      </c>
      <c r="F32" s="1">
        <f t="shared" si="10"/>
        <v>478</v>
      </c>
      <c r="G32" s="1">
        <f t="shared" si="10"/>
        <v>271</v>
      </c>
      <c r="H32" s="1">
        <v>133</v>
      </c>
      <c r="J32" s="1">
        <v>28</v>
      </c>
      <c r="K32" s="1">
        <f t="shared" si="4"/>
        <v>0.85185185185185186</v>
      </c>
      <c r="L32" s="1">
        <f t="shared" si="1"/>
        <v>0.91747572815533984</v>
      </c>
      <c r="M32" s="1">
        <f t="shared" si="2"/>
        <v>0.92520775623268703</v>
      </c>
      <c r="N32" s="1">
        <f t="shared" si="3"/>
        <v>0.88518518518518519</v>
      </c>
      <c r="O32" s="1">
        <f t="shared" si="5"/>
        <v>0.92808219178082196</v>
      </c>
      <c r="P32" s="1">
        <f t="shared" si="6"/>
        <v>0.96376811594202894</v>
      </c>
      <c r="R32" s="1">
        <f t="shared" si="7"/>
        <v>0.91192847152465262</v>
      </c>
      <c r="S32" s="1">
        <f t="shared" si="8"/>
        <v>55.065034457040689</v>
      </c>
    </row>
    <row r="33" spans="1:19" s="1" customFormat="1" x14ac:dyDescent="0.2">
      <c r="A33" s="1">
        <v>29</v>
      </c>
      <c r="B33" s="1">
        <f t="shared" si="10"/>
        <v>153</v>
      </c>
      <c r="C33" s="1">
        <f t="shared" si="10"/>
        <v>148</v>
      </c>
      <c r="D33" s="1">
        <f t="shared" si="10"/>
        <v>107</v>
      </c>
      <c r="E33" s="1">
        <f t="shared" si="10"/>
        <v>180</v>
      </c>
      <c r="F33" s="1">
        <f t="shared" si="10"/>
        <v>295</v>
      </c>
      <c r="G33" s="1">
        <f t="shared" si="10"/>
        <v>435</v>
      </c>
      <c r="H33" s="1">
        <v>248</v>
      </c>
      <c r="J33" s="1">
        <v>29</v>
      </c>
      <c r="K33" s="1">
        <f t="shared" si="4"/>
        <v>0.86549707602339176</v>
      </c>
      <c r="L33" s="1">
        <f t="shared" si="1"/>
        <v>0.93043478260869561</v>
      </c>
      <c r="M33" s="1">
        <f t="shared" si="2"/>
        <v>0.95238095238095233</v>
      </c>
      <c r="N33" s="1">
        <f t="shared" si="3"/>
        <v>0.88323353293413176</v>
      </c>
      <c r="O33" s="1">
        <f t="shared" si="5"/>
        <v>0.91004184100418406</v>
      </c>
      <c r="P33" s="1">
        <f t="shared" si="6"/>
        <v>0.91512915129151295</v>
      </c>
      <c r="R33" s="1">
        <f t="shared" si="7"/>
        <v>0.90945288937381141</v>
      </c>
      <c r="S33" s="1">
        <f t="shared" si="8"/>
        <v>50.079054690424137</v>
      </c>
    </row>
    <row r="34" spans="1:19" s="1" customFormat="1" x14ac:dyDescent="0.2">
      <c r="A34" s="1">
        <v>30</v>
      </c>
      <c r="B34" s="1">
        <f t="shared" ref="B34:G42" si="11">B80+B127</f>
        <v>166</v>
      </c>
      <c r="C34" s="1">
        <f t="shared" si="11"/>
        <v>133</v>
      </c>
      <c r="D34" s="1">
        <f t="shared" si="11"/>
        <v>123</v>
      </c>
      <c r="E34" s="1">
        <f t="shared" si="11"/>
        <v>100</v>
      </c>
      <c r="F34" s="1">
        <f t="shared" si="11"/>
        <v>156</v>
      </c>
      <c r="G34" s="1">
        <f t="shared" si="11"/>
        <v>272</v>
      </c>
      <c r="H34" s="1">
        <v>404</v>
      </c>
      <c r="J34" s="1">
        <v>30</v>
      </c>
      <c r="K34" s="1">
        <f t="shared" si="4"/>
        <v>0.86928104575163401</v>
      </c>
      <c r="L34" s="1">
        <f t="shared" si="1"/>
        <v>0.83108108108108103</v>
      </c>
      <c r="M34" s="1">
        <f t="shared" si="2"/>
        <v>0.93457943925233644</v>
      </c>
      <c r="N34" s="1">
        <f t="shared" si="3"/>
        <v>0.8666666666666667</v>
      </c>
      <c r="O34" s="1">
        <f t="shared" si="5"/>
        <v>0.92203389830508475</v>
      </c>
      <c r="P34" s="1">
        <f t="shared" si="6"/>
        <v>0.92873563218390809</v>
      </c>
      <c r="R34" s="1">
        <f t="shared" si="7"/>
        <v>0.89206296054011858</v>
      </c>
      <c r="S34" s="1">
        <f t="shared" si="8"/>
        <v>44.673669788190267</v>
      </c>
    </row>
    <row r="35" spans="1:19" s="1" customFormat="1" x14ac:dyDescent="0.2">
      <c r="A35" s="1">
        <v>31</v>
      </c>
      <c r="B35" s="1">
        <f t="shared" si="11"/>
        <v>158</v>
      </c>
      <c r="C35" s="1">
        <f t="shared" si="11"/>
        <v>146</v>
      </c>
      <c r="D35" s="1">
        <f t="shared" si="11"/>
        <v>125</v>
      </c>
      <c r="E35" s="1">
        <f t="shared" si="11"/>
        <v>114</v>
      </c>
      <c r="F35" s="1">
        <f t="shared" si="11"/>
        <v>88</v>
      </c>
      <c r="G35" s="1">
        <f t="shared" si="11"/>
        <v>139</v>
      </c>
      <c r="H35" s="1">
        <v>245</v>
      </c>
      <c r="J35" s="1">
        <v>31</v>
      </c>
      <c r="K35" s="1">
        <f t="shared" si="4"/>
        <v>0.87951807228915657</v>
      </c>
      <c r="L35" s="1">
        <f t="shared" si="1"/>
        <v>0.93984962406015038</v>
      </c>
      <c r="M35" s="1">
        <f t="shared" si="2"/>
        <v>0.92682926829268297</v>
      </c>
      <c r="N35" s="1">
        <f t="shared" si="3"/>
        <v>0.88</v>
      </c>
      <c r="O35" s="1">
        <f t="shared" si="5"/>
        <v>0.89102564102564108</v>
      </c>
      <c r="P35" s="1">
        <f t="shared" si="6"/>
        <v>0.90073529411764708</v>
      </c>
      <c r="R35" s="1">
        <f t="shared" si="7"/>
        <v>0.90299298329754629</v>
      </c>
      <c r="S35" s="1">
        <f t="shared" si="8"/>
        <v>40.34001035688739</v>
      </c>
    </row>
    <row r="36" spans="1:19" s="1" customFormat="1" x14ac:dyDescent="0.2">
      <c r="A36" s="1">
        <v>32</v>
      </c>
      <c r="B36" s="1">
        <f t="shared" si="11"/>
        <v>147</v>
      </c>
      <c r="C36" s="1">
        <f t="shared" si="11"/>
        <v>134</v>
      </c>
      <c r="D36" s="1">
        <f t="shared" si="11"/>
        <v>130</v>
      </c>
      <c r="E36" s="1">
        <f t="shared" si="11"/>
        <v>112</v>
      </c>
      <c r="F36" s="1">
        <f t="shared" si="11"/>
        <v>101</v>
      </c>
      <c r="G36" s="1">
        <f t="shared" si="11"/>
        <v>81</v>
      </c>
      <c r="H36" s="1">
        <v>118</v>
      </c>
      <c r="J36" s="1">
        <v>32</v>
      </c>
      <c r="K36" s="1">
        <f t="shared" si="4"/>
        <v>0.84810126582278478</v>
      </c>
      <c r="L36" s="1">
        <f t="shared" si="1"/>
        <v>0.8904109589041096</v>
      </c>
      <c r="M36" s="1">
        <f t="shared" si="2"/>
        <v>0.89600000000000002</v>
      </c>
      <c r="N36" s="1">
        <f t="shared" si="3"/>
        <v>0.88596491228070173</v>
      </c>
      <c r="O36" s="1">
        <f t="shared" si="5"/>
        <v>0.92045454545454541</v>
      </c>
      <c r="P36" s="1">
        <f t="shared" si="6"/>
        <v>0.84892086330935257</v>
      </c>
      <c r="R36" s="1">
        <f t="shared" si="7"/>
        <v>0.88164209096191559</v>
      </c>
      <c r="S36" s="1">
        <f t="shared" si="8"/>
        <v>35.565451080471533</v>
      </c>
    </row>
    <row r="37" spans="1:19" s="1" customFormat="1" x14ac:dyDescent="0.2">
      <c r="A37" s="1">
        <v>33</v>
      </c>
      <c r="B37" s="1">
        <f t="shared" si="11"/>
        <v>99</v>
      </c>
      <c r="C37" s="1">
        <f t="shared" si="11"/>
        <v>127</v>
      </c>
      <c r="D37" s="1">
        <f t="shared" si="11"/>
        <v>117</v>
      </c>
      <c r="E37" s="1">
        <f t="shared" si="11"/>
        <v>117</v>
      </c>
      <c r="F37" s="1">
        <f t="shared" si="11"/>
        <v>101</v>
      </c>
      <c r="G37" s="1">
        <f t="shared" si="11"/>
        <v>88</v>
      </c>
      <c r="H37" s="1">
        <v>73</v>
      </c>
      <c r="J37" s="1">
        <v>33</v>
      </c>
      <c r="K37" s="1">
        <f t="shared" si="4"/>
        <v>0.86394557823129248</v>
      </c>
      <c r="L37" s="1">
        <f t="shared" si="1"/>
        <v>0.87313432835820892</v>
      </c>
      <c r="M37" s="1">
        <f t="shared" si="2"/>
        <v>0.9</v>
      </c>
      <c r="N37" s="1">
        <f t="shared" si="3"/>
        <v>0.9017857142857143</v>
      </c>
      <c r="O37" s="1">
        <f t="shared" si="5"/>
        <v>0.87128712871287128</v>
      </c>
      <c r="P37" s="1">
        <f t="shared" si="6"/>
        <v>0.90123456790123457</v>
      </c>
      <c r="R37" s="1">
        <f t="shared" si="7"/>
        <v>0.8852312195815536</v>
      </c>
      <c r="S37" s="1">
        <f t="shared" si="8"/>
        <v>31.483647634933899</v>
      </c>
    </row>
    <row r="38" spans="1:19" s="1" customFormat="1" x14ac:dyDescent="0.2">
      <c r="A38" s="1">
        <v>34</v>
      </c>
      <c r="B38" s="1">
        <f t="shared" si="11"/>
        <v>51</v>
      </c>
      <c r="C38" s="1">
        <f t="shared" si="11"/>
        <v>86</v>
      </c>
      <c r="D38" s="1">
        <f t="shared" si="11"/>
        <v>112</v>
      </c>
      <c r="E38" s="1">
        <f t="shared" si="11"/>
        <v>109</v>
      </c>
      <c r="F38" s="1">
        <f t="shared" si="11"/>
        <v>100</v>
      </c>
      <c r="G38" s="1">
        <f t="shared" si="11"/>
        <v>88</v>
      </c>
      <c r="H38" s="1">
        <v>83</v>
      </c>
      <c r="J38" s="1">
        <v>34</v>
      </c>
      <c r="K38" s="1">
        <f t="shared" si="4"/>
        <v>0.86868686868686873</v>
      </c>
      <c r="L38" s="1">
        <f t="shared" si="1"/>
        <v>0.88188976377952755</v>
      </c>
      <c r="M38" s="1">
        <f t="shared" si="2"/>
        <v>0.93162393162393164</v>
      </c>
      <c r="N38" s="1">
        <f t="shared" si="3"/>
        <v>0.85470085470085466</v>
      </c>
      <c r="O38" s="1">
        <f t="shared" si="5"/>
        <v>0.87128712871287128</v>
      </c>
      <c r="P38" s="1">
        <f t="shared" si="6"/>
        <v>0.94318181818181823</v>
      </c>
      <c r="R38" s="1">
        <f t="shared" si="7"/>
        <v>0.89189506094764548</v>
      </c>
      <c r="S38" s="1">
        <f t="shared" si="8"/>
        <v>28.080109826213565</v>
      </c>
    </row>
    <row r="39" spans="1:19" s="1" customFormat="1" x14ac:dyDescent="0.2">
      <c r="A39" s="1">
        <v>35</v>
      </c>
      <c r="B39" s="1">
        <f t="shared" si="11"/>
        <v>31</v>
      </c>
      <c r="C39" s="1">
        <f t="shared" si="11"/>
        <v>43</v>
      </c>
      <c r="D39" s="1">
        <f t="shared" si="11"/>
        <v>75</v>
      </c>
      <c r="E39" s="1">
        <f t="shared" si="11"/>
        <v>99</v>
      </c>
      <c r="F39" s="1">
        <f t="shared" si="11"/>
        <v>90</v>
      </c>
      <c r="G39" s="1">
        <f t="shared" si="11"/>
        <v>94</v>
      </c>
      <c r="H39" s="1">
        <v>76</v>
      </c>
      <c r="J39" s="1">
        <v>35</v>
      </c>
      <c r="K39" s="1">
        <f t="shared" si="4"/>
        <v>0.84313725490196079</v>
      </c>
      <c r="L39" s="1">
        <f t="shared" si="1"/>
        <v>0.87209302325581395</v>
      </c>
      <c r="M39" s="1">
        <f t="shared" si="2"/>
        <v>0.8839285714285714</v>
      </c>
      <c r="N39" s="1">
        <f t="shared" si="3"/>
        <v>0.82568807339449546</v>
      </c>
      <c r="O39" s="1">
        <f t="shared" si="5"/>
        <v>0.94</v>
      </c>
      <c r="P39" s="1">
        <f t="shared" si="6"/>
        <v>0.86363636363636365</v>
      </c>
      <c r="R39" s="1">
        <f t="shared" si="7"/>
        <v>0.87141388110286755</v>
      </c>
      <c r="S39" s="1">
        <f t="shared" si="8"/>
        <v>24.469397485455531</v>
      </c>
    </row>
    <row r="40" spans="1:19" s="1" customFormat="1" x14ac:dyDescent="0.2">
      <c r="A40" s="1">
        <v>36</v>
      </c>
      <c r="B40" s="1">
        <f t="shared" si="11"/>
        <v>13</v>
      </c>
      <c r="C40" s="1">
        <f t="shared" si="11"/>
        <v>25</v>
      </c>
      <c r="D40" s="1">
        <f t="shared" si="11"/>
        <v>32</v>
      </c>
      <c r="E40" s="1">
        <f t="shared" si="11"/>
        <v>72</v>
      </c>
      <c r="F40" s="1">
        <f t="shared" si="11"/>
        <v>83</v>
      </c>
      <c r="G40" s="1">
        <f t="shared" si="11"/>
        <v>85</v>
      </c>
      <c r="H40" s="1">
        <v>81</v>
      </c>
      <c r="J40" s="1">
        <v>36</v>
      </c>
      <c r="K40" s="1">
        <f t="shared" si="4"/>
        <v>0.80645161290322576</v>
      </c>
      <c r="L40" s="1">
        <f t="shared" si="1"/>
        <v>0.7441860465116279</v>
      </c>
      <c r="M40" s="1">
        <f t="shared" si="2"/>
        <v>0.96</v>
      </c>
      <c r="N40" s="1">
        <f t="shared" si="3"/>
        <v>0.83838383838383834</v>
      </c>
      <c r="O40" s="1">
        <f t="shared" si="5"/>
        <v>0.94444444444444442</v>
      </c>
      <c r="P40" s="1">
        <f t="shared" si="6"/>
        <v>0.86170212765957444</v>
      </c>
      <c r="R40" s="1">
        <f t="shared" si="7"/>
        <v>0.85919467831711849</v>
      </c>
      <c r="S40" s="1">
        <f t="shared" si="8"/>
        <v>21.023976101129673</v>
      </c>
    </row>
    <row r="41" spans="1:19" s="1" customFormat="1" x14ac:dyDescent="0.2">
      <c r="A41" s="1">
        <v>37</v>
      </c>
      <c r="B41" s="1">
        <f t="shared" si="11"/>
        <v>5</v>
      </c>
      <c r="C41" s="1">
        <f t="shared" si="11"/>
        <v>11</v>
      </c>
      <c r="D41" s="1">
        <f t="shared" si="11"/>
        <v>24</v>
      </c>
      <c r="E41" s="1">
        <f t="shared" si="11"/>
        <v>31</v>
      </c>
      <c r="F41" s="1">
        <f t="shared" si="11"/>
        <v>69</v>
      </c>
      <c r="G41" s="1">
        <f t="shared" si="11"/>
        <v>76</v>
      </c>
      <c r="H41" s="1">
        <v>74</v>
      </c>
      <c r="J41" s="1">
        <v>37</v>
      </c>
      <c r="K41" s="1">
        <f t="shared" si="4"/>
        <v>0.84615384615384615</v>
      </c>
      <c r="L41" s="1">
        <f t="shared" si="1"/>
        <v>0.96</v>
      </c>
      <c r="M41" s="1">
        <f t="shared" si="2"/>
        <v>0.96875</v>
      </c>
      <c r="N41" s="1">
        <f t="shared" si="3"/>
        <v>0.95833333333333337</v>
      </c>
      <c r="O41" s="1">
        <f t="shared" si="5"/>
        <v>0.91566265060240959</v>
      </c>
      <c r="P41" s="1">
        <f t="shared" si="6"/>
        <v>0.87058823529411766</v>
      </c>
      <c r="R41" s="1">
        <f t="shared" si="7"/>
        <v>0.91991467756395107</v>
      </c>
      <c r="S41" s="1">
        <f t="shared" si="8"/>
        <v>19.340264196182915</v>
      </c>
    </row>
    <row r="42" spans="1:19" s="1" customFormat="1" x14ac:dyDescent="0.2">
      <c r="A42" s="1">
        <v>38</v>
      </c>
      <c r="B42" s="1">
        <f t="shared" si="11"/>
        <v>4</v>
      </c>
      <c r="C42" s="1">
        <f t="shared" si="11"/>
        <v>4</v>
      </c>
      <c r="D42" s="1">
        <f t="shared" si="11"/>
        <v>10</v>
      </c>
      <c r="E42" s="1">
        <f t="shared" si="11"/>
        <v>22</v>
      </c>
      <c r="F42" s="1">
        <f t="shared" si="11"/>
        <v>27</v>
      </c>
      <c r="G42" s="1">
        <f t="shared" si="11"/>
        <v>65</v>
      </c>
      <c r="H42" s="1">
        <v>70</v>
      </c>
      <c r="J42" s="1">
        <v>38</v>
      </c>
      <c r="K42" s="1">
        <f t="shared" si="4"/>
        <v>0.8</v>
      </c>
      <c r="L42" s="1">
        <f t="shared" si="1"/>
        <v>0.90909090909090906</v>
      </c>
      <c r="M42" s="1">
        <f t="shared" si="2"/>
        <v>0.91666666666666663</v>
      </c>
      <c r="N42" s="1">
        <f t="shared" si="3"/>
        <v>0.87096774193548387</v>
      </c>
      <c r="O42" s="1">
        <f t="shared" si="5"/>
        <v>0.94202898550724634</v>
      </c>
      <c r="P42" s="1">
        <f t="shared" si="6"/>
        <v>0.92105263157894735</v>
      </c>
      <c r="R42" s="1">
        <f t="shared" si="7"/>
        <v>0.89330115579654235</v>
      </c>
      <c r="S42" s="1">
        <f t="shared" si="8"/>
        <v>17.276680359860684</v>
      </c>
    </row>
    <row r="43" spans="1:19" s="1" customFormat="1" x14ac:dyDescent="0.2">
      <c r="A43" s="1">
        <v>39</v>
      </c>
      <c r="B43" s="1">
        <f t="shared" ref="B43:G43" si="12">B89+B136</f>
        <v>5</v>
      </c>
      <c r="C43" s="1">
        <f t="shared" si="12"/>
        <v>3</v>
      </c>
      <c r="D43" s="1">
        <f t="shared" si="12"/>
        <v>4</v>
      </c>
      <c r="E43" s="1">
        <f t="shared" si="12"/>
        <v>9</v>
      </c>
      <c r="F43" s="1">
        <f t="shared" si="12"/>
        <v>21</v>
      </c>
      <c r="G43" s="1">
        <f t="shared" si="12"/>
        <v>24</v>
      </c>
      <c r="H43" s="1">
        <v>55</v>
      </c>
      <c r="J43" s="1">
        <v>39</v>
      </c>
      <c r="K43" s="1">
        <f t="shared" si="4"/>
        <v>0.75</v>
      </c>
      <c r="L43" s="1">
        <f t="shared" si="1"/>
        <v>1</v>
      </c>
      <c r="M43" s="1">
        <f t="shared" si="2"/>
        <v>0.9</v>
      </c>
      <c r="N43" s="1">
        <f t="shared" si="3"/>
        <v>0.95454545454545459</v>
      </c>
      <c r="O43" s="1">
        <f t="shared" si="5"/>
        <v>0.88888888888888884</v>
      </c>
      <c r="P43" s="1">
        <f t="shared" si="6"/>
        <v>0.84615384615384615</v>
      </c>
      <c r="R43" s="1">
        <f t="shared" si="7"/>
        <v>0.88993136493136482</v>
      </c>
      <c r="S43" s="1">
        <f t="shared" si="8"/>
        <v>15.375059734133721</v>
      </c>
    </row>
    <row r="44" spans="1:19" s="1" customFormat="1" x14ac:dyDescent="0.2">
      <c r="A44" s="1">
        <v>40</v>
      </c>
      <c r="B44" s="1">
        <f t="shared" ref="B44:G44" si="13">B90+B137</f>
        <v>2</v>
      </c>
      <c r="C44" s="1">
        <f t="shared" si="13"/>
        <v>5</v>
      </c>
      <c r="D44" s="1">
        <f t="shared" si="13"/>
        <v>3</v>
      </c>
      <c r="E44" s="1">
        <f t="shared" si="13"/>
        <v>4</v>
      </c>
      <c r="F44" s="1">
        <f t="shared" si="13"/>
        <v>10</v>
      </c>
      <c r="G44" s="1">
        <f t="shared" si="13"/>
        <v>19</v>
      </c>
      <c r="H44" s="1">
        <v>18</v>
      </c>
      <c r="J44" s="1">
        <v>40</v>
      </c>
      <c r="K44" s="1">
        <f t="shared" si="4"/>
        <v>1</v>
      </c>
      <c r="L44" s="1">
        <f t="shared" si="1"/>
        <v>1</v>
      </c>
      <c r="M44" s="1">
        <f t="shared" si="2"/>
        <v>1</v>
      </c>
      <c r="N44" s="1">
        <f t="shared" si="3"/>
        <v>1.1111111111111112</v>
      </c>
      <c r="O44" s="1">
        <f t="shared" si="5"/>
        <v>0.90476190476190477</v>
      </c>
      <c r="P44" s="1">
        <f t="shared" si="6"/>
        <v>0.75</v>
      </c>
      <c r="R44" s="1">
        <v>0</v>
      </c>
      <c r="S44" s="1">
        <f t="shared" si="8"/>
        <v>0</v>
      </c>
    </row>
    <row r="45" spans="1:19" x14ac:dyDescent="0.2">
      <c r="S45" s="1"/>
    </row>
    <row r="47" spans="1:19" x14ac:dyDescent="0.2">
      <c r="A47" t="s">
        <v>12</v>
      </c>
      <c r="B47" t="s">
        <v>19</v>
      </c>
      <c r="J47" t="s">
        <v>1</v>
      </c>
    </row>
    <row r="49" spans="1:18" s="1" customFormat="1" x14ac:dyDescent="0.2">
      <c r="A49" s="1" t="s">
        <v>0</v>
      </c>
      <c r="B49" s="1">
        <v>2004</v>
      </c>
      <c r="C49" s="1">
        <v>2005</v>
      </c>
      <c r="D49" s="1">
        <v>2006</v>
      </c>
      <c r="E49" s="1">
        <v>2007</v>
      </c>
      <c r="F49" s="1">
        <v>2008</v>
      </c>
      <c r="G49" s="1">
        <v>2009</v>
      </c>
      <c r="J49" s="1" t="s">
        <v>0</v>
      </c>
      <c r="K49" s="1">
        <v>2005</v>
      </c>
      <c r="L49" s="1">
        <v>2006</v>
      </c>
      <c r="M49" s="1">
        <v>2007</v>
      </c>
      <c r="N49" s="1">
        <v>2008</v>
      </c>
      <c r="O49" s="1">
        <v>2009</v>
      </c>
      <c r="R49" s="1" t="s">
        <v>13</v>
      </c>
    </row>
    <row r="50" spans="1:18" s="1" customFormat="1" x14ac:dyDescent="0.2">
      <c r="A50" s="1">
        <v>0</v>
      </c>
      <c r="B50" s="1">
        <v>787</v>
      </c>
      <c r="C50" s="1">
        <v>1028</v>
      </c>
      <c r="D50" s="1">
        <v>1086</v>
      </c>
      <c r="E50" s="1">
        <v>855</v>
      </c>
      <c r="F50" s="1">
        <v>614</v>
      </c>
      <c r="G50" s="1">
        <v>356</v>
      </c>
    </row>
    <row r="51" spans="1:18" s="1" customFormat="1" x14ac:dyDescent="0.2">
      <c r="A51" s="1">
        <v>1</v>
      </c>
      <c r="B51" s="1">
        <v>1386</v>
      </c>
      <c r="C51" s="1">
        <v>1062</v>
      </c>
      <c r="D51" s="1">
        <v>1172</v>
      </c>
      <c r="E51" s="1">
        <v>1279</v>
      </c>
      <c r="F51" s="1">
        <v>1009</v>
      </c>
      <c r="G51" s="1">
        <v>718</v>
      </c>
      <c r="J51" s="1">
        <v>1</v>
      </c>
      <c r="K51" s="1">
        <f t="shared" ref="K51:K90" si="14">C51/B50</f>
        <v>1.349428208386277</v>
      </c>
      <c r="L51" s="1">
        <f t="shared" ref="L51:L90" si="15">D51/C50</f>
        <v>1.1400778210116731</v>
      </c>
      <c r="M51" s="1">
        <f t="shared" ref="M51:M90" si="16">E51/D50</f>
        <v>1.1777163904235728</v>
      </c>
      <c r="N51" s="1">
        <f t="shared" ref="N51:N90" si="17">F51/E50</f>
        <v>1.1801169590643275</v>
      </c>
      <c r="O51" s="1">
        <f t="shared" ref="O51:O90" si="18">G51/F50</f>
        <v>1.1693811074918568</v>
      </c>
      <c r="R51" s="1">
        <f>AVERAGE(K51:O51)</f>
        <v>1.2033440972755414</v>
      </c>
    </row>
    <row r="52" spans="1:18" s="1" customFormat="1" x14ac:dyDescent="0.2">
      <c r="A52" s="1">
        <v>2</v>
      </c>
      <c r="B52" s="1">
        <v>1303</v>
      </c>
      <c r="C52" s="1">
        <v>1461</v>
      </c>
      <c r="D52" s="1">
        <v>1128</v>
      </c>
      <c r="E52" s="1">
        <v>1204</v>
      </c>
      <c r="F52" s="1">
        <v>1348</v>
      </c>
      <c r="G52" s="1">
        <v>1075</v>
      </c>
      <c r="J52" s="1">
        <v>2</v>
      </c>
      <c r="K52" s="1">
        <f t="shared" si="14"/>
        <v>1.0541125541125542</v>
      </c>
      <c r="L52" s="1">
        <f t="shared" si="15"/>
        <v>1.0621468926553672</v>
      </c>
      <c r="M52" s="1">
        <f t="shared" si="16"/>
        <v>1.0273037542662116</v>
      </c>
      <c r="N52" s="1">
        <f t="shared" si="17"/>
        <v>1.053948397185301</v>
      </c>
      <c r="O52" s="1">
        <f t="shared" si="18"/>
        <v>1.0654112983151636</v>
      </c>
      <c r="R52" s="1">
        <f t="shared" ref="R52:R89" si="19">AVERAGE(K52:O52)</f>
        <v>1.0525845793069197</v>
      </c>
    </row>
    <row r="53" spans="1:18" s="1" customFormat="1" x14ac:dyDescent="0.2">
      <c r="A53" s="1">
        <v>3</v>
      </c>
      <c r="B53" s="1">
        <v>1411</v>
      </c>
      <c r="C53" s="1">
        <v>1207</v>
      </c>
      <c r="D53" s="1">
        <v>1393</v>
      </c>
      <c r="E53" s="1">
        <v>1089</v>
      </c>
      <c r="F53" s="1">
        <v>1149</v>
      </c>
      <c r="G53" s="1">
        <v>1281</v>
      </c>
      <c r="J53" s="1">
        <v>3</v>
      </c>
      <c r="K53" s="1">
        <f t="shared" si="14"/>
        <v>0.92632386799693012</v>
      </c>
      <c r="L53" s="1">
        <f t="shared" si="15"/>
        <v>0.95345653661875429</v>
      </c>
      <c r="M53" s="1">
        <f t="shared" si="16"/>
        <v>0.96542553191489366</v>
      </c>
      <c r="N53" s="1">
        <f t="shared" si="17"/>
        <v>0.95431893687707636</v>
      </c>
      <c r="O53" s="1">
        <f t="shared" si="18"/>
        <v>0.95029673590504449</v>
      </c>
      <c r="R53" s="1">
        <f t="shared" si="19"/>
        <v>0.94996432186253976</v>
      </c>
    </row>
    <row r="54" spans="1:18" s="1" customFormat="1" x14ac:dyDescent="0.2">
      <c r="A54" s="1">
        <v>4</v>
      </c>
      <c r="B54" s="1">
        <v>1303</v>
      </c>
      <c r="C54" s="1">
        <v>1325</v>
      </c>
      <c r="D54" s="1">
        <v>1238</v>
      </c>
      <c r="E54" s="1">
        <v>1457</v>
      </c>
      <c r="F54" s="1">
        <v>1094</v>
      </c>
      <c r="G54" s="1">
        <v>1135</v>
      </c>
      <c r="J54" s="1">
        <v>4</v>
      </c>
      <c r="K54" s="1">
        <f t="shared" si="14"/>
        <v>0.93905031892274982</v>
      </c>
      <c r="L54" s="1">
        <f t="shared" si="15"/>
        <v>1.0256835128417565</v>
      </c>
      <c r="M54" s="1">
        <f t="shared" si="16"/>
        <v>1.0459440057430007</v>
      </c>
      <c r="N54" s="1">
        <f t="shared" si="17"/>
        <v>1.0045913682277319</v>
      </c>
      <c r="O54" s="1">
        <f t="shared" si="18"/>
        <v>0.98781549173194083</v>
      </c>
      <c r="R54" s="1">
        <f t="shared" si="19"/>
        <v>1.0006169394934359</v>
      </c>
    </row>
    <row r="55" spans="1:18" s="1" customFormat="1" x14ac:dyDescent="0.2">
      <c r="A55" s="1">
        <v>5</v>
      </c>
      <c r="B55" s="1">
        <v>1294</v>
      </c>
      <c r="C55" s="1">
        <v>1197</v>
      </c>
      <c r="D55" s="1">
        <v>1272</v>
      </c>
      <c r="E55" s="1">
        <v>1170</v>
      </c>
      <c r="F55" s="1">
        <v>1368</v>
      </c>
      <c r="G55" s="1">
        <v>1019</v>
      </c>
      <c r="J55" s="1">
        <v>5</v>
      </c>
      <c r="K55" s="1">
        <f t="shared" si="14"/>
        <v>0.91864927091327708</v>
      </c>
      <c r="L55" s="1">
        <f t="shared" si="15"/>
        <v>0.96</v>
      </c>
      <c r="M55" s="1">
        <f t="shared" si="16"/>
        <v>0.9450726978998385</v>
      </c>
      <c r="N55" s="1">
        <f t="shared" si="17"/>
        <v>0.93891557995881947</v>
      </c>
      <c r="O55" s="1">
        <f t="shared" si="18"/>
        <v>0.93144424131627057</v>
      </c>
      <c r="R55" s="1">
        <f t="shared" si="19"/>
        <v>0.93881635801764107</v>
      </c>
    </row>
    <row r="56" spans="1:18" s="1" customFormat="1" x14ac:dyDescent="0.2">
      <c r="A56" s="1">
        <v>6</v>
      </c>
      <c r="B56" s="1">
        <v>1084</v>
      </c>
      <c r="C56" s="1">
        <v>1179</v>
      </c>
      <c r="D56" s="1">
        <v>1223</v>
      </c>
      <c r="E56" s="1">
        <v>1264</v>
      </c>
      <c r="F56" s="1">
        <v>1172</v>
      </c>
      <c r="G56" s="1">
        <v>1355</v>
      </c>
      <c r="J56" s="1">
        <v>6</v>
      </c>
      <c r="K56" s="1">
        <f t="shared" si="14"/>
        <v>0.91112828438949001</v>
      </c>
      <c r="L56" s="1">
        <f t="shared" si="15"/>
        <v>1.0217209690893903</v>
      </c>
      <c r="M56" s="1">
        <f t="shared" si="16"/>
        <v>0.99371069182389937</v>
      </c>
      <c r="N56" s="1">
        <f t="shared" si="17"/>
        <v>1.0017094017094017</v>
      </c>
      <c r="O56" s="1">
        <f t="shared" si="18"/>
        <v>0.99049707602339176</v>
      </c>
      <c r="R56" s="1">
        <f t="shared" si="19"/>
        <v>0.98375328460711453</v>
      </c>
    </row>
    <row r="57" spans="1:18" s="1" customFormat="1" x14ac:dyDescent="0.2">
      <c r="A57" s="1">
        <v>7</v>
      </c>
      <c r="B57" s="1">
        <v>1204</v>
      </c>
      <c r="C57" s="1">
        <v>974</v>
      </c>
      <c r="D57" s="1">
        <v>1112</v>
      </c>
      <c r="E57" s="1">
        <v>1161</v>
      </c>
      <c r="F57" s="1">
        <v>1203</v>
      </c>
      <c r="G57" s="1">
        <v>1090</v>
      </c>
      <c r="J57" s="1">
        <v>7</v>
      </c>
      <c r="K57" s="1">
        <f t="shared" si="14"/>
        <v>0.89852398523985244</v>
      </c>
      <c r="L57" s="1">
        <f t="shared" si="15"/>
        <v>0.94317217981340118</v>
      </c>
      <c r="M57" s="1">
        <f t="shared" si="16"/>
        <v>0.94930498773507765</v>
      </c>
      <c r="N57" s="1">
        <f t="shared" si="17"/>
        <v>0.95174050632911389</v>
      </c>
      <c r="O57" s="1">
        <f t="shared" si="18"/>
        <v>0.93003412969283272</v>
      </c>
      <c r="R57" s="1">
        <f t="shared" si="19"/>
        <v>0.93455515776205544</v>
      </c>
    </row>
    <row r="58" spans="1:18" s="1" customFormat="1" x14ac:dyDescent="0.2">
      <c r="A58" s="1">
        <v>8</v>
      </c>
      <c r="B58" s="1">
        <v>1312</v>
      </c>
      <c r="C58" s="1">
        <v>1110</v>
      </c>
      <c r="D58" s="1">
        <v>971</v>
      </c>
      <c r="E58" s="1">
        <v>1122</v>
      </c>
      <c r="F58" s="1">
        <v>1141</v>
      </c>
      <c r="G58" s="1">
        <v>1189</v>
      </c>
      <c r="J58" s="1">
        <v>8</v>
      </c>
      <c r="K58" s="1">
        <f t="shared" si="14"/>
        <v>0.92192691029900331</v>
      </c>
      <c r="L58" s="1">
        <f t="shared" si="15"/>
        <v>0.99691991786447642</v>
      </c>
      <c r="M58" s="1">
        <f t="shared" si="16"/>
        <v>1.0089928057553956</v>
      </c>
      <c r="N58" s="1">
        <f t="shared" si="17"/>
        <v>0.98277347114556413</v>
      </c>
      <c r="O58" s="1">
        <f t="shared" si="18"/>
        <v>0.98836242726517043</v>
      </c>
      <c r="R58" s="1">
        <f t="shared" si="19"/>
        <v>0.97979510646592194</v>
      </c>
    </row>
    <row r="59" spans="1:18" s="1" customFormat="1" x14ac:dyDescent="0.2">
      <c r="A59" s="1">
        <v>9</v>
      </c>
      <c r="B59" s="1">
        <v>973</v>
      </c>
      <c r="C59" s="1">
        <v>1155</v>
      </c>
      <c r="D59" s="1">
        <v>1033</v>
      </c>
      <c r="E59" s="1">
        <v>914</v>
      </c>
      <c r="F59" s="1">
        <v>1042</v>
      </c>
      <c r="G59" s="1">
        <v>1067</v>
      </c>
      <c r="J59" s="1">
        <v>9</v>
      </c>
      <c r="K59" s="1">
        <f t="shared" si="14"/>
        <v>0.88033536585365857</v>
      </c>
      <c r="L59" s="1">
        <f t="shared" si="15"/>
        <v>0.93063063063063067</v>
      </c>
      <c r="M59" s="1">
        <f t="shared" si="16"/>
        <v>0.94129763130792998</v>
      </c>
      <c r="N59" s="1">
        <f t="shared" si="17"/>
        <v>0.928698752228164</v>
      </c>
      <c r="O59" s="1">
        <f t="shared" si="18"/>
        <v>0.93514460999123572</v>
      </c>
      <c r="R59" s="1">
        <f t="shared" si="19"/>
        <v>0.92322139800232372</v>
      </c>
    </row>
    <row r="60" spans="1:18" s="1" customFormat="1" x14ac:dyDescent="0.2">
      <c r="A60" s="1">
        <v>10</v>
      </c>
      <c r="B60" s="1">
        <v>820</v>
      </c>
      <c r="C60" s="1">
        <v>893</v>
      </c>
      <c r="D60" s="1">
        <v>1125</v>
      </c>
      <c r="E60" s="1">
        <v>1039</v>
      </c>
      <c r="F60" s="1">
        <v>885</v>
      </c>
      <c r="G60" s="1">
        <v>1022</v>
      </c>
      <c r="J60" s="1">
        <v>10</v>
      </c>
      <c r="K60" s="1">
        <f t="shared" si="14"/>
        <v>0.91778006166495374</v>
      </c>
      <c r="L60" s="1">
        <f t="shared" si="15"/>
        <v>0.97402597402597402</v>
      </c>
      <c r="M60" s="1">
        <f t="shared" si="16"/>
        <v>1.0058083252662149</v>
      </c>
      <c r="N60" s="1">
        <f t="shared" si="17"/>
        <v>0.96827133479212257</v>
      </c>
      <c r="O60" s="1">
        <f t="shared" si="18"/>
        <v>0.98080614203454897</v>
      </c>
      <c r="R60" s="1">
        <f t="shared" si="19"/>
        <v>0.96933836755676295</v>
      </c>
    </row>
    <row r="61" spans="1:18" s="1" customFormat="1" x14ac:dyDescent="0.2">
      <c r="A61" s="1">
        <v>11</v>
      </c>
      <c r="B61" s="1">
        <v>623</v>
      </c>
      <c r="C61" s="1">
        <v>727</v>
      </c>
      <c r="D61" s="1">
        <v>826</v>
      </c>
      <c r="E61" s="1">
        <v>1093</v>
      </c>
      <c r="F61" s="1">
        <v>947</v>
      </c>
      <c r="G61" s="1">
        <v>815</v>
      </c>
      <c r="J61" s="1">
        <v>11</v>
      </c>
      <c r="K61" s="1">
        <f t="shared" si="14"/>
        <v>0.88658536585365855</v>
      </c>
      <c r="L61" s="1">
        <f t="shared" si="15"/>
        <v>0.92497200447928329</v>
      </c>
      <c r="M61" s="1">
        <f t="shared" si="16"/>
        <v>0.97155555555555551</v>
      </c>
      <c r="N61" s="1">
        <f t="shared" si="17"/>
        <v>0.91145332050048122</v>
      </c>
      <c r="O61" s="1">
        <f t="shared" si="18"/>
        <v>0.92090395480225984</v>
      </c>
      <c r="R61" s="1">
        <f t="shared" si="19"/>
        <v>0.92309404023824759</v>
      </c>
    </row>
    <row r="62" spans="1:18" s="1" customFormat="1" x14ac:dyDescent="0.2">
      <c r="A62" s="1">
        <v>12</v>
      </c>
      <c r="B62" s="1">
        <v>565</v>
      </c>
      <c r="C62" s="1">
        <v>548</v>
      </c>
      <c r="D62" s="1">
        <v>712</v>
      </c>
      <c r="E62" s="1">
        <v>847</v>
      </c>
      <c r="F62" s="1">
        <v>1050</v>
      </c>
      <c r="G62" s="1">
        <v>924</v>
      </c>
      <c r="J62" s="1">
        <v>12</v>
      </c>
      <c r="K62" s="1">
        <f t="shared" si="14"/>
        <v>0.8796147672552167</v>
      </c>
      <c r="L62" s="1">
        <f t="shared" si="15"/>
        <v>0.97936726272352137</v>
      </c>
      <c r="M62" s="1">
        <f t="shared" si="16"/>
        <v>1.0254237288135593</v>
      </c>
      <c r="N62" s="1">
        <f t="shared" si="17"/>
        <v>0.96065873741994512</v>
      </c>
      <c r="O62" s="1">
        <f t="shared" si="18"/>
        <v>0.97571277719112992</v>
      </c>
      <c r="R62" s="1">
        <f t="shared" si="19"/>
        <v>0.96415545468067454</v>
      </c>
    </row>
    <row r="63" spans="1:18" s="1" customFormat="1" x14ac:dyDescent="0.2">
      <c r="A63" s="1">
        <v>13</v>
      </c>
      <c r="B63" s="1">
        <v>661</v>
      </c>
      <c r="C63" s="1">
        <v>532</v>
      </c>
      <c r="D63" s="1">
        <v>530</v>
      </c>
      <c r="E63" s="1">
        <v>667</v>
      </c>
      <c r="F63" s="1">
        <v>728</v>
      </c>
      <c r="G63" s="1">
        <v>958</v>
      </c>
      <c r="J63" s="1">
        <v>13</v>
      </c>
      <c r="K63" s="1">
        <f t="shared" si="14"/>
        <v>0.94159292035398234</v>
      </c>
      <c r="L63" s="1">
        <f t="shared" si="15"/>
        <v>0.96715328467153283</v>
      </c>
      <c r="M63" s="1">
        <f t="shared" si="16"/>
        <v>0.9367977528089888</v>
      </c>
      <c r="N63" s="1">
        <f t="shared" si="17"/>
        <v>0.85950413223140498</v>
      </c>
      <c r="O63" s="1">
        <f t="shared" si="18"/>
        <v>0.9123809523809524</v>
      </c>
      <c r="R63" s="1">
        <f t="shared" si="19"/>
        <v>0.92348580848937234</v>
      </c>
    </row>
    <row r="64" spans="1:18" s="1" customFormat="1" x14ac:dyDescent="0.2">
      <c r="A64" s="1">
        <v>14</v>
      </c>
      <c r="B64" s="1">
        <v>817</v>
      </c>
      <c r="C64" s="1">
        <v>587</v>
      </c>
      <c r="D64" s="1">
        <v>504</v>
      </c>
      <c r="E64" s="1">
        <v>504</v>
      </c>
      <c r="F64" s="1">
        <v>683</v>
      </c>
      <c r="G64" s="1">
        <v>726</v>
      </c>
      <c r="J64" s="1">
        <v>14</v>
      </c>
      <c r="K64" s="1">
        <f t="shared" si="14"/>
        <v>0.88804841149773073</v>
      </c>
      <c r="L64" s="1">
        <f t="shared" si="15"/>
        <v>0.94736842105263153</v>
      </c>
      <c r="M64" s="1">
        <f t="shared" si="16"/>
        <v>0.95094339622641511</v>
      </c>
      <c r="N64" s="1">
        <f t="shared" si="17"/>
        <v>1.0239880059970015</v>
      </c>
      <c r="O64" s="1">
        <f t="shared" si="18"/>
        <v>0.99725274725274726</v>
      </c>
      <c r="R64" s="1">
        <f t="shared" si="19"/>
        <v>0.96152019640530517</v>
      </c>
    </row>
    <row r="65" spans="1:18" s="1" customFormat="1" x14ac:dyDescent="0.2">
      <c r="A65" s="1">
        <v>15</v>
      </c>
      <c r="B65" s="1">
        <v>644</v>
      </c>
      <c r="C65" s="1">
        <v>685</v>
      </c>
      <c r="D65" s="1">
        <v>561</v>
      </c>
      <c r="E65" s="1">
        <v>486</v>
      </c>
      <c r="F65" s="1">
        <v>461</v>
      </c>
      <c r="G65" s="1">
        <v>589</v>
      </c>
      <c r="J65" s="1">
        <v>15</v>
      </c>
      <c r="K65" s="1">
        <f t="shared" si="14"/>
        <v>0.83843329253365972</v>
      </c>
      <c r="L65" s="1">
        <f t="shared" si="15"/>
        <v>0.95570698466780235</v>
      </c>
      <c r="M65" s="1">
        <f t="shared" si="16"/>
        <v>0.9642857142857143</v>
      </c>
      <c r="N65" s="1">
        <f t="shared" si="17"/>
        <v>0.91468253968253965</v>
      </c>
      <c r="O65" s="1">
        <f t="shared" si="18"/>
        <v>0.86237188872620796</v>
      </c>
      <c r="R65" s="1">
        <f t="shared" si="19"/>
        <v>0.90709608397918484</v>
      </c>
    </row>
    <row r="66" spans="1:18" s="1" customFormat="1" x14ac:dyDescent="0.2">
      <c r="A66" s="1">
        <v>16</v>
      </c>
      <c r="B66" s="1">
        <v>471</v>
      </c>
      <c r="C66" s="1">
        <v>568</v>
      </c>
      <c r="D66" s="1">
        <v>665</v>
      </c>
      <c r="E66" s="1">
        <v>547</v>
      </c>
      <c r="F66" s="1">
        <v>439</v>
      </c>
      <c r="G66" s="1">
        <v>411</v>
      </c>
      <c r="J66" s="1">
        <v>16</v>
      </c>
      <c r="K66" s="1">
        <f t="shared" si="14"/>
        <v>0.88198757763975155</v>
      </c>
      <c r="L66" s="1">
        <f t="shared" si="15"/>
        <v>0.97080291970802923</v>
      </c>
      <c r="M66" s="1">
        <f t="shared" si="16"/>
        <v>0.97504456327985745</v>
      </c>
      <c r="N66" s="1">
        <f t="shared" si="17"/>
        <v>0.9032921810699589</v>
      </c>
      <c r="O66" s="1">
        <f t="shared" si="18"/>
        <v>0.89154013015184386</v>
      </c>
      <c r="R66" s="1">
        <f t="shared" si="19"/>
        <v>0.9245334743698882</v>
      </c>
    </row>
    <row r="67" spans="1:18" s="1" customFormat="1" x14ac:dyDescent="0.2">
      <c r="A67" s="1">
        <v>17</v>
      </c>
      <c r="B67" s="1">
        <v>394</v>
      </c>
      <c r="C67" s="1">
        <v>388</v>
      </c>
      <c r="D67" s="1">
        <v>530</v>
      </c>
      <c r="E67" s="1">
        <v>631</v>
      </c>
      <c r="F67" s="1">
        <v>488</v>
      </c>
      <c r="G67" s="1">
        <v>398</v>
      </c>
      <c r="J67" s="1">
        <v>17</v>
      </c>
      <c r="K67" s="1">
        <f t="shared" si="14"/>
        <v>0.82377919320594484</v>
      </c>
      <c r="L67" s="1">
        <f t="shared" si="15"/>
        <v>0.93309859154929575</v>
      </c>
      <c r="M67" s="1">
        <f t="shared" si="16"/>
        <v>0.94887218045112787</v>
      </c>
      <c r="N67" s="1">
        <f t="shared" si="17"/>
        <v>0.89213893967093238</v>
      </c>
      <c r="O67" s="1">
        <f t="shared" si="18"/>
        <v>0.90660592255125283</v>
      </c>
      <c r="R67" s="1">
        <f t="shared" si="19"/>
        <v>0.90089896548571069</v>
      </c>
    </row>
    <row r="68" spans="1:18" s="1" customFormat="1" x14ac:dyDescent="0.2">
      <c r="A68" s="1">
        <v>18</v>
      </c>
      <c r="B68" s="1">
        <v>402</v>
      </c>
      <c r="C68" s="1">
        <v>347</v>
      </c>
      <c r="D68" s="1">
        <v>376</v>
      </c>
      <c r="E68" s="1">
        <v>507</v>
      </c>
      <c r="F68" s="1">
        <v>591</v>
      </c>
      <c r="G68" s="1">
        <v>443</v>
      </c>
      <c r="J68" s="1">
        <v>18</v>
      </c>
      <c r="K68" s="1">
        <f t="shared" si="14"/>
        <v>0.88071065989847719</v>
      </c>
      <c r="L68" s="1">
        <f t="shared" si="15"/>
        <v>0.96907216494845361</v>
      </c>
      <c r="M68" s="1">
        <f t="shared" si="16"/>
        <v>0.95660377358490567</v>
      </c>
      <c r="N68" s="1">
        <f t="shared" si="17"/>
        <v>0.93660855784469099</v>
      </c>
      <c r="O68" s="1">
        <f t="shared" si="18"/>
        <v>0.90778688524590168</v>
      </c>
      <c r="R68" s="1">
        <f t="shared" si="19"/>
        <v>0.93015640830448587</v>
      </c>
    </row>
    <row r="69" spans="1:18" s="1" customFormat="1" x14ac:dyDescent="0.2">
      <c r="A69" s="1">
        <v>19</v>
      </c>
      <c r="B69" s="1">
        <v>330</v>
      </c>
      <c r="C69" s="1">
        <v>333</v>
      </c>
      <c r="D69" s="1">
        <v>329</v>
      </c>
      <c r="E69" s="1">
        <v>350</v>
      </c>
      <c r="F69" s="1">
        <v>467</v>
      </c>
      <c r="G69" s="1">
        <v>493</v>
      </c>
      <c r="J69" s="1">
        <v>19</v>
      </c>
      <c r="K69" s="1">
        <f t="shared" si="14"/>
        <v>0.82835820895522383</v>
      </c>
      <c r="L69" s="1">
        <f t="shared" si="15"/>
        <v>0.94812680115273773</v>
      </c>
      <c r="M69" s="1">
        <f t="shared" si="16"/>
        <v>0.93085106382978722</v>
      </c>
      <c r="N69" s="1">
        <f t="shared" si="17"/>
        <v>0.92110453648915191</v>
      </c>
      <c r="O69" s="1">
        <f t="shared" si="18"/>
        <v>0.83417935702199664</v>
      </c>
      <c r="R69" s="1">
        <f t="shared" si="19"/>
        <v>0.89252399348977962</v>
      </c>
    </row>
    <row r="70" spans="1:18" s="1" customFormat="1" x14ac:dyDescent="0.2">
      <c r="A70" s="1">
        <v>20</v>
      </c>
      <c r="B70" s="1">
        <v>268</v>
      </c>
      <c r="C70" s="1">
        <v>280</v>
      </c>
      <c r="D70" s="1">
        <v>313</v>
      </c>
      <c r="E70" s="1">
        <v>302</v>
      </c>
      <c r="F70" s="1">
        <v>322</v>
      </c>
      <c r="G70" s="1">
        <v>426</v>
      </c>
      <c r="J70" s="1">
        <v>20</v>
      </c>
      <c r="K70" s="1">
        <f t="shared" si="14"/>
        <v>0.84848484848484851</v>
      </c>
      <c r="L70" s="1">
        <f t="shared" si="15"/>
        <v>0.93993993993993996</v>
      </c>
      <c r="M70" s="1">
        <f t="shared" si="16"/>
        <v>0.91793313069908811</v>
      </c>
      <c r="N70" s="1">
        <f t="shared" si="17"/>
        <v>0.92</v>
      </c>
      <c r="O70" s="1">
        <f t="shared" si="18"/>
        <v>0.91220556745182013</v>
      </c>
      <c r="R70" s="1">
        <f t="shared" si="19"/>
        <v>0.90771269731513937</v>
      </c>
    </row>
    <row r="71" spans="1:18" s="1" customFormat="1" x14ac:dyDescent="0.2">
      <c r="A71" s="1">
        <v>21</v>
      </c>
      <c r="B71" s="1">
        <v>194</v>
      </c>
      <c r="C71" s="1">
        <v>225</v>
      </c>
      <c r="D71" s="1">
        <v>277</v>
      </c>
      <c r="E71" s="1">
        <v>290</v>
      </c>
      <c r="F71" s="1">
        <v>265</v>
      </c>
      <c r="G71" s="1">
        <v>276</v>
      </c>
      <c r="J71" s="1">
        <v>21</v>
      </c>
      <c r="K71" s="1">
        <f t="shared" si="14"/>
        <v>0.83955223880597019</v>
      </c>
      <c r="L71" s="1">
        <f t="shared" si="15"/>
        <v>0.98928571428571432</v>
      </c>
      <c r="M71" s="1">
        <f t="shared" si="16"/>
        <v>0.92651757188498407</v>
      </c>
      <c r="N71" s="1">
        <f t="shared" si="17"/>
        <v>0.87748344370860931</v>
      </c>
      <c r="O71" s="1">
        <f t="shared" si="18"/>
        <v>0.8571428571428571</v>
      </c>
      <c r="R71" s="1">
        <f t="shared" si="19"/>
        <v>0.89799636516562698</v>
      </c>
    </row>
    <row r="72" spans="1:18" s="1" customFormat="1" x14ac:dyDescent="0.2">
      <c r="A72" s="1">
        <v>22</v>
      </c>
      <c r="B72" s="1">
        <v>157</v>
      </c>
      <c r="C72" s="1">
        <v>160</v>
      </c>
      <c r="D72" s="1">
        <v>200</v>
      </c>
      <c r="E72" s="1">
        <v>244</v>
      </c>
      <c r="F72" s="1">
        <v>266</v>
      </c>
      <c r="G72" s="1">
        <v>243</v>
      </c>
      <c r="J72" s="1">
        <v>22</v>
      </c>
      <c r="K72" s="1">
        <f t="shared" si="14"/>
        <v>0.82474226804123707</v>
      </c>
      <c r="L72" s="1">
        <f t="shared" si="15"/>
        <v>0.88888888888888884</v>
      </c>
      <c r="M72" s="1">
        <f t="shared" si="16"/>
        <v>0.88086642599277976</v>
      </c>
      <c r="N72" s="1">
        <f t="shared" si="17"/>
        <v>0.91724137931034477</v>
      </c>
      <c r="O72" s="1">
        <f t="shared" si="18"/>
        <v>0.91698113207547172</v>
      </c>
      <c r="R72" s="1">
        <f t="shared" si="19"/>
        <v>0.88574401886174436</v>
      </c>
    </row>
    <row r="73" spans="1:18" s="1" customFormat="1" x14ac:dyDescent="0.2">
      <c r="A73" s="1">
        <v>23</v>
      </c>
      <c r="B73" s="1">
        <v>318</v>
      </c>
      <c r="C73" s="1">
        <v>129</v>
      </c>
      <c r="D73" s="1">
        <v>146</v>
      </c>
      <c r="E73" s="1">
        <v>182</v>
      </c>
      <c r="F73" s="1">
        <v>209</v>
      </c>
      <c r="G73" s="1">
        <v>210</v>
      </c>
      <c r="J73" s="1">
        <v>23</v>
      </c>
      <c r="K73" s="1">
        <f t="shared" si="14"/>
        <v>0.82165605095541405</v>
      </c>
      <c r="L73" s="1">
        <f t="shared" si="15"/>
        <v>0.91249999999999998</v>
      </c>
      <c r="M73" s="1">
        <f t="shared" si="16"/>
        <v>0.91</v>
      </c>
      <c r="N73" s="1">
        <f t="shared" si="17"/>
        <v>0.85655737704918034</v>
      </c>
      <c r="O73" s="1">
        <f t="shared" si="18"/>
        <v>0.78947368421052633</v>
      </c>
      <c r="R73" s="1">
        <f t="shared" si="19"/>
        <v>0.85803742244302428</v>
      </c>
    </row>
    <row r="74" spans="1:18" s="1" customFormat="1" x14ac:dyDescent="0.2">
      <c r="A74" s="1">
        <v>24</v>
      </c>
      <c r="B74" s="1">
        <v>539</v>
      </c>
      <c r="C74" s="1">
        <v>247</v>
      </c>
      <c r="D74" s="1">
        <v>123</v>
      </c>
      <c r="E74" s="1">
        <v>134</v>
      </c>
      <c r="F74" s="1">
        <v>158</v>
      </c>
      <c r="G74" s="1">
        <v>181</v>
      </c>
      <c r="J74" s="1">
        <v>24</v>
      </c>
      <c r="K74" s="1">
        <f t="shared" si="14"/>
        <v>0.77672955974842772</v>
      </c>
      <c r="L74" s="1">
        <f t="shared" si="15"/>
        <v>0.95348837209302328</v>
      </c>
      <c r="M74" s="1">
        <f t="shared" si="16"/>
        <v>0.9178082191780822</v>
      </c>
      <c r="N74" s="1">
        <f t="shared" si="17"/>
        <v>0.86813186813186816</v>
      </c>
      <c r="O74" s="1">
        <f t="shared" si="18"/>
        <v>0.86602870813397126</v>
      </c>
      <c r="R74" s="1">
        <f t="shared" si="19"/>
        <v>0.87643734545707441</v>
      </c>
    </row>
    <row r="75" spans="1:18" s="1" customFormat="1" x14ac:dyDescent="0.2">
      <c r="A75" s="1">
        <v>25</v>
      </c>
      <c r="B75" s="1">
        <v>323</v>
      </c>
      <c r="C75" s="1">
        <v>421</v>
      </c>
      <c r="D75" s="1">
        <v>233</v>
      </c>
      <c r="E75" s="1">
        <v>116</v>
      </c>
      <c r="F75" s="1">
        <v>117</v>
      </c>
      <c r="G75" s="1">
        <v>113</v>
      </c>
      <c r="J75" s="1">
        <v>25</v>
      </c>
      <c r="K75" s="1">
        <f t="shared" si="14"/>
        <v>0.78107606679035246</v>
      </c>
      <c r="L75" s="1">
        <f t="shared" si="15"/>
        <v>0.94331983805668018</v>
      </c>
      <c r="M75" s="1">
        <f t="shared" si="16"/>
        <v>0.94308943089430897</v>
      </c>
      <c r="N75" s="1">
        <f t="shared" si="17"/>
        <v>0.87313432835820892</v>
      </c>
      <c r="O75" s="1">
        <f t="shared" si="18"/>
        <v>0.71518987341772156</v>
      </c>
      <c r="R75" s="1">
        <f t="shared" si="19"/>
        <v>0.85116190750345433</v>
      </c>
    </row>
    <row r="76" spans="1:18" s="1" customFormat="1" x14ac:dyDescent="0.2">
      <c r="A76" s="1">
        <v>26</v>
      </c>
      <c r="B76" s="1">
        <v>169</v>
      </c>
      <c r="C76" s="1">
        <v>259</v>
      </c>
      <c r="D76" s="1">
        <v>392</v>
      </c>
      <c r="E76" s="1">
        <v>220</v>
      </c>
      <c r="F76" s="1">
        <v>90</v>
      </c>
      <c r="G76" s="1">
        <v>103</v>
      </c>
      <c r="J76" s="1">
        <v>26</v>
      </c>
      <c r="K76" s="1">
        <f t="shared" si="14"/>
        <v>0.80185758513931893</v>
      </c>
      <c r="L76" s="1">
        <f t="shared" si="15"/>
        <v>0.93111638954869358</v>
      </c>
      <c r="M76" s="1">
        <f t="shared" si="16"/>
        <v>0.94420600858369097</v>
      </c>
      <c r="N76" s="1">
        <f t="shared" si="17"/>
        <v>0.77586206896551724</v>
      </c>
      <c r="O76" s="1">
        <f t="shared" si="18"/>
        <v>0.88034188034188032</v>
      </c>
      <c r="R76" s="1">
        <f t="shared" si="19"/>
        <v>0.86667678651582025</v>
      </c>
    </row>
    <row r="77" spans="1:18" s="1" customFormat="1" x14ac:dyDescent="0.2">
      <c r="A77" s="1">
        <v>27</v>
      </c>
      <c r="B77" s="1">
        <v>96</v>
      </c>
      <c r="C77" s="1">
        <v>135</v>
      </c>
      <c r="D77" s="1">
        <v>230</v>
      </c>
      <c r="E77" s="1">
        <v>342</v>
      </c>
      <c r="F77" s="1">
        <v>181</v>
      </c>
      <c r="G77" s="1">
        <v>79</v>
      </c>
      <c r="J77" s="1">
        <v>27</v>
      </c>
      <c r="K77" s="1">
        <f t="shared" si="14"/>
        <v>0.79881656804733725</v>
      </c>
      <c r="L77" s="1">
        <f t="shared" si="15"/>
        <v>0.88803088803088803</v>
      </c>
      <c r="M77" s="1">
        <f t="shared" si="16"/>
        <v>0.87244897959183676</v>
      </c>
      <c r="N77" s="1">
        <f t="shared" si="17"/>
        <v>0.82272727272727275</v>
      </c>
      <c r="O77" s="1">
        <f t="shared" si="18"/>
        <v>0.87777777777777777</v>
      </c>
      <c r="R77" s="1">
        <f t="shared" si="19"/>
        <v>0.85196029723502242</v>
      </c>
    </row>
    <row r="78" spans="1:18" s="1" customFormat="1" x14ac:dyDescent="0.2">
      <c r="A78" s="1">
        <v>28</v>
      </c>
      <c r="B78" s="1">
        <v>114</v>
      </c>
      <c r="C78" s="1">
        <v>72</v>
      </c>
      <c r="D78" s="1">
        <v>111</v>
      </c>
      <c r="E78" s="1">
        <v>217</v>
      </c>
      <c r="F78" s="1">
        <v>286</v>
      </c>
      <c r="G78" s="1">
        <v>141</v>
      </c>
      <c r="J78" s="1">
        <v>28</v>
      </c>
      <c r="K78" s="1">
        <f t="shared" si="14"/>
        <v>0.75</v>
      </c>
      <c r="L78" s="1">
        <f t="shared" si="15"/>
        <v>0.82222222222222219</v>
      </c>
      <c r="M78" s="1">
        <f t="shared" si="16"/>
        <v>0.94347826086956521</v>
      </c>
      <c r="N78" s="1">
        <f t="shared" si="17"/>
        <v>0.83625730994152048</v>
      </c>
      <c r="O78" s="1">
        <f t="shared" si="18"/>
        <v>0.77900552486187846</v>
      </c>
      <c r="R78" s="1">
        <f t="shared" si="19"/>
        <v>0.8261926635790372</v>
      </c>
    </row>
    <row r="79" spans="1:18" s="1" customFormat="1" x14ac:dyDescent="0.2">
      <c r="A79" s="1">
        <v>29</v>
      </c>
      <c r="B79" s="1">
        <v>113</v>
      </c>
      <c r="C79" s="1">
        <v>78</v>
      </c>
      <c r="D79" s="1">
        <v>74</v>
      </c>
      <c r="E79" s="1">
        <v>115</v>
      </c>
      <c r="F79" s="1">
        <v>166</v>
      </c>
      <c r="G79" s="1">
        <v>236</v>
      </c>
      <c r="J79" s="1">
        <v>29</v>
      </c>
      <c r="K79" s="1">
        <f t="shared" si="14"/>
        <v>0.68421052631578949</v>
      </c>
      <c r="L79" s="1">
        <f t="shared" si="15"/>
        <v>1.0277777777777777</v>
      </c>
      <c r="M79" s="1">
        <f t="shared" si="16"/>
        <v>1.0360360360360361</v>
      </c>
      <c r="N79" s="1">
        <f t="shared" si="17"/>
        <v>0.76497695852534564</v>
      </c>
      <c r="O79" s="1">
        <f t="shared" si="18"/>
        <v>0.82517482517482521</v>
      </c>
      <c r="R79" s="1">
        <f t="shared" si="19"/>
        <v>0.86763522476595478</v>
      </c>
    </row>
    <row r="80" spans="1:18" s="1" customFormat="1" x14ac:dyDescent="0.2">
      <c r="A80" s="1">
        <v>30</v>
      </c>
      <c r="B80" s="1">
        <v>111</v>
      </c>
      <c r="C80" s="1">
        <v>84</v>
      </c>
      <c r="D80" s="1">
        <v>69</v>
      </c>
      <c r="E80" s="1">
        <v>67</v>
      </c>
      <c r="F80" s="1">
        <v>98</v>
      </c>
      <c r="G80" s="1">
        <v>141</v>
      </c>
      <c r="J80" s="1">
        <v>30</v>
      </c>
      <c r="K80" s="1">
        <f t="shared" si="14"/>
        <v>0.74336283185840712</v>
      </c>
      <c r="L80" s="1">
        <f t="shared" si="15"/>
        <v>0.88461538461538458</v>
      </c>
      <c r="M80" s="1">
        <f t="shared" si="16"/>
        <v>0.90540540540540537</v>
      </c>
      <c r="N80" s="1">
        <f t="shared" si="17"/>
        <v>0.85217391304347823</v>
      </c>
      <c r="O80" s="1">
        <f t="shared" si="18"/>
        <v>0.8493975903614458</v>
      </c>
      <c r="R80" s="1">
        <f t="shared" si="19"/>
        <v>0.84699102505682422</v>
      </c>
    </row>
    <row r="81" spans="1:19" s="1" customFormat="1" x14ac:dyDescent="0.2">
      <c r="A81" s="1">
        <v>31</v>
      </c>
      <c r="B81" s="1">
        <v>107</v>
      </c>
      <c r="C81" s="1">
        <v>89</v>
      </c>
      <c r="D81" s="1">
        <v>62</v>
      </c>
      <c r="E81" s="1">
        <v>63</v>
      </c>
      <c r="F81" s="1">
        <v>54</v>
      </c>
      <c r="G81" s="1">
        <v>80</v>
      </c>
      <c r="J81" s="1">
        <v>31</v>
      </c>
      <c r="K81" s="1">
        <f t="shared" si="14"/>
        <v>0.80180180180180183</v>
      </c>
      <c r="L81" s="1">
        <f t="shared" si="15"/>
        <v>0.73809523809523814</v>
      </c>
      <c r="M81" s="1">
        <f t="shared" si="16"/>
        <v>0.91304347826086951</v>
      </c>
      <c r="N81" s="1">
        <f t="shared" si="17"/>
        <v>0.80597014925373134</v>
      </c>
      <c r="O81" s="1">
        <f t="shared" si="18"/>
        <v>0.81632653061224492</v>
      </c>
      <c r="R81" s="1">
        <f t="shared" si="19"/>
        <v>0.8150474396047771</v>
      </c>
    </row>
    <row r="82" spans="1:19" s="1" customFormat="1" x14ac:dyDescent="0.2">
      <c r="A82" s="1">
        <v>32</v>
      </c>
      <c r="B82" s="1">
        <v>97</v>
      </c>
      <c r="C82" s="1">
        <v>87</v>
      </c>
      <c r="D82" s="1">
        <v>80</v>
      </c>
      <c r="E82" s="1">
        <v>63</v>
      </c>
      <c r="F82" s="1">
        <v>63</v>
      </c>
      <c r="G82" s="1">
        <v>39</v>
      </c>
      <c r="J82" s="1">
        <v>32</v>
      </c>
      <c r="K82" s="1">
        <f t="shared" si="14"/>
        <v>0.81308411214953269</v>
      </c>
      <c r="L82" s="1">
        <f t="shared" si="15"/>
        <v>0.898876404494382</v>
      </c>
      <c r="M82" s="1">
        <f t="shared" si="16"/>
        <v>1.0161290322580645</v>
      </c>
      <c r="N82" s="1">
        <f t="shared" si="17"/>
        <v>1</v>
      </c>
      <c r="O82" s="1">
        <f t="shared" si="18"/>
        <v>0.72222222222222221</v>
      </c>
      <c r="R82" s="1">
        <f t="shared" si="19"/>
        <v>0.89006235422484026</v>
      </c>
    </row>
    <row r="83" spans="1:19" s="1" customFormat="1" x14ac:dyDescent="0.2">
      <c r="A83" s="1">
        <v>33</v>
      </c>
      <c r="B83" s="1">
        <v>67</v>
      </c>
      <c r="C83" s="1">
        <v>75</v>
      </c>
      <c r="D83" s="1">
        <v>71</v>
      </c>
      <c r="E83" s="1">
        <v>72</v>
      </c>
      <c r="F83" s="1">
        <v>44</v>
      </c>
      <c r="G83" s="1">
        <v>46</v>
      </c>
      <c r="J83" s="1">
        <v>33</v>
      </c>
      <c r="K83" s="1">
        <f t="shared" si="14"/>
        <v>0.77319587628865982</v>
      </c>
      <c r="L83" s="1">
        <f t="shared" si="15"/>
        <v>0.81609195402298851</v>
      </c>
      <c r="M83" s="1">
        <f t="shared" si="16"/>
        <v>0.9</v>
      </c>
      <c r="N83" s="1">
        <f t="shared" si="17"/>
        <v>0.69841269841269837</v>
      </c>
      <c r="O83" s="1">
        <f t="shared" si="18"/>
        <v>0.73015873015873012</v>
      </c>
      <c r="R83" s="1">
        <f t="shared" si="19"/>
        <v>0.78357185177661537</v>
      </c>
    </row>
    <row r="84" spans="1:19" s="1" customFormat="1" x14ac:dyDescent="0.2">
      <c r="A84" s="1">
        <v>34</v>
      </c>
      <c r="B84" s="1">
        <v>29</v>
      </c>
      <c r="C84" s="1">
        <v>62</v>
      </c>
      <c r="D84" s="1">
        <v>71</v>
      </c>
      <c r="E84" s="1">
        <v>65</v>
      </c>
      <c r="F84" s="1">
        <v>57</v>
      </c>
      <c r="G84" s="1">
        <v>34</v>
      </c>
      <c r="J84" s="1">
        <v>34</v>
      </c>
      <c r="K84" s="1">
        <f t="shared" si="14"/>
        <v>0.92537313432835822</v>
      </c>
      <c r="L84" s="1">
        <f t="shared" si="15"/>
        <v>0.94666666666666666</v>
      </c>
      <c r="M84" s="1">
        <f t="shared" si="16"/>
        <v>0.91549295774647887</v>
      </c>
      <c r="N84" s="1">
        <f t="shared" si="17"/>
        <v>0.79166666666666663</v>
      </c>
      <c r="O84" s="1">
        <f t="shared" si="18"/>
        <v>0.77272727272727271</v>
      </c>
      <c r="R84" s="1">
        <f t="shared" si="19"/>
        <v>0.87038533962708864</v>
      </c>
    </row>
    <row r="85" spans="1:19" s="1" customFormat="1" x14ac:dyDescent="0.2">
      <c r="A85" s="1">
        <v>35</v>
      </c>
      <c r="B85" s="1">
        <v>23</v>
      </c>
      <c r="C85" s="1">
        <v>23</v>
      </c>
      <c r="D85" s="1">
        <v>53</v>
      </c>
      <c r="E85" s="1">
        <v>62</v>
      </c>
      <c r="F85" s="1">
        <v>42</v>
      </c>
      <c r="G85" s="1">
        <v>52</v>
      </c>
      <c r="J85" s="1">
        <v>35</v>
      </c>
      <c r="K85" s="1">
        <f t="shared" si="14"/>
        <v>0.7931034482758621</v>
      </c>
      <c r="L85" s="1">
        <f t="shared" si="15"/>
        <v>0.85483870967741937</v>
      </c>
      <c r="M85" s="1">
        <f t="shared" si="16"/>
        <v>0.87323943661971826</v>
      </c>
      <c r="N85" s="1">
        <f t="shared" si="17"/>
        <v>0.64615384615384619</v>
      </c>
      <c r="O85" s="1">
        <f t="shared" si="18"/>
        <v>0.91228070175438591</v>
      </c>
      <c r="R85" s="1">
        <f t="shared" si="19"/>
        <v>0.81592322849624632</v>
      </c>
    </row>
    <row r="86" spans="1:19" s="1" customFormat="1" x14ac:dyDescent="0.2">
      <c r="A86" s="1">
        <v>36</v>
      </c>
      <c r="B86" s="1">
        <v>10</v>
      </c>
      <c r="C86" s="1">
        <v>21</v>
      </c>
      <c r="D86" s="1">
        <v>19</v>
      </c>
      <c r="E86" s="1">
        <v>47</v>
      </c>
      <c r="F86" s="1">
        <v>42</v>
      </c>
      <c r="G86" s="1">
        <v>34</v>
      </c>
      <c r="J86" s="1">
        <v>36</v>
      </c>
      <c r="K86" s="1">
        <f t="shared" si="14"/>
        <v>0.91304347826086951</v>
      </c>
      <c r="L86" s="1">
        <f t="shared" si="15"/>
        <v>0.82608695652173914</v>
      </c>
      <c r="M86" s="1">
        <f t="shared" si="16"/>
        <v>0.8867924528301887</v>
      </c>
      <c r="N86" s="1">
        <f t="shared" si="17"/>
        <v>0.67741935483870963</v>
      </c>
      <c r="O86" s="1">
        <f t="shared" si="18"/>
        <v>0.80952380952380953</v>
      </c>
      <c r="R86" s="1">
        <f t="shared" si="19"/>
        <v>0.82257321039506337</v>
      </c>
    </row>
    <row r="87" spans="1:19" s="1" customFormat="1" x14ac:dyDescent="0.2">
      <c r="A87" s="1">
        <v>37</v>
      </c>
      <c r="B87" s="1">
        <v>4</v>
      </c>
      <c r="C87" s="1">
        <v>7</v>
      </c>
      <c r="D87" s="1">
        <v>15</v>
      </c>
      <c r="E87" s="1">
        <v>17</v>
      </c>
      <c r="F87" s="1">
        <v>40</v>
      </c>
      <c r="G87" s="1">
        <v>34</v>
      </c>
      <c r="J87" s="1">
        <v>37</v>
      </c>
      <c r="K87" s="1">
        <f t="shared" si="14"/>
        <v>0.7</v>
      </c>
      <c r="L87" s="1">
        <f t="shared" si="15"/>
        <v>0.7142857142857143</v>
      </c>
      <c r="M87" s="1">
        <f t="shared" si="16"/>
        <v>0.89473684210526316</v>
      </c>
      <c r="N87" s="1">
        <f t="shared" si="17"/>
        <v>0.85106382978723405</v>
      </c>
      <c r="O87" s="1">
        <f t="shared" si="18"/>
        <v>0.80952380952380953</v>
      </c>
      <c r="R87" s="1">
        <f t="shared" si="19"/>
        <v>0.79392203914040427</v>
      </c>
    </row>
    <row r="88" spans="1:19" s="1" customFormat="1" x14ac:dyDescent="0.2">
      <c r="A88" s="1">
        <v>38</v>
      </c>
      <c r="B88" s="1">
        <v>2</v>
      </c>
      <c r="C88" s="1">
        <v>3</v>
      </c>
      <c r="D88" s="1">
        <v>6</v>
      </c>
      <c r="E88" s="1">
        <v>13</v>
      </c>
      <c r="F88" s="1">
        <v>12</v>
      </c>
      <c r="G88" s="1">
        <v>33</v>
      </c>
      <c r="J88" s="1">
        <v>38</v>
      </c>
      <c r="K88" s="1">
        <f t="shared" si="14"/>
        <v>0.75</v>
      </c>
      <c r="L88" s="1">
        <f t="shared" si="15"/>
        <v>0.8571428571428571</v>
      </c>
      <c r="M88" s="1">
        <f t="shared" si="16"/>
        <v>0.8666666666666667</v>
      </c>
      <c r="N88" s="1">
        <f t="shared" si="17"/>
        <v>0.70588235294117652</v>
      </c>
      <c r="O88" s="1">
        <f t="shared" si="18"/>
        <v>0.82499999999999996</v>
      </c>
      <c r="R88" s="1">
        <f t="shared" si="19"/>
        <v>0.80093837535014012</v>
      </c>
    </row>
    <row r="89" spans="1:19" s="1" customFormat="1" x14ac:dyDescent="0.2">
      <c r="A89" s="1">
        <v>39</v>
      </c>
      <c r="B89" s="1">
        <v>5</v>
      </c>
      <c r="C89" s="1">
        <v>2</v>
      </c>
      <c r="D89" s="1">
        <v>2</v>
      </c>
      <c r="E89" s="1">
        <v>5</v>
      </c>
      <c r="F89" s="1">
        <v>14</v>
      </c>
      <c r="G89" s="1">
        <v>10</v>
      </c>
      <c r="J89" s="1">
        <v>39</v>
      </c>
      <c r="K89" s="1">
        <f t="shared" si="14"/>
        <v>1</v>
      </c>
      <c r="L89" s="1">
        <f t="shared" si="15"/>
        <v>0.66666666666666663</v>
      </c>
      <c r="M89" s="1">
        <f t="shared" si="16"/>
        <v>0.83333333333333337</v>
      </c>
      <c r="N89" s="1">
        <f t="shared" si="17"/>
        <v>1.0769230769230769</v>
      </c>
      <c r="O89" s="1">
        <f t="shared" si="18"/>
        <v>0.83333333333333337</v>
      </c>
      <c r="R89" s="1">
        <f t="shared" si="19"/>
        <v>0.88205128205128192</v>
      </c>
    </row>
    <row r="90" spans="1:19" s="1" customFormat="1" x14ac:dyDescent="0.2">
      <c r="A90" s="1">
        <v>40</v>
      </c>
      <c r="B90" s="1">
        <v>2</v>
      </c>
      <c r="C90" s="1">
        <v>5</v>
      </c>
      <c r="D90" s="1">
        <v>2</v>
      </c>
      <c r="E90" s="1">
        <v>2</v>
      </c>
      <c r="F90" s="1">
        <v>7</v>
      </c>
      <c r="G90" s="1">
        <v>11</v>
      </c>
      <c r="J90" s="1">
        <v>40</v>
      </c>
      <c r="K90" s="1">
        <f t="shared" si="14"/>
        <v>1</v>
      </c>
      <c r="L90" s="1">
        <f t="shared" si="15"/>
        <v>1</v>
      </c>
      <c r="M90" s="1">
        <f t="shared" si="16"/>
        <v>1</v>
      </c>
      <c r="N90" s="1">
        <f t="shared" si="17"/>
        <v>1.4</v>
      </c>
      <c r="O90" s="1">
        <f t="shared" si="18"/>
        <v>0.7857142857142857</v>
      </c>
      <c r="R90" s="1">
        <v>0</v>
      </c>
    </row>
    <row r="91" spans="1:19" x14ac:dyDescent="0.2">
      <c r="S91" s="1"/>
    </row>
    <row r="94" spans="1:19" x14ac:dyDescent="0.2">
      <c r="A94" t="s">
        <v>14</v>
      </c>
      <c r="B94" t="s">
        <v>19</v>
      </c>
    </row>
    <row r="96" spans="1:19" s="1" customFormat="1" x14ac:dyDescent="0.2">
      <c r="A96" s="1" t="s">
        <v>0</v>
      </c>
      <c r="B96" s="1">
        <v>2004</v>
      </c>
      <c r="C96" s="1">
        <v>2005</v>
      </c>
      <c r="D96" s="1">
        <v>2006</v>
      </c>
      <c r="E96" s="1">
        <v>2007</v>
      </c>
      <c r="F96" s="1">
        <v>2008</v>
      </c>
      <c r="G96" s="1">
        <v>2009</v>
      </c>
    </row>
    <row r="97" spans="1:7" s="1" customFormat="1" x14ac:dyDescent="0.2">
      <c r="A97" s="1">
        <v>0</v>
      </c>
      <c r="B97" s="1">
        <v>0</v>
      </c>
      <c r="C97" s="1">
        <v>0</v>
      </c>
      <c r="D97" s="1">
        <v>4</v>
      </c>
      <c r="E97" s="1">
        <v>3</v>
      </c>
      <c r="F97" s="1">
        <v>0</v>
      </c>
      <c r="G97" s="1">
        <v>1</v>
      </c>
    </row>
    <row r="98" spans="1:7" s="1" customFormat="1" x14ac:dyDescent="0.2">
      <c r="A98" s="1">
        <v>1</v>
      </c>
      <c r="B98" s="1">
        <v>0</v>
      </c>
      <c r="C98" s="1">
        <v>86</v>
      </c>
      <c r="D98" s="1">
        <v>103</v>
      </c>
      <c r="E98" s="1">
        <v>100</v>
      </c>
      <c r="F98" s="1">
        <v>125</v>
      </c>
      <c r="G98" s="1">
        <v>49</v>
      </c>
    </row>
    <row r="99" spans="1:7" s="1" customFormat="1" x14ac:dyDescent="0.2">
      <c r="A99" s="1">
        <v>2</v>
      </c>
      <c r="B99" s="1">
        <v>33</v>
      </c>
      <c r="C99" s="1">
        <v>118</v>
      </c>
      <c r="D99" s="1">
        <v>100</v>
      </c>
      <c r="E99" s="1">
        <v>151</v>
      </c>
      <c r="F99" s="1">
        <v>139</v>
      </c>
      <c r="G99" s="1">
        <v>133</v>
      </c>
    </row>
    <row r="100" spans="1:7" s="1" customFormat="1" x14ac:dyDescent="0.2">
      <c r="A100" s="1">
        <v>3</v>
      </c>
      <c r="B100" s="1">
        <v>54</v>
      </c>
      <c r="C100" s="1">
        <v>181</v>
      </c>
      <c r="D100" s="1">
        <v>248</v>
      </c>
      <c r="E100" s="1">
        <v>184</v>
      </c>
      <c r="F100" s="1">
        <v>243</v>
      </c>
      <c r="G100" s="1">
        <v>261</v>
      </c>
    </row>
    <row r="101" spans="1:7" s="1" customFormat="1" x14ac:dyDescent="0.2">
      <c r="A101" s="1">
        <v>4</v>
      </c>
      <c r="B101" s="1">
        <v>96</v>
      </c>
      <c r="C101" s="1">
        <v>194</v>
      </c>
      <c r="D101" s="1">
        <v>189</v>
      </c>
      <c r="E101" s="1">
        <v>227</v>
      </c>
      <c r="F101" s="1">
        <v>202</v>
      </c>
      <c r="G101" s="1">
        <v>282</v>
      </c>
    </row>
    <row r="102" spans="1:7" s="1" customFormat="1" x14ac:dyDescent="0.2">
      <c r="A102" s="1">
        <v>5</v>
      </c>
      <c r="B102" s="1">
        <v>120</v>
      </c>
      <c r="C102" s="1">
        <v>221</v>
      </c>
      <c r="D102" s="1">
        <v>265</v>
      </c>
      <c r="E102" s="1">
        <v>261</v>
      </c>
      <c r="F102" s="1">
        <v>326</v>
      </c>
      <c r="G102" s="1">
        <v>267</v>
      </c>
    </row>
    <row r="103" spans="1:7" s="1" customFormat="1" x14ac:dyDescent="0.2">
      <c r="A103" s="1">
        <v>6</v>
      </c>
      <c r="B103" s="1">
        <v>138</v>
      </c>
      <c r="C103" s="1">
        <v>211</v>
      </c>
      <c r="D103" s="1">
        <v>204</v>
      </c>
      <c r="E103" s="1">
        <v>256</v>
      </c>
      <c r="F103" s="1">
        <v>244</v>
      </c>
      <c r="G103" s="1">
        <v>321</v>
      </c>
    </row>
    <row r="104" spans="1:7" s="1" customFormat="1" x14ac:dyDescent="0.2">
      <c r="A104" s="1">
        <v>7</v>
      </c>
      <c r="B104" s="1">
        <v>163</v>
      </c>
      <c r="C104" s="1">
        <v>200</v>
      </c>
      <c r="D104" s="1">
        <v>261</v>
      </c>
      <c r="E104" s="1">
        <v>228</v>
      </c>
      <c r="F104" s="1">
        <v>298</v>
      </c>
      <c r="G104" s="1">
        <v>295</v>
      </c>
    </row>
    <row r="105" spans="1:7" s="1" customFormat="1" x14ac:dyDescent="0.2">
      <c r="A105" s="1">
        <v>8</v>
      </c>
      <c r="B105" s="1">
        <v>171</v>
      </c>
      <c r="C105" s="1">
        <v>205</v>
      </c>
      <c r="D105" s="1">
        <v>187</v>
      </c>
      <c r="E105" s="1">
        <v>233</v>
      </c>
      <c r="F105" s="1">
        <v>234</v>
      </c>
      <c r="G105" s="1">
        <v>295</v>
      </c>
    </row>
    <row r="106" spans="1:7" s="1" customFormat="1" x14ac:dyDescent="0.2">
      <c r="A106" s="1">
        <v>9</v>
      </c>
      <c r="B106" s="1">
        <v>125</v>
      </c>
      <c r="C106" s="1">
        <v>253</v>
      </c>
      <c r="D106" s="1">
        <v>247</v>
      </c>
      <c r="E106" s="1">
        <v>220</v>
      </c>
      <c r="F106" s="1">
        <v>264</v>
      </c>
      <c r="G106" s="1">
        <v>292</v>
      </c>
    </row>
    <row r="107" spans="1:7" s="1" customFormat="1" x14ac:dyDescent="0.2">
      <c r="A107" s="1">
        <v>10</v>
      </c>
      <c r="B107" s="1">
        <v>123</v>
      </c>
      <c r="C107" s="1">
        <v>164</v>
      </c>
      <c r="D107" s="1">
        <v>263</v>
      </c>
      <c r="E107" s="1">
        <v>204</v>
      </c>
      <c r="F107" s="1">
        <v>235</v>
      </c>
      <c r="G107" s="1">
        <v>272</v>
      </c>
    </row>
    <row r="108" spans="1:7" s="1" customFormat="1" x14ac:dyDescent="0.2">
      <c r="A108" s="1">
        <v>11</v>
      </c>
      <c r="B108" s="1">
        <v>110</v>
      </c>
      <c r="C108" s="1">
        <v>165</v>
      </c>
      <c r="D108" s="1">
        <v>210</v>
      </c>
      <c r="E108" s="1">
        <v>279</v>
      </c>
      <c r="F108" s="1">
        <v>268</v>
      </c>
      <c r="G108" s="1">
        <v>262</v>
      </c>
    </row>
    <row r="109" spans="1:7" s="1" customFormat="1" x14ac:dyDescent="0.2">
      <c r="A109" s="1">
        <v>12</v>
      </c>
      <c r="B109" s="1">
        <v>51</v>
      </c>
      <c r="C109" s="1">
        <v>130</v>
      </c>
      <c r="D109" s="1">
        <v>161</v>
      </c>
      <c r="E109" s="1">
        <v>160</v>
      </c>
      <c r="F109" s="1">
        <v>295</v>
      </c>
      <c r="G109" s="1">
        <v>254</v>
      </c>
    </row>
    <row r="110" spans="1:7" s="1" customFormat="1" x14ac:dyDescent="0.2">
      <c r="A110" s="1">
        <v>13</v>
      </c>
      <c r="B110" s="1">
        <v>93</v>
      </c>
      <c r="C110" s="1">
        <v>76</v>
      </c>
      <c r="D110" s="1">
        <v>132</v>
      </c>
      <c r="E110" s="1">
        <v>167</v>
      </c>
      <c r="F110" s="1">
        <v>264</v>
      </c>
      <c r="G110" s="1">
        <v>332</v>
      </c>
    </row>
    <row r="111" spans="1:7" s="1" customFormat="1" x14ac:dyDescent="0.2">
      <c r="A111" s="1">
        <v>14</v>
      </c>
      <c r="B111" s="1">
        <v>113</v>
      </c>
      <c r="C111" s="1">
        <v>131</v>
      </c>
      <c r="D111" s="1">
        <v>104</v>
      </c>
      <c r="E111" s="1">
        <v>138</v>
      </c>
      <c r="F111" s="1">
        <v>155</v>
      </c>
      <c r="G111" s="1">
        <v>247</v>
      </c>
    </row>
    <row r="112" spans="1:7" s="1" customFormat="1" x14ac:dyDescent="0.2">
      <c r="A112" s="1">
        <v>15</v>
      </c>
      <c r="B112" s="1">
        <v>123</v>
      </c>
      <c r="C112" s="1">
        <v>199</v>
      </c>
      <c r="D112" s="1">
        <v>147</v>
      </c>
      <c r="E112" s="1">
        <v>106</v>
      </c>
      <c r="F112" s="1">
        <v>159</v>
      </c>
      <c r="G112" s="1">
        <v>219</v>
      </c>
    </row>
    <row r="113" spans="1:7" s="1" customFormat="1" x14ac:dyDescent="0.2">
      <c r="A113" s="1">
        <v>16</v>
      </c>
      <c r="B113" s="1">
        <v>67</v>
      </c>
      <c r="C113" s="1">
        <v>171</v>
      </c>
      <c r="D113" s="1">
        <v>196</v>
      </c>
      <c r="E113" s="1">
        <v>131</v>
      </c>
      <c r="F113" s="1">
        <v>134</v>
      </c>
      <c r="G113" s="1">
        <v>180</v>
      </c>
    </row>
    <row r="114" spans="1:7" s="1" customFormat="1" x14ac:dyDescent="0.2">
      <c r="A114" s="1">
        <v>17</v>
      </c>
      <c r="B114" s="1">
        <v>79</v>
      </c>
      <c r="C114" s="1">
        <v>123</v>
      </c>
      <c r="D114" s="1">
        <v>184</v>
      </c>
      <c r="E114" s="1">
        <v>212</v>
      </c>
      <c r="F114" s="1">
        <v>169</v>
      </c>
      <c r="G114" s="1">
        <v>163</v>
      </c>
    </row>
    <row r="115" spans="1:7" s="1" customFormat="1" x14ac:dyDescent="0.2">
      <c r="A115" s="1">
        <v>18</v>
      </c>
      <c r="B115" s="1">
        <v>96</v>
      </c>
      <c r="C115" s="1">
        <v>104</v>
      </c>
      <c r="D115" s="1">
        <v>128</v>
      </c>
      <c r="E115" s="1">
        <v>174</v>
      </c>
      <c r="F115" s="1">
        <v>217</v>
      </c>
      <c r="G115" s="1">
        <v>192</v>
      </c>
    </row>
    <row r="116" spans="1:7" s="1" customFormat="1" x14ac:dyDescent="0.2">
      <c r="A116" s="1">
        <v>19</v>
      </c>
      <c r="B116" s="1">
        <v>71</v>
      </c>
      <c r="C116" s="1">
        <v>122</v>
      </c>
      <c r="D116" s="1">
        <v>104</v>
      </c>
      <c r="E116" s="1">
        <v>143</v>
      </c>
      <c r="F116" s="1">
        <v>187</v>
      </c>
      <c r="G116" s="1">
        <v>269</v>
      </c>
    </row>
    <row r="117" spans="1:7" s="1" customFormat="1" x14ac:dyDescent="0.2">
      <c r="A117" s="1">
        <v>20</v>
      </c>
      <c r="B117" s="1">
        <v>73</v>
      </c>
      <c r="C117" s="1">
        <v>102</v>
      </c>
      <c r="D117" s="1">
        <v>123</v>
      </c>
      <c r="E117" s="1">
        <v>110</v>
      </c>
      <c r="F117" s="1">
        <v>145</v>
      </c>
      <c r="G117" s="1">
        <v>199</v>
      </c>
    </row>
    <row r="118" spans="1:7" s="1" customFormat="1" x14ac:dyDescent="0.2">
      <c r="A118" s="1">
        <v>21</v>
      </c>
      <c r="B118" s="1">
        <v>69</v>
      </c>
      <c r="C118" s="1">
        <v>80</v>
      </c>
      <c r="D118" s="1">
        <v>96</v>
      </c>
      <c r="E118" s="1">
        <v>119</v>
      </c>
      <c r="F118" s="1">
        <v>123</v>
      </c>
      <c r="G118" s="1">
        <v>168</v>
      </c>
    </row>
    <row r="119" spans="1:7" s="1" customFormat="1" x14ac:dyDescent="0.2">
      <c r="A119" s="1">
        <v>22</v>
      </c>
      <c r="B119" s="1">
        <v>55</v>
      </c>
      <c r="C119" s="1">
        <v>80</v>
      </c>
      <c r="D119" s="1">
        <v>93</v>
      </c>
      <c r="E119" s="1">
        <v>103</v>
      </c>
      <c r="F119" s="1">
        <v>113</v>
      </c>
      <c r="G119" s="1">
        <v>124</v>
      </c>
    </row>
    <row r="120" spans="1:7" s="1" customFormat="1" x14ac:dyDescent="0.2">
      <c r="A120" s="1">
        <v>23</v>
      </c>
      <c r="B120" s="1">
        <v>102</v>
      </c>
      <c r="C120" s="1">
        <v>59</v>
      </c>
      <c r="D120" s="1">
        <v>76</v>
      </c>
      <c r="E120" s="1">
        <v>101</v>
      </c>
      <c r="F120" s="1">
        <v>118</v>
      </c>
      <c r="G120" s="1">
        <v>147</v>
      </c>
    </row>
    <row r="121" spans="1:7" s="1" customFormat="1" x14ac:dyDescent="0.2">
      <c r="A121" s="1">
        <v>24</v>
      </c>
      <c r="B121" s="1">
        <v>172</v>
      </c>
      <c r="C121" s="1">
        <v>127</v>
      </c>
      <c r="D121" s="1">
        <v>54</v>
      </c>
      <c r="E121" s="1">
        <v>71</v>
      </c>
      <c r="F121" s="1">
        <v>107</v>
      </c>
      <c r="G121" s="1">
        <v>131</v>
      </c>
    </row>
    <row r="122" spans="1:7" s="1" customFormat="1" x14ac:dyDescent="0.2">
      <c r="A122" s="1">
        <v>25</v>
      </c>
      <c r="B122" s="1">
        <v>123</v>
      </c>
      <c r="C122" s="1">
        <v>207</v>
      </c>
      <c r="D122" s="1">
        <v>102</v>
      </c>
      <c r="E122" s="1">
        <v>48</v>
      </c>
      <c r="F122" s="1">
        <v>74</v>
      </c>
      <c r="G122" s="1">
        <v>125</v>
      </c>
    </row>
    <row r="123" spans="1:7" s="1" customFormat="1" x14ac:dyDescent="0.2">
      <c r="A123" s="1">
        <v>26</v>
      </c>
      <c r="B123" s="1">
        <v>55</v>
      </c>
      <c r="C123" s="1">
        <v>135</v>
      </c>
      <c r="D123" s="1">
        <v>190</v>
      </c>
      <c r="E123" s="1">
        <v>98</v>
      </c>
      <c r="F123" s="1">
        <v>61</v>
      </c>
      <c r="G123" s="1">
        <v>72</v>
      </c>
    </row>
    <row r="124" spans="1:7" s="1" customFormat="1" x14ac:dyDescent="0.2">
      <c r="A124" s="1">
        <v>27</v>
      </c>
      <c r="B124" s="1">
        <v>39</v>
      </c>
      <c r="C124" s="1">
        <v>71</v>
      </c>
      <c r="D124" s="1">
        <v>131</v>
      </c>
      <c r="E124" s="1">
        <v>198</v>
      </c>
      <c r="F124" s="1">
        <v>111</v>
      </c>
      <c r="G124" s="1">
        <v>59</v>
      </c>
    </row>
    <row r="125" spans="1:7" s="1" customFormat="1" x14ac:dyDescent="0.2">
      <c r="A125" s="1">
        <v>28</v>
      </c>
      <c r="B125" s="1">
        <v>57</v>
      </c>
      <c r="C125" s="1">
        <v>43</v>
      </c>
      <c r="D125" s="1">
        <v>78</v>
      </c>
      <c r="E125" s="1">
        <v>117</v>
      </c>
      <c r="F125" s="1">
        <v>192</v>
      </c>
      <c r="G125" s="1">
        <v>130</v>
      </c>
    </row>
    <row r="126" spans="1:7" s="1" customFormat="1" x14ac:dyDescent="0.2">
      <c r="A126" s="1">
        <v>29</v>
      </c>
      <c r="B126" s="1">
        <v>40</v>
      </c>
      <c r="C126" s="1">
        <v>70</v>
      </c>
      <c r="D126" s="1">
        <v>33</v>
      </c>
      <c r="E126" s="1">
        <v>65</v>
      </c>
      <c r="F126" s="1">
        <v>129</v>
      </c>
      <c r="G126" s="1">
        <v>199</v>
      </c>
    </row>
    <row r="127" spans="1:7" s="1" customFormat="1" x14ac:dyDescent="0.2">
      <c r="A127" s="1">
        <v>30</v>
      </c>
      <c r="B127" s="1">
        <v>55</v>
      </c>
      <c r="C127" s="1">
        <v>49</v>
      </c>
      <c r="D127" s="1">
        <v>54</v>
      </c>
      <c r="E127" s="1">
        <v>33</v>
      </c>
      <c r="F127" s="1">
        <v>58</v>
      </c>
      <c r="G127" s="1">
        <v>131</v>
      </c>
    </row>
    <row r="128" spans="1:7" s="1" customFormat="1" x14ac:dyDescent="0.2">
      <c r="A128" s="1">
        <v>31</v>
      </c>
      <c r="B128" s="1">
        <v>51</v>
      </c>
      <c r="C128" s="1">
        <v>57</v>
      </c>
      <c r="D128" s="1">
        <v>63</v>
      </c>
      <c r="E128" s="1">
        <v>51</v>
      </c>
      <c r="F128" s="1">
        <v>34</v>
      </c>
      <c r="G128" s="1">
        <v>59</v>
      </c>
    </row>
    <row r="129" spans="1:10" s="1" customFormat="1" x14ac:dyDescent="0.2">
      <c r="A129" s="1">
        <v>32</v>
      </c>
      <c r="B129" s="1">
        <v>50</v>
      </c>
      <c r="C129" s="1">
        <v>47</v>
      </c>
      <c r="D129" s="1">
        <v>50</v>
      </c>
      <c r="E129" s="1">
        <v>49</v>
      </c>
      <c r="F129" s="1">
        <v>38</v>
      </c>
      <c r="G129" s="1">
        <v>42</v>
      </c>
    </row>
    <row r="130" spans="1:10" s="1" customFormat="1" x14ac:dyDescent="0.2">
      <c r="A130" s="1">
        <v>33</v>
      </c>
      <c r="B130" s="1">
        <v>32</v>
      </c>
      <c r="C130" s="1">
        <v>52</v>
      </c>
      <c r="D130" s="1">
        <v>46</v>
      </c>
      <c r="E130" s="1">
        <v>45</v>
      </c>
      <c r="F130" s="1">
        <v>57</v>
      </c>
      <c r="G130" s="1">
        <v>42</v>
      </c>
    </row>
    <row r="131" spans="1:10" s="1" customFormat="1" x14ac:dyDescent="0.2">
      <c r="A131" s="1">
        <v>34</v>
      </c>
      <c r="B131" s="1">
        <v>22</v>
      </c>
      <c r="C131" s="1">
        <v>24</v>
      </c>
      <c r="D131" s="1">
        <v>41</v>
      </c>
      <c r="E131" s="1">
        <v>44</v>
      </c>
      <c r="F131" s="1">
        <v>43</v>
      </c>
      <c r="G131" s="1">
        <v>54</v>
      </c>
    </row>
    <row r="132" spans="1:10" s="1" customFormat="1" x14ac:dyDescent="0.2">
      <c r="A132" s="1">
        <v>35</v>
      </c>
      <c r="B132" s="1">
        <v>8</v>
      </c>
      <c r="C132" s="1">
        <v>20</v>
      </c>
      <c r="D132" s="1">
        <v>22</v>
      </c>
      <c r="E132" s="1">
        <v>37</v>
      </c>
      <c r="F132" s="1">
        <v>48</v>
      </c>
      <c r="G132" s="1">
        <v>42</v>
      </c>
    </row>
    <row r="133" spans="1:10" s="1" customFormat="1" x14ac:dyDescent="0.2">
      <c r="A133" s="1">
        <v>36</v>
      </c>
      <c r="B133" s="1">
        <v>3</v>
      </c>
      <c r="C133" s="1">
        <v>4</v>
      </c>
      <c r="D133" s="1">
        <v>13</v>
      </c>
      <c r="E133" s="1">
        <v>25</v>
      </c>
      <c r="F133" s="1">
        <v>41</v>
      </c>
      <c r="G133" s="1">
        <v>51</v>
      </c>
    </row>
    <row r="134" spans="1:10" s="1" customFormat="1" x14ac:dyDescent="0.2">
      <c r="A134" s="1">
        <v>37</v>
      </c>
      <c r="B134" s="1">
        <v>1</v>
      </c>
      <c r="C134" s="1">
        <v>4</v>
      </c>
      <c r="D134" s="1">
        <v>9</v>
      </c>
      <c r="E134" s="1">
        <v>14</v>
      </c>
      <c r="F134" s="1">
        <v>29</v>
      </c>
      <c r="G134" s="1">
        <v>42</v>
      </c>
    </row>
    <row r="135" spans="1:10" s="1" customFormat="1" x14ac:dyDescent="0.2">
      <c r="A135" s="1">
        <v>38</v>
      </c>
      <c r="B135" s="1">
        <v>2</v>
      </c>
      <c r="C135" s="1">
        <v>1</v>
      </c>
      <c r="D135" s="1">
        <v>4</v>
      </c>
      <c r="E135" s="1">
        <v>9</v>
      </c>
      <c r="F135" s="1">
        <v>15</v>
      </c>
      <c r="G135" s="1">
        <v>32</v>
      </c>
    </row>
    <row r="136" spans="1:10" s="1" customFormat="1" x14ac:dyDescent="0.2">
      <c r="A136" s="1">
        <v>39</v>
      </c>
      <c r="B136" s="1">
        <v>0</v>
      </c>
      <c r="C136" s="1">
        <v>1</v>
      </c>
      <c r="D136" s="1">
        <v>2</v>
      </c>
      <c r="E136" s="1">
        <v>4</v>
      </c>
      <c r="F136" s="1">
        <v>7</v>
      </c>
      <c r="G136" s="1">
        <v>14</v>
      </c>
    </row>
    <row r="137" spans="1:10" s="1" customFormat="1" x14ac:dyDescent="0.2">
      <c r="A137" s="1">
        <v>40</v>
      </c>
      <c r="B137" s="1">
        <v>0</v>
      </c>
      <c r="C137" s="1">
        <v>0</v>
      </c>
      <c r="D137" s="1">
        <v>1</v>
      </c>
      <c r="E137" s="1">
        <v>2</v>
      </c>
      <c r="F137" s="1">
        <v>3</v>
      </c>
      <c r="G137" s="1">
        <v>8</v>
      </c>
    </row>
    <row r="141" spans="1:10" x14ac:dyDescent="0.2">
      <c r="A141" t="s">
        <v>29</v>
      </c>
    </row>
    <row r="142" spans="1:10" x14ac:dyDescent="0.2">
      <c r="J142" t="s">
        <v>18</v>
      </c>
    </row>
    <row r="143" spans="1:10" x14ac:dyDescent="0.2">
      <c r="A143" t="s">
        <v>0</v>
      </c>
      <c r="B143">
        <v>2004</v>
      </c>
      <c r="C143">
        <v>2005</v>
      </c>
      <c r="D143">
        <v>2006</v>
      </c>
      <c r="E143">
        <v>2007</v>
      </c>
      <c r="F143">
        <v>2008</v>
      </c>
      <c r="G143">
        <v>2009</v>
      </c>
    </row>
    <row r="144" spans="1:10" x14ac:dyDescent="0.2">
      <c r="A144">
        <v>0</v>
      </c>
      <c r="B144" s="21">
        <f t="shared" ref="B144:G153" si="20">B97/B4</f>
        <v>0</v>
      </c>
      <c r="C144" s="21">
        <f t="shared" si="20"/>
        <v>0</v>
      </c>
      <c r="D144" s="21">
        <f t="shared" si="20"/>
        <v>3.669724770642202E-3</v>
      </c>
      <c r="E144" s="21">
        <f t="shared" si="20"/>
        <v>3.4965034965034965E-3</v>
      </c>
      <c r="F144" s="21">
        <f t="shared" si="20"/>
        <v>0</v>
      </c>
      <c r="G144" s="21">
        <f t="shared" si="20"/>
        <v>2.8011204481792717E-3</v>
      </c>
      <c r="H144" s="21"/>
      <c r="J144" s="21">
        <f>AVERAGE(B144:G144)</f>
        <v>1.661224785887495E-3</v>
      </c>
    </row>
    <row r="145" spans="1:10" x14ac:dyDescent="0.2">
      <c r="A145">
        <v>1</v>
      </c>
      <c r="B145" s="21">
        <f t="shared" si="20"/>
        <v>0</v>
      </c>
      <c r="C145" s="21">
        <f t="shared" si="20"/>
        <v>7.4912891986062713E-2</v>
      </c>
      <c r="D145" s="21">
        <f t="shared" si="20"/>
        <v>8.0784313725490192E-2</v>
      </c>
      <c r="E145" s="21">
        <f t="shared" si="20"/>
        <v>7.2516316171138503E-2</v>
      </c>
      <c r="F145" s="21">
        <f t="shared" si="20"/>
        <v>0.11022927689594356</v>
      </c>
      <c r="G145" s="21">
        <f t="shared" si="20"/>
        <v>6.3885267275097787E-2</v>
      </c>
      <c r="H145" s="21"/>
      <c r="J145" s="21">
        <f t="shared" ref="J145:J184" si="21">AVERAGE(B145:G145)</f>
        <v>6.7054677675622121E-2</v>
      </c>
    </row>
    <row r="146" spans="1:10" x14ac:dyDescent="0.2">
      <c r="A146">
        <v>2</v>
      </c>
      <c r="B146" s="21">
        <f t="shared" si="20"/>
        <v>2.470059880239521E-2</v>
      </c>
      <c r="C146" s="21">
        <f t="shared" si="20"/>
        <v>7.4730842305256492E-2</v>
      </c>
      <c r="D146" s="21">
        <f t="shared" si="20"/>
        <v>8.143322475570032E-2</v>
      </c>
      <c r="E146" s="21">
        <f t="shared" si="20"/>
        <v>0.11143911439114391</v>
      </c>
      <c r="F146" s="21">
        <f t="shared" si="20"/>
        <v>9.3476798924008064E-2</v>
      </c>
      <c r="G146" s="21">
        <f t="shared" si="20"/>
        <v>0.11009933774834436</v>
      </c>
      <c r="H146" s="21"/>
      <c r="J146" s="21">
        <f t="shared" si="21"/>
        <v>8.2646652821141392E-2</v>
      </c>
    </row>
    <row r="147" spans="1:10" x14ac:dyDescent="0.2">
      <c r="A147">
        <v>3</v>
      </c>
      <c r="B147" s="21">
        <f t="shared" si="20"/>
        <v>3.6860068259385668E-2</v>
      </c>
      <c r="C147" s="21">
        <f t="shared" si="20"/>
        <v>0.1304034582132565</v>
      </c>
      <c r="D147" s="21">
        <f t="shared" si="20"/>
        <v>0.15112736136502133</v>
      </c>
      <c r="E147" s="21">
        <f t="shared" si="20"/>
        <v>0.14454045561665357</v>
      </c>
      <c r="F147" s="21">
        <f t="shared" si="20"/>
        <v>0.17456896551724138</v>
      </c>
      <c r="G147" s="21">
        <f t="shared" si="20"/>
        <v>0.16926070038910507</v>
      </c>
      <c r="H147" s="21"/>
      <c r="J147" s="21">
        <f t="shared" si="21"/>
        <v>0.13446016822677728</v>
      </c>
    </row>
    <row r="148" spans="1:10" x14ac:dyDescent="0.2">
      <c r="A148">
        <v>4</v>
      </c>
      <c r="B148" s="21">
        <f t="shared" si="20"/>
        <v>6.8620443173695492E-2</v>
      </c>
      <c r="C148" s="21">
        <f t="shared" si="20"/>
        <v>0.12771560236998025</v>
      </c>
      <c r="D148" s="21">
        <f t="shared" si="20"/>
        <v>0.13244569025928521</v>
      </c>
      <c r="E148" s="21">
        <f t="shared" si="20"/>
        <v>0.13479809976247031</v>
      </c>
      <c r="F148" s="21">
        <f t="shared" si="20"/>
        <v>0.1558641975308642</v>
      </c>
      <c r="G148" s="21">
        <f t="shared" si="20"/>
        <v>0.1990119971771348</v>
      </c>
      <c r="H148" s="21"/>
      <c r="J148" s="21">
        <f t="shared" si="21"/>
        <v>0.13640933837890504</v>
      </c>
    </row>
    <row r="149" spans="1:10" x14ac:dyDescent="0.2">
      <c r="A149">
        <v>5</v>
      </c>
      <c r="B149" s="21">
        <f t="shared" si="20"/>
        <v>8.4865629420084868E-2</v>
      </c>
      <c r="C149" s="21">
        <f t="shared" si="20"/>
        <v>0.15585331452750353</v>
      </c>
      <c r="D149" s="21">
        <f t="shared" si="20"/>
        <v>0.17241379310344829</v>
      </c>
      <c r="E149" s="21">
        <f t="shared" si="20"/>
        <v>0.18238993710691823</v>
      </c>
      <c r="F149" s="21">
        <f t="shared" si="20"/>
        <v>0.19244391971664698</v>
      </c>
      <c r="G149" s="21">
        <f t="shared" si="20"/>
        <v>0.20762052877138415</v>
      </c>
      <c r="H149" s="21"/>
      <c r="J149" s="21">
        <f t="shared" si="21"/>
        <v>0.16593118710766433</v>
      </c>
    </row>
    <row r="150" spans="1:10" x14ac:dyDescent="0.2">
      <c r="A150">
        <v>6</v>
      </c>
      <c r="B150" s="21">
        <f t="shared" si="20"/>
        <v>0.11292962356792144</v>
      </c>
      <c r="C150" s="21">
        <f t="shared" si="20"/>
        <v>0.15179856115107915</v>
      </c>
      <c r="D150" s="21">
        <f t="shared" si="20"/>
        <v>0.14295725297827611</v>
      </c>
      <c r="E150" s="21">
        <f t="shared" si="20"/>
        <v>0.16842105263157894</v>
      </c>
      <c r="F150" s="21">
        <f t="shared" si="20"/>
        <v>0.17231638418079095</v>
      </c>
      <c r="G150" s="21">
        <f t="shared" si="20"/>
        <v>0.191527446300716</v>
      </c>
      <c r="H150" s="21"/>
      <c r="J150" s="21">
        <f t="shared" si="21"/>
        <v>0.15665838680172708</v>
      </c>
    </row>
    <row r="151" spans="1:10" x14ac:dyDescent="0.2">
      <c r="A151">
        <v>7</v>
      </c>
      <c r="B151" s="21">
        <f t="shared" si="20"/>
        <v>0.11923920994879297</v>
      </c>
      <c r="C151" s="21">
        <f t="shared" si="20"/>
        <v>0.17035775127768313</v>
      </c>
      <c r="D151" s="21">
        <f t="shared" si="20"/>
        <v>0.19009468317552805</v>
      </c>
      <c r="E151" s="21">
        <f t="shared" si="20"/>
        <v>0.16414686825053995</v>
      </c>
      <c r="F151" s="21">
        <f t="shared" si="20"/>
        <v>0.19853431045969352</v>
      </c>
      <c r="G151" s="21">
        <f t="shared" si="20"/>
        <v>0.21299638989169675</v>
      </c>
      <c r="H151" s="21"/>
      <c r="J151" s="21">
        <f t="shared" si="21"/>
        <v>0.17589486883398905</v>
      </c>
    </row>
    <row r="152" spans="1:10" x14ac:dyDescent="0.2">
      <c r="A152">
        <v>8</v>
      </c>
      <c r="B152" s="21">
        <f t="shared" si="20"/>
        <v>0.1153068105192178</v>
      </c>
      <c r="C152" s="21">
        <f t="shared" si="20"/>
        <v>0.155893536121673</v>
      </c>
      <c r="D152" s="21">
        <f t="shared" si="20"/>
        <v>0.1614853195164076</v>
      </c>
      <c r="E152" s="21">
        <f t="shared" si="20"/>
        <v>0.17195571955719557</v>
      </c>
      <c r="F152" s="21">
        <f t="shared" si="20"/>
        <v>0.17018181818181818</v>
      </c>
      <c r="G152" s="21">
        <f t="shared" si="20"/>
        <v>0.19878706199460916</v>
      </c>
      <c r="H152" s="21"/>
      <c r="J152" s="21">
        <f t="shared" si="21"/>
        <v>0.16226837764848689</v>
      </c>
    </row>
    <row r="153" spans="1:10" x14ac:dyDescent="0.2">
      <c r="A153">
        <v>9</v>
      </c>
      <c r="B153" s="21">
        <f t="shared" si="20"/>
        <v>0.11384335154826958</v>
      </c>
      <c r="C153" s="21">
        <f t="shared" si="20"/>
        <v>0.1796875</v>
      </c>
      <c r="D153" s="21">
        <f t="shared" si="20"/>
        <v>0.19296874999999999</v>
      </c>
      <c r="E153" s="21">
        <f t="shared" si="20"/>
        <v>0.19400352733686066</v>
      </c>
      <c r="F153" s="21">
        <f t="shared" si="20"/>
        <v>0.20214395099540583</v>
      </c>
      <c r="G153" s="21">
        <f t="shared" si="20"/>
        <v>0.21486387049300956</v>
      </c>
      <c r="H153" s="21"/>
      <c r="J153" s="21">
        <f t="shared" si="21"/>
        <v>0.18291849172892427</v>
      </c>
    </row>
    <row r="154" spans="1:10" x14ac:dyDescent="0.2">
      <c r="A154">
        <v>10</v>
      </c>
      <c r="B154" s="21">
        <f t="shared" ref="B154:G163" si="22">B107/B14</f>
        <v>0.13043478260869565</v>
      </c>
      <c r="C154" s="21">
        <f t="shared" si="22"/>
        <v>0.15515610217596973</v>
      </c>
      <c r="D154" s="21">
        <f t="shared" si="22"/>
        <v>0.18948126801152737</v>
      </c>
      <c r="E154" s="21">
        <f t="shared" si="22"/>
        <v>0.16411906677393404</v>
      </c>
      <c r="F154" s="21">
        <f t="shared" si="22"/>
        <v>0.20982142857142858</v>
      </c>
      <c r="G154" s="21">
        <f t="shared" si="22"/>
        <v>0.21020092735703247</v>
      </c>
      <c r="H154" s="21"/>
      <c r="J154" s="21">
        <f t="shared" si="21"/>
        <v>0.17653559591643131</v>
      </c>
    </row>
    <row r="155" spans="1:10" x14ac:dyDescent="0.2">
      <c r="A155">
        <v>11</v>
      </c>
      <c r="B155" s="21">
        <f t="shared" si="22"/>
        <v>0.15006821282401092</v>
      </c>
      <c r="C155" s="21">
        <f t="shared" si="22"/>
        <v>0.18497757847533633</v>
      </c>
      <c r="D155" s="21">
        <f t="shared" si="22"/>
        <v>0.20270270270270271</v>
      </c>
      <c r="E155" s="21">
        <f t="shared" si="22"/>
        <v>0.2033527696793003</v>
      </c>
      <c r="F155" s="21">
        <f t="shared" si="22"/>
        <v>0.2205761316872428</v>
      </c>
      <c r="G155" s="21">
        <f t="shared" si="22"/>
        <v>0.24326833797585887</v>
      </c>
      <c r="H155" s="21"/>
      <c r="J155" s="21">
        <f t="shared" si="21"/>
        <v>0.20082428889074197</v>
      </c>
    </row>
    <row r="156" spans="1:10" x14ac:dyDescent="0.2">
      <c r="A156">
        <v>12</v>
      </c>
      <c r="B156" s="21">
        <f t="shared" si="22"/>
        <v>8.2792207792207792E-2</v>
      </c>
      <c r="C156" s="21">
        <f t="shared" si="22"/>
        <v>0.19174041297935104</v>
      </c>
      <c r="D156" s="21">
        <f t="shared" si="22"/>
        <v>0.18442153493699887</v>
      </c>
      <c r="E156" s="21">
        <f t="shared" si="22"/>
        <v>0.15888778550148958</v>
      </c>
      <c r="F156" s="21">
        <f t="shared" si="22"/>
        <v>0.21933085501858737</v>
      </c>
      <c r="G156" s="21">
        <f t="shared" si="22"/>
        <v>0.21561969439728354</v>
      </c>
      <c r="H156" s="21"/>
      <c r="J156" s="21">
        <f t="shared" si="21"/>
        <v>0.17546541510431971</v>
      </c>
    </row>
    <row r="157" spans="1:10" x14ac:dyDescent="0.2">
      <c r="A157">
        <v>13</v>
      </c>
      <c r="B157" s="21">
        <f t="shared" si="22"/>
        <v>0.123342175066313</v>
      </c>
      <c r="C157" s="21">
        <f t="shared" si="22"/>
        <v>0.125</v>
      </c>
      <c r="D157" s="21">
        <f t="shared" si="22"/>
        <v>0.19939577039274925</v>
      </c>
      <c r="E157" s="21">
        <f t="shared" si="22"/>
        <v>0.20023980815347722</v>
      </c>
      <c r="F157" s="21">
        <f t="shared" si="22"/>
        <v>0.2661290322580645</v>
      </c>
      <c r="G157" s="21">
        <f t="shared" si="22"/>
        <v>0.25736434108527134</v>
      </c>
      <c r="H157" s="21"/>
      <c r="J157" s="21">
        <f t="shared" si="21"/>
        <v>0.19524518782597922</v>
      </c>
    </row>
    <row r="158" spans="1:10" x14ac:dyDescent="0.2">
      <c r="A158">
        <v>14</v>
      </c>
      <c r="B158" s="21">
        <f t="shared" si="22"/>
        <v>0.12150537634408602</v>
      </c>
      <c r="C158" s="21">
        <f t="shared" si="22"/>
        <v>0.18245125348189414</v>
      </c>
      <c r="D158" s="21">
        <f t="shared" si="22"/>
        <v>0.17105263157894737</v>
      </c>
      <c r="E158" s="21">
        <f t="shared" si="22"/>
        <v>0.21495327102803738</v>
      </c>
      <c r="F158" s="21">
        <f t="shared" si="22"/>
        <v>0.18496420047732698</v>
      </c>
      <c r="G158" s="21">
        <f t="shared" si="22"/>
        <v>0.25385405960945528</v>
      </c>
      <c r="H158" s="21"/>
      <c r="J158" s="21">
        <f t="shared" si="21"/>
        <v>0.18813013208662452</v>
      </c>
    </row>
    <row r="159" spans="1:10" x14ac:dyDescent="0.2">
      <c r="A159">
        <v>15</v>
      </c>
      <c r="B159" s="21">
        <f t="shared" si="22"/>
        <v>0.16036505867014342</v>
      </c>
      <c r="C159" s="21">
        <f t="shared" si="22"/>
        <v>0.22511312217194571</v>
      </c>
      <c r="D159" s="21">
        <f t="shared" si="22"/>
        <v>0.2076271186440678</v>
      </c>
      <c r="E159" s="21">
        <f t="shared" si="22"/>
        <v>0.17905405405405406</v>
      </c>
      <c r="F159" s="21">
        <f t="shared" si="22"/>
        <v>0.25645161290322582</v>
      </c>
      <c r="G159" s="21">
        <f t="shared" si="22"/>
        <v>0.27103960396039606</v>
      </c>
      <c r="H159" s="21"/>
      <c r="J159" s="21">
        <f t="shared" si="21"/>
        <v>0.21660842840063879</v>
      </c>
    </row>
    <row r="160" spans="1:10" x14ac:dyDescent="0.2">
      <c r="A160">
        <v>16</v>
      </c>
      <c r="B160" s="21">
        <f t="shared" si="22"/>
        <v>0.12453531598513011</v>
      </c>
      <c r="C160" s="21">
        <f t="shared" si="22"/>
        <v>0.23139377537212449</v>
      </c>
      <c r="D160" s="21">
        <f t="shared" si="22"/>
        <v>0.22764227642276422</v>
      </c>
      <c r="E160" s="21">
        <f t="shared" si="22"/>
        <v>0.19321533923303835</v>
      </c>
      <c r="F160" s="21">
        <f t="shared" si="22"/>
        <v>0.2338568935427574</v>
      </c>
      <c r="G160" s="21">
        <f t="shared" si="22"/>
        <v>0.30456852791878175</v>
      </c>
      <c r="H160" s="21"/>
      <c r="J160" s="21">
        <f t="shared" si="21"/>
        <v>0.21920202141243272</v>
      </c>
    </row>
    <row r="161" spans="1:10" x14ac:dyDescent="0.2">
      <c r="A161">
        <v>17</v>
      </c>
      <c r="B161" s="21">
        <f t="shared" si="22"/>
        <v>0.16701902748414377</v>
      </c>
      <c r="C161" s="21">
        <f t="shared" si="22"/>
        <v>0.24070450097847357</v>
      </c>
      <c r="D161" s="21">
        <f t="shared" si="22"/>
        <v>0.25770308123249297</v>
      </c>
      <c r="E161" s="21">
        <f t="shared" si="22"/>
        <v>0.25148279952550417</v>
      </c>
      <c r="F161" s="21">
        <f t="shared" si="22"/>
        <v>0.25722983257229831</v>
      </c>
      <c r="G161" s="21">
        <f t="shared" si="22"/>
        <v>0.29055258467023171</v>
      </c>
      <c r="H161" s="21"/>
      <c r="J161" s="21">
        <f t="shared" si="21"/>
        <v>0.24411530441052409</v>
      </c>
    </row>
    <row r="162" spans="1:10" x14ac:dyDescent="0.2">
      <c r="A162">
        <v>18</v>
      </c>
      <c r="B162" s="21">
        <f t="shared" si="22"/>
        <v>0.19277108433734941</v>
      </c>
      <c r="C162" s="21">
        <f t="shared" si="22"/>
        <v>0.23059866962305986</v>
      </c>
      <c r="D162" s="21">
        <f t="shared" si="22"/>
        <v>0.25396825396825395</v>
      </c>
      <c r="E162" s="21">
        <f t="shared" si="22"/>
        <v>0.25550660792951541</v>
      </c>
      <c r="F162" s="21">
        <f t="shared" si="22"/>
        <v>0.26856435643564358</v>
      </c>
      <c r="G162" s="21">
        <f t="shared" si="22"/>
        <v>0.30236220472440944</v>
      </c>
      <c r="H162" s="21"/>
      <c r="J162" s="21">
        <f t="shared" si="21"/>
        <v>0.2506285295030386</v>
      </c>
    </row>
    <row r="163" spans="1:10" x14ac:dyDescent="0.2">
      <c r="A163">
        <v>19</v>
      </c>
      <c r="B163" s="21">
        <f t="shared" si="22"/>
        <v>0.17705735660847879</v>
      </c>
      <c r="C163" s="21">
        <f t="shared" si="22"/>
        <v>0.26813186813186812</v>
      </c>
      <c r="D163" s="21">
        <f t="shared" si="22"/>
        <v>0.24018475750577367</v>
      </c>
      <c r="E163" s="21">
        <f t="shared" si="22"/>
        <v>0.29006085192697767</v>
      </c>
      <c r="F163" s="21">
        <f t="shared" si="22"/>
        <v>0.28593272171253825</v>
      </c>
      <c r="G163" s="21">
        <f t="shared" si="22"/>
        <v>0.35301837270341208</v>
      </c>
      <c r="H163" s="21"/>
      <c r="J163" s="21">
        <f t="shared" si="21"/>
        <v>0.2690643214315081</v>
      </c>
    </row>
    <row r="164" spans="1:10" x14ac:dyDescent="0.2">
      <c r="A164">
        <v>20</v>
      </c>
      <c r="B164" s="21">
        <f t="shared" ref="B164:G173" si="23">B117/B24</f>
        <v>0.21407624633431085</v>
      </c>
      <c r="C164" s="21">
        <f t="shared" si="23"/>
        <v>0.26701570680628273</v>
      </c>
      <c r="D164" s="21">
        <f t="shared" si="23"/>
        <v>0.28211009174311924</v>
      </c>
      <c r="E164" s="21">
        <f t="shared" si="23"/>
        <v>0.26699029126213591</v>
      </c>
      <c r="F164" s="21">
        <f t="shared" si="23"/>
        <v>0.31049250535331907</v>
      </c>
      <c r="G164" s="21">
        <f t="shared" si="23"/>
        <v>0.31840000000000002</v>
      </c>
      <c r="H164" s="21"/>
      <c r="J164" s="21">
        <f t="shared" si="21"/>
        <v>0.27651414024986137</v>
      </c>
    </row>
    <row r="165" spans="1:10" x14ac:dyDescent="0.2">
      <c r="A165">
        <v>21</v>
      </c>
      <c r="B165" s="21">
        <f t="shared" si="23"/>
        <v>0.26235741444866922</v>
      </c>
      <c r="C165" s="21">
        <f t="shared" si="23"/>
        <v>0.26229508196721313</v>
      </c>
      <c r="D165" s="21">
        <f t="shared" si="23"/>
        <v>0.25737265415549598</v>
      </c>
      <c r="E165" s="21">
        <f t="shared" si="23"/>
        <v>0.29095354523227385</v>
      </c>
      <c r="F165" s="21">
        <f t="shared" si="23"/>
        <v>0.3170103092783505</v>
      </c>
      <c r="G165" s="21">
        <f t="shared" si="23"/>
        <v>0.3783783783783784</v>
      </c>
      <c r="H165" s="21"/>
      <c r="J165" s="21">
        <f t="shared" si="21"/>
        <v>0.29472789724339682</v>
      </c>
    </row>
    <row r="166" spans="1:10" x14ac:dyDescent="0.2">
      <c r="A166">
        <v>22</v>
      </c>
      <c r="B166" s="21">
        <f t="shared" si="23"/>
        <v>0.25943396226415094</v>
      </c>
      <c r="C166" s="21">
        <f t="shared" si="23"/>
        <v>0.33333333333333331</v>
      </c>
      <c r="D166" s="21">
        <f t="shared" si="23"/>
        <v>0.3174061433447099</v>
      </c>
      <c r="E166" s="21">
        <f t="shared" si="23"/>
        <v>0.29682997118155618</v>
      </c>
      <c r="F166" s="21">
        <f t="shared" si="23"/>
        <v>0.29815303430079154</v>
      </c>
      <c r="G166" s="21">
        <f t="shared" si="23"/>
        <v>0.33787465940054495</v>
      </c>
      <c r="H166" s="21"/>
      <c r="J166" s="21">
        <f t="shared" si="21"/>
        <v>0.30717185063751451</v>
      </c>
    </row>
    <row r="167" spans="1:10" x14ac:dyDescent="0.2">
      <c r="A167">
        <v>23</v>
      </c>
      <c r="B167" s="21">
        <f t="shared" si="23"/>
        <v>0.24285714285714285</v>
      </c>
      <c r="C167" s="21">
        <f t="shared" si="23"/>
        <v>0.31382978723404253</v>
      </c>
      <c r="D167" s="21">
        <f t="shared" si="23"/>
        <v>0.34234234234234234</v>
      </c>
      <c r="E167" s="21">
        <f t="shared" si="23"/>
        <v>0.35689045936395758</v>
      </c>
      <c r="F167" s="21">
        <f t="shared" si="23"/>
        <v>0.36085626911314983</v>
      </c>
      <c r="G167" s="21">
        <f t="shared" si="23"/>
        <v>0.41176470588235292</v>
      </c>
      <c r="H167" s="21"/>
      <c r="J167" s="21">
        <f t="shared" si="21"/>
        <v>0.33809011779883136</v>
      </c>
    </row>
    <row r="168" spans="1:10" x14ac:dyDescent="0.2">
      <c r="A168">
        <v>24</v>
      </c>
      <c r="B168" s="21">
        <f t="shared" si="23"/>
        <v>0.2419127988748242</v>
      </c>
      <c r="C168" s="21">
        <f t="shared" si="23"/>
        <v>0.33957219251336901</v>
      </c>
      <c r="D168" s="21">
        <f t="shared" si="23"/>
        <v>0.30508474576271188</v>
      </c>
      <c r="E168" s="21">
        <f t="shared" si="23"/>
        <v>0.34634146341463412</v>
      </c>
      <c r="F168" s="21">
        <f t="shared" si="23"/>
        <v>0.4037735849056604</v>
      </c>
      <c r="G168" s="21">
        <f t="shared" si="23"/>
        <v>0.41987179487179488</v>
      </c>
      <c r="H168" s="21"/>
      <c r="J168" s="21">
        <f t="shared" si="21"/>
        <v>0.34275943005716575</v>
      </c>
    </row>
    <row r="169" spans="1:10" x14ac:dyDescent="0.2">
      <c r="A169">
        <v>25</v>
      </c>
      <c r="B169" s="21">
        <f t="shared" si="23"/>
        <v>0.27578475336322872</v>
      </c>
      <c r="C169" s="21">
        <f t="shared" si="23"/>
        <v>0.32961783439490444</v>
      </c>
      <c r="D169" s="21">
        <f t="shared" si="23"/>
        <v>0.30447761194029849</v>
      </c>
      <c r="E169" s="21">
        <f t="shared" si="23"/>
        <v>0.29268292682926828</v>
      </c>
      <c r="F169" s="21">
        <f t="shared" si="23"/>
        <v>0.38743455497382201</v>
      </c>
      <c r="G169" s="21">
        <f t="shared" si="23"/>
        <v>0.52521008403361347</v>
      </c>
      <c r="H169" s="21"/>
      <c r="J169" s="21">
        <f t="shared" si="21"/>
        <v>0.35253462758918924</v>
      </c>
    </row>
    <row r="170" spans="1:10" x14ac:dyDescent="0.2">
      <c r="A170">
        <v>26</v>
      </c>
      <c r="B170" s="21">
        <f t="shared" si="23"/>
        <v>0.24553571428571427</v>
      </c>
      <c r="C170" s="21">
        <f t="shared" si="23"/>
        <v>0.34263959390862941</v>
      </c>
      <c r="D170" s="21">
        <f t="shared" si="23"/>
        <v>0.32646048109965636</v>
      </c>
      <c r="E170" s="21">
        <f t="shared" si="23"/>
        <v>0.3081761006289308</v>
      </c>
      <c r="F170" s="21">
        <f t="shared" si="23"/>
        <v>0.40397350993377484</v>
      </c>
      <c r="G170" s="21">
        <f t="shared" si="23"/>
        <v>0.41142857142857142</v>
      </c>
      <c r="H170" s="21"/>
      <c r="J170" s="21">
        <f t="shared" si="21"/>
        <v>0.33970232854754617</v>
      </c>
    </row>
    <row r="171" spans="1:10" x14ac:dyDescent="0.2">
      <c r="A171">
        <v>27</v>
      </c>
      <c r="B171" s="21">
        <f t="shared" si="23"/>
        <v>0.28888888888888886</v>
      </c>
      <c r="C171" s="21">
        <f t="shared" si="23"/>
        <v>0.3446601941747573</v>
      </c>
      <c r="D171" s="21">
        <f t="shared" si="23"/>
        <v>0.36288088642659277</v>
      </c>
      <c r="E171" s="21">
        <f t="shared" si="23"/>
        <v>0.36666666666666664</v>
      </c>
      <c r="F171" s="21">
        <f t="shared" si="23"/>
        <v>0.38013698630136988</v>
      </c>
      <c r="G171" s="21">
        <f t="shared" si="23"/>
        <v>0.42753623188405798</v>
      </c>
      <c r="H171" s="21"/>
      <c r="J171" s="21">
        <f t="shared" si="21"/>
        <v>0.36179497572372221</v>
      </c>
    </row>
    <row r="172" spans="1:10" x14ac:dyDescent="0.2">
      <c r="A172">
        <v>28</v>
      </c>
      <c r="B172" s="21">
        <f t="shared" si="23"/>
        <v>0.33333333333333331</v>
      </c>
      <c r="C172" s="21">
        <f t="shared" si="23"/>
        <v>0.37391304347826088</v>
      </c>
      <c r="D172" s="21">
        <f t="shared" si="23"/>
        <v>0.41269841269841268</v>
      </c>
      <c r="E172" s="21">
        <f t="shared" si="23"/>
        <v>0.35029940119760478</v>
      </c>
      <c r="F172" s="21">
        <f t="shared" si="23"/>
        <v>0.40167364016736401</v>
      </c>
      <c r="G172" s="21">
        <f t="shared" si="23"/>
        <v>0.47970479704797048</v>
      </c>
      <c r="H172" s="21"/>
      <c r="J172" s="21">
        <f t="shared" si="21"/>
        <v>0.39193710465382442</v>
      </c>
    </row>
    <row r="173" spans="1:10" x14ac:dyDescent="0.2">
      <c r="A173">
        <v>29</v>
      </c>
      <c r="B173" s="21">
        <f t="shared" si="23"/>
        <v>0.26143790849673204</v>
      </c>
      <c r="C173" s="21">
        <f t="shared" si="23"/>
        <v>0.47297297297297297</v>
      </c>
      <c r="D173" s="21">
        <f t="shared" si="23"/>
        <v>0.30841121495327101</v>
      </c>
      <c r="E173" s="21">
        <f t="shared" si="23"/>
        <v>0.3611111111111111</v>
      </c>
      <c r="F173" s="21">
        <f t="shared" si="23"/>
        <v>0.43728813559322033</v>
      </c>
      <c r="G173" s="21">
        <f t="shared" si="23"/>
        <v>0.4574712643678161</v>
      </c>
      <c r="H173" s="21"/>
      <c r="J173" s="21">
        <f t="shared" si="21"/>
        <v>0.38311543458252056</v>
      </c>
    </row>
    <row r="174" spans="1:10" x14ac:dyDescent="0.2">
      <c r="A174">
        <v>30</v>
      </c>
      <c r="B174" s="21">
        <f t="shared" ref="B174:G182" si="24">B127/B34</f>
        <v>0.33132530120481929</v>
      </c>
      <c r="C174" s="21">
        <f t="shared" si="24"/>
        <v>0.36842105263157893</v>
      </c>
      <c r="D174" s="21">
        <f t="shared" si="24"/>
        <v>0.43902439024390244</v>
      </c>
      <c r="E174" s="21">
        <f t="shared" si="24"/>
        <v>0.33</v>
      </c>
      <c r="F174" s="21">
        <f t="shared" si="24"/>
        <v>0.37179487179487181</v>
      </c>
      <c r="G174" s="21">
        <f t="shared" si="24"/>
        <v>0.48161764705882354</v>
      </c>
      <c r="H174" s="21"/>
      <c r="J174" s="21">
        <f t="shared" si="21"/>
        <v>0.38703054382233265</v>
      </c>
    </row>
    <row r="175" spans="1:10" x14ac:dyDescent="0.2">
      <c r="A175">
        <v>31</v>
      </c>
      <c r="B175" s="21">
        <f t="shared" si="24"/>
        <v>0.32278481012658228</v>
      </c>
      <c r="C175" s="21">
        <f t="shared" si="24"/>
        <v>0.3904109589041096</v>
      </c>
      <c r="D175" s="21">
        <f t="shared" si="24"/>
        <v>0.504</v>
      </c>
      <c r="E175" s="21">
        <f t="shared" si="24"/>
        <v>0.44736842105263158</v>
      </c>
      <c r="F175" s="21">
        <f t="shared" si="24"/>
        <v>0.38636363636363635</v>
      </c>
      <c r="G175" s="21">
        <f t="shared" si="24"/>
        <v>0.42446043165467628</v>
      </c>
      <c r="H175" s="21"/>
      <c r="J175" s="21">
        <f t="shared" si="21"/>
        <v>0.41256470968360603</v>
      </c>
    </row>
    <row r="176" spans="1:10" x14ac:dyDescent="0.2">
      <c r="A176">
        <v>32</v>
      </c>
      <c r="B176" s="21">
        <f t="shared" si="24"/>
        <v>0.3401360544217687</v>
      </c>
      <c r="C176" s="21">
        <f t="shared" si="24"/>
        <v>0.35074626865671643</v>
      </c>
      <c r="D176" s="21">
        <f t="shared" si="24"/>
        <v>0.38461538461538464</v>
      </c>
      <c r="E176" s="21">
        <f t="shared" si="24"/>
        <v>0.4375</v>
      </c>
      <c r="F176" s="21">
        <f t="shared" si="24"/>
        <v>0.37623762376237624</v>
      </c>
      <c r="G176" s="21">
        <f t="shared" si="24"/>
        <v>0.51851851851851849</v>
      </c>
      <c r="H176" s="21"/>
      <c r="J176" s="21">
        <f t="shared" si="21"/>
        <v>0.40129230832912738</v>
      </c>
    </row>
    <row r="177" spans="1:10" x14ac:dyDescent="0.2">
      <c r="A177">
        <v>33</v>
      </c>
      <c r="B177" s="21">
        <f t="shared" si="24"/>
        <v>0.32323232323232326</v>
      </c>
      <c r="C177" s="21">
        <f t="shared" si="24"/>
        <v>0.40944881889763779</v>
      </c>
      <c r="D177" s="21">
        <f t="shared" si="24"/>
        <v>0.39316239316239315</v>
      </c>
      <c r="E177" s="21">
        <f t="shared" si="24"/>
        <v>0.38461538461538464</v>
      </c>
      <c r="F177" s="21">
        <f t="shared" si="24"/>
        <v>0.5643564356435643</v>
      </c>
      <c r="G177" s="21">
        <f t="shared" si="24"/>
        <v>0.47727272727272729</v>
      </c>
      <c r="H177" s="21"/>
      <c r="J177" s="21">
        <f t="shared" si="21"/>
        <v>0.42534801380400511</v>
      </c>
    </row>
    <row r="178" spans="1:10" x14ac:dyDescent="0.2">
      <c r="A178">
        <v>34</v>
      </c>
      <c r="B178" s="21">
        <f t="shared" si="24"/>
        <v>0.43137254901960786</v>
      </c>
      <c r="C178" s="21">
        <f t="shared" si="24"/>
        <v>0.27906976744186046</v>
      </c>
      <c r="D178" s="21">
        <f t="shared" si="24"/>
        <v>0.36607142857142855</v>
      </c>
      <c r="E178" s="21">
        <f t="shared" si="24"/>
        <v>0.40366972477064222</v>
      </c>
      <c r="F178" s="21">
        <f t="shared" si="24"/>
        <v>0.43</v>
      </c>
      <c r="G178" s="21">
        <f t="shared" si="24"/>
        <v>0.61363636363636365</v>
      </c>
      <c r="H178" s="21"/>
      <c r="J178" s="21">
        <f t="shared" si="21"/>
        <v>0.42063663890665048</v>
      </c>
    </row>
    <row r="179" spans="1:10" x14ac:dyDescent="0.2">
      <c r="A179">
        <v>35</v>
      </c>
      <c r="B179" s="21">
        <f t="shared" si="24"/>
        <v>0.25806451612903225</v>
      </c>
      <c r="C179" s="21">
        <f t="shared" si="24"/>
        <v>0.46511627906976744</v>
      </c>
      <c r="D179" s="21">
        <f t="shared" si="24"/>
        <v>0.29333333333333333</v>
      </c>
      <c r="E179" s="21">
        <f t="shared" si="24"/>
        <v>0.37373737373737376</v>
      </c>
      <c r="F179" s="21">
        <f t="shared" si="24"/>
        <v>0.53333333333333333</v>
      </c>
      <c r="G179" s="21">
        <f t="shared" si="24"/>
        <v>0.44680851063829785</v>
      </c>
      <c r="H179" s="21"/>
      <c r="J179" s="21">
        <f t="shared" si="21"/>
        <v>0.39506555770685625</v>
      </c>
    </row>
    <row r="180" spans="1:10" x14ac:dyDescent="0.2">
      <c r="A180">
        <v>36</v>
      </c>
      <c r="B180" s="21">
        <f t="shared" si="24"/>
        <v>0.23076923076923078</v>
      </c>
      <c r="C180" s="21">
        <f t="shared" si="24"/>
        <v>0.16</v>
      </c>
      <c r="D180" s="21">
        <f t="shared" si="24"/>
        <v>0.40625</v>
      </c>
      <c r="E180" s="21">
        <f t="shared" si="24"/>
        <v>0.34722222222222221</v>
      </c>
      <c r="F180" s="21">
        <f t="shared" si="24"/>
        <v>0.49397590361445781</v>
      </c>
      <c r="G180" s="21">
        <f t="shared" si="24"/>
        <v>0.6</v>
      </c>
      <c r="H180" s="21"/>
      <c r="J180" s="21">
        <f t="shared" si="21"/>
        <v>0.37303622610098514</v>
      </c>
    </row>
    <row r="181" spans="1:10" x14ac:dyDescent="0.2">
      <c r="A181">
        <v>37</v>
      </c>
      <c r="B181" s="21">
        <f t="shared" si="24"/>
        <v>0.2</v>
      </c>
      <c r="C181" s="21">
        <f t="shared" si="24"/>
        <v>0.36363636363636365</v>
      </c>
      <c r="D181" s="21">
        <f t="shared" si="24"/>
        <v>0.375</v>
      </c>
      <c r="E181" s="21">
        <f t="shared" si="24"/>
        <v>0.45161290322580644</v>
      </c>
      <c r="F181" s="21">
        <f t="shared" si="24"/>
        <v>0.42028985507246375</v>
      </c>
      <c r="G181" s="21">
        <f t="shared" si="24"/>
        <v>0.55263157894736847</v>
      </c>
      <c r="H181" s="21"/>
      <c r="J181" s="21">
        <f t="shared" si="21"/>
        <v>0.39386178348033374</v>
      </c>
    </row>
    <row r="182" spans="1:10" x14ac:dyDescent="0.2">
      <c r="A182">
        <v>38</v>
      </c>
      <c r="B182" s="21">
        <f t="shared" si="24"/>
        <v>0.5</v>
      </c>
      <c r="C182" s="21">
        <f t="shared" si="24"/>
        <v>0.25</v>
      </c>
      <c r="D182" s="21">
        <f t="shared" si="24"/>
        <v>0.4</v>
      </c>
      <c r="E182" s="21">
        <f t="shared" si="24"/>
        <v>0.40909090909090912</v>
      </c>
      <c r="F182" s="21">
        <f t="shared" si="24"/>
        <v>0.55555555555555558</v>
      </c>
      <c r="G182" s="21">
        <f t="shared" si="24"/>
        <v>0.49230769230769234</v>
      </c>
      <c r="H182" s="21"/>
      <c r="J182" s="21">
        <f t="shared" si="21"/>
        <v>0.43449235949235954</v>
      </c>
    </row>
    <row r="183" spans="1:10" x14ac:dyDescent="0.2">
      <c r="A183">
        <v>39</v>
      </c>
      <c r="B183" s="21">
        <f t="shared" ref="B183:G183" si="25">B136/B43</f>
        <v>0</v>
      </c>
      <c r="C183" s="21">
        <f t="shared" si="25"/>
        <v>0.33333333333333331</v>
      </c>
      <c r="D183" s="21">
        <f t="shared" si="25"/>
        <v>0.5</v>
      </c>
      <c r="E183" s="21">
        <f t="shared" si="25"/>
        <v>0.44444444444444442</v>
      </c>
      <c r="F183" s="21">
        <f t="shared" si="25"/>
        <v>0.33333333333333331</v>
      </c>
      <c r="G183" s="21">
        <f t="shared" si="25"/>
        <v>0.58333333333333337</v>
      </c>
      <c r="H183" s="21"/>
      <c r="J183" s="21">
        <f t="shared" si="21"/>
        <v>0.3657407407407407</v>
      </c>
    </row>
    <row r="184" spans="1:10" x14ac:dyDescent="0.2">
      <c r="A184">
        <v>40</v>
      </c>
      <c r="B184" s="21">
        <f t="shared" ref="B184:G184" si="26">B137/B44</f>
        <v>0</v>
      </c>
      <c r="C184" s="21">
        <f t="shared" si="26"/>
        <v>0</v>
      </c>
      <c r="D184" s="21">
        <f t="shared" si="26"/>
        <v>0.33333333333333331</v>
      </c>
      <c r="E184" s="21">
        <f t="shared" si="26"/>
        <v>0.5</v>
      </c>
      <c r="F184" s="21">
        <f t="shared" si="26"/>
        <v>0.3</v>
      </c>
      <c r="G184" s="21">
        <f t="shared" si="26"/>
        <v>0.42105263157894735</v>
      </c>
      <c r="H184" s="21"/>
      <c r="J184" s="21">
        <f t="shared" si="21"/>
        <v>0.25906432748538011</v>
      </c>
    </row>
  </sheetData>
  <phoneticPr fontId="1" type="noConversion"/>
  <pageMargins left="0.3" right="0.25" top="0.25" bottom="0.25" header="0.5" footer="0.5"/>
  <pageSetup scale="4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1" workbookViewId="0">
      <selection activeCell="A22" sqref="A22:A28"/>
    </sheetView>
  </sheetViews>
  <sheetFormatPr defaultRowHeight="12.75" x14ac:dyDescent="0.2"/>
  <cols>
    <col min="1" max="1" width="9.140625" style="1"/>
    <col min="2" max="2" width="18.28515625" style="1" customWidth="1"/>
    <col min="3" max="3" width="32.140625" style="1" customWidth="1"/>
    <col min="4" max="4" width="26.42578125" style="1" customWidth="1"/>
    <col min="5" max="5" width="29.140625" style="4" customWidth="1"/>
  </cols>
  <sheetData>
    <row r="1" spans="1:5" x14ac:dyDescent="0.2">
      <c r="A1" s="1" t="s">
        <v>5</v>
      </c>
      <c r="B1" s="1" t="s">
        <v>26</v>
      </c>
      <c r="C1" s="1" t="s">
        <v>21</v>
      </c>
      <c r="D1" s="1" t="s">
        <v>6</v>
      </c>
      <c r="E1" s="4" t="s">
        <v>10</v>
      </c>
    </row>
    <row r="2" spans="1:5" x14ac:dyDescent="0.2">
      <c r="A2" s="1">
        <v>1991</v>
      </c>
      <c r="B2" s="1">
        <v>0.83500000000000008</v>
      </c>
      <c r="C2" s="2">
        <v>576.87930666189766</v>
      </c>
    </row>
    <row r="3" spans="1:5" x14ac:dyDescent="0.2">
      <c r="A3" s="1">
        <v>1992</v>
      </c>
      <c r="B3" s="1">
        <v>1.0317499999999999</v>
      </c>
      <c r="C3" s="2">
        <v>458.39786318226095</v>
      </c>
    </row>
    <row r="4" spans="1:5" x14ac:dyDescent="0.2">
      <c r="A4" s="1">
        <v>1993</v>
      </c>
      <c r="B4" s="1">
        <v>1.1305000000000001</v>
      </c>
      <c r="C4" s="2">
        <v>527.32443732821889</v>
      </c>
    </row>
    <row r="5" spans="1:5" x14ac:dyDescent="0.2">
      <c r="A5" s="1">
        <v>1994</v>
      </c>
      <c r="B5" s="1">
        <v>1.1910000000000001</v>
      </c>
      <c r="C5" s="2">
        <v>659.13837362793424</v>
      </c>
    </row>
    <row r="6" spans="1:5" x14ac:dyDescent="0.2">
      <c r="A6" s="1">
        <v>1995</v>
      </c>
      <c r="B6" s="1">
        <v>1.0819999999999999</v>
      </c>
      <c r="C6" s="2">
        <v>753.02315968105211</v>
      </c>
    </row>
    <row r="7" spans="1:5" x14ac:dyDescent="0.2">
      <c r="A7" s="1">
        <v>1996</v>
      </c>
      <c r="B7" s="1">
        <v>1.15425</v>
      </c>
      <c r="C7" s="2">
        <v>986.53596415407708</v>
      </c>
    </row>
    <row r="8" spans="1:5" x14ac:dyDescent="0.2">
      <c r="A8" s="1">
        <v>1997</v>
      </c>
      <c r="B8" s="1">
        <v>1.13625</v>
      </c>
      <c r="C8" s="2">
        <v>894.66579248682297</v>
      </c>
    </row>
    <row r="9" spans="1:5" x14ac:dyDescent="0.2">
      <c r="A9" s="1">
        <v>1998</v>
      </c>
      <c r="B9" s="1">
        <v>1.2775000000000001</v>
      </c>
      <c r="C9" s="2">
        <v>781.42686157126241</v>
      </c>
    </row>
    <row r="10" spans="1:5" x14ac:dyDescent="0.2">
      <c r="A10" s="1">
        <v>1999</v>
      </c>
      <c r="B10" s="1">
        <v>1.306</v>
      </c>
      <c r="C10" s="2">
        <v>897.28632426926663</v>
      </c>
    </row>
    <row r="11" spans="1:5" x14ac:dyDescent="0.2">
      <c r="A11" s="1">
        <v>2000</v>
      </c>
      <c r="B11" s="1">
        <v>1.232</v>
      </c>
      <c r="C11" s="2">
        <v>891</v>
      </c>
    </row>
    <row r="12" spans="1:5" x14ac:dyDescent="0.2">
      <c r="A12" s="1">
        <v>2001</v>
      </c>
      <c r="B12" s="1">
        <v>1.2717499999999999</v>
      </c>
      <c r="C12" s="2">
        <v>956.49196845860206</v>
      </c>
    </row>
    <row r="13" spans="1:5" x14ac:dyDescent="0.2">
      <c r="A13" s="1">
        <v>2002</v>
      </c>
      <c r="B13" s="1">
        <v>1.3632499999999999</v>
      </c>
      <c r="C13" s="2">
        <v>906.97434900559313</v>
      </c>
    </row>
    <row r="14" spans="1:5" x14ac:dyDescent="0.2">
      <c r="A14" s="1">
        <v>2003</v>
      </c>
      <c r="B14" s="1">
        <v>1.5049999999999999</v>
      </c>
      <c r="C14" s="2">
        <v>1024.4393369989511</v>
      </c>
      <c r="D14" s="2"/>
    </row>
    <row r="15" spans="1:5" x14ac:dyDescent="0.2">
      <c r="A15" s="1">
        <v>2004</v>
      </c>
      <c r="B15" s="1">
        <v>1.60425</v>
      </c>
      <c r="C15" s="2">
        <v>787</v>
      </c>
      <c r="D15" s="34">
        <f>553.14*B15 + 132.48</f>
        <v>1019.854845</v>
      </c>
    </row>
    <row r="16" spans="1:5" x14ac:dyDescent="0.2">
      <c r="A16" s="1">
        <v>2005</v>
      </c>
      <c r="B16" s="1">
        <v>1.7185000000000001</v>
      </c>
      <c r="C16" s="2">
        <v>1028</v>
      </c>
      <c r="D16" s="34">
        <f t="shared" ref="D16:D28" si="0">553.14*B16 + 132.48</f>
        <v>1083.0510899999999</v>
      </c>
      <c r="E16" s="4">
        <f t="shared" ref="E16:E26" si="1">D16/D15</f>
        <v>1.0619659212385268</v>
      </c>
    </row>
    <row r="17" spans="1:7" x14ac:dyDescent="0.2">
      <c r="A17" s="1">
        <v>2006</v>
      </c>
      <c r="B17" s="1">
        <v>1.4737499999999999</v>
      </c>
      <c r="C17" s="2">
        <v>1090</v>
      </c>
      <c r="D17" s="34">
        <f t="shared" si="0"/>
        <v>947.67007499999988</v>
      </c>
      <c r="E17" s="4">
        <f t="shared" si="1"/>
        <v>0.87500034278161332</v>
      </c>
    </row>
    <row r="18" spans="1:7" x14ac:dyDescent="0.2">
      <c r="A18" s="1">
        <v>2007</v>
      </c>
      <c r="B18" s="1">
        <v>1.036</v>
      </c>
      <c r="C18" s="2">
        <v>858</v>
      </c>
      <c r="D18" s="34">
        <f t="shared" si="0"/>
        <v>705.53304000000003</v>
      </c>
      <c r="E18" s="4">
        <f t="shared" si="1"/>
        <v>0.74449226435687554</v>
      </c>
    </row>
    <row r="19" spans="1:7" x14ac:dyDescent="0.2">
      <c r="A19" s="1">
        <v>2008</v>
      </c>
      <c r="B19" s="1">
        <v>0.61624999999999996</v>
      </c>
      <c r="C19" s="2">
        <v>614</v>
      </c>
      <c r="D19" s="34">
        <f t="shared" si="0"/>
        <v>473.35252500000001</v>
      </c>
      <c r="E19" s="4">
        <f t="shared" si="1"/>
        <v>0.67091475262448375</v>
      </c>
    </row>
    <row r="20" spans="1:7" x14ac:dyDescent="0.2">
      <c r="A20" s="1">
        <v>2009</v>
      </c>
      <c r="B20" s="1">
        <v>0.4425</v>
      </c>
      <c r="C20" s="2">
        <v>357</v>
      </c>
      <c r="D20" s="34">
        <f t="shared" si="0"/>
        <v>377.24444999999997</v>
      </c>
      <c r="E20" s="4">
        <f t="shared" si="1"/>
        <v>0.796963003419069</v>
      </c>
    </row>
    <row r="21" spans="1:7" x14ac:dyDescent="0.2">
      <c r="A21" s="1">
        <v>2010</v>
      </c>
      <c r="B21" s="1">
        <v>0.47074999999999995</v>
      </c>
      <c r="C21" s="2">
        <v>257</v>
      </c>
      <c r="D21" s="34">
        <f t="shared" si="0"/>
        <v>392.87065499999994</v>
      </c>
      <c r="E21" s="4">
        <f t="shared" si="1"/>
        <v>1.0414219612773628</v>
      </c>
      <c r="F21">
        <f t="shared" ref="F21:F26" si="2">D21/D20</f>
        <v>1.0414219612773628</v>
      </c>
    </row>
    <row r="22" spans="1:7" x14ac:dyDescent="0.2">
      <c r="A22" s="38">
        <v>2011</v>
      </c>
      <c r="B22" s="1">
        <v>0.433</v>
      </c>
      <c r="C22" s="2"/>
      <c r="D22" s="35">
        <f t="shared" si="0"/>
        <v>371.98961999999995</v>
      </c>
      <c r="E22" s="4">
        <f t="shared" si="1"/>
        <v>0.94685010261201619</v>
      </c>
      <c r="F22">
        <f t="shared" si="2"/>
        <v>0.94685010261201619</v>
      </c>
      <c r="G22">
        <v>371.98961999999995</v>
      </c>
    </row>
    <row r="23" spans="1:7" x14ac:dyDescent="0.2">
      <c r="A23" s="38">
        <v>2012</v>
      </c>
      <c r="B23" s="1">
        <v>0.495</v>
      </c>
      <c r="C23" s="2"/>
      <c r="D23" s="35">
        <f t="shared" si="0"/>
        <v>406.28430000000003</v>
      </c>
      <c r="E23" s="4">
        <f t="shared" si="1"/>
        <v>1.0921925724701675</v>
      </c>
      <c r="F23">
        <f t="shared" si="2"/>
        <v>1.0921925724701675</v>
      </c>
      <c r="G23">
        <v>406.28430000000003</v>
      </c>
    </row>
    <row r="24" spans="1:7" x14ac:dyDescent="0.2">
      <c r="A24" s="38">
        <v>2013</v>
      </c>
      <c r="B24" s="1">
        <v>0.65074999999999994</v>
      </c>
      <c r="C24" s="2"/>
      <c r="D24" s="35">
        <f t="shared" si="0"/>
        <v>492.43585499999995</v>
      </c>
      <c r="E24" s="4">
        <f t="shared" si="1"/>
        <v>1.2120474628234463</v>
      </c>
      <c r="F24">
        <f t="shared" si="2"/>
        <v>1.2120474628234463</v>
      </c>
      <c r="G24">
        <v>492.43585499999995</v>
      </c>
    </row>
    <row r="25" spans="1:7" x14ac:dyDescent="0.2">
      <c r="A25" s="38">
        <v>2014</v>
      </c>
      <c r="B25" s="1">
        <v>0.94674999999999998</v>
      </c>
      <c r="C25" s="2"/>
      <c r="D25" s="35">
        <f t="shared" si="0"/>
        <v>656.16529500000001</v>
      </c>
      <c r="E25" s="4">
        <f t="shared" si="1"/>
        <v>1.3324888680171352</v>
      </c>
      <c r="F25">
        <f t="shared" si="2"/>
        <v>1.3324888680171352</v>
      </c>
      <c r="G25">
        <v>656.16529500000001</v>
      </c>
    </row>
    <row r="26" spans="1:7" x14ac:dyDescent="0.2">
      <c r="A26" s="38">
        <v>2015</v>
      </c>
      <c r="B26" s="1">
        <v>1.1845000000000001</v>
      </c>
      <c r="C26" s="2"/>
      <c r="D26" s="35">
        <f t="shared" si="0"/>
        <v>787.67433000000005</v>
      </c>
      <c r="E26" s="4">
        <f t="shared" si="1"/>
        <v>1.2004205891443862</v>
      </c>
      <c r="F26">
        <f t="shared" si="2"/>
        <v>1.2004205891443862</v>
      </c>
      <c r="G26">
        <v>787.67433000000005</v>
      </c>
    </row>
    <row r="27" spans="1:7" x14ac:dyDescent="0.2">
      <c r="A27" s="38">
        <v>2016</v>
      </c>
      <c r="B27" s="1">
        <v>1.2152500000000002</v>
      </c>
      <c r="C27" s="2"/>
      <c r="D27" s="35">
        <f t="shared" si="0"/>
        <v>804.68338500000004</v>
      </c>
      <c r="G27">
        <v>804.68338500000004</v>
      </c>
    </row>
    <row r="28" spans="1:7" x14ac:dyDescent="0.2">
      <c r="A28" s="38">
        <v>2017</v>
      </c>
      <c r="B28" s="1">
        <v>1.2144999999999999</v>
      </c>
      <c r="C28" s="2"/>
      <c r="D28" s="35">
        <f t="shared" si="0"/>
        <v>804.26852999999994</v>
      </c>
      <c r="G28">
        <v>804.26852999999994</v>
      </c>
    </row>
    <row r="29" spans="1:7" x14ac:dyDescent="0.2">
      <c r="A29" s="1">
        <v>2018</v>
      </c>
      <c r="B29" s="1">
        <v>1.2072499999999999</v>
      </c>
      <c r="C29" s="2"/>
      <c r="D29" s="2"/>
    </row>
    <row r="30" spans="1:7" x14ac:dyDescent="0.2">
      <c r="A30" s="1">
        <v>2019</v>
      </c>
      <c r="B30" s="1">
        <v>1.1977500000000001</v>
      </c>
      <c r="C30" s="2"/>
      <c r="D30" s="2"/>
    </row>
    <row r="31" spans="1:7" x14ac:dyDescent="0.2">
      <c r="A31" s="1">
        <v>2020</v>
      </c>
      <c r="B31" s="1">
        <v>1.18675</v>
      </c>
      <c r="C31" s="2"/>
      <c r="D31" s="2"/>
    </row>
    <row r="37" spans="4:4" x14ac:dyDescent="0.2">
      <c r="D37" s="2"/>
    </row>
    <row r="38" spans="4:4" x14ac:dyDescent="0.2">
      <c r="D38" s="2"/>
    </row>
    <row r="39" spans="4:4" x14ac:dyDescent="0.2">
      <c r="D39" s="2"/>
    </row>
    <row r="40" spans="4:4" x14ac:dyDescent="0.2">
      <c r="D40" s="2"/>
    </row>
    <row r="41" spans="4:4" x14ac:dyDescent="0.2">
      <c r="D41" s="2"/>
    </row>
    <row r="42" spans="4:4" x14ac:dyDescent="0.2">
      <c r="D42" s="2"/>
    </row>
    <row r="43" spans="4:4" x14ac:dyDescent="0.2">
      <c r="D43" s="2"/>
    </row>
    <row r="44" spans="4:4" x14ac:dyDescent="0.2">
      <c r="D44" s="2"/>
    </row>
    <row r="45" spans="4:4" x14ac:dyDescent="0.2">
      <c r="D45" s="2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2"/>
  <sheetViews>
    <sheetView topLeftCell="O1" workbookViewId="0">
      <selection activeCell="R6" sqref="R6"/>
    </sheetView>
  </sheetViews>
  <sheetFormatPr defaultColWidth="9.140625" defaultRowHeight="11.25" x14ac:dyDescent="0.2"/>
  <cols>
    <col min="1" max="1" width="14.7109375" style="6" customWidth="1"/>
    <col min="2" max="2" width="9.140625" style="6"/>
    <col min="3" max="3" width="22.28515625" style="7" customWidth="1"/>
    <col min="4" max="4" width="22.28515625" style="8" customWidth="1"/>
    <col min="5" max="5" width="15.140625" style="9" customWidth="1"/>
    <col min="6" max="6" width="12.5703125" style="6" customWidth="1"/>
    <col min="7" max="10" width="9.140625" style="6"/>
    <col min="11" max="11" width="13.7109375" style="6" customWidth="1"/>
    <col min="12" max="16384" width="9.140625" style="6"/>
  </cols>
  <sheetData>
    <row r="1" spans="1:44" x14ac:dyDescent="0.2">
      <c r="A1" s="5" t="s">
        <v>22</v>
      </c>
    </row>
    <row r="2" spans="1:44" x14ac:dyDescent="0.2">
      <c r="A2" s="6" t="s">
        <v>2</v>
      </c>
      <c r="B2" s="5">
        <v>2004</v>
      </c>
      <c r="D2" s="10" t="s">
        <v>7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37" t="s">
        <v>53</v>
      </c>
      <c r="R2" s="6">
        <v>1.012</v>
      </c>
      <c r="S2" s="6">
        <v>1.012</v>
      </c>
      <c r="T2" s="6">
        <v>1.012</v>
      </c>
      <c r="U2" s="6">
        <v>1.012</v>
      </c>
      <c r="V2" s="6">
        <v>1.012</v>
      </c>
      <c r="W2" s="6">
        <v>1.012</v>
      </c>
      <c r="X2" s="6">
        <v>1.012</v>
      </c>
      <c r="Y2" s="6">
        <v>1.012</v>
      </c>
      <c r="Z2" s="6">
        <v>1.012</v>
      </c>
      <c r="AA2" s="6">
        <v>1.012</v>
      </c>
      <c r="AB2" s="6">
        <v>1.012</v>
      </c>
      <c r="AC2" s="6">
        <v>1.012</v>
      </c>
      <c r="AD2" s="6">
        <v>1.012</v>
      </c>
      <c r="AE2" s="6">
        <v>1.012</v>
      </c>
      <c r="AF2" s="6">
        <v>1.012</v>
      </c>
      <c r="AG2" s="6">
        <v>1.012</v>
      </c>
      <c r="AH2" s="6">
        <v>1.012</v>
      </c>
      <c r="AI2" s="6">
        <v>1.012</v>
      </c>
      <c r="AJ2" s="6">
        <v>1.012</v>
      </c>
      <c r="AK2" s="6">
        <v>1.012</v>
      </c>
      <c r="AL2" s="6">
        <v>1.012</v>
      </c>
      <c r="AM2" s="6">
        <v>1.012</v>
      </c>
      <c r="AN2" s="6">
        <v>1.012</v>
      </c>
    </row>
    <row r="3" spans="1:44" x14ac:dyDescent="0.2">
      <c r="A3" s="6" t="s">
        <v>8</v>
      </c>
      <c r="B3" s="11">
        <v>20532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44" x14ac:dyDescent="0.2">
      <c r="D4" s="10"/>
      <c r="E4" s="7"/>
      <c r="F4" s="7"/>
      <c r="G4" s="7"/>
      <c r="H4" s="7"/>
      <c r="I4" s="7"/>
      <c r="J4" s="7"/>
      <c r="K4" s="7"/>
      <c r="L4" s="7"/>
      <c r="M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4" s="13" customFormat="1" x14ac:dyDescent="0.2">
      <c r="A5" s="13" t="s">
        <v>9</v>
      </c>
      <c r="B5" s="13" t="s">
        <v>3</v>
      </c>
      <c r="C5" s="14" t="s">
        <v>1</v>
      </c>
      <c r="D5" s="13">
        <v>2004</v>
      </c>
      <c r="E5" s="15">
        <v>2005</v>
      </c>
      <c r="F5" s="13">
        <v>2006</v>
      </c>
      <c r="G5" s="15">
        <v>2007</v>
      </c>
      <c r="H5" s="13">
        <v>2008</v>
      </c>
      <c r="I5" s="15">
        <v>2009</v>
      </c>
      <c r="J5" s="13">
        <v>2010</v>
      </c>
      <c r="K5" s="15">
        <v>2011</v>
      </c>
      <c r="L5" s="13">
        <v>2012</v>
      </c>
      <c r="M5" s="15">
        <v>2013</v>
      </c>
      <c r="N5" s="13">
        <v>2014</v>
      </c>
      <c r="O5" s="15">
        <v>2015</v>
      </c>
      <c r="P5" s="13">
        <v>2016</v>
      </c>
      <c r="Q5" s="15">
        <v>2017</v>
      </c>
      <c r="R5" s="13">
        <v>2018</v>
      </c>
      <c r="S5" s="15">
        <v>2019</v>
      </c>
      <c r="T5" s="13">
        <v>2020</v>
      </c>
      <c r="U5" s="15">
        <v>2021</v>
      </c>
      <c r="V5" s="13">
        <v>2022</v>
      </c>
      <c r="W5" s="15">
        <v>2023</v>
      </c>
      <c r="X5" s="13">
        <v>2024</v>
      </c>
      <c r="Y5" s="15">
        <v>2025</v>
      </c>
      <c r="Z5" s="13">
        <v>2026</v>
      </c>
      <c r="AA5" s="15">
        <v>2027</v>
      </c>
      <c r="AB5" s="13">
        <v>2028</v>
      </c>
      <c r="AC5" s="15">
        <v>2029</v>
      </c>
      <c r="AD5" s="13">
        <v>2030</v>
      </c>
      <c r="AE5" s="15">
        <v>2031</v>
      </c>
      <c r="AF5" s="13">
        <v>2032</v>
      </c>
      <c r="AG5" s="15">
        <v>2033</v>
      </c>
      <c r="AH5" s="13">
        <v>2034</v>
      </c>
      <c r="AI5" s="15">
        <v>2035</v>
      </c>
      <c r="AJ5" s="13">
        <v>2036</v>
      </c>
      <c r="AK5" s="15">
        <v>2037</v>
      </c>
      <c r="AL5" s="13">
        <v>2038</v>
      </c>
      <c r="AM5" s="15">
        <v>2039</v>
      </c>
      <c r="AN5" s="13">
        <v>2040</v>
      </c>
    </row>
    <row r="6" spans="1:44" x14ac:dyDescent="0.2">
      <c r="A6" s="8">
        <v>2004</v>
      </c>
      <c r="B6" s="8">
        <v>0</v>
      </c>
      <c r="C6" s="14"/>
      <c r="D6" s="22">
        <f>'DMVPop-Active-Inactive'!B4</f>
        <v>787</v>
      </c>
      <c r="E6" s="22">
        <f>'DMVPop-Active-Inactive'!C4</f>
        <v>1028</v>
      </c>
      <c r="F6" s="22">
        <f>'DMVPop-Active-Inactive'!D4</f>
        <v>1090</v>
      </c>
      <c r="G6" s="22">
        <f>'DMVPop-Active-Inactive'!E4</f>
        <v>858</v>
      </c>
      <c r="H6" s="22">
        <f>'DMVPop-Active-Inactive'!F4</f>
        <v>614</v>
      </c>
      <c r="I6" s="22">
        <f>'DMVPop-Active-Inactive'!G4</f>
        <v>357</v>
      </c>
      <c r="J6" s="17">
        <v>257</v>
      </c>
      <c r="K6" s="36">
        <f>VehicleSales_HousingStartsData!D22</f>
        <v>371.98961999999995</v>
      </c>
      <c r="L6" s="36">
        <f>VehicleSales_HousingStartsData!D23</f>
        <v>406.28430000000003</v>
      </c>
      <c r="M6" s="36">
        <f>VehicleSales_HousingStartsData!D24</f>
        <v>492.43585499999995</v>
      </c>
      <c r="N6" s="36">
        <f>VehicleSales_HousingStartsData!D25</f>
        <v>656.16529500000001</v>
      </c>
      <c r="O6" s="36">
        <f>VehicleSales_HousingStartsData!D26</f>
        <v>787.67433000000005</v>
      </c>
      <c r="P6" s="36">
        <f>VehicleSales_HousingStartsData!D27</f>
        <v>804.68338500000004</v>
      </c>
      <c r="Q6" s="36">
        <f>VehicleSales_HousingStartsData!D28</f>
        <v>804.26852999999994</v>
      </c>
      <c r="R6" s="17">
        <f t="shared" ref="R6:AN6" si="0">Q6*R2</f>
        <v>813.91975235999996</v>
      </c>
      <c r="S6" s="17">
        <f t="shared" si="0"/>
        <v>823.68678938831999</v>
      </c>
      <c r="T6" s="17">
        <f t="shared" si="0"/>
        <v>833.57103086097982</v>
      </c>
      <c r="U6" s="17">
        <f t="shared" si="0"/>
        <v>843.57388323131158</v>
      </c>
      <c r="V6" s="17">
        <f t="shared" si="0"/>
        <v>853.69676983008731</v>
      </c>
      <c r="W6" s="17">
        <f t="shared" si="0"/>
        <v>863.94113106804832</v>
      </c>
      <c r="X6" s="17">
        <f t="shared" si="0"/>
        <v>874.30842464086493</v>
      </c>
      <c r="Y6" s="17">
        <f t="shared" si="0"/>
        <v>884.80012573655529</v>
      </c>
      <c r="Z6" s="17">
        <f t="shared" si="0"/>
        <v>895.41772724539396</v>
      </c>
      <c r="AA6" s="17">
        <f t="shared" si="0"/>
        <v>906.16273997233873</v>
      </c>
      <c r="AB6" s="17">
        <f t="shared" si="0"/>
        <v>917.03669285200681</v>
      </c>
      <c r="AC6" s="17">
        <f t="shared" si="0"/>
        <v>928.04113316623091</v>
      </c>
      <c r="AD6" s="17">
        <f t="shared" si="0"/>
        <v>939.17762676422569</v>
      </c>
      <c r="AE6" s="17">
        <f t="shared" si="0"/>
        <v>950.44775828539639</v>
      </c>
      <c r="AF6" s="17">
        <f t="shared" si="0"/>
        <v>961.85313138482115</v>
      </c>
      <c r="AG6" s="17">
        <f t="shared" si="0"/>
        <v>973.39536896143898</v>
      </c>
      <c r="AH6" s="17">
        <f t="shared" si="0"/>
        <v>985.0761133889763</v>
      </c>
      <c r="AI6" s="17">
        <f t="shared" si="0"/>
        <v>996.89702674964406</v>
      </c>
      <c r="AJ6" s="17">
        <f t="shared" si="0"/>
        <v>1008.8597910706397</v>
      </c>
      <c r="AK6" s="17">
        <f t="shared" si="0"/>
        <v>1020.9661085634874</v>
      </c>
      <c r="AL6" s="17">
        <f t="shared" si="0"/>
        <v>1033.2177018662492</v>
      </c>
      <c r="AM6" s="17">
        <f t="shared" si="0"/>
        <v>1045.6163142886442</v>
      </c>
      <c r="AN6" s="17">
        <f t="shared" si="0"/>
        <v>1058.1637100601079</v>
      </c>
    </row>
    <row r="7" spans="1:44" x14ac:dyDescent="0.2">
      <c r="A7" s="8">
        <v>2003</v>
      </c>
      <c r="B7" s="8">
        <v>1</v>
      </c>
      <c r="C7" s="3">
        <f>'DMVPop-Active-Inactive'!R5</f>
        <v>1.3529351616467837</v>
      </c>
      <c r="D7" s="22">
        <f>'DMVPop-Active-Inactive'!B5</f>
        <v>1386</v>
      </c>
      <c r="E7" s="22">
        <f>'DMVPop-Active-Inactive'!C5</f>
        <v>1148</v>
      </c>
      <c r="F7" s="22">
        <f>'DMVPop-Active-Inactive'!D5</f>
        <v>1275</v>
      </c>
      <c r="G7" s="22">
        <f>'DMVPop-Active-Inactive'!E5</f>
        <v>1379</v>
      </c>
      <c r="H7" s="22">
        <f>'DMVPop-Active-Inactive'!F5</f>
        <v>1134</v>
      </c>
      <c r="I7" s="22">
        <f>'DMVPop-Active-Inactive'!G5</f>
        <v>767</v>
      </c>
      <c r="J7" s="17">
        <v>565</v>
      </c>
      <c r="K7" s="17">
        <f t="shared" ref="K7:N16" si="1">$C7*J6</f>
        <v>347.70433654322341</v>
      </c>
      <c r="L7" s="17">
        <f t="shared" si="1"/>
        <v>503.27783666562556</v>
      </c>
      <c r="M7" s="17">
        <f t="shared" si="1"/>
        <v>549.67631509505043</v>
      </c>
      <c r="N7" s="17">
        <f t="shared" si="1"/>
        <v>666.23378308509712</v>
      </c>
      <c r="O7" s="17">
        <f t="shared" ref="O7:X16" si="2">$C7*N6</f>
        <v>887.74909945783452</v>
      </c>
      <c r="P7" s="17">
        <f t="shared" si="2"/>
        <v>1065.6722969835721</v>
      </c>
      <c r="Q7" s="17">
        <f t="shared" si="2"/>
        <v>1088.6844455594562</v>
      </c>
      <c r="R7" s="17">
        <f t="shared" si="2"/>
        <v>1088.1231736429711</v>
      </c>
      <c r="S7" s="17">
        <f t="shared" si="2"/>
        <v>1101.1806517266868</v>
      </c>
      <c r="T7" s="17">
        <f t="shared" si="2"/>
        <v>1114.394819547407</v>
      </c>
      <c r="U7" s="17">
        <f t="shared" si="2"/>
        <v>1127.7675573819758</v>
      </c>
      <c r="V7" s="17">
        <f t="shared" si="2"/>
        <v>1141.3007680705596</v>
      </c>
      <c r="W7" s="17">
        <f t="shared" si="2"/>
        <v>1154.9963772874064</v>
      </c>
      <c r="X7" s="17">
        <f t="shared" si="2"/>
        <v>1168.8563338148551</v>
      </c>
      <c r="Y7" s="17">
        <f t="shared" ref="Y7:AH16" si="3">$C7*X6</f>
        <v>1182.8826098206334</v>
      </c>
      <c r="Z7" s="17">
        <f t="shared" si="3"/>
        <v>1197.0772011384811</v>
      </c>
      <c r="AA7" s="17">
        <f t="shared" si="3"/>
        <v>1211.4421275521429</v>
      </c>
      <c r="AB7" s="17">
        <f t="shared" si="3"/>
        <v>1225.9794330827685</v>
      </c>
      <c r="AC7" s="17">
        <f t="shared" si="3"/>
        <v>1240.6911862797617</v>
      </c>
      <c r="AD7" s="17">
        <f t="shared" si="3"/>
        <v>1255.579480515119</v>
      </c>
      <c r="AE7" s="17">
        <f t="shared" si="3"/>
        <v>1270.6464342813003</v>
      </c>
      <c r="AF7" s="17">
        <f t="shared" si="3"/>
        <v>1285.8941914926761</v>
      </c>
      <c r="AG7" s="17">
        <f t="shared" si="3"/>
        <v>1301.3249217905882</v>
      </c>
      <c r="AH7" s="17">
        <f t="shared" si="3"/>
        <v>1316.9408208520751</v>
      </c>
      <c r="AI7" s="17">
        <f t="shared" ref="AI7:AN16" si="4">$C7*AH6</f>
        <v>1332.7441107023001</v>
      </c>
      <c r="AJ7" s="17">
        <f t="shared" si="4"/>
        <v>1348.7370400307277</v>
      </c>
      <c r="AK7" s="17">
        <f t="shared" si="4"/>
        <v>1364.9218845110966</v>
      </c>
      <c r="AL7" s="17">
        <f t="shared" si="4"/>
        <v>1381.3009471252296</v>
      </c>
      <c r="AM7" s="17">
        <f t="shared" si="4"/>
        <v>1397.8765584907321</v>
      </c>
      <c r="AN7" s="17">
        <f t="shared" si="4"/>
        <v>1414.651077192621</v>
      </c>
      <c r="AO7" s="9"/>
      <c r="AP7" s="9"/>
      <c r="AQ7" s="9"/>
      <c r="AR7" s="9"/>
    </row>
    <row r="8" spans="1:44" x14ac:dyDescent="0.2">
      <c r="A8" s="8">
        <v>2002</v>
      </c>
      <c r="B8" s="8">
        <v>2</v>
      </c>
      <c r="C8" s="3">
        <f>'DMVPop-Active-Inactive'!R6</f>
        <v>1.0887657981096204</v>
      </c>
      <c r="D8" s="22">
        <f>'DMVPop-Active-Inactive'!B6</f>
        <v>1336</v>
      </c>
      <c r="E8" s="22">
        <f>'DMVPop-Active-Inactive'!C6</f>
        <v>1579</v>
      </c>
      <c r="F8" s="22">
        <f>'DMVPop-Active-Inactive'!D6</f>
        <v>1228</v>
      </c>
      <c r="G8" s="22">
        <f>'DMVPop-Active-Inactive'!E6</f>
        <v>1355</v>
      </c>
      <c r="H8" s="22">
        <f>'DMVPop-Active-Inactive'!F6</f>
        <v>1487</v>
      </c>
      <c r="I8" s="22">
        <f>'DMVPop-Active-Inactive'!G6</f>
        <v>1208</v>
      </c>
      <c r="J8" s="17">
        <v>857</v>
      </c>
      <c r="K8" s="17">
        <f t="shared" si="1"/>
        <v>615.15267593193551</v>
      </c>
      <c r="L8" s="17">
        <f t="shared" si="1"/>
        <v>378.56858948265869</v>
      </c>
      <c r="M8" s="17">
        <f t="shared" si="1"/>
        <v>547.95169550813296</v>
      </c>
      <c r="N8" s="17">
        <f t="shared" si="1"/>
        <v>598.46877190641771</v>
      </c>
      <c r="O8" s="17">
        <f t="shared" si="2"/>
        <v>725.37255656823743</v>
      </c>
      <c r="P8" s="17">
        <f t="shared" si="2"/>
        <v>966.55085679230592</v>
      </c>
      <c r="Q8" s="17">
        <f t="shared" si="2"/>
        <v>1160.2675489486312</v>
      </c>
      <c r="R8" s="17">
        <f t="shared" si="2"/>
        <v>1185.3223892590709</v>
      </c>
      <c r="S8" s="17">
        <f t="shared" si="2"/>
        <v>1184.7112955929624</v>
      </c>
      <c r="T8" s="17">
        <f t="shared" si="2"/>
        <v>1198.9278311400781</v>
      </c>
      <c r="U8" s="17">
        <f t="shared" si="2"/>
        <v>1213.3149651137589</v>
      </c>
      <c r="V8" s="17">
        <f t="shared" si="2"/>
        <v>1227.874744695124</v>
      </c>
      <c r="W8" s="17">
        <f t="shared" si="2"/>
        <v>1242.6092416314655</v>
      </c>
      <c r="X8" s="17">
        <f t="shared" si="2"/>
        <v>1257.5205525310432</v>
      </c>
      <c r="Y8" s="17">
        <f t="shared" si="3"/>
        <v>1272.6107991614156</v>
      </c>
      <c r="Z8" s="17">
        <f t="shared" si="3"/>
        <v>1287.8821287513526</v>
      </c>
      <c r="AA8" s="17">
        <f t="shared" si="3"/>
        <v>1303.3367142963689</v>
      </c>
      <c r="AB8" s="17">
        <f t="shared" si="3"/>
        <v>1318.9767548679254</v>
      </c>
      <c r="AC8" s="17">
        <f t="shared" si="3"/>
        <v>1334.8044759263405</v>
      </c>
      <c r="AD8" s="17">
        <f t="shared" si="3"/>
        <v>1350.8221296374566</v>
      </c>
      <c r="AE8" s="17">
        <f t="shared" si="3"/>
        <v>1367.031995193106</v>
      </c>
      <c r="AF8" s="17">
        <f t="shared" si="3"/>
        <v>1383.4363791354233</v>
      </c>
      <c r="AG8" s="17">
        <f t="shared" si="3"/>
        <v>1400.0376156850484</v>
      </c>
      <c r="AH8" s="17">
        <f t="shared" si="3"/>
        <v>1416.838067073269</v>
      </c>
      <c r="AI8" s="17">
        <f t="shared" si="4"/>
        <v>1433.8401238781482</v>
      </c>
      <c r="AJ8" s="17">
        <f t="shared" si="4"/>
        <v>1451.0462053646861</v>
      </c>
      <c r="AK8" s="17">
        <f t="shared" si="4"/>
        <v>1468.4587598290623</v>
      </c>
      <c r="AL8" s="17">
        <f t="shared" si="4"/>
        <v>1486.0802649470111</v>
      </c>
      <c r="AM8" s="17">
        <f t="shared" si="4"/>
        <v>1503.9132281263751</v>
      </c>
      <c r="AN8" s="17">
        <f t="shared" si="4"/>
        <v>1521.9601868638913</v>
      </c>
      <c r="AO8" s="9"/>
      <c r="AP8" s="9"/>
      <c r="AQ8" s="9"/>
      <c r="AR8" s="9"/>
    </row>
    <row r="9" spans="1:44" x14ac:dyDescent="0.2">
      <c r="A9" s="8">
        <v>2001</v>
      </c>
      <c r="B9" s="8">
        <v>3</v>
      </c>
      <c r="C9" s="3">
        <f>'DMVPop-Active-Inactive'!R7</f>
        <v>1.0397881015525463</v>
      </c>
      <c r="D9" s="22">
        <f>'DMVPop-Active-Inactive'!B7</f>
        <v>1465</v>
      </c>
      <c r="E9" s="22">
        <f>'DMVPop-Active-Inactive'!C7</f>
        <v>1388</v>
      </c>
      <c r="F9" s="22">
        <f>'DMVPop-Active-Inactive'!D7</f>
        <v>1641</v>
      </c>
      <c r="G9" s="22">
        <f>'DMVPop-Active-Inactive'!E7</f>
        <v>1273</v>
      </c>
      <c r="H9" s="22">
        <f>'DMVPop-Active-Inactive'!F7</f>
        <v>1392</v>
      </c>
      <c r="I9" s="22">
        <f>'DMVPop-Active-Inactive'!G7</f>
        <v>1542</v>
      </c>
      <c r="J9" s="17">
        <v>1280</v>
      </c>
      <c r="K9" s="17">
        <f t="shared" si="1"/>
        <v>891.09840303053215</v>
      </c>
      <c r="L9" s="17">
        <f t="shared" si="1"/>
        <v>639.62843307223591</v>
      </c>
      <c r="M9" s="17">
        <f t="shared" si="1"/>
        <v>393.63111496559895</v>
      </c>
      <c r="N9" s="17">
        <f t="shared" si="1"/>
        <v>569.75365321490051</v>
      </c>
      <c r="O9" s="17">
        <f t="shared" si="2"/>
        <v>622.28070817905791</v>
      </c>
      <c r="P9" s="17">
        <f t="shared" si="2"/>
        <v>754.23375351240463</v>
      </c>
      <c r="Q9" s="17">
        <f t="shared" si="2"/>
        <v>1005.0080804380589</v>
      </c>
      <c r="R9" s="17">
        <f t="shared" si="2"/>
        <v>1206.4323920143233</v>
      </c>
      <c r="S9" s="17">
        <f t="shared" si="2"/>
        <v>1232.4841168554176</v>
      </c>
      <c r="T9" s="17">
        <f t="shared" si="2"/>
        <v>1231.848708932464</v>
      </c>
      <c r="U9" s="17">
        <f t="shared" si="2"/>
        <v>1246.6308934396536</v>
      </c>
      <c r="V9" s="17">
        <f t="shared" si="2"/>
        <v>1261.5904641609293</v>
      </c>
      <c r="W9" s="17">
        <f t="shared" si="2"/>
        <v>1276.7295497308605</v>
      </c>
      <c r="X9" s="17">
        <f t="shared" si="2"/>
        <v>1292.0503043276308</v>
      </c>
      <c r="Y9" s="17">
        <f t="shared" si="3"/>
        <v>1307.5549079795626</v>
      </c>
      <c r="Z9" s="17">
        <f t="shared" si="3"/>
        <v>1323.2455668753171</v>
      </c>
      <c r="AA9" s="17">
        <f t="shared" si="3"/>
        <v>1339.1245136778209</v>
      </c>
      <c r="AB9" s="17">
        <f t="shared" si="3"/>
        <v>1355.1940078419548</v>
      </c>
      <c r="AC9" s="17">
        <f t="shared" si="3"/>
        <v>1371.4563359360584</v>
      </c>
      <c r="AD9" s="17">
        <f t="shared" si="3"/>
        <v>1387.9138119672912</v>
      </c>
      <c r="AE9" s="17">
        <f t="shared" si="3"/>
        <v>1404.5687777108985</v>
      </c>
      <c r="AF9" s="17">
        <f t="shared" si="3"/>
        <v>1421.4236030434292</v>
      </c>
      <c r="AG9" s="17">
        <f t="shared" si="3"/>
        <v>1438.4806862799505</v>
      </c>
      <c r="AH9" s="17">
        <f t="shared" si="3"/>
        <v>1455.7424545153099</v>
      </c>
      <c r="AI9" s="17">
        <f t="shared" si="4"/>
        <v>1473.2113639694937</v>
      </c>
      <c r="AJ9" s="17">
        <f t="shared" si="4"/>
        <v>1490.8899003371275</v>
      </c>
      <c r="AK9" s="17">
        <f t="shared" si="4"/>
        <v>1508.7805791411731</v>
      </c>
      <c r="AL9" s="17">
        <f t="shared" si="4"/>
        <v>1526.8859460908673</v>
      </c>
      <c r="AM9" s="17">
        <f t="shared" si="4"/>
        <v>1545.2085774439577</v>
      </c>
      <c r="AN9" s="17">
        <f t="shared" si="4"/>
        <v>1563.751080373285</v>
      </c>
      <c r="AO9" s="9"/>
      <c r="AP9" s="9"/>
      <c r="AQ9" s="9"/>
      <c r="AR9" s="9"/>
    </row>
    <row r="10" spans="1:44" x14ac:dyDescent="0.2">
      <c r="A10" s="8">
        <v>2000</v>
      </c>
      <c r="B10" s="8">
        <v>4</v>
      </c>
      <c r="C10" s="3">
        <f>'DMVPop-Active-Inactive'!R8</f>
        <v>1.0251972873996873</v>
      </c>
      <c r="D10" s="22">
        <f>'DMVPop-Active-Inactive'!B8</f>
        <v>1399</v>
      </c>
      <c r="E10" s="22">
        <f>'DMVPop-Active-Inactive'!C8</f>
        <v>1519</v>
      </c>
      <c r="F10" s="22">
        <f>'DMVPop-Active-Inactive'!D8</f>
        <v>1427</v>
      </c>
      <c r="G10" s="22">
        <f>'DMVPop-Active-Inactive'!E8</f>
        <v>1684</v>
      </c>
      <c r="H10" s="22">
        <f>'DMVPop-Active-Inactive'!F8</f>
        <v>1296</v>
      </c>
      <c r="I10" s="22">
        <f>'DMVPop-Active-Inactive'!G8</f>
        <v>1417</v>
      </c>
      <c r="J10" s="17">
        <v>1579</v>
      </c>
      <c r="K10" s="17">
        <f t="shared" si="1"/>
        <v>1312.2525278715998</v>
      </c>
      <c r="L10" s="17">
        <f t="shared" si="1"/>
        <v>913.55166559309487</v>
      </c>
      <c r="M10" s="17">
        <f t="shared" si="1"/>
        <v>655.74533452936873</v>
      </c>
      <c r="N10" s="17">
        <f t="shared" si="1"/>
        <v>403.5495512988465</v>
      </c>
      <c r="O10" s="17">
        <f t="shared" si="2"/>
        <v>584.10989976197811</v>
      </c>
      <c r="P10" s="17">
        <f t="shared" si="2"/>
        <v>637.96049402632661</v>
      </c>
      <c r="Q10" s="17">
        <f t="shared" si="2"/>
        <v>773.23839816620159</v>
      </c>
      <c r="R10" s="17">
        <f t="shared" si="2"/>
        <v>1030.3315578798647</v>
      </c>
      <c r="S10" s="17">
        <f t="shared" si="2"/>
        <v>1236.8312157242005</v>
      </c>
      <c r="T10" s="17">
        <f t="shared" si="2"/>
        <v>1263.5393733633734</v>
      </c>
      <c r="U10" s="17">
        <f t="shared" si="2"/>
        <v>1262.887954884369</v>
      </c>
      <c r="V10" s="17">
        <f t="shared" si="2"/>
        <v>1278.0426103429816</v>
      </c>
      <c r="W10" s="17">
        <f t="shared" si="2"/>
        <v>1293.379121667097</v>
      </c>
      <c r="X10" s="17">
        <f t="shared" si="2"/>
        <v>1308.8996711271025</v>
      </c>
      <c r="Y10" s="17">
        <f t="shared" si="3"/>
        <v>1324.6064671806275</v>
      </c>
      <c r="Z10" s="17">
        <f t="shared" si="3"/>
        <v>1340.5017447867954</v>
      </c>
      <c r="AA10" s="17">
        <f t="shared" si="3"/>
        <v>1356.5877657242365</v>
      </c>
      <c r="AB10" s="17">
        <f t="shared" si="3"/>
        <v>1372.8668189129276</v>
      </c>
      <c r="AC10" s="17">
        <f t="shared" si="3"/>
        <v>1389.3412207398826</v>
      </c>
      <c r="AD10" s="17">
        <f t="shared" si="3"/>
        <v>1406.0133153887614</v>
      </c>
      <c r="AE10" s="17">
        <f t="shared" si="3"/>
        <v>1422.8854751734266</v>
      </c>
      <c r="AF10" s="17">
        <f t="shared" si="3"/>
        <v>1439.9601008755076</v>
      </c>
      <c r="AG10" s="17">
        <f t="shared" si="3"/>
        <v>1457.2396220860135</v>
      </c>
      <c r="AH10" s="17">
        <f t="shared" si="3"/>
        <v>1474.7264975510459</v>
      </c>
      <c r="AI10" s="17">
        <f t="shared" si="4"/>
        <v>1492.4232155216584</v>
      </c>
      <c r="AJ10" s="17">
        <f t="shared" si="4"/>
        <v>1510.3322941079184</v>
      </c>
      <c r="AK10" s="17">
        <f t="shared" si="4"/>
        <v>1528.4562816372134</v>
      </c>
      <c r="AL10" s="17">
        <f t="shared" si="4"/>
        <v>1546.7977570168598</v>
      </c>
      <c r="AM10" s="17">
        <f t="shared" si="4"/>
        <v>1565.3593301010624</v>
      </c>
      <c r="AN10" s="17">
        <f t="shared" si="4"/>
        <v>1584.1436420622749</v>
      </c>
      <c r="AO10" s="9"/>
      <c r="AP10" s="9"/>
      <c r="AQ10" s="9"/>
      <c r="AR10" s="9"/>
    </row>
    <row r="11" spans="1:44" x14ac:dyDescent="0.2">
      <c r="A11" s="8">
        <v>1999</v>
      </c>
      <c r="B11" s="8">
        <v>5</v>
      </c>
      <c r="C11" s="3">
        <f>'DMVPop-Active-Inactive'!R9</f>
        <v>1.0035860488006541</v>
      </c>
      <c r="D11" s="22">
        <f>'DMVPop-Active-Inactive'!B9</f>
        <v>1414</v>
      </c>
      <c r="E11" s="22">
        <f>'DMVPop-Active-Inactive'!C9</f>
        <v>1418</v>
      </c>
      <c r="F11" s="22">
        <f>'DMVPop-Active-Inactive'!D9</f>
        <v>1537</v>
      </c>
      <c r="G11" s="22">
        <f>'DMVPop-Active-Inactive'!E9</f>
        <v>1431</v>
      </c>
      <c r="H11" s="22">
        <f>'DMVPop-Active-Inactive'!F9</f>
        <v>1694</v>
      </c>
      <c r="I11" s="22">
        <f>'DMVPop-Active-Inactive'!G9</f>
        <v>1286</v>
      </c>
      <c r="J11" s="17">
        <v>1410</v>
      </c>
      <c r="K11" s="17">
        <f t="shared" si="1"/>
        <v>1584.6623710562328</v>
      </c>
      <c r="L11" s="17">
        <f t="shared" si="1"/>
        <v>1316.958329475329</v>
      </c>
      <c r="M11" s="17">
        <f t="shared" si="1"/>
        <v>916.82770644783045</v>
      </c>
      <c r="N11" s="17">
        <f t="shared" si="1"/>
        <v>658.09686929979227</v>
      </c>
      <c r="O11" s="17">
        <f t="shared" si="2"/>
        <v>404.99669968328618</v>
      </c>
      <c r="P11" s="17">
        <f t="shared" si="2"/>
        <v>586.20454636746967</v>
      </c>
      <c r="Q11" s="17">
        <f t="shared" si="2"/>
        <v>640.24825149079436</v>
      </c>
      <c r="R11" s="17">
        <f t="shared" si="2"/>
        <v>776.0112687965651</v>
      </c>
      <c r="S11" s="17">
        <f t="shared" si="2"/>
        <v>1034.0263771272757</v>
      </c>
      <c r="T11" s="17">
        <f t="shared" si="2"/>
        <v>1241.2665528219597</v>
      </c>
      <c r="U11" s="17">
        <f t="shared" si="2"/>
        <v>1268.0704872178023</v>
      </c>
      <c r="V11" s="17">
        <f t="shared" si="2"/>
        <v>1267.4167327203427</v>
      </c>
      <c r="W11" s="17">
        <f t="shared" si="2"/>
        <v>1282.6257335129867</v>
      </c>
      <c r="X11" s="17">
        <f t="shared" si="2"/>
        <v>1298.0172423151423</v>
      </c>
      <c r="Y11" s="17">
        <f t="shared" si="3"/>
        <v>1313.5934492229244</v>
      </c>
      <c r="Z11" s="17">
        <f t="shared" si="3"/>
        <v>1329.3565706135992</v>
      </c>
      <c r="AA11" s="17">
        <f t="shared" si="3"/>
        <v>1345.3088494609626</v>
      </c>
      <c r="AB11" s="17">
        <f t="shared" si="3"/>
        <v>1361.4525556544938</v>
      </c>
      <c r="AC11" s="17">
        <f t="shared" si="3"/>
        <v>1377.7899863223481</v>
      </c>
      <c r="AD11" s="17">
        <f t="shared" si="3"/>
        <v>1394.3234661582162</v>
      </c>
      <c r="AE11" s="17">
        <f t="shared" si="3"/>
        <v>1411.0553477521148</v>
      </c>
      <c r="AF11" s="17">
        <f t="shared" si="3"/>
        <v>1427.9880119251404</v>
      </c>
      <c r="AG11" s="17">
        <f t="shared" si="3"/>
        <v>1445.1238680682418</v>
      </c>
      <c r="AH11" s="17">
        <f t="shared" si="3"/>
        <v>1462.4653544850605</v>
      </c>
      <c r="AI11" s="17">
        <f t="shared" si="4"/>
        <v>1480.0149387388815</v>
      </c>
      <c r="AJ11" s="17">
        <f t="shared" si="4"/>
        <v>1497.775118003748</v>
      </c>
      <c r="AK11" s="17">
        <f t="shared" si="4"/>
        <v>1515.7484194197932</v>
      </c>
      <c r="AL11" s="17">
        <f t="shared" si="4"/>
        <v>1533.9374004528306</v>
      </c>
      <c r="AM11" s="17">
        <f t="shared" si="4"/>
        <v>1552.3446492582646</v>
      </c>
      <c r="AN11" s="17">
        <f t="shared" si="4"/>
        <v>1570.9727850493639</v>
      </c>
      <c r="AO11" s="9"/>
      <c r="AP11" s="9"/>
      <c r="AQ11" s="9"/>
      <c r="AR11" s="9"/>
    </row>
    <row r="12" spans="1:44" x14ac:dyDescent="0.2">
      <c r="A12" s="8">
        <v>1998</v>
      </c>
      <c r="B12" s="8">
        <v>6</v>
      </c>
      <c r="C12" s="3">
        <f>'DMVPop-Active-Inactive'!R10</f>
        <v>0.99234916601586087</v>
      </c>
      <c r="D12" s="22">
        <f>'DMVPop-Active-Inactive'!B10</f>
        <v>1222</v>
      </c>
      <c r="E12" s="22">
        <f>'DMVPop-Active-Inactive'!C10</f>
        <v>1390</v>
      </c>
      <c r="F12" s="22">
        <f>'DMVPop-Active-Inactive'!D10</f>
        <v>1427</v>
      </c>
      <c r="G12" s="22">
        <f>'DMVPop-Active-Inactive'!E10</f>
        <v>1520</v>
      </c>
      <c r="H12" s="22">
        <f>'DMVPop-Active-Inactive'!F10</f>
        <v>1416</v>
      </c>
      <c r="I12" s="22">
        <f>'DMVPop-Active-Inactive'!G10</f>
        <v>1676</v>
      </c>
      <c r="J12" s="17">
        <v>1282</v>
      </c>
      <c r="K12" s="17">
        <f t="shared" si="1"/>
        <v>1399.2123240823639</v>
      </c>
      <c r="L12" s="17">
        <f t="shared" si="1"/>
        <v>1572.5383823343693</v>
      </c>
      <c r="M12" s="17">
        <f t="shared" si="1"/>
        <v>1306.8824999324841</v>
      </c>
      <c r="N12" s="17">
        <f t="shared" si="1"/>
        <v>909.81320987373908</v>
      </c>
      <c r="O12" s="17">
        <f t="shared" si="2"/>
        <v>653.06187940729785</v>
      </c>
      <c r="P12" s="17">
        <f t="shared" si="2"/>
        <v>401.8981371698851</v>
      </c>
      <c r="Q12" s="17">
        <f t="shared" si="2"/>
        <v>581.71959270246452</v>
      </c>
      <c r="R12" s="17">
        <f t="shared" si="2"/>
        <v>635.34981841000297</v>
      </c>
      <c r="S12" s="17">
        <f t="shared" si="2"/>
        <v>770.07413540918139</v>
      </c>
      <c r="T12" s="17">
        <f t="shared" si="2"/>
        <v>1026.1152129806542</v>
      </c>
      <c r="U12" s="17">
        <f t="shared" si="2"/>
        <v>1231.7698284962544</v>
      </c>
      <c r="V12" s="17">
        <f t="shared" si="2"/>
        <v>1258.3686904399126</v>
      </c>
      <c r="W12" s="17">
        <f t="shared" si="2"/>
        <v>1257.7199377095792</v>
      </c>
      <c r="X12" s="17">
        <f t="shared" si="2"/>
        <v>1272.8125769620942</v>
      </c>
      <c r="Y12" s="17">
        <f t="shared" si="3"/>
        <v>1288.0863278856391</v>
      </c>
      <c r="Z12" s="17">
        <f t="shared" si="3"/>
        <v>1303.5433638202671</v>
      </c>
      <c r="AA12" s="17">
        <f t="shared" si="3"/>
        <v>1319.1858841861099</v>
      </c>
      <c r="AB12" s="17">
        <f t="shared" si="3"/>
        <v>1335.0161147963436</v>
      </c>
      <c r="AC12" s="17">
        <f t="shared" si="3"/>
        <v>1351.0363081738994</v>
      </c>
      <c r="AD12" s="17">
        <f t="shared" si="3"/>
        <v>1367.2487438719866</v>
      </c>
      <c r="AE12" s="17">
        <f t="shared" si="3"/>
        <v>1383.6557287984504</v>
      </c>
      <c r="AF12" s="17">
        <f t="shared" si="3"/>
        <v>1400.2595975440317</v>
      </c>
      <c r="AG12" s="17">
        <f t="shared" si="3"/>
        <v>1417.0627127145603</v>
      </c>
      <c r="AH12" s="17">
        <f t="shared" si="3"/>
        <v>1434.0674652671346</v>
      </c>
      <c r="AI12" s="17">
        <f t="shared" si="4"/>
        <v>1451.2762748503401</v>
      </c>
      <c r="AJ12" s="17">
        <f t="shared" si="4"/>
        <v>1468.6915901485445</v>
      </c>
      <c r="AK12" s="17">
        <f t="shared" si="4"/>
        <v>1486.315889230327</v>
      </c>
      <c r="AL12" s="17">
        <f t="shared" si="4"/>
        <v>1504.151679901091</v>
      </c>
      <c r="AM12" s="17">
        <f t="shared" si="4"/>
        <v>1522.201500059904</v>
      </c>
      <c r="AN12" s="17">
        <f t="shared" si="4"/>
        <v>1540.4679180606229</v>
      </c>
      <c r="AO12" s="9"/>
      <c r="AP12" s="9"/>
      <c r="AQ12" s="9"/>
      <c r="AR12" s="9"/>
    </row>
    <row r="13" spans="1:44" x14ac:dyDescent="0.2">
      <c r="A13" s="8">
        <v>1997</v>
      </c>
      <c r="B13" s="8">
        <v>7</v>
      </c>
      <c r="C13" s="3">
        <f>'DMVPop-Active-Inactive'!R11</f>
        <v>0.97706805027429366</v>
      </c>
      <c r="D13" s="22">
        <f>'DMVPop-Active-Inactive'!B11</f>
        <v>1367</v>
      </c>
      <c r="E13" s="22">
        <f>'DMVPop-Active-Inactive'!C11</f>
        <v>1174</v>
      </c>
      <c r="F13" s="22">
        <f>'DMVPop-Active-Inactive'!D11</f>
        <v>1373</v>
      </c>
      <c r="G13" s="22">
        <f>'DMVPop-Active-Inactive'!E11</f>
        <v>1389</v>
      </c>
      <c r="H13" s="22">
        <f>'DMVPop-Active-Inactive'!F11</f>
        <v>1501</v>
      </c>
      <c r="I13" s="22">
        <f>'DMVPop-Active-Inactive'!G11</f>
        <v>1385</v>
      </c>
      <c r="J13" s="17">
        <v>1634</v>
      </c>
      <c r="K13" s="17">
        <f t="shared" si="1"/>
        <v>1252.6012404516446</v>
      </c>
      <c r="L13" s="17">
        <f t="shared" si="1"/>
        <v>1367.1256574109184</v>
      </c>
      <c r="M13" s="17">
        <f t="shared" si="1"/>
        <v>1536.4770112089341</v>
      </c>
      <c r="N13" s="17">
        <f t="shared" si="1"/>
        <v>1276.9131361466268</v>
      </c>
      <c r="O13" s="17">
        <f t="shared" si="2"/>
        <v>888.94941908513101</v>
      </c>
      <c r="P13" s="17">
        <f t="shared" si="2"/>
        <v>638.08589722095439</v>
      </c>
      <c r="Q13" s="17">
        <f t="shared" si="2"/>
        <v>392.68182929345028</v>
      </c>
      <c r="R13" s="17">
        <f t="shared" si="2"/>
        <v>568.37962824815327</v>
      </c>
      <c r="S13" s="17">
        <f t="shared" si="2"/>
        <v>620.78000831598808</v>
      </c>
      <c r="T13" s="17">
        <f t="shared" si="2"/>
        <v>752.41483405091128</v>
      </c>
      <c r="U13" s="17">
        <f t="shared" si="2"/>
        <v>1002.5843905037993</v>
      </c>
      <c r="V13" s="17">
        <f t="shared" si="2"/>
        <v>1203.5229447155364</v>
      </c>
      <c r="W13" s="17">
        <f t="shared" si="2"/>
        <v>1229.5118428943415</v>
      </c>
      <c r="X13" s="17">
        <f t="shared" si="2"/>
        <v>1228.8779673290046</v>
      </c>
      <c r="Y13" s="17">
        <f t="shared" si="3"/>
        <v>1243.6245029369527</v>
      </c>
      <c r="Z13" s="17">
        <f t="shared" si="3"/>
        <v>1258.547996972196</v>
      </c>
      <c r="AA13" s="17">
        <f t="shared" si="3"/>
        <v>1273.6505729358626</v>
      </c>
      <c r="AB13" s="17">
        <f t="shared" si="3"/>
        <v>1288.9343798110926</v>
      </c>
      <c r="AC13" s="17">
        <f t="shared" si="3"/>
        <v>1304.401592368826</v>
      </c>
      <c r="AD13" s="17">
        <f t="shared" si="3"/>
        <v>1320.0544114772517</v>
      </c>
      <c r="AE13" s="17">
        <f t="shared" si="3"/>
        <v>1335.8950644149791</v>
      </c>
      <c r="AF13" s="17">
        <f t="shared" si="3"/>
        <v>1351.9258051879588</v>
      </c>
      <c r="AG13" s="17">
        <f t="shared" si="3"/>
        <v>1368.1489148502142</v>
      </c>
      <c r="AH13" s="17">
        <f t="shared" si="3"/>
        <v>1384.5667018284171</v>
      </c>
      <c r="AI13" s="17">
        <f t="shared" si="4"/>
        <v>1401.1815022503577</v>
      </c>
      <c r="AJ13" s="17">
        <f t="shared" si="4"/>
        <v>1417.9956802773618</v>
      </c>
      <c r="AK13" s="17">
        <f t="shared" si="4"/>
        <v>1435.0116284406904</v>
      </c>
      <c r="AL13" s="17">
        <f t="shared" si="4"/>
        <v>1452.2317679819787</v>
      </c>
      <c r="AM13" s="17">
        <f t="shared" si="4"/>
        <v>1469.6585491977626</v>
      </c>
      <c r="AN13" s="17">
        <f t="shared" si="4"/>
        <v>1487.2944517881356</v>
      </c>
      <c r="AO13" s="9"/>
      <c r="AP13" s="9"/>
      <c r="AQ13" s="9"/>
      <c r="AR13" s="9"/>
    </row>
    <row r="14" spans="1:44" x14ac:dyDescent="0.2">
      <c r="A14" s="8">
        <v>1996</v>
      </c>
      <c r="B14" s="8">
        <v>8</v>
      </c>
      <c r="C14" s="3">
        <f>'DMVPop-Active-Inactive'!R12</f>
        <v>0.98383109963361404</v>
      </c>
      <c r="D14" s="22">
        <f>'DMVPop-Active-Inactive'!B12</f>
        <v>1483</v>
      </c>
      <c r="E14" s="22">
        <f>'DMVPop-Active-Inactive'!C12</f>
        <v>1315</v>
      </c>
      <c r="F14" s="22">
        <f>'DMVPop-Active-Inactive'!D12</f>
        <v>1158</v>
      </c>
      <c r="G14" s="22">
        <f>'DMVPop-Active-Inactive'!E12</f>
        <v>1355</v>
      </c>
      <c r="H14" s="22">
        <f>'DMVPop-Active-Inactive'!F12</f>
        <v>1375</v>
      </c>
      <c r="I14" s="22">
        <f>'DMVPop-Active-Inactive'!G12</f>
        <v>1484</v>
      </c>
      <c r="J14" s="17">
        <v>1370</v>
      </c>
      <c r="K14" s="17">
        <f t="shared" si="1"/>
        <v>1607.5800168013254</v>
      </c>
      <c r="L14" s="17">
        <f t="shared" si="1"/>
        <v>1232.3480557959704</v>
      </c>
      <c r="M14" s="17">
        <f t="shared" si="1"/>
        <v>1345.0207388679114</v>
      </c>
      <c r="N14" s="17">
        <f t="shared" si="1"/>
        <v>1511.6338674994543</v>
      </c>
      <c r="O14" s="17">
        <f t="shared" si="2"/>
        <v>1256.2668548717427</v>
      </c>
      <c r="P14" s="17">
        <f t="shared" si="2"/>
        <v>874.5760844971868</v>
      </c>
      <c r="Q14" s="17">
        <f t="shared" si="2"/>
        <v>627.76874992359274</v>
      </c>
      <c r="R14" s="17">
        <f t="shared" si="2"/>
        <v>386.3325959199143</v>
      </c>
      <c r="S14" s="17">
        <f t="shared" si="2"/>
        <v>559.18955466872535</v>
      </c>
      <c r="T14" s="17">
        <f t="shared" si="2"/>
        <v>610.74267821208264</v>
      </c>
      <c r="U14" s="17">
        <f t="shared" si="2"/>
        <v>740.24911356495124</v>
      </c>
      <c r="V14" s="17">
        <f t="shared" si="2"/>
        <v>986.37370338484959</v>
      </c>
      <c r="W14" s="17">
        <f t="shared" si="2"/>
        <v>1184.0633021337715</v>
      </c>
      <c r="X14" s="17">
        <f t="shared" si="2"/>
        <v>1209.6319884072914</v>
      </c>
      <c r="Y14" s="17">
        <f t="shared" si="3"/>
        <v>1209.008361912815</v>
      </c>
      <c r="Z14" s="17">
        <f t="shared" si="3"/>
        <v>1223.5164622557688</v>
      </c>
      <c r="AA14" s="17">
        <f t="shared" si="3"/>
        <v>1238.1986598028379</v>
      </c>
      <c r="AB14" s="17">
        <f t="shared" si="3"/>
        <v>1253.0570437204722</v>
      </c>
      <c r="AC14" s="17">
        <f t="shared" si="3"/>
        <v>1268.0937282451175</v>
      </c>
      <c r="AD14" s="17">
        <f t="shared" si="3"/>
        <v>1283.3108529840592</v>
      </c>
      <c r="AE14" s="17">
        <f t="shared" si="3"/>
        <v>1298.7105832198679</v>
      </c>
      <c r="AF14" s="17">
        <f t="shared" si="3"/>
        <v>1314.2951102185066</v>
      </c>
      <c r="AG14" s="17">
        <f t="shared" si="3"/>
        <v>1330.0666515411285</v>
      </c>
      <c r="AH14" s="17">
        <f t="shared" si="3"/>
        <v>1346.0274513596221</v>
      </c>
      <c r="AI14" s="17">
        <f t="shared" si="4"/>
        <v>1362.1797807759378</v>
      </c>
      <c r="AJ14" s="17">
        <f t="shared" si="4"/>
        <v>1378.5259381452486</v>
      </c>
      <c r="AK14" s="17">
        <f t="shared" si="4"/>
        <v>1395.0682494029913</v>
      </c>
      <c r="AL14" s="17">
        <f t="shared" si="4"/>
        <v>1411.8090683958276</v>
      </c>
      <c r="AM14" s="17">
        <f t="shared" si="4"/>
        <v>1428.7507772165775</v>
      </c>
      <c r="AN14" s="17">
        <f t="shared" si="4"/>
        <v>1445.8957865431767</v>
      </c>
      <c r="AO14" s="9"/>
      <c r="AP14" s="9"/>
      <c r="AQ14" s="9"/>
      <c r="AR14" s="9"/>
    </row>
    <row r="15" spans="1:44" x14ac:dyDescent="0.2">
      <c r="A15" s="8">
        <v>1995</v>
      </c>
      <c r="B15" s="8">
        <v>9</v>
      </c>
      <c r="C15" s="3">
        <f>'DMVPop-Active-Inactive'!R13</f>
        <v>0.96998669620489986</v>
      </c>
      <c r="D15" s="22">
        <f>'DMVPop-Active-Inactive'!B13</f>
        <v>1098</v>
      </c>
      <c r="E15" s="22">
        <f>'DMVPop-Active-Inactive'!C13</f>
        <v>1408</v>
      </c>
      <c r="F15" s="22">
        <f>'DMVPop-Active-Inactive'!D13</f>
        <v>1280</v>
      </c>
      <c r="G15" s="22">
        <f>'DMVPop-Active-Inactive'!E13</f>
        <v>1134</v>
      </c>
      <c r="H15" s="22">
        <f>'DMVPop-Active-Inactive'!F13</f>
        <v>1306</v>
      </c>
      <c r="I15" s="22">
        <f>'DMVPop-Active-Inactive'!G13</f>
        <v>1359</v>
      </c>
      <c r="J15" s="17">
        <v>1433</v>
      </c>
      <c r="K15" s="17">
        <f t="shared" si="1"/>
        <v>1328.8817738007128</v>
      </c>
      <c r="L15" s="17">
        <f t="shared" si="1"/>
        <v>1559.331229382135</v>
      </c>
      <c r="M15" s="17">
        <f t="shared" si="1"/>
        <v>1195.3612192160649</v>
      </c>
      <c r="N15" s="17">
        <f t="shared" si="1"/>
        <v>1304.6522228215588</v>
      </c>
      <c r="O15" s="17">
        <f t="shared" si="2"/>
        <v>1466.2647410072309</v>
      </c>
      <c r="P15" s="17">
        <f t="shared" si="2"/>
        <v>1218.5621361087622</v>
      </c>
      <c r="Q15" s="17">
        <f t="shared" si="2"/>
        <v>848.32716678124359</v>
      </c>
      <c r="R15" s="17">
        <f t="shared" si="2"/>
        <v>608.9273357190657</v>
      </c>
      <c r="S15" s="17">
        <f t="shared" si="2"/>
        <v>374.73747835262026</v>
      </c>
      <c r="T15" s="17">
        <f t="shared" si="2"/>
        <v>542.40642868540613</v>
      </c>
      <c r="U15" s="17">
        <f t="shared" si="2"/>
        <v>592.41227267027034</v>
      </c>
      <c r="V15" s="17">
        <f t="shared" si="2"/>
        <v>718.03179203547279</v>
      </c>
      <c r="W15" s="17">
        <f t="shared" si="2"/>
        <v>956.76936976966215</v>
      </c>
      <c r="X15" s="17">
        <f t="shared" si="2"/>
        <v>1148.5256505342011</v>
      </c>
      <c r="Y15" s="17">
        <f t="shared" si="3"/>
        <v>1173.3269360589522</v>
      </c>
      <c r="Z15" s="17">
        <f t="shared" si="3"/>
        <v>1172.7220266559093</v>
      </c>
      <c r="AA15" s="17">
        <f t="shared" si="3"/>
        <v>1186.7946909757802</v>
      </c>
      <c r="AB15" s="17">
        <f t="shared" si="3"/>
        <v>1201.0362272674895</v>
      </c>
      <c r="AC15" s="17">
        <f t="shared" si="3"/>
        <v>1215.4486619946995</v>
      </c>
      <c r="AD15" s="17">
        <f t="shared" si="3"/>
        <v>1230.0340459386357</v>
      </c>
      <c r="AE15" s="17">
        <f t="shared" si="3"/>
        <v>1244.7944544898996</v>
      </c>
      <c r="AF15" s="17">
        <f t="shared" si="3"/>
        <v>1259.7319879437782</v>
      </c>
      <c r="AG15" s="17">
        <f t="shared" si="3"/>
        <v>1274.8487717991038</v>
      </c>
      <c r="AH15" s="17">
        <f t="shared" si="3"/>
        <v>1290.146957060693</v>
      </c>
      <c r="AI15" s="17">
        <f t="shared" si="4"/>
        <v>1305.6287205454214</v>
      </c>
      <c r="AJ15" s="17">
        <f t="shared" si="4"/>
        <v>1321.2962651919668</v>
      </c>
      <c r="AK15" s="17">
        <f t="shared" si="4"/>
        <v>1337.1518203742698</v>
      </c>
      <c r="AL15" s="17">
        <f t="shared" si="4"/>
        <v>1353.1976422187608</v>
      </c>
      <c r="AM15" s="17">
        <f t="shared" si="4"/>
        <v>1369.4360139253863</v>
      </c>
      <c r="AN15" s="17">
        <f t="shared" si="4"/>
        <v>1385.8692460924908</v>
      </c>
      <c r="AO15" s="9"/>
      <c r="AP15" s="9"/>
      <c r="AQ15" s="9"/>
      <c r="AR15" s="9"/>
    </row>
    <row r="16" spans="1:44" x14ac:dyDescent="0.2">
      <c r="A16" s="8">
        <v>1994</v>
      </c>
      <c r="B16" s="8">
        <v>10</v>
      </c>
      <c r="C16" s="3">
        <f>'DMVPop-Active-Inactive'!R14</f>
        <v>0.98116283620376255</v>
      </c>
      <c r="D16" s="22">
        <f>'DMVPop-Active-Inactive'!B14</f>
        <v>943</v>
      </c>
      <c r="E16" s="22">
        <f>'DMVPop-Active-Inactive'!C14</f>
        <v>1057</v>
      </c>
      <c r="F16" s="22">
        <f>'DMVPop-Active-Inactive'!D14</f>
        <v>1388</v>
      </c>
      <c r="G16" s="22">
        <f>'DMVPop-Active-Inactive'!E14</f>
        <v>1243</v>
      </c>
      <c r="H16" s="22">
        <f>'DMVPop-Active-Inactive'!F14</f>
        <v>1120</v>
      </c>
      <c r="I16" s="22">
        <f>'DMVPop-Active-Inactive'!G14</f>
        <v>1294</v>
      </c>
      <c r="J16" s="17">
        <v>1344</v>
      </c>
      <c r="K16" s="17">
        <f t="shared" si="1"/>
        <v>1406.0063442799917</v>
      </c>
      <c r="L16" s="17">
        <f t="shared" si="1"/>
        <v>1303.8494101617941</v>
      </c>
      <c r="M16" s="17">
        <f t="shared" si="1"/>
        <v>1529.9578516016754</v>
      </c>
      <c r="N16" s="17">
        <f t="shared" si="1"/>
        <v>1172.8440041340218</v>
      </c>
      <c r="O16" s="17">
        <f t="shared" si="2"/>
        <v>1280.0762752031437</v>
      </c>
      <c r="P16" s="17">
        <f t="shared" si="2"/>
        <v>1438.6444719122301</v>
      </c>
      <c r="Q16" s="17">
        <f t="shared" si="2"/>
        <v>1195.6078815549884</v>
      </c>
      <c r="R16" s="17">
        <f t="shared" si="2"/>
        <v>832.34708898778729</v>
      </c>
      <c r="S16" s="17">
        <f t="shared" si="2"/>
        <v>597.4568717561192</v>
      </c>
      <c r="T16" s="17">
        <f t="shared" si="2"/>
        <v>367.67848709230299</v>
      </c>
      <c r="U16" s="17">
        <f t="shared" si="2"/>
        <v>532.1890299441269</v>
      </c>
      <c r="V16" s="17">
        <f t="shared" si="2"/>
        <v>581.25290565507919</v>
      </c>
      <c r="W16" s="17">
        <f t="shared" si="2"/>
        <v>704.50610955799471</v>
      </c>
      <c r="X16" s="17">
        <f t="shared" si="2"/>
        <v>938.74654843608812</v>
      </c>
      <c r="Y16" s="17">
        <f t="shared" si="3"/>
        <v>1126.8906847309081</v>
      </c>
      <c r="Z16" s="17">
        <f t="shared" si="3"/>
        <v>1151.2247843778723</v>
      </c>
      <c r="AA16" s="17">
        <f t="shared" si="3"/>
        <v>1150.6312697523365</v>
      </c>
      <c r="AB16" s="17">
        <f t="shared" si="3"/>
        <v>1164.4388449893645</v>
      </c>
      <c r="AC16" s="17">
        <f t="shared" si="3"/>
        <v>1178.4121111292368</v>
      </c>
      <c r="AD16" s="17">
        <f t="shared" si="3"/>
        <v>1192.5530564627877</v>
      </c>
      <c r="AE16" s="17">
        <f t="shared" si="3"/>
        <v>1206.863693140341</v>
      </c>
      <c r="AF16" s="17">
        <f t="shared" si="3"/>
        <v>1221.3460574580254</v>
      </c>
      <c r="AG16" s="17">
        <f t="shared" si="3"/>
        <v>1236.0022101475215</v>
      </c>
      <c r="AH16" s="17">
        <f t="shared" si="3"/>
        <v>1250.8342366692918</v>
      </c>
      <c r="AI16" s="17">
        <f t="shared" si="4"/>
        <v>1265.8442475093234</v>
      </c>
      <c r="AJ16" s="17">
        <f t="shared" si="4"/>
        <v>1281.0343784794354</v>
      </c>
      <c r="AK16" s="17">
        <f t="shared" si="4"/>
        <v>1296.4067910211888</v>
      </c>
      <c r="AL16" s="17">
        <f t="shared" si="4"/>
        <v>1311.9636725134426</v>
      </c>
      <c r="AM16" s="17">
        <f t="shared" si="4"/>
        <v>1327.7072365836036</v>
      </c>
      <c r="AN16" s="17">
        <f t="shared" si="4"/>
        <v>1343.6397234226072</v>
      </c>
      <c r="AO16" s="9"/>
      <c r="AP16" s="9"/>
      <c r="AQ16" s="9"/>
      <c r="AR16" s="9"/>
    </row>
    <row r="17" spans="1:44" x14ac:dyDescent="0.2">
      <c r="A17" s="8">
        <v>1993</v>
      </c>
      <c r="B17" s="8">
        <v>11</v>
      </c>
      <c r="C17" s="3">
        <f>'DMVPop-Active-Inactive'!R15</f>
        <v>0.97160777186133795</v>
      </c>
      <c r="D17" s="22">
        <f>'DMVPop-Active-Inactive'!B15</f>
        <v>733</v>
      </c>
      <c r="E17" s="22">
        <f>'DMVPop-Active-Inactive'!C15</f>
        <v>892</v>
      </c>
      <c r="F17" s="22">
        <f>'DMVPop-Active-Inactive'!D15</f>
        <v>1036</v>
      </c>
      <c r="G17" s="22">
        <f>'DMVPop-Active-Inactive'!E15</f>
        <v>1372</v>
      </c>
      <c r="H17" s="22">
        <f>'DMVPop-Active-Inactive'!F15</f>
        <v>1215</v>
      </c>
      <c r="I17" s="22">
        <f>'DMVPop-Active-Inactive'!G15</f>
        <v>1077</v>
      </c>
      <c r="J17" s="17">
        <v>1263</v>
      </c>
      <c r="K17" s="17">
        <f t="shared" ref="K17:N26" si="5">$C17*J16</f>
        <v>1305.8408453816382</v>
      </c>
      <c r="L17" s="17">
        <f t="shared" si="5"/>
        <v>1366.086691388788</v>
      </c>
      <c r="M17" s="17">
        <f t="shared" si="5"/>
        <v>1266.8302202500206</v>
      </c>
      <c r="N17" s="17">
        <f t="shared" si="5"/>
        <v>1486.5189392364634</v>
      </c>
      <c r="O17" s="17">
        <f t="shared" ref="O17:X26" si="6">$C17*N16</f>
        <v>1139.5443495975867</v>
      </c>
      <c r="P17" s="17">
        <f t="shared" si="6"/>
        <v>1243.7320575626873</v>
      </c>
      <c r="Q17" s="17">
        <f t="shared" si="6"/>
        <v>1397.7981498552731</v>
      </c>
      <c r="R17" s="17">
        <f t="shared" si="6"/>
        <v>1161.6619098174967</v>
      </c>
      <c r="S17" s="17">
        <f t="shared" si="6"/>
        <v>808.71490054669482</v>
      </c>
      <c r="T17" s="17">
        <f t="shared" si="6"/>
        <v>580.49373995020812</v>
      </c>
      <c r="U17" s="17">
        <f t="shared" si="6"/>
        <v>357.2392756051002</v>
      </c>
      <c r="V17" s="17">
        <f t="shared" si="6"/>
        <v>517.07899759305997</v>
      </c>
      <c r="W17" s="17">
        <f t="shared" si="6"/>
        <v>564.74984055146001</v>
      </c>
      <c r="X17" s="17">
        <f t="shared" si="6"/>
        <v>684.50361137034292</v>
      </c>
      <c r="Y17" s="17">
        <f t="shared" ref="Y17:AH26" si="7">$C17*X16</f>
        <v>912.09344226850919</v>
      </c>
      <c r="Z17" s="17">
        <f t="shared" si="7"/>
        <v>1094.8957473226951</v>
      </c>
      <c r="AA17" s="17">
        <f t="shared" si="7"/>
        <v>1118.5389476609337</v>
      </c>
      <c r="AB17" s="17">
        <f t="shared" si="7"/>
        <v>1117.9622842380497</v>
      </c>
      <c r="AC17" s="17">
        <f t="shared" si="7"/>
        <v>1131.3778316489063</v>
      </c>
      <c r="AD17" s="17">
        <f t="shared" si="7"/>
        <v>1144.954365628693</v>
      </c>
      <c r="AE17" s="17">
        <f t="shared" si="7"/>
        <v>1158.6938180162376</v>
      </c>
      <c r="AF17" s="17">
        <f t="shared" si="7"/>
        <v>1172.5981438324322</v>
      </c>
      <c r="AG17" s="17">
        <f t="shared" si="7"/>
        <v>1186.6693215584216</v>
      </c>
      <c r="AH17" s="17">
        <f t="shared" si="7"/>
        <v>1200.9093534171225</v>
      </c>
      <c r="AI17" s="17">
        <f t="shared" ref="AI17:AN26" si="8">$C17*AH16</f>
        <v>1215.3202656581282</v>
      </c>
      <c r="AJ17" s="17">
        <f t="shared" si="8"/>
        <v>1229.9041088460258</v>
      </c>
      <c r="AK17" s="17">
        <f t="shared" si="8"/>
        <v>1244.6629581521781</v>
      </c>
      <c r="AL17" s="17">
        <f t="shared" si="8"/>
        <v>1259.5989136500045</v>
      </c>
      <c r="AM17" s="17">
        <f t="shared" si="8"/>
        <v>1274.714100613804</v>
      </c>
      <c r="AN17" s="17">
        <f t="shared" si="8"/>
        <v>1290.0106698211694</v>
      </c>
      <c r="AO17" s="9"/>
      <c r="AP17" s="9"/>
      <c r="AQ17" s="9"/>
      <c r="AR17" s="9"/>
    </row>
    <row r="18" spans="1:44" x14ac:dyDescent="0.2">
      <c r="A18" s="8">
        <v>1992</v>
      </c>
      <c r="B18" s="8">
        <v>12</v>
      </c>
      <c r="C18" s="3">
        <f>'DMVPop-Active-Inactive'!R16</f>
        <v>0.96674525901559194</v>
      </c>
      <c r="D18" s="22">
        <f>'DMVPop-Active-Inactive'!B16</f>
        <v>616</v>
      </c>
      <c r="E18" s="22">
        <f>'DMVPop-Active-Inactive'!C16</f>
        <v>678</v>
      </c>
      <c r="F18" s="22">
        <f>'DMVPop-Active-Inactive'!D16</f>
        <v>873</v>
      </c>
      <c r="G18" s="22">
        <f>'DMVPop-Active-Inactive'!E16</f>
        <v>1007</v>
      </c>
      <c r="H18" s="22">
        <f>'DMVPop-Active-Inactive'!F16</f>
        <v>1345</v>
      </c>
      <c r="I18" s="22">
        <f>'DMVPop-Active-Inactive'!G16</f>
        <v>1178</v>
      </c>
      <c r="J18" s="17">
        <v>1050</v>
      </c>
      <c r="K18" s="17">
        <f t="shared" si="5"/>
        <v>1220.9992621366926</v>
      </c>
      <c r="L18" s="17">
        <f t="shared" si="5"/>
        <v>1262.4154463016114</v>
      </c>
      <c r="M18" s="17">
        <f t="shared" si="5"/>
        <v>1320.6578323044068</v>
      </c>
      <c r="N18" s="17">
        <f t="shared" si="5"/>
        <v>1224.7021094043855</v>
      </c>
      <c r="O18" s="17">
        <f t="shared" si="6"/>
        <v>1437.0851369437378</v>
      </c>
      <c r="P18" s="17">
        <f t="shared" si="6"/>
        <v>1101.6490974114731</v>
      </c>
      <c r="Q18" s="17">
        <f t="shared" si="6"/>
        <v>1202.3720701344353</v>
      </c>
      <c r="R18" s="17">
        <f t="shared" si="6"/>
        <v>1351.3147344333511</v>
      </c>
      <c r="S18" s="17">
        <f t="shared" si="6"/>
        <v>1123.031143895063</v>
      </c>
      <c r="T18" s="17">
        <f t="shared" si="6"/>
        <v>781.82129599878317</v>
      </c>
      <c r="U18" s="17">
        <f t="shared" si="6"/>
        <v>561.18957098509361</v>
      </c>
      <c r="V18" s="17">
        <f t="shared" si="6"/>
        <v>345.35937602539502</v>
      </c>
      <c r="W18" s="17">
        <f t="shared" si="6"/>
        <v>499.88366945962542</v>
      </c>
      <c r="X18" s="17">
        <f t="shared" si="6"/>
        <v>545.96923088293545</v>
      </c>
      <c r="Y18" s="17">
        <f t="shared" si="7"/>
        <v>661.74062107133022</v>
      </c>
      <c r="Z18" s="17">
        <f t="shared" si="7"/>
        <v>881.76201109229282</v>
      </c>
      <c r="AA18" s="17">
        <f t="shared" si="7"/>
        <v>1058.485272840549</v>
      </c>
      <c r="AB18" s="17">
        <f t="shared" si="7"/>
        <v>1081.3422246754969</v>
      </c>
      <c r="AC18" s="17">
        <f t="shared" si="7"/>
        <v>1080.7847380453761</v>
      </c>
      <c r="AD18" s="17">
        <f t="shared" si="7"/>
        <v>1093.7541549019206</v>
      </c>
      <c r="AE18" s="17">
        <f t="shared" si="7"/>
        <v>1106.8792047607435</v>
      </c>
      <c r="AF18" s="17">
        <f t="shared" si="7"/>
        <v>1120.1617552178727</v>
      </c>
      <c r="AG18" s="17">
        <f t="shared" si="7"/>
        <v>1133.6036962804869</v>
      </c>
      <c r="AH18" s="17">
        <f t="shared" si="7"/>
        <v>1147.206940635853</v>
      </c>
      <c r="AI18" s="17">
        <f t="shared" si="8"/>
        <v>1160.9734239234831</v>
      </c>
      <c r="AJ18" s="17">
        <f t="shared" si="8"/>
        <v>1174.9051050105652</v>
      </c>
      <c r="AK18" s="17">
        <f t="shared" si="8"/>
        <v>1189.003966270692</v>
      </c>
      <c r="AL18" s="17">
        <f t="shared" si="8"/>
        <v>1203.2720138659404</v>
      </c>
      <c r="AM18" s="17">
        <f t="shared" si="8"/>
        <v>1217.7112780323318</v>
      </c>
      <c r="AN18" s="17">
        <f t="shared" si="8"/>
        <v>1232.3238133687194</v>
      </c>
      <c r="AO18" s="9"/>
      <c r="AP18" s="9"/>
      <c r="AQ18" s="9"/>
      <c r="AR18" s="9"/>
    </row>
    <row r="19" spans="1:44" x14ac:dyDescent="0.2">
      <c r="A19" s="8">
        <v>1991</v>
      </c>
      <c r="B19" s="8">
        <v>13</v>
      </c>
      <c r="C19" s="3">
        <f>'DMVPop-Active-Inactive'!R17</f>
        <v>0.97263133638790933</v>
      </c>
      <c r="D19" s="22">
        <f>'DMVPop-Active-Inactive'!B17</f>
        <v>754</v>
      </c>
      <c r="E19" s="22">
        <f>'DMVPop-Active-Inactive'!C17</f>
        <v>608</v>
      </c>
      <c r="F19" s="22">
        <f>'DMVPop-Active-Inactive'!D17</f>
        <v>662</v>
      </c>
      <c r="G19" s="22">
        <f>'DMVPop-Active-Inactive'!E17</f>
        <v>834</v>
      </c>
      <c r="H19" s="22">
        <f>'DMVPop-Active-Inactive'!F17</f>
        <v>992</v>
      </c>
      <c r="I19" s="22">
        <f>'DMVPop-Active-Inactive'!G17</f>
        <v>1290</v>
      </c>
      <c r="J19" s="17">
        <v>1146</v>
      </c>
      <c r="K19" s="17">
        <f t="shared" si="5"/>
        <v>1021.2629032073048</v>
      </c>
      <c r="L19" s="17">
        <f t="shared" si="5"/>
        <v>1187.5821440606626</v>
      </c>
      <c r="M19" s="17">
        <f t="shared" si="5"/>
        <v>1227.8648226130754</v>
      </c>
      <c r="N19" s="17">
        <f t="shared" si="5"/>
        <v>1284.5131923453946</v>
      </c>
      <c r="O19" s="17">
        <f t="shared" si="6"/>
        <v>1191.1836493470789</v>
      </c>
      <c r="P19" s="17">
        <f t="shared" si="6"/>
        <v>1397.7540372487895</v>
      </c>
      <c r="Q19" s="17">
        <f t="shared" si="6"/>
        <v>1071.4984338458553</v>
      </c>
      <c r="R19" s="17">
        <f t="shared" si="6"/>
        <v>1169.4647534103528</v>
      </c>
      <c r="S19" s="17">
        <f t="shared" si="6"/>
        <v>1314.3310560325831</v>
      </c>
      <c r="T19" s="17">
        <f t="shared" si="6"/>
        <v>1092.2952822918976</v>
      </c>
      <c r="U19" s="17">
        <f t="shared" si="6"/>
        <v>760.42389194382372</v>
      </c>
      <c r="V19" s="17">
        <f t="shared" si="6"/>
        <v>545.83056239418909</v>
      </c>
      <c r="W19" s="17">
        <f t="shared" si="6"/>
        <v>335.90735143767444</v>
      </c>
      <c r="X19" s="17">
        <f t="shared" si="6"/>
        <v>486.20252146500741</v>
      </c>
      <c r="Y19" s="17">
        <f t="shared" si="7"/>
        <v>531.02678266034854</v>
      </c>
      <c r="Z19" s="17">
        <f t="shared" si="7"/>
        <v>643.62966461477299</v>
      </c>
      <c r="AA19" s="17">
        <f t="shared" si="7"/>
        <v>857.62936322478731</v>
      </c>
      <c r="AB19" s="17">
        <f t="shared" si="7"/>
        <v>1029.5159454698239</v>
      </c>
      <c r="AC19" s="17">
        <f t="shared" si="7"/>
        <v>1051.7473330788034</v>
      </c>
      <c r="AD19" s="17">
        <f t="shared" si="7"/>
        <v>1051.2051041127306</v>
      </c>
      <c r="AE19" s="17">
        <f t="shared" si="7"/>
        <v>1063.8195653620835</v>
      </c>
      <c r="AF19" s="17">
        <f t="shared" si="7"/>
        <v>1076.5854001464284</v>
      </c>
      <c r="AG19" s="17">
        <f t="shared" si="7"/>
        <v>1089.5044249481857</v>
      </c>
      <c r="AH19" s="17">
        <f t="shared" si="7"/>
        <v>1102.5784780475637</v>
      </c>
      <c r="AI19" s="17">
        <f t="shared" si="8"/>
        <v>1115.8094197841347</v>
      </c>
      <c r="AJ19" s="17">
        <f t="shared" si="8"/>
        <v>1129.1991328215443</v>
      </c>
      <c r="AK19" s="17">
        <f t="shared" si="8"/>
        <v>1142.7495224154029</v>
      </c>
      <c r="AL19" s="17">
        <f t="shared" si="8"/>
        <v>1156.4625166843878</v>
      </c>
      <c r="AM19" s="17">
        <f t="shared" si="8"/>
        <v>1170.3400668846004</v>
      </c>
      <c r="AN19" s="17">
        <f t="shared" si="8"/>
        <v>1184.384147687216</v>
      </c>
      <c r="AO19" s="9"/>
      <c r="AP19" s="9"/>
      <c r="AQ19" s="9"/>
      <c r="AR19" s="9"/>
    </row>
    <row r="20" spans="1:44" x14ac:dyDescent="0.2">
      <c r="A20" s="8">
        <v>1990</v>
      </c>
      <c r="B20" s="8">
        <v>14</v>
      </c>
      <c r="C20" s="3">
        <f>'DMVPop-Active-Inactive'!R18</f>
        <v>0.9811259777087048</v>
      </c>
      <c r="D20" s="22">
        <f>'DMVPop-Active-Inactive'!B18</f>
        <v>930</v>
      </c>
      <c r="E20" s="22">
        <f>'DMVPop-Active-Inactive'!C18</f>
        <v>718</v>
      </c>
      <c r="F20" s="22">
        <f>'DMVPop-Active-Inactive'!D18</f>
        <v>608</v>
      </c>
      <c r="G20" s="22">
        <f>'DMVPop-Active-Inactive'!E18</f>
        <v>642</v>
      </c>
      <c r="H20" s="22">
        <f>'DMVPop-Active-Inactive'!F18</f>
        <v>838</v>
      </c>
      <c r="I20" s="22">
        <f>'DMVPop-Active-Inactive'!G18</f>
        <v>973</v>
      </c>
      <c r="J20" s="17">
        <v>1263</v>
      </c>
      <c r="K20" s="17">
        <f t="shared" si="5"/>
        <v>1124.3703704541756</v>
      </c>
      <c r="L20" s="17">
        <f t="shared" si="5"/>
        <v>1001.9875644068973</v>
      </c>
      <c r="M20" s="17">
        <f t="shared" si="5"/>
        <v>1165.1676922009176</v>
      </c>
      <c r="N20" s="17">
        <f t="shared" si="5"/>
        <v>1204.6900745803789</v>
      </c>
      <c r="O20" s="17">
        <f t="shared" si="6"/>
        <v>1260.2692617196049</v>
      </c>
      <c r="P20" s="17">
        <f t="shared" si="6"/>
        <v>1168.7012225962758</v>
      </c>
      <c r="Q20" s="17">
        <f t="shared" si="6"/>
        <v>1371.372796392008</v>
      </c>
      <c r="R20" s="17">
        <f t="shared" si="6"/>
        <v>1051.2749485203608</v>
      </c>
      <c r="S20" s="17">
        <f t="shared" si="6"/>
        <v>1147.3922495856018</v>
      </c>
      <c r="T20" s="17">
        <f t="shared" si="6"/>
        <v>1289.5243423828827</v>
      </c>
      <c r="U20" s="17">
        <f t="shared" si="6"/>
        <v>1071.6792767852437</v>
      </c>
      <c r="V20" s="17">
        <f t="shared" si="6"/>
        <v>746.07163445644255</v>
      </c>
      <c r="W20" s="17">
        <f t="shared" si="6"/>
        <v>535.52854419229095</v>
      </c>
      <c r="X20" s="17">
        <f t="shared" si="6"/>
        <v>329.56742859882985</v>
      </c>
      <c r="Y20" s="17">
        <f t="shared" si="7"/>
        <v>477.02592423679295</v>
      </c>
      <c r="Z20" s="17">
        <f t="shared" si="7"/>
        <v>521.00417132714233</v>
      </c>
      <c r="AA20" s="17">
        <f t="shared" si="7"/>
        <v>631.48178397749496</v>
      </c>
      <c r="AB20" s="17">
        <f t="shared" si="7"/>
        <v>841.44244750561336</v>
      </c>
      <c r="AC20" s="17">
        <f t="shared" si="7"/>
        <v>1010.0848385657827</v>
      </c>
      <c r="AD20" s="17">
        <f t="shared" si="7"/>
        <v>1031.8966304694638</v>
      </c>
      <c r="AE20" s="17">
        <f t="shared" si="7"/>
        <v>1031.3646355449837</v>
      </c>
      <c r="AF20" s="17">
        <f t="shared" si="7"/>
        <v>1043.7410111715235</v>
      </c>
      <c r="AG20" s="17">
        <f t="shared" si="7"/>
        <v>1056.2659033055818</v>
      </c>
      <c r="AH20" s="17">
        <f t="shared" si="7"/>
        <v>1068.9410941452488</v>
      </c>
      <c r="AI20" s="17">
        <f t="shared" si="8"/>
        <v>1081.7683872749917</v>
      </c>
      <c r="AJ20" s="17">
        <f t="shared" si="8"/>
        <v>1094.7496079222917</v>
      </c>
      <c r="AK20" s="17">
        <f t="shared" si="8"/>
        <v>1107.8866032173592</v>
      </c>
      <c r="AL20" s="17">
        <f t="shared" si="8"/>
        <v>1121.1812424559675</v>
      </c>
      <c r="AM20" s="17">
        <f t="shared" si="8"/>
        <v>1134.6354173654393</v>
      </c>
      <c r="AN20" s="17">
        <f t="shared" si="8"/>
        <v>1148.2510423738245</v>
      </c>
      <c r="AO20" s="9"/>
      <c r="AP20" s="9"/>
      <c r="AQ20" s="9"/>
      <c r="AR20" s="9"/>
    </row>
    <row r="21" spans="1:44" x14ac:dyDescent="0.2">
      <c r="A21" s="8">
        <v>1989</v>
      </c>
      <c r="B21" s="8">
        <v>15</v>
      </c>
      <c r="C21" s="3">
        <f>'DMVPop-Active-Inactive'!R19</f>
        <v>0.96703335190127859</v>
      </c>
      <c r="D21" s="22">
        <f>'DMVPop-Active-Inactive'!B19</f>
        <v>767</v>
      </c>
      <c r="E21" s="22">
        <f>'DMVPop-Active-Inactive'!C19</f>
        <v>884</v>
      </c>
      <c r="F21" s="22">
        <f>'DMVPop-Active-Inactive'!D19</f>
        <v>708</v>
      </c>
      <c r="G21" s="22">
        <f>'DMVPop-Active-Inactive'!E19</f>
        <v>592</v>
      </c>
      <c r="H21" s="22">
        <f>'DMVPop-Active-Inactive'!F19</f>
        <v>620</v>
      </c>
      <c r="I21" s="22">
        <f>'DMVPop-Active-Inactive'!G19</f>
        <v>808</v>
      </c>
      <c r="J21" s="17">
        <v>936</v>
      </c>
      <c r="K21" s="17">
        <f t="shared" si="5"/>
        <v>1221.3631234513148</v>
      </c>
      <c r="L21" s="17">
        <f t="shared" si="5"/>
        <v>1087.3036481187837</v>
      </c>
      <c r="M21" s="17">
        <f t="shared" si="5"/>
        <v>968.95539297180017</v>
      </c>
      <c r="N21" s="17">
        <f t="shared" si="5"/>
        <v>1126.7560189161306</v>
      </c>
      <c r="O21" s="17">
        <f t="shared" si="6"/>
        <v>1164.9754808236651</v>
      </c>
      <c r="P21" s="17">
        <f t="shared" si="6"/>
        <v>1218.7224084588593</v>
      </c>
      <c r="Q21" s="17">
        <f t="shared" si="6"/>
        <v>1130.173060658399</v>
      </c>
      <c r="R21" s="17">
        <f t="shared" si="6"/>
        <v>1326.1632320011931</v>
      </c>
      <c r="S21" s="17">
        <f t="shared" si="6"/>
        <v>1016.6179372374886</v>
      </c>
      <c r="T21" s="17">
        <f t="shared" si="6"/>
        <v>1109.566573062313</v>
      </c>
      <c r="U21" s="17">
        <f t="shared" si="6"/>
        <v>1247.013047172811</v>
      </c>
      <c r="V21" s="17">
        <f t="shared" si="6"/>
        <v>1036.3496031927723</v>
      </c>
      <c r="W21" s="17">
        <f t="shared" si="6"/>
        <v>721.47615342687914</v>
      </c>
      <c r="X21" s="17">
        <f t="shared" si="6"/>
        <v>517.87396312908311</v>
      </c>
      <c r="Y21" s="17">
        <f t="shared" si="7"/>
        <v>318.70269515541173</v>
      </c>
      <c r="Z21" s="17">
        <f t="shared" si="7"/>
        <v>461.29997845851125</v>
      </c>
      <c r="AA21" s="17">
        <f t="shared" si="7"/>
        <v>503.8284101530345</v>
      </c>
      <c r="AB21" s="17">
        <f t="shared" si="7"/>
        <v>610.6639462243561</v>
      </c>
      <c r="AC21" s="17">
        <f t="shared" si="7"/>
        <v>813.70291044336898</v>
      </c>
      <c r="AD21" s="17">
        <f t="shared" si="7"/>
        <v>976.78572714293068</v>
      </c>
      <c r="AE21" s="17">
        <f t="shared" si="7"/>
        <v>997.87845737852069</v>
      </c>
      <c r="AF21" s="17">
        <f t="shared" si="7"/>
        <v>997.36400054350611</v>
      </c>
      <c r="AG21" s="17">
        <f t="shared" si="7"/>
        <v>1009.3323685500283</v>
      </c>
      <c r="AH21" s="17">
        <f t="shared" si="7"/>
        <v>1021.4443569726286</v>
      </c>
      <c r="AI21" s="17">
        <f t="shared" si="8"/>
        <v>1033.7016892563001</v>
      </c>
      <c r="AJ21" s="17">
        <f t="shared" si="8"/>
        <v>1046.1061095273758</v>
      </c>
      <c r="AK21" s="17">
        <f t="shared" si="8"/>
        <v>1058.6593828417042</v>
      </c>
      <c r="AL21" s="17">
        <f t="shared" si="8"/>
        <v>1071.3632954358047</v>
      </c>
      <c r="AM21" s="17">
        <f t="shared" si="8"/>
        <v>1084.2196549810344</v>
      </c>
      <c r="AN21" s="17">
        <f t="shared" si="8"/>
        <v>1097.2302908408069</v>
      </c>
      <c r="AO21" s="9"/>
      <c r="AP21" s="9"/>
      <c r="AQ21" s="9"/>
      <c r="AR21" s="9"/>
    </row>
    <row r="22" spans="1:44" x14ac:dyDescent="0.2">
      <c r="A22" s="8">
        <v>1988</v>
      </c>
      <c r="B22" s="8">
        <v>16</v>
      </c>
      <c r="C22" s="3">
        <f>'DMVPop-Active-Inactive'!R20</f>
        <v>0.96400935768624185</v>
      </c>
      <c r="D22" s="22">
        <f>'DMVPop-Active-Inactive'!B20</f>
        <v>538</v>
      </c>
      <c r="E22" s="22">
        <f>'DMVPop-Active-Inactive'!C20</f>
        <v>739</v>
      </c>
      <c r="F22" s="22">
        <f>'DMVPop-Active-Inactive'!D20</f>
        <v>861</v>
      </c>
      <c r="G22" s="22">
        <f>'DMVPop-Active-Inactive'!E20</f>
        <v>678</v>
      </c>
      <c r="H22" s="22">
        <f>'DMVPop-Active-Inactive'!F20</f>
        <v>573</v>
      </c>
      <c r="I22" s="22">
        <f>'DMVPop-Active-Inactive'!G20</f>
        <v>591</v>
      </c>
      <c r="J22" s="17">
        <v>782</v>
      </c>
      <c r="K22" s="17">
        <f t="shared" si="5"/>
        <v>902.31275879432235</v>
      </c>
      <c r="L22" s="17">
        <f t="shared" si="5"/>
        <v>1177.4054801399641</v>
      </c>
      <c r="M22" s="17">
        <f t="shared" si="5"/>
        <v>1048.1708914328963</v>
      </c>
      <c r="N22" s="17">
        <f t="shared" si="5"/>
        <v>934.08206600536516</v>
      </c>
      <c r="O22" s="17">
        <f t="shared" si="6"/>
        <v>1086.2033460644461</v>
      </c>
      <c r="P22" s="17">
        <f t="shared" si="6"/>
        <v>1123.0472649890421</v>
      </c>
      <c r="Q22" s="17">
        <f t="shared" si="6"/>
        <v>1174.8598061762546</v>
      </c>
      <c r="R22" s="17">
        <f t="shared" si="6"/>
        <v>1089.4974062795973</v>
      </c>
      <c r="S22" s="17">
        <f t="shared" si="6"/>
        <v>1278.4337654685808</v>
      </c>
      <c r="T22" s="17">
        <f t="shared" si="6"/>
        <v>980.02920468862351</v>
      </c>
      <c r="U22" s="17">
        <f t="shared" si="6"/>
        <v>1069.6325594079249</v>
      </c>
      <c r="V22" s="17">
        <f t="shared" si="6"/>
        <v>1202.1322466314248</v>
      </c>
      <c r="W22" s="17">
        <f t="shared" si="6"/>
        <v>999.05071531225599</v>
      </c>
      <c r="X22" s="17">
        <f t="shared" si="6"/>
        <v>695.50976325098623</v>
      </c>
      <c r="Y22" s="17">
        <f t="shared" si="7"/>
        <v>499.23534655849591</v>
      </c>
      <c r="Z22" s="17">
        <f t="shared" si="7"/>
        <v>307.23238044964262</v>
      </c>
      <c r="AA22" s="17">
        <f t="shared" si="7"/>
        <v>444.69749593446664</v>
      </c>
      <c r="AB22" s="17">
        <f t="shared" si="7"/>
        <v>485.6953020557072</v>
      </c>
      <c r="AC22" s="17">
        <f t="shared" si="7"/>
        <v>588.68575856188727</v>
      </c>
      <c r="AD22" s="17">
        <f t="shared" si="7"/>
        <v>784.41722004393773</v>
      </c>
      <c r="AE22" s="17">
        <f t="shared" si="7"/>
        <v>941.63058142014529</v>
      </c>
      <c r="AF22" s="17">
        <f t="shared" si="7"/>
        <v>961.96417074640556</v>
      </c>
      <c r="AG22" s="17">
        <f t="shared" si="7"/>
        <v>961.46822954332595</v>
      </c>
      <c r="AH22" s="17">
        <f t="shared" si="7"/>
        <v>973.00584829784589</v>
      </c>
      <c r="AI22" s="17">
        <f t="shared" si="8"/>
        <v>984.68191847742003</v>
      </c>
      <c r="AJ22" s="17">
        <f t="shared" si="8"/>
        <v>996.49810149914902</v>
      </c>
      <c r="AK22" s="17">
        <f t="shared" si="8"/>
        <v>1008.4560787171389</v>
      </c>
      <c r="AL22" s="17">
        <f t="shared" si="8"/>
        <v>1020.5575516617445</v>
      </c>
      <c r="AM22" s="17">
        <f t="shared" si="8"/>
        <v>1032.8042422816854</v>
      </c>
      <c r="AN22" s="17">
        <f t="shared" si="8"/>
        <v>1045.1978931890658</v>
      </c>
      <c r="AO22" s="9"/>
      <c r="AP22" s="9"/>
      <c r="AQ22" s="9"/>
      <c r="AR22" s="9"/>
    </row>
    <row r="23" spans="1:44" x14ac:dyDescent="0.2">
      <c r="A23" s="8">
        <v>1987</v>
      </c>
      <c r="B23" s="8">
        <v>17</v>
      </c>
      <c r="C23" s="3">
        <f>'DMVPop-Active-Inactive'!R21</f>
        <v>0.97188641873000192</v>
      </c>
      <c r="D23" s="22">
        <f>'DMVPop-Active-Inactive'!B21</f>
        <v>473</v>
      </c>
      <c r="E23" s="22">
        <f>'DMVPop-Active-Inactive'!C21</f>
        <v>511</v>
      </c>
      <c r="F23" s="22">
        <f>'DMVPop-Active-Inactive'!D21</f>
        <v>714</v>
      </c>
      <c r="G23" s="22">
        <f>'DMVPop-Active-Inactive'!E21</f>
        <v>843</v>
      </c>
      <c r="H23" s="22">
        <f>'DMVPop-Active-Inactive'!F21</f>
        <v>657</v>
      </c>
      <c r="I23" s="22">
        <f>'DMVPop-Active-Inactive'!G21</f>
        <v>561</v>
      </c>
      <c r="J23" s="17">
        <v>584</v>
      </c>
      <c r="K23" s="17">
        <f t="shared" si="5"/>
        <v>760.01517944686145</v>
      </c>
      <c r="L23" s="17">
        <f t="shared" si="5"/>
        <v>876.94551571900195</v>
      </c>
      <c r="M23" s="17">
        <f t="shared" si="5"/>
        <v>1144.3043954863081</v>
      </c>
      <c r="N23" s="17">
        <f t="shared" si="5"/>
        <v>1018.7030538917512</v>
      </c>
      <c r="O23" s="17">
        <f t="shared" si="6"/>
        <v>907.8216739298756</v>
      </c>
      <c r="P23" s="17">
        <f t="shared" si="6"/>
        <v>1055.6662800191195</v>
      </c>
      <c r="Q23" s="17">
        <f t="shared" si="6"/>
        <v>1091.4743844347236</v>
      </c>
      <c r="R23" s="17">
        <f t="shared" si="6"/>
        <v>1141.8302895344643</v>
      </c>
      <c r="S23" s="17">
        <f t="shared" si="6"/>
        <v>1058.8677324047037</v>
      </c>
      <c r="T23" s="17">
        <f t="shared" si="6"/>
        <v>1242.49241390477</v>
      </c>
      <c r="U23" s="17">
        <f t="shared" si="6"/>
        <v>952.47707399563831</v>
      </c>
      <c r="V23" s="17">
        <f t="shared" si="6"/>
        <v>1039.5613575199741</v>
      </c>
      <c r="W23" s="17">
        <f t="shared" si="6"/>
        <v>1168.3360040184668</v>
      </c>
      <c r="X23" s="17">
        <f t="shared" si="6"/>
        <v>970.9638218344752</v>
      </c>
      <c r="Y23" s="17">
        <f t="shared" si="7"/>
        <v>675.95649299775255</v>
      </c>
      <c r="Z23" s="17">
        <f t="shared" si="7"/>
        <v>485.200053070168</v>
      </c>
      <c r="AA23" s="17">
        <f t="shared" si="7"/>
        <v>298.59497795309665</v>
      </c>
      <c r="AB23" s="17">
        <f t="shared" si="7"/>
        <v>432.19545674194836</v>
      </c>
      <c r="AC23" s="17">
        <f t="shared" si="7"/>
        <v>472.04066770890779</v>
      </c>
      <c r="AD23" s="17">
        <f t="shared" si="7"/>
        <v>572.13569364606724</v>
      </c>
      <c r="AE23" s="17">
        <f t="shared" si="7"/>
        <v>762.36444277864655</v>
      </c>
      <c r="AF23" s="17">
        <f t="shared" si="7"/>
        <v>915.15797354307449</v>
      </c>
      <c r="AG23" s="17">
        <f t="shared" si="7"/>
        <v>934.91991285330016</v>
      </c>
      <c r="AH23" s="17">
        <f t="shared" si="7"/>
        <v>934.43791433353852</v>
      </c>
      <c r="AI23" s="17">
        <f t="shared" si="8"/>
        <v>945.65116930554098</v>
      </c>
      <c r="AJ23" s="17">
        <f t="shared" si="8"/>
        <v>956.99898333720751</v>
      </c>
      <c r="AK23" s="17">
        <f t="shared" si="8"/>
        <v>968.48297113725391</v>
      </c>
      <c r="AL23" s="17">
        <f t="shared" si="8"/>
        <v>980.10476679090107</v>
      </c>
      <c r="AM23" s="17">
        <f t="shared" si="8"/>
        <v>991.86602399239177</v>
      </c>
      <c r="AN23" s="17">
        <f t="shared" si="8"/>
        <v>1003.7684162803005</v>
      </c>
      <c r="AO23" s="9"/>
      <c r="AP23" s="9"/>
      <c r="AQ23" s="9"/>
      <c r="AR23" s="9"/>
    </row>
    <row r="24" spans="1:44" x14ac:dyDescent="0.2">
      <c r="A24" s="8">
        <v>1986</v>
      </c>
      <c r="B24" s="8">
        <v>18</v>
      </c>
      <c r="C24" s="3">
        <f>'DMVPop-Active-Inactive'!R22</f>
        <v>0.9638194506043648</v>
      </c>
      <c r="D24" s="22">
        <f>'DMVPop-Active-Inactive'!B22</f>
        <v>498</v>
      </c>
      <c r="E24" s="22">
        <f>'DMVPop-Active-Inactive'!C22</f>
        <v>451</v>
      </c>
      <c r="F24" s="22">
        <f>'DMVPop-Active-Inactive'!D22</f>
        <v>504</v>
      </c>
      <c r="G24" s="22">
        <f>'DMVPop-Active-Inactive'!E22</f>
        <v>681</v>
      </c>
      <c r="H24" s="22">
        <f>'DMVPop-Active-Inactive'!F22</f>
        <v>808</v>
      </c>
      <c r="I24" s="22">
        <f>'DMVPop-Active-Inactive'!G22</f>
        <v>635</v>
      </c>
      <c r="J24" s="17">
        <v>541</v>
      </c>
      <c r="K24" s="17">
        <f t="shared" si="5"/>
        <v>562.870559152949</v>
      </c>
      <c r="L24" s="17">
        <f t="shared" si="5"/>
        <v>732.51741270545176</v>
      </c>
      <c r="M24" s="17">
        <f t="shared" si="5"/>
        <v>845.21714517024986</v>
      </c>
      <c r="N24" s="17">
        <f t="shared" si="5"/>
        <v>1102.9028337817733</v>
      </c>
      <c r="O24" s="17">
        <f t="shared" si="6"/>
        <v>981.84581773093623</v>
      </c>
      <c r="P24" s="17">
        <f t="shared" si="6"/>
        <v>874.97618701382748</v>
      </c>
      <c r="Q24" s="17">
        <f t="shared" si="6"/>
        <v>1017.4716940295813</v>
      </c>
      <c r="R24" s="17">
        <f t="shared" si="6"/>
        <v>1051.9842415546125</v>
      </c>
      <c r="S24" s="17">
        <f t="shared" si="6"/>
        <v>1100.5182423425301</v>
      </c>
      <c r="T24" s="17">
        <f t="shared" si="6"/>
        <v>1020.5573161089911</v>
      </c>
      <c r="U24" s="17">
        <f t="shared" si="6"/>
        <v>1197.5383557497864</v>
      </c>
      <c r="V24" s="17">
        <f t="shared" si="6"/>
        <v>918.015930171729</v>
      </c>
      <c r="W24" s="17">
        <f t="shared" si="6"/>
        <v>1001.9494564744291</v>
      </c>
      <c r="X24" s="17">
        <f t="shared" si="6"/>
        <v>1126.0649655143777</v>
      </c>
      <c r="Y24" s="17">
        <f t="shared" si="7"/>
        <v>935.83381731721829</v>
      </c>
      <c r="Z24" s="17">
        <f t="shared" si="7"/>
        <v>651.50001571354699</v>
      </c>
      <c r="AA24" s="17">
        <f t="shared" si="7"/>
        <v>467.64524858329798</v>
      </c>
      <c r="AB24" s="17">
        <f t="shared" si="7"/>
        <v>287.791647603976</v>
      </c>
      <c r="AC24" s="17">
        <f t="shared" si="7"/>
        <v>416.5583876707272</v>
      </c>
      <c r="AD24" s="17">
        <f t="shared" si="7"/>
        <v>454.96197701411705</v>
      </c>
      <c r="AE24" s="17">
        <f t="shared" si="7"/>
        <v>551.43550992109965</v>
      </c>
      <c r="AF24" s="17">
        <f t="shared" si="7"/>
        <v>734.78167839921787</v>
      </c>
      <c r="AG24" s="17">
        <f t="shared" si="7"/>
        <v>882.04705527648991</v>
      </c>
      <c r="AH24" s="17">
        <f t="shared" si="7"/>
        <v>901.09399676534838</v>
      </c>
      <c r="AI24" s="17">
        <f t="shared" si="8"/>
        <v>900.62943721683962</v>
      </c>
      <c r="AJ24" s="17">
        <f t="shared" si="8"/>
        <v>911.4369904634417</v>
      </c>
      <c r="AK24" s="17">
        <f t="shared" si="8"/>
        <v>922.37423434900302</v>
      </c>
      <c r="AL24" s="17">
        <f t="shared" si="8"/>
        <v>933.44272516119099</v>
      </c>
      <c r="AM24" s="17">
        <f t="shared" si="8"/>
        <v>944.64403786312539</v>
      </c>
      <c r="AN24" s="17">
        <f t="shared" si="8"/>
        <v>955.97976631748281</v>
      </c>
      <c r="AO24" s="9"/>
      <c r="AP24" s="9"/>
      <c r="AQ24" s="9"/>
      <c r="AR24" s="9"/>
    </row>
    <row r="25" spans="1:44" x14ac:dyDescent="0.2">
      <c r="A25" s="8">
        <v>1985</v>
      </c>
      <c r="B25" s="8">
        <v>19</v>
      </c>
      <c r="C25" s="3">
        <f>'DMVPop-Active-Inactive'!R23</f>
        <v>0.95344899566522512</v>
      </c>
      <c r="D25" s="22">
        <f>'DMVPop-Active-Inactive'!B23</f>
        <v>401</v>
      </c>
      <c r="E25" s="22">
        <f>'DMVPop-Active-Inactive'!C23</f>
        <v>455</v>
      </c>
      <c r="F25" s="22">
        <f>'DMVPop-Active-Inactive'!D23</f>
        <v>433</v>
      </c>
      <c r="G25" s="22">
        <f>'DMVPop-Active-Inactive'!E23</f>
        <v>493</v>
      </c>
      <c r="H25" s="22">
        <f>'DMVPop-Active-Inactive'!F23</f>
        <v>654</v>
      </c>
      <c r="I25" s="22">
        <f>'DMVPop-Active-Inactive'!G23</f>
        <v>762</v>
      </c>
      <c r="J25" s="17">
        <v>613</v>
      </c>
      <c r="K25" s="17">
        <f t="shared" si="5"/>
        <v>515.81590665488682</v>
      </c>
      <c r="L25" s="17">
        <f t="shared" si="5"/>
        <v>536.66836931390287</v>
      </c>
      <c r="M25" s="17">
        <f t="shared" si="5"/>
        <v>698.41799145130221</v>
      </c>
      <c r="N25" s="17">
        <f t="shared" si="5"/>
        <v>805.87143818160348</v>
      </c>
      <c r="O25" s="17">
        <f t="shared" si="6"/>
        <v>1051.5615991855625</v>
      </c>
      <c r="P25" s="17">
        <f t="shared" si="6"/>
        <v>936.13990881366283</v>
      </c>
      <c r="Q25" s="17">
        <f t="shared" si="6"/>
        <v>834.24516673932203</v>
      </c>
      <c r="R25" s="17">
        <f t="shared" si="6"/>
        <v>970.10736479029947</v>
      </c>
      <c r="S25" s="17">
        <f t="shared" si="6"/>
        <v>1003.0133185658889</v>
      </c>
      <c r="T25" s="17">
        <f t="shared" si="6"/>
        <v>1049.2880128727443</v>
      </c>
      <c r="U25" s="17">
        <f t="shared" si="6"/>
        <v>973.04934806291521</v>
      </c>
      <c r="V25" s="17">
        <f t="shared" si="6"/>
        <v>1141.7917425602188</v>
      </c>
      <c r="W25" s="17">
        <f t="shared" si="6"/>
        <v>875.28136662691247</v>
      </c>
      <c r="X25" s="17">
        <f t="shared" si="6"/>
        <v>955.30770298286257</v>
      </c>
      <c r="Y25" s="17">
        <f t="shared" si="7"/>
        <v>1073.6455104234799</v>
      </c>
      <c r="Z25" s="17">
        <f t="shared" si="7"/>
        <v>892.26981323065559</v>
      </c>
      <c r="AA25" s="17">
        <f t="shared" si="7"/>
        <v>621.17203565795978</v>
      </c>
      <c r="AB25" s="17">
        <f t="shared" si="7"/>
        <v>445.87589258935998</v>
      </c>
      <c r="AC25" s="17">
        <f t="shared" si="7"/>
        <v>274.39465736885131</v>
      </c>
      <c r="AD25" s="17">
        <f t="shared" si="7"/>
        <v>397.16717636058036</v>
      </c>
      <c r="AE25" s="17">
        <f t="shared" si="7"/>
        <v>433.78304004997511</v>
      </c>
      <c r="AF25" s="17">
        <f t="shared" si="7"/>
        <v>525.76563310841379</v>
      </c>
      <c r="AG25" s="17">
        <f t="shared" si="7"/>
        <v>700.57685330294271</v>
      </c>
      <c r="AH25" s="17">
        <f t="shared" si="7"/>
        <v>840.98687898283856</v>
      </c>
      <c r="AI25" s="17">
        <f t="shared" si="8"/>
        <v>859.14716621588502</v>
      </c>
      <c r="AJ25" s="17">
        <f t="shared" si="8"/>
        <v>858.70423238093269</v>
      </c>
      <c r="AK25" s="17">
        <f t="shared" si="8"/>
        <v>869.00868316950391</v>
      </c>
      <c r="AL25" s="17">
        <f t="shared" si="8"/>
        <v>879.43678736753793</v>
      </c>
      <c r="AM25" s="17">
        <f t="shared" si="8"/>
        <v>889.99002881594834</v>
      </c>
      <c r="AN25" s="17">
        <f t="shared" si="8"/>
        <v>900.66990916173984</v>
      </c>
      <c r="AO25" s="9"/>
      <c r="AP25" s="9"/>
      <c r="AQ25" s="9"/>
      <c r="AR25" s="9"/>
    </row>
    <row r="26" spans="1:44" x14ac:dyDescent="0.2">
      <c r="A26" s="8">
        <v>1984</v>
      </c>
      <c r="B26" s="8">
        <v>20</v>
      </c>
      <c r="C26" s="3">
        <f>'DMVPop-Active-Inactive'!R24</f>
        <v>0.95169373537433832</v>
      </c>
      <c r="D26" s="22">
        <f>'DMVPop-Active-Inactive'!B24</f>
        <v>341</v>
      </c>
      <c r="E26" s="22">
        <f>'DMVPop-Active-Inactive'!C24</f>
        <v>382</v>
      </c>
      <c r="F26" s="22">
        <f>'DMVPop-Active-Inactive'!D24</f>
        <v>436</v>
      </c>
      <c r="G26" s="22">
        <f>'DMVPop-Active-Inactive'!E24</f>
        <v>412</v>
      </c>
      <c r="H26" s="22">
        <f>'DMVPop-Active-Inactive'!F24</f>
        <v>467</v>
      </c>
      <c r="I26" s="22">
        <f>'DMVPop-Active-Inactive'!G24</f>
        <v>625</v>
      </c>
      <c r="J26" s="17">
        <v>720</v>
      </c>
      <c r="K26" s="17">
        <f t="shared" si="5"/>
        <v>583.38825978446937</v>
      </c>
      <c r="L26" s="17">
        <f t="shared" si="5"/>
        <v>490.89876696989023</v>
      </c>
      <c r="M26" s="17">
        <f t="shared" si="5"/>
        <v>510.74392504960315</v>
      </c>
      <c r="N26" s="17">
        <f t="shared" si="5"/>
        <v>664.68002713693249</v>
      </c>
      <c r="O26" s="17">
        <f t="shared" si="6"/>
        <v>766.94279923454042</v>
      </c>
      <c r="P26" s="17">
        <f t="shared" si="6"/>
        <v>1000.7645863051207</v>
      </c>
      <c r="Q26" s="17">
        <f t="shared" si="6"/>
        <v>890.91848665186728</v>
      </c>
      <c r="R26" s="17">
        <f t="shared" si="6"/>
        <v>793.94589895213312</v>
      </c>
      <c r="S26" s="17">
        <f t="shared" si="6"/>
        <v>923.24510171143595</v>
      </c>
      <c r="T26" s="17">
        <f t="shared" si="6"/>
        <v>954.56149177618192</v>
      </c>
      <c r="U26" s="17">
        <f t="shared" si="6"/>
        <v>998.60082845437876</v>
      </c>
      <c r="V26" s="17">
        <f t="shared" si="6"/>
        <v>926.04496876156043</v>
      </c>
      <c r="W26" s="17">
        <f t="shared" si="6"/>
        <v>1086.6360484967095</v>
      </c>
      <c r="X26" s="17">
        <f t="shared" si="6"/>
        <v>832.99979330872202</v>
      </c>
      <c r="Y26" s="17">
        <f t="shared" si="7"/>
        <v>909.16035628363943</v>
      </c>
      <c r="Z26" s="17">
        <f t="shared" si="7"/>
        <v>1021.7817062828096</v>
      </c>
      <c r="AA26" s="17">
        <f t="shared" si="7"/>
        <v>849.16759151524582</v>
      </c>
      <c r="AB26" s="17">
        <f t="shared" si="7"/>
        <v>591.16553492540538</v>
      </c>
      <c r="AC26" s="17">
        <f t="shared" si="7"/>
        <v>424.33729373173526</v>
      </c>
      <c r="AD26" s="17">
        <f t="shared" si="7"/>
        <v>261.13967643812384</v>
      </c>
      <c r="AE26" s="17">
        <f t="shared" si="7"/>
        <v>377.9815136386793</v>
      </c>
      <c r="AF26" s="17">
        <f t="shared" si="7"/>
        <v>412.828601727197</v>
      </c>
      <c r="AG26" s="17">
        <f t="shared" si="7"/>
        <v>500.36785930440021</v>
      </c>
      <c r="AH26" s="17">
        <f t="shared" si="7"/>
        <v>666.73460243667739</v>
      </c>
      <c r="AI26" s="17">
        <f t="shared" si="8"/>
        <v>800.36194425998428</v>
      </c>
      <c r="AJ26" s="17">
        <f t="shared" si="8"/>
        <v>817.64497585227309</v>
      </c>
      <c r="AK26" s="17">
        <f t="shared" si="8"/>
        <v>817.22343849636366</v>
      </c>
      <c r="AL26" s="17">
        <f t="shared" si="8"/>
        <v>827.0301197583201</v>
      </c>
      <c r="AM26" s="17">
        <f t="shared" si="8"/>
        <v>836.95448119541993</v>
      </c>
      <c r="AN26" s="17">
        <f t="shared" si="8"/>
        <v>846.99793496976486</v>
      </c>
      <c r="AO26" s="9"/>
      <c r="AP26" s="9"/>
      <c r="AQ26" s="9"/>
      <c r="AR26" s="9"/>
    </row>
    <row r="27" spans="1:44" x14ac:dyDescent="0.2">
      <c r="A27" s="8">
        <v>1983</v>
      </c>
      <c r="B27" s="8">
        <v>21</v>
      </c>
      <c r="C27" s="3">
        <f>'DMVPop-Active-Inactive'!R25</f>
        <v>0.94117306250793753</v>
      </c>
      <c r="D27" s="22">
        <f>'DMVPop-Active-Inactive'!B25</f>
        <v>263</v>
      </c>
      <c r="E27" s="22">
        <f>'DMVPop-Active-Inactive'!C25</f>
        <v>305</v>
      </c>
      <c r="F27" s="22">
        <f>'DMVPop-Active-Inactive'!D25</f>
        <v>373</v>
      </c>
      <c r="G27" s="22">
        <f>'DMVPop-Active-Inactive'!E25</f>
        <v>409</v>
      </c>
      <c r="H27" s="22">
        <f>'DMVPop-Active-Inactive'!F25</f>
        <v>388</v>
      </c>
      <c r="I27" s="22">
        <f>'DMVPop-Active-Inactive'!G25</f>
        <v>444</v>
      </c>
      <c r="J27" s="17">
        <v>591</v>
      </c>
      <c r="K27" s="17">
        <f t="shared" ref="K27:N36" si="9">$C27*J26</f>
        <v>677.64460500571499</v>
      </c>
      <c r="L27" s="17">
        <f t="shared" si="9"/>
        <v>549.06931509252524</v>
      </c>
      <c r="M27" s="17">
        <f t="shared" si="9"/>
        <v>462.02069589042196</v>
      </c>
      <c r="N27" s="17">
        <f t="shared" si="9"/>
        <v>480.69842409625949</v>
      </c>
      <c r="O27" s="17">
        <f t="shared" ref="O27:X36" si="10">$C27*N26</f>
        <v>625.57893672832574</v>
      </c>
      <c r="P27" s="17">
        <f t="shared" si="10"/>
        <v>721.8259031239827</v>
      </c>
      <c r="Q27" s="17">
        <f t="shared" si="10"/>
        <v>941.89267054227957</v>
      </c>
      <c r="R27" s="17">
        <f t="shared" si="10"/>
        <v>838.50848052707499</v>
      </c>
      <c r="S27" s="17">
        <f t="shared" si="10"/>
        <v>747.24049318239668</v>
      </c>
      <c r="T27" s="17">
        <f t="shared" si="10"/>
        <v>868.93341982320442</v>
      </c>
      <c r="U27" s="17">
        <f t="shared" si="10"/>
        <v>898.40756256713462</v>
      </c>
      <c r="V27" s="17">
        <f t="shared" si="10"/>
        <v>939.85619993937121</v>
      </c>
      <c r="W27" s="17">
        <f t="shared" si="10"/>
        <v>871.56857926938517</v>
      </c>
      <c r="X27" s="17">
        <f t="shared" si="10"/>
        <v>1022.7125775951718</v>
      </c>
      <c r="Y27" s="17">
        <f t="shared" ref="Y27:AH36" si="11">$C27*X26</f>
        <v>783.99696653684884</v>
      </c>
      <c r="Z27" s="17">
        <f t="shared" si="11"/>
        <v>855.67723683428051</v>
      </c>
      <c r="AA27" s="17">
        <f t="shared" si="11"/>
        <v>961.67341771677786</v>
      </c>
      <c r="AB27" s="17">
        <f t="shared" si="11"/>
        <v>799.21366268889324</v>
      </c>
      <c r="AC27" s="17">
        <f t="shared" si="11"/>
        <v>556.38907695488683</v>
      </c>
      <c r="AD27" s="17">
        <f t="shared" si="11"/>
        <v>399.37483027782753</v>
      </c>
      <c r="AE27" s="17">
        <f t="shared" si="11"/>
        <v>245.77762901560092</v>
      </c>
      <c r="AF27" s="17">
        <f t="shared" si="11"/>
        <v>355.74601876270157</v>
      </c>
      <c r="AG27" s="17">
        <f t="shared" si="11"/>
        <v>388.54315937845564</v>
      </c>
      <c r="AH27" s="17">
        <f t="shared" si="11"/>
        <v>470.93275052206315</v>
      </c>
      <c r="AI27" s="17">
        <f t="shared" ref="AI27:AN36" si="12">$C27*AH26</f>
        <v>627.51264765533983</v>
      </c>
      <c r="AJ27" s="17">
        <f t="shared" si="12"/>
        <v>753.27910219397666</v>
      </c>
      <c r="AK27" s="17">
        <f t="shared" si="12"/>
        <v>769.54542596711246</v>
      </c>
      <c r="AL27" s="17">
        <f t="shared" si="12"/>
        <v>769.14868636288975</v>
      </c>
      <c r="AM27" s="17">
        <f t="shared" si="12"/>
        <v>778.37847059924445</v>
      </c>
      <c r="AN27" s="17">
        <f t="shared" si="12"/>
        <v>787.71901224643534</v>
      </c>
      <c r="AO27" s="9"/>
      <c r="AP27" s="9"/>
      <c r="AQ27" s="9"/>
      <c r="AR27" s="9"/>
    </row>
    <row r="28" spans="1:44" x14ac:dyDescent="0.2">
      <c r="A28" s="8">
        <v>1982</v>
      </c>
      <c r="B28" s="8">
        <v>22</v>
      </c>
      <c r="C28" s="3">
        <f>'DMVPop-Active-Inactive'!R26</f>
        <v>0.93474287670477352</v>
      </c>
      <c r="D28" s="22">
        <f>'DMVPop-Active-Inactive'!B26</f>
        <v>212</v>
      </c>
      <c r="E28" s="22">
        <f>'DMVPop-Active-Inactive'!C26</f>
        <v>240</v>
      </c>
      <c r="F28" s="22">
        <f>'DMVPop-Active-Inactive'!D26</f>
        <v>293</v>
      </c>
      <c r="G28" s="22">
        <f>'DMVPop-Active-Inactive'!E26</f>
        <v>347</v>
      </c>
      <c r="H28" s="22">
        <f>'DMVPop-Active-Inactive'!F26</f>
        <v>379</v>
      </c>
      <c r="I28" s="22">
        <f>'DMVPop-Active-Inactive'!G26</f>
        <v>367</v>
      </c>
      <c r="J28" s="17">
        <v>414</v>
      </c>
      <c r="K28" s="17">
        <f t="shared" si="9"/>
        <v>552.43304013252111</v>
      </c>
      <c r="L28" s="17">
        <f t="shared" si="9"/>
        <v>633.42346746651197</v>
      </c>
      <c r="M28" s="17">
        <f t="shared" si="9"/>
        <v>513.2386310999068</v>
      </c>
      <c r="N28" s="17">
        <f t="shared" si="9"/>
        <v>431.87055437375437</v>
      </c>
      <c r="O28" s="17">
        <f t="shared" si="10"/>
        <v>449.3294277671888</v>
      </c>
      <c r="P28" s="17">
        <f t="shared" si="10"/>
        <v>584.75545492334868</v>
      </c>
      <c r="Q28" s="17">
        <f t="shared" si="10"/>
        <v>674.72162116613276</v>
      </c>
      <c r="R28" s="17">
        <f t="shared" si="10"/>
        <v>880.42746440983194</v>
      </c>
      <c r="S28" s="17">
        <f t="shared" si="10"/>
        <v>783.7898292292266</v>
      </c>
      <c r="T28" s="17">
        <f t="shared" si="10"/>
        <v>698.47772818760723</v>
      </c>
      <c r="U28" s="17">
        <f t="shared" si="10"/>
        <v>812.22932451045881</v>
      </c>
      <c r="V28" s="17">
        <f t="shared" si="10"/>
        <v>839.78006948732718</v>
      </c>
      <c r="W28" s="17">
        <f t="shared" si="10"/>
        <v>878.52388802014468</v>
      </c>
      <c r="X28" s="17">
        <f t="shared" si="10"/>
        <v>814.69252103175756</v>
      </c>
      <c r="Y28" s="17">
        <f t="shared" si="11"/>
        <v>955.97329682346469</v>
      </c>
      <c r="Z28" s="17">
        <f t="shared" si="11"/>
        <v>732.83557982847015</v>
      </c>
      <c r="AA28" s="17">
        <f t="shared" si="11"/>
        <v>799.83820188926711</v>
      </c>
      <c r="AB28" s="17">
        <f t="shared" si="11"/>
        <v>898.91737692709228</v>
      </c>
      <c r="AC28" s="17">
        <f t="shared" si="11"/>
        <v>747.05927816357462</v>
      </c>
      <c r="AD28" s="17">
        <f t="shared" si="11"/>
        <v>520.08072635992448</v>
      </c>
      <c r="AE28" s="17">
        <f t="shared" si="11"/>
        <v>373.31277773737719</v>
      </c>
      <c r="AF28" s="17">
        <f t="shared" si="11"/>
        <v>229.73888797572141</v>
      </c>
      <c r="AG28" s="17">
        <f t="shared" si="11"/>
        <v>332.53105695451802</v>
      </c>
      <c r="AH28" s="17">
        <f t="shared" si="11"/>
        <v>363.18795052137892</v>
      </c>
      <c r="AI28" s="17">
        <f t="shared" si="12"/>
        <v>440.20103395748475</v>
      </c>
      <c r="AJ28" s="17">
        <f t="shared" si="12"/>
        <v>586.56297743798132</v>
      </c>
      <c r="AK28" s="17">
        <f t="shared" si="12"/>
        <v>704.12227494638682</v>
      </c>
      <c r="AL28" s="17">
        <f t="shared" si="12"/>
        <v>719.32710522349907</v>
      </c>
      <c r="AM28" s="17">
        <f t="shared" si="12"/>
        <v>718.95625570454513</v>
      </c>
      <c r="AN28" s="17">
        <f t="shared" si="12"/>
        <v>727.58373077299973</v>
      </c>
      <c r="AO28" s="9"/>
      <c r="AP28" s="9"/>
      <c r="AQ28" s="9"/>
      <c r="AR28" s="9"/>
    </row>
    <row r="29" spans="1:44" x14ac:dyDescent="0.2">
      <c r="A29" s="8">
        <v>1981</v>
      </c>
      <c r="B29" s="8">
        <v>23</v>
      </c>
      <c r="C29" s="3">
        <f>'DMVPop-Active-Inactive'!R27</f>
        <v>0.93594280885001702</v>
      </c>
      <c r="D29" s="22">
        <f>'DMVPop-Active-Inactive'!B27</f>
        <v>420</v>
      </c>
      <c r="E29" s="22">
        <f>'DMVPop-Active-Inactive'!C27</f>
        <v>188</v>
      </c>
      <c r="F29" s="22">
        <f>'DMVPop-Active-Inactive'!D27</f>
        <v>222</v>
      </c>
      <c r="G29" s="22">
        <f>'DMVPop-Active-Inactive'!E27</f>
        <v>283</v>
      </c>
      <c r="H29" s="22">
        <f>'DMVPop-Active-Inactive'!F27</f>
        <v>327</v>
      </c>
      <c r="I29" s="22">
        <f>'DMVPop-Active-Inactive'!G27</f>
        <v>357</v>
      </c>
      <c r="J29" s="17">
        <v>350</v>
      </c>
      <c r="K29" s="17">
        <f t="shared" si="9"/>
        <v>387.48032286390702</v>
      </c>
      <c r="L29" s="17">
        <f t="shared" si="9"/>
        <v>517.045731283186</v>
      </c>
      <c r="M29" s="17">
        <f t="shared" si="9"/>
        <v>592.84813933212456</v>
      </c>
      <c r="N29" s="17">
        <f t="shared" si="9"/>
        <v>480.36200600198447</v>
      </c>
      <c r="O29" s="17">
        <f t="shared" si="10"/>
        <v>404.20613972018566</v>
      </c>
      <c r="P29" s="17">
        <f t="shared" si="10"/>
        <v>420.54664672339351</v>
      </c>
      <c r="Q29" s="17">
        <f t="shared" si="10"/>
        <v>547.29766297132846</v>
      </c>
      <c r="R29" s="17">
        <f t="shared" si="10"/>
        <v>631.50084930606738</v>
      </c>
      <c r="S29" s="17">
        <f t="shared" si="10"/>
        <v>824.02975402843651</v>
      </c>
      <c r="T29" s="17">
        <f t="shared" si="10"/>
        <v>733.58245431687749</v>
      </c>
      <c r="U29" s="17">
        <f t="shared" si="10"/>
        <v>653.73520683908782</v>
      </c>
      <c r="V29" s="17">
        <f t="shared" si="10"/>
        <v>760.20019541267084</v>
      </c>
      <c r="W29" s="17">
        <f t="shared" si="10"/>
        <v>785.98611705223152</v>
      </c>
      <c r="X29" s="17">
        <f t="shared" si="10"/>
        <v>822.24811539541201</v>
      </c>
      <c r="Y29" s="17">
        <f t="shared" si="11"/>
        <v>762.50560648356475</v>
      </c>
      <c r="Z29" s="17">
        <f t="shared" si="11"/>
        <v>894.73633261456462</v>
      </c>
      <c r="AA29" s="17">
        <f t="shared" si="11"/>
        <v>685.89219100988919</v>
      </c>
      <c r="AB29" s="17">
        <f t="shared" si="11"/>
        <v>748.60281330178759</v>
      </c>
      <c r="AC29" s="17">
        <f t="shared" si="11"/>
        <v>841.33525468523226</v>
      </c>
      <c r="AD29" s="17">
        <f t="shared" si="11"/>
        <v>699.2047591818822</v>
      </c>
      <c r="AE29" s="17">
        <f t="shared" si="11"/>
        <v>486.7658158580648</v>
      </c>
      <c r="AF29" s="17">
        <f t="shared" si="11"/>
        <v>349.39940977512293</v>
      </c>
      <c r="AG29" s="17">
        <f t="shared" si="11"/>
        <v>215.0224601140761</v>
      </c>
      <c r="AH29" s="17">
        <f t="shared" si="11"/>
        <v>311.23005147587656</v>
      </c>
      <c r="AI29" s="17">
        <f t="shared" si="12"/>
        <v>339.92315055146037</v>
      </c>
      <c r="AJ29" s="17">
        <f t="shared" si="12"/>
        <v>412.00299218085001</v>
      </c>
      <c r="AK29" s="17">
        <f t="shared" si="12"/>
        <v>548.9894006707334</v>
      </c>
      <c r="AL29" s="17">
        <f t="shared" si="12"/>
        <v>659.0181797871852</v>
      </c>
      <c r="AM29" s="17">
        <f t="shared" si="12"/>
        <v>673.2490313448335</v>
      </c>
      <c r="AN29" s="17">
        <f t="shared" si="12"/>
        <v>672.90193740440304</v>
      </c>
      <c r="AO29" s="9"/>
      <c r="AP29" s="9"/>
      <c r="AQ29" s="9"/>
      <c r="AR29" s="9"/>
    </row>
    <row r="30" spans="1:44" x14ac:dyDescent="0.2">
      <c r="A30" s="8">
        <v>1980</v>
      </c>
      <c r="B30" s="8">
        <v>24</v>
      </c>
      <c r="C30" s="3">
        <f>'DMVPop-Active-Inactive'!R28</f>
        <v>0.93444958156858648</v>
      </c>
      <c r="D30" s="22">
        <f>'DMVPop-Active-Inactive'!B28</f>
        <v>711</v>
      </c>
      <c r="E30" s="22">
        <f>'DMVPop-Active-Inactive'!C28</f>
        <v>374</v>
      </c>
      <c r="F30" s="22">
        <f>'DMVPop-Active-Inactive'!D28</f>
        <v>177</v>
      </c>
      <c r="G30" s="22">
        <f>'DMVPop-Active-Inactive'!E28</f>
        <v>205</v>
      </c>
      <c r="H30" s="22">
        <f>'DMVPop-Active-Inactive'!F28</f>
        <v>265</v>
      </c>
      <c r="I30" s="22">
        <f>'DMVPop-Active-Inactive'!G28</f>
        <v>312</v>
      </c>
      <c r="J30" s="17">
        <v>343</v>
      </c>
      <c r="K30" s="17">
        <f t="shared" si="9"/>
        <v>327.05735354900526</v>
      </c>
      <c r="L30" s="17">
        <f t="shared" si="9"/>
        <v>362.08082556623873</v>
      </c>
      <c r="M30" s="17">
        <f t="shared" si="9"/>
        <v>483.15316724939697</v>
      </c>
      <c r="N30" s="17">
        <f t="shared" si="9"/>
        <v>553.98669573261884</v>
      </c>
      <c r="O30" s="17">
        <f t="shared" si="10"/>
        <v>448.87407551000121</v>
      </c>
      <c r="P30" s="17">
        <f t="shared" si="10"/>
        <v>377.71025812898108</v>
      </c>
      <c r="Q30" s="17">
        <f t="shared" si="10"/>
        <v>392.97963806074722</v>
      </c>
      <c r="R30" s="17">
        <f t="shared" si="10"/>
        <v>511.42207215702314</v>
      </c>
      <c r="S30" s="17">
        <f t="shared" si="10"/>
        <v>590.10570439426169</v>
      </c>
      <c r="T30" s="17">
        <f t="shared" si="10"/>
        <v>770.01425885193771</v>
      </c>
      <c r="U30" s="17">
        <f t="shared" si="10"/>
        <v>685.49581748246283</v>
      </c>
      <c r="V30" s="17">
        <f t="shared" si="10"/>
        <v>610.88259048743896</v>
      </c>
      <c r="W30" s="17">
        <f t="shared" si="10"/>
        <v>710.36875451172796</v>
      </c>
      <c r="X30" s="17">
        <f t="shared" si="10"/>
        <v>734.46439819817579</v>
      </c>
      <c r="Y30" s="17">
        <f t="shared" si="11"/>
        <v>768.34940737680154</v>
      </c>
      <c r="Z30" s="17">
        <f t="shared" si="11"/>
        <v>712.52304492226835</v>
      </c>
      <c r="AA30" s="17">
        <f t="shared" si="11"/>
        <v>836.08599162589155</v>
      </c>
      <c r="AB30" s="17">
        <f t="shared" si="11"/>
        <v>640.93167089035194</v>
      </c>
      <c r="AC30" s="17">
        <f t="shared" si="11"/>
        <v>699.53158565092212</v>
      </c>
      <c r="AD30" s="17">
        <f t="shared" si="11"/>
        <v>786.18537669951547</v>
      </c>
      <c r="AE30" s="17">
        <f t="shared" si="11"/>
        <v>653.37159464827414</v>
      </c>
      <c r="AF30" s="17">
        <f t="shared" si="11"/>
        <v>454.85811295046028</v>
      </c>
      <c r="AG30" s="17">
        <f t="shared" si="11"/>
        <v>326.49613226467471</v>
      </c>
      <c r="AH30" s="17">
        <f t="shared" si="11"/>
        <v>200.92764788144649</v>
      </c>
      <c r="AI30" s="17">
        <f t="shared" si="12"/>
        <v>290.82879137320248</v>
      </c>
      <c r="AJ30" s="17">
        <f t="shared" si="12"/>
        <v>317.64104579828779</v>
      </c>
      <c r="AK30" s="17">
        <f t="shared" si="12"/>
        <v>384.99602364840092</v>
      </c>
      <c r="AL30" s="17">
        <f t="shared" si="12"/>
        <v>513.00291574235587</v>
      </c>
      <c r="AM30" s="17">
        <f t="shared" si="12"/>
        <v>615.81926234822674</v>
      </c>
      <c r="AN30" s="17">
        <f t="shared" si="12"/>
        <v>629.11727563163583</v>
      </c>
      <c r="AO30" s="9"/>
      <c r="AP30" s="9"/>
      <c r="AQ30" s="9"/>
      <c r="AR30" s="9"/>
    </row>
    <row r="31" spans="1:44" x14ac:dyDescent="0.2">
      <c r="A31" s="8">
        <v>1979</v>
      </c>
      <c r="B31" s="8">
        <v>25</v>
      </c>
      <c r="C31" s="3">
        <f>'DMVPop-Active-Inactive'!R29</f>
        <v>0.91134190660133507</v>
      </c>
      <c r="D31" s="22">
        <f>'DMVPop-Active-Inactive'!B29</f>
        <v>446</v>
      </c>
      <c r="E31" s="22">
        <f>'DMVPop-Active-Inactive'!C29</f>
        <v>628</v>
      </c>
      <c r="F31" s="22">
        <f>'DMVPop-Active-Inactive'!D29</f>
        <v>335</v>
      </c>
      <c r="G31" s="22">
        <f>'DMVPop-Active-Inactive'!E29</f>
        <v>164</v>
      </c>
      <c r="H31" s="22">
        <f>'DMVPop-Active-Inactive'!F29</f>
        <v>191</v>
      </c>
      <c r="I31" s="22">
        <f>'DMVPop-Active-Inactive'!G29</f>
        <v>238</v>
      </c>
      <c r="J31" s="17">
        <v>291</v>
      </c>
      <c r="K31" s="17">
        <f t="shared" si="9"/>
        <v>312.5902739642579</v>
      </c>
      <c r="L31" s="17">
        <f t="shared" si="9"/>
        <v>298.06107215133738</v>
      </c>
      <c r="M31" s="17">
        <f t="shared" si="9"/>
        <v>329.97942991532142</v>
      </c>
      <c r="N31" s="17">
        <f t="shared" si="9"/>
        <v>440.31772862153917</v>
      </c>
      <c r="O31" s="17">
        <f t="shared" si="10"/>
        <v>504.87129152073857</v>
      </c>
      <c r="P31" s="17">
        <f t="shared" si="10"/>
        <v>409.07775579919615</v>
      </c>
      <c r="Q31" s="17">
        <f t="shared" si="10"/>
        <v>344.22318678614806</v>
      </c>
      <c r="R31" s="17">
        <f t="shared" si="10"/>
        <v>358.13881260578398</v>
      </c>
      <c r="S31" s="17">
        <f t="shared" si="10"/>
        <v>466.08036631758705</v>
      </c>
      <c r="T31" s="17">
        <f t="shared" si="10"/>
        <v>537.78805773899023</v>
      </c>
      <c r="U31" s="17">
        <f t="shared" si="10"/>
        <v>701.74626277233881</v>
      </c>
      <c r="V31" s="17">
        <f t="shared" si="10"/>
        <v>624.72106527170843</v>
      </c>
      <c r="W31" s="17">
        <f t="shared" si="10"/>
        <v>556.72290472438522</v>
      </c>
      <c r="X31" s="17">
        <f t="shared" si="10"/>
        <v>647.3888151267339</v>
      </c>
      <c r="Y31" s="17">
        <f t="shared" si="11"/>
        <v>669.34818498472771</v>
      </c>
      <c r="Z31" s="17">
        <f t="shared" si="11"/>
        <v>700.22901385478019</v>
      </c>
      <c r="AA31" s="17">
        <f t="shared" si="11"/>
        <v>649.35211025684873</v>
      </c>
      <c r="AB31" s="17">
        <f t="shared" si="11"/>
        <v>761.96020169100791</v>
      </c>
      <c r="AC31" s="17">
        <f t="shared" si="11"/>
        <v>584.10789095039274</v>
      </c>
      <c r="AD31" s="17">
        <f t="shared" si="11"/>
        <v>637.51244899496646</v>
      </c>
      <c r="AE31" s="17">
        <f t="shared" si="11"/>
        <v>716.4836801434252</v>
      </c>
      <c r="AF31" s="17">
        <f t="shared" si="11"/>
        <v>595.44491478591283</v>
      </c>
      <c r="AG31" s="17">
        <f t="shared" si="11"/>
        <v>414.5312598893579</v>
      </c>
      <c r="AH31" s="17">
        <f t="shared" si="11"/>
        <v>297.5496076760503</v>
      </c>
      <c r="AI31" s="17">
        <f t="shared" si="12"/>
        <v>183.11378570919913</v>
      </c>
      <c r="AJ31" s="17">
        <f t="shared" si="12"/>
        <v>265.04446522461626</v>
      </c>
      <c r="AK31" s="17">
        <f t="shared" si="12"/>
        <v>289.47959629265358</v>
      </c>
      <c r="AL31" s="17">
        <f t="shared" si="12"/>
        <v>350.86301022566636</v>
      </c>
      <c r="AM31" s="17">
        <f t="shared" si="12"/>
        <v>467.52105532468266</v>
      </c>
      <c r="AN31" s="17">
        <f t="shared" si="12"/>
        <v>561.22190067026077</v>
      </c>
      <c r="AO31" s="9"/>
      <c r="AP31" s="9"/>
      <c r="AQ31" s="9"/>
      <c r="AR31" s="9"/>
    </row>
    <row r="32" spans="1:44" x14ac:dyDescent="0.2">
      <c r="A32" s="8">
        <v>1978</v>
      </c>
      <c r="B32" s="8">
        <v>26</v>
      </c>
      <c r="C32" s="3">
        <f>'DMVPop-Active-Inactive'!R30</f>
        <v>0.91522224207522473</v>
      </c>
      <c r="D32" s="22">
        <f>'DMVPop-Active-Inactive'!B30</f>
        <v>224</v>
      </c>
      <c r="E32" s="22">
        <f>'DMVPop-Active-Inactive'!C30</f>
        <v>394</v>
      </c>
      <c r="F32" s="22">
        <f>'DMVPop-Active-Inactive'!D30</f>
        <v>582</v>
      </c>
      <c r="G32" s="22">
        <f>'DMVPop-Active-Inactive'!E30</f>
        <v>318</v>
      </c>
      <c r="H32" s="22">
        <f>'DMVPop-Active-Inactive'!F30</f>
        <v>151</v>
      </c>
      <c r="I32" s="22">
        <f>'DMVPop-Active-Inactive'!G30</f>
        <v>175</v>
      </c>
      <c r="J32" s="17">
        <v>213</v>
      </c>
      <c r="K32" s="17">
        <f t="shared" si="9"/>
        <v>266.32967244389039</v>
      </c>
      <c r="L32" s="17">
        <f t="shared" si="9"/>
        <v>286.08957138847688</v>
      </c>
      <c r="M32" s="17">
        <f t="shared" si="9"/>
        <v>272.79212272969232</v>
      </c>
      <c r="N32" s="17">
        <f t="shared" si="9"/>
        <v>302.00451368580497</v>
      </c>
      <c r="O32" s="17">
        <f t="shared" si="10"/>
        <v>402.98857881447543</v>
      </c>
      <c r="P32" s="17">
        <f t="shared" si="10"/>
        <v>462.06943538502475</v>
      </c>
      <c r="Q32" s="17">
        <f t="shared" si="10"/>
        <v>374.39706084564159</v>
      </c>
      <c r="R32" s="17">
        <f t="shared" si="10"/>
        <v>315.04071678469728</v>
      </c>
      <c r="S32" s="17">
        <f t="shared" si="10"/>
        <v>327.77660704722439</v>
      </c>
      <c r="T32" s="17">
        <f t="shared" si="10"/>
        <v>426.56711784842406</v>
      </c>
      <c r="U32" s="17">
        <f t="shared" si="10"/>
        <v>492.19559196515905</v>
      </c>
      <c r="V32" s="17">
        <f t="shared" si="10"/>
        <v>642.25378798240979</v>
      </c>
      <c r="W32" s="17">
        <f t="shared" si="10"/>
        <v>571.75861402959583</v>
      </c>
      <c r="X32" s="17">
        <f t="shared" si="10"/>
        <v>509.52518507648358</v>
      </c>
      <c r="Y32" s="17">
        <f t="shared" si="11"/>
        <v>592.50464287471254</v>
      </c>
      <c r="Z32" s="17">
        <f t="shared" si="11"/>
        <v>612.60234659070477</v>
      </c>
      <c r="AA32" s="17">
        <f t="shared" si="11"/>
        <v>640.86516802629558</v>
      </c>
      <c r="AB32" s="17">
        <f t="shared" si="11"/>
        <v>594.30149424555168</v>
      </c>
      <c r="AC32" s="17">
        <f t="shared" si="11"/>
        <v>697.36292416373476</v>
      </c>
      <c r="AD32" s="17">
        <f t="shared" si="11"/>
        <v>534.58853356944928</v>
      </c>
      <c r="AE32" s="17">
        <f t="shared" si="11"/>
        <v>583.46557292004059</v>
      </c>
      <c r="AF32" s="17">
        <f t="shared" si="11"/>
        <v>655.74180015117383</v>
      </c>
      <c r="AG32" s="17">
        <f t="shared" si="11"/>
        <v>544.96442994265431</v>
      </c>
      <c r="AH32" s="17">
        <f t="shared" si="11"/>
        <v>379.3882290862058</v>
      </c>
      <c r="AI32" s="17">
        <f t="shared" si="12"/>
        <v>272.32401906587825</v>
      </c>
      <c r="AJ32" s="17">
        <f t="shared" si="12"/>
        <v>167.58980951165549</v>
      </c>
      <c r="AK32" s="17">
        <f t="shared" si="12"/>
        <v>242.57458971250222</v>
      </c>
      <c r="AL32" s="17">
        <f t="shared" si="12"/>
        <v>264.93816515399334</v>
      </c>
      <c r="AM32" s="17">
        <f t="shared" si="12"/>
        <v>321.11763087999685</v>
      </c>
      <c r="AN32" s="17">
        <f t="shared" si="12"/>
        <v>427.88566847163128</v>
      </c>
      <c r="AO32" s="9"/>
      <c r="AP32" s="9"/>
      <c r="AQ32" s="9"/>
      <c r="AR32" s="9"/>
    </row>
    <row r="33" spans="1:44" x14ac:dyDescent="0.2">
      <c r="A33" s="8">
        <v>1977</v>
      </c>
      <c r="B33" s="8">
        <v>27</v>
      </c>
      <c r="C33" s="3">
        <f>'DMVPop-Active-Inactive'!R31</f>
        <v>0.92597797366508117</v>
      </c>
      <c r="D33" s="22">
        <f>'DMVPop-Active-Inactive'!B31</f>
        <v>135</v>
      </c>
      <c r="E33" s="22">
        <f>'DMVPop-Active-Inactive'!C31</f>
        <v>206</v>
      </c>
      <c r="F33" s="22">
        <f>'DMVPop-Active-Inactive'!D31</f>
        <v>361</v>
      </c>
      <c r="G33" s="22">
        <f>'DMVPop-Active-Inactive'!E31</f>
        <v>540</v>
      </c>
      <c r="H33" s="22">
        <f>'DMVPop-Active-Inactive'!F31</f>
        <v>292</v>
      </c>
      <c r="I33" s="22">
        <f>'DMVPop-Active-Inactive'!G31</f>
        <v>138</v>
      </c>
      <c r="J33" s="17">
        <v>168</v>
      </c>
      <c r="K33" s="17">
        <f t="shared" si="9"/>
        <v>197.2333083906623</v>
      </c>
      <c r="L33" s="17">
        <f t="shared" si="9"/>
        <v>246.61541041647843</v>
      </c>
      <c r="M33" s="17">
        <f t="shared" si="9"/>
        <v>264.91264160101343</v>
      </c>
      <c r="N33" s="17">
        <f t="shared" si="9"/>
        <v>252.59949703703663</v>
      </c>
      <c r="O33" s="17">
        <f t="shared" si="10"/>
        <v>279.64952762048995</v>
      </c>
      <c r="P33" s="17">
        <f t="shared" si="10"/>
        <v>373.1585476207988</v>
      </c>
      <c r="Q33" s="17">
        <f t="shared" si="10"/>
        <v>427.86611947039336</v>
      </c>
      <c r="R33" s="17">
        <f t="shared" si="10"/>
        <v>346.6834317480093</v>
      </c>
      <c r="S33" s="17">
        <f t="shared" si="10"/>
        <v>291.72076455028872</v>
      </c>
      <c r="T33" s="17">
        <f t="shared" si="10"/>
        <v>303.51391840840438</v>
      </c>
      <c r="U33" s="17">
        <f t="shared" si="10"/>
        <v>394.99175541743762</v>
      </c>
      <c r="V33" s="17">
        <f t="shared" si="10"/>
        <v>455.7622768947831</v>
      </c>
      <c r="W33" s="17">
        <f t="shared" si="10"/>
        <v>594.71286117467446</v>
      </c>
      <c r="X33" s="17">
        <f t="shared" si="10"/>
        <v>529.43588284468035</v>
      </c>
      <c r="Y33" s="17">
        <f t="shared" si="11"/>
        <v>471.80909840844771</v>
      </c>
      <c r="Z33" s="17">
        <f t="shared" si="11"/>
        <v>548.64624859627884</v>
      </c>
      <c r="AA33" s="17">
        <f t="shared" si="11"/>
        <v>567.25627955853452</v>
      </c>
      <c r="AB33" s="17">
        <f t="shared" si="11"/>
        <v>593.42702968152093</v>
      </c>
      <c r="AC33" s="17">
        <f t="shared" si="11"/>
        <v>550.31009338762578</v>
      </c>
      <c r="AD33" s="17">
        <f t="shared" si="11"/>
        <v>645.74270742629074</v>
      </c>
      <c r="AE33" s="17">
        <f t="shared" si="11"/>
        <v>495.01720705922588</v>
      </c>
      <c r="AF33" s="17">
        <f t="shared" si="11"/>
        <v>540.27626891583486</v>
      </c>
      <c r="AG33" s="17">
        <f t="shared" si="11"/>
        <v>607.20246335147658</v>
      </c>
      <c r="AH33" s="17">
        <f t="shared" si="11"/>
        <v>504.62505855784514</v>
      </c>
      <c r="AI33" s="17">
        <f t="shared" si="12"/>
        <v>351.30514360162846</v>
      </c>
      <c r="AJ33" s="17">
        <f t="shared" si="12"/>
        <v>252.16604335495288</v>
      </c>
      <c r="AK33" s="17">
        <f t="shared" si="12"/>
        <v>155.18447221851969</v>
      </c>
      <c r="AL33" s="17">
        <f t="shared" si="12"/>
        <v>224.61872704462124</v>
      </c>
      <c r="AM33" s="17">
        <f t="shared" si="12"/>
        <v>245.32690531583935</v>
      </c>
      <c r="AN33" s="17">
        <f t="shared" si="12"/>
        <v>297.34785315039096</v>
      </c>
      <c r="AO33" s="9"/>
      <c r="AP33" s="9"/>
      <c r="AQ33" s="9"/>
      <c r="AR33" s="9"/>
    </row>
    <row r="34" spans="1:44" x14ac:dyDescent="0.2">
      <c r="A34" s="8">
        <v>1976</v>
      </c>
      <c r="B34" s="8">
        <v>28</v>
      </c>
      <c r="C34" s="3">
        <f>'DMVPop-Active-Inactive'!R32</f>
        <v>0.91192847152465262</v>
      </c>
      <c r="D34" s="22">
        <f>'DMVPop-Active-Inactive'!B32</f>
        <v>171</v>
      </c>
      <c r="E34" s="22">
        <f>'DMVPop-Active-Inactive'!C32</f>
        <v>115</v>
      </c>
      <c r="F34" s="22">
        <f>'DMVPop-Active-Inactive'!D32</f>
        <v>189</v>
      </c>
      <c r="G34" s="22">
        <f>'DMVPop-Active-Inactive'!E32</f>
        <v>334</v>
      </c>
      <c r="H34" s="22">
        <f>'DMVPop-Active-Inactive'!F32</f>
        <v>478</v>
      </c>
      <c r="I34" s="22">
        <f>'DMVPop-Active-Inactive'!G32</f>
        <v>271</v>
      </c>
      <c r="J34" s="17">
        <v>133</v>
      </c>
      <c r="K34" s="17">
        <f t="shared" si="9"/>
        <v>153.20398321614164</v>
      </c>
      <c r="L34" s="17">
        <f t="shared" si="9"/>
        <v>179.86266945444711</v>
      </c>
      <c r="M34" s="17">
        <f t="shared" si="9"/>
        <v>224.89561427552405</v>
      </c>
      <c r="N34" s="17">
        <f t="shared" si="9"/>
        <v>241.58138034277027</v>
      </c>
      <c r="O34" s="17">
        <f t="shared" si="10"/>
        <v>230.35267324088082</v>
      </c>
      <c r="P34" s="17">
        <f t="shared" si="10"/>
        <v>255.02036628554453</v>
      </c>
      <c r="Q34" s="17">
        <f t="shared" si="10"/>
        <v>340.29390396819434</v>
      </c>
      <c r="R34" s="17">
        <f t="shared" si="10"/>
        <v>390.18329634582022</v>
      </c>
      <c r="S34" s="17">
        <f t="shared" si="10"/>
        <v>316.15049201688333</v>
      </c>
      <c r="T34" s="17">
        <f t="shared" si="10"/>
        <v>266.02847092834787</v>
      </c>
      <c r="U34" s="17">
        <f t="shared" si="10"/>
        <v>276.7829837006343</v>
      </c>
      <c r="V34" s="17">
        <f t="shared" si="10"/>
        <v>360.20422778266334</v>
      </c>
      <c r="W34" s="17">
        <f t="shared" si="10"/>
        <v>415.62259654725506</v>
      </c>
      <c r="X34" s="17">
        <f t="shared" si="10"/>
        <v>542.33559048707377</v>
      </c>
      <c r="Y34" s="17">
        <f t="shared" si="11"/>
        <v>482.80765541285439</v>
      </c>
      <c r="Z34" s="17">
        <f t="shared" si="11"/>
        <v>430.25614996304012</v>
      </c>
      <c r="AA34" s="17">
        <f t="shared" si="11"/>
        <v>500.32613489013914</v>
      </c>
      <c r="AB34" s="17">
        <f t="shared" si="11"/>
        <v>517.29715198057545</v>
      </c>
      <c r="AC34" s="17">
        <f t="shared" si="11"/>
        <v>541.16300413888405</v>
      </c>
      <c r="AD34" s="17">
        <f t="shared" si="11"/>
        <v>501.84344232756644</v>
      </c>
      <c r="AE34" s="17">
        <f t="shared" si="11"/>
        <v>588.8711601814482</v>
      </c>
      <c r="AF34" s="17">
        <f t="shared" si="11"/>
        <v>451.42028501192232</v>
      </c>
      <c r="AG34" s="17">
        <f t="shared" si="11"/>
        <v>492.69331211345946</v>
      </c>
      <c r="AH34" s="17">
        <f t="shared" si="11"/>
        <v>553.72521431011592</v>
      </c>
      <c r="AI34" s="17">
        <f t="shared" si="12"/>
        <v>460.18195834369402</v>
      </c>
      <c r="AJ34" s="17">
        <f t="shared" si="12"/>
        <v>320.36516264338161</v>
      </c>
      <c r="AK34" s="17">
        <f t="shared" si="12"/>
        <v>229.95739448710145</v>
      </c>
      <c r="AL34" s="17">
        <f t="shared" si="12"/>
        <v>141.51713855459457</v>
      </c>
      <c r="AM34" s="17">
        <f t="shared" si="12"/>
        <v>204.83621242961459</v>
      </c>
      <c r="AN34" s="17">
        <f t="shared" si="12"/>
        <v>223.72058978854656</v>
      </c>
      <c r="AO34" s="9"/>
      <c r="AP34" s="9"/>
      <c r="AQ34" s="9"/>
      <c r="AR34" s="9"/>
    </row>
    <row r="35" spans="1:44" x14ac:dyDescent="0.2">
      <c r="A35" s="8">
        <v>1975</v>
      </c>
      <c r="B35" s="8">
        <v>29</v>
      </c>
      <c r="C35" s="3">
        <f>'DMVPop-Active-Inactive'!R33</f>
        <v>0.90945288937381141</v>
      </c>
      <c r="D35" s="22">
        <f>'DMVPop-Active-Inactive'!B33</f>
        <v>153</v>
      </c>
      <c r="E35" s="22">
        <f>'DMVPop-Active-Inactive'!C33</f>
        <v>148</v>
      </c>
      <c r="F35" s="22">
        <f>'DMVPop-Active-Inactive'!D33</f>
        <v>107</v>
      </c>
      <c r="G35" s="22">
        <f>'DMVPop-Active-Inactive'!E33</f>
        <v>180</v>
      </c>
      <c r="H35" s="22">
        <f>'DMVPop-Active-Inactive'!F33</f>
        <v>295</v>
      </c>
      <c r="I35" s="22">
        <f>'DMVPop-Active-Inactive'!G33</f>
        <v>435</v>
      </c>
      <c r="J35" s="17">
        <v>248</v>
      </c>
      <c r="K35" s="17">
        <f t="shared" si="9"/>
        <v>120.95723428671691</v>
      </c>
      <c r="L35" s="17">
        <f t="shared" si="9"/>
        <v>139.33180519949693</v>
      </c>
      <c r="M35" s="17">
        <f t="shared" si="9"/>
        <v>163.5766244258337</v>
      </c>
      <c r="N35" s="17">
        <f t="shared" si="9"/>
        <v>204.53196621037355</v>
      </c>
      <c r="O35" s="17">
        <f t="shared" si="10"/>
        <v>219.70688437164611</v>
      </c>
      <c r="P35" s="17">
        <f t="shared" si="10"/>
        <v>209.4949042539005</v>
      </c>
      <c r="Q35" s="17">
        <f t="shared" si="10"/>
        <v>231.9290089675562</v>
      </c>
      <c r="R35" s="17">
        <f t="shared" si="10"/>
        <v>309.48127420016863</v>
      </c>
      <c r="S35" s="17">
        <f t="shared" si="10"/>
        <v>354.85332624710429</v>
      </c>
      <c r="T35" s="17">
        <f t="shared" si="10"/>
        <v>287.52397844170667</v>
      </c>
      <c r="U35" s="17">
        <f t="shared" si="10"/>
        <v>241.94036154148296</v>
      </c>
      <c r="V35" s="17">
        <f t="shared" si="10"/>
        <v>251.72108425604642</v>
      </c>
      <c r="W35" s="17">
        <f t="shared" si="10"/>
        <v>327.58877572160571</v>
      </c>
      <c r="X35" s="17">
        <f t="shared" si="10"/>
        <v>377.989171318947</v>
      </c>
      <c r="Y35" s="17">
        <f t="shared" si="11"/>
        <v>493.22866977872138</v>
      </c>
      <c r="Z35" s="17">
        <f t="shared" si="11"/>
        <v>439.09081722701592</v>
      </c>
      <c r="AA35" s="17">
        <f t="shared" si="11"/>
        <v>391.29769875473875</v>
      </c>
      <c r="AB35" s="17">
        <f t="shared" si="11"/>
        <v>455.02304900506834</v>
      </c>
      <c r="AC35" s="17">
        <f t="shared" si="11"/>
        <v>470.45738953357801</v>
      </c>
      <c r="AD35" s="17">
        <f t="shared" si="11"/>
        <v>492.16225773631999</v>
      </c>
      <c r="AE35" s="17">
        <f t="shared" si="11"/>
        <v>456.40296863810499</v>
      </c>
      <c r="AF35" s="17">
        <f t="shared" si="11"/>
        <v>535.55057809592654</v>
      </c>
      <c r="AG35" s="17">
        <f t="shared" si="11"/>
        <v>410.54548252604218</v>
      </c>
      <c r="AH35" s="17">
        <f t="shared" si="11"/>
        <v>448.0813562767388</v>
      </c>
      <c r="AI35" s="17">
        <f t="shared" si="12"/>
        <v>503.58699607346784</v>
      </c>
      <c r="AJ35" s="17">
        <f t="shared" si="12"/>
        <v>418.51381165337148</v>
      </c>
      <c r="AK35" s="17">
        <f t="shared" si="12"/>
        <v>291.35702282073441</v>
      </c>
      <c r="AL35" s="17">
        <f t="shared" si="12"/>
        <v>209.1354168491678</v>
      </c>
      <c r="AM35" s="17">
        <f t="shared" si="12"/>
        <v>128.70317055439003</v>
      </c>
      <c r="AN35" s="17">
        <f t="shared" si="12"/>
        <v>186.28888524250081</v>
      </c>
      <c r="AO35" s="9"/>
      <c r="AP35" s="9"/>
      <c r="AQ35" s="9"/>
      <c r="AR35" s="9"/>
    </row>
    <row r="36" spans="1:44" x14ac:dyDescent="0.2">
      <c r="A36" s="8">
        <v>1974</v>
      </c>
      <c r="B36" s="8">
        <v>30</v>
      </c>
      <c r="C36" s="3">
        <f>'DMVPop-Active-Inactive'!R34</f>
        <v>0.89206296054011858</v>
      </c>
      <c r="D36" s="22">
        <f>'DMVPop-Active-Inactive'!B34</f>
        <v>166</v>
      </c>
      <c r="E36" s="22">
        <f>'DMVPop-Active-Inactive'!C34</f>
        <v>133</v>
      </c>
      <c r="F36" s="22">
        <f>'DMVPop-Active-Inactive'!D34</f>
        <v>123</v>
      </c>
      <c r="G36" s="22">
        <f>'DMVPop-Active-Inactive'!E34</f>
        <v>100</v>
      </c>
      <c r="H36" s="22">
        <f>'DMVPop-Active-Inactive'!F34</f>
        <v>156</v>
      </c>
      <c r="I36" s="22">
        <f>'DMVPop-Active-Inactive'!G34</f>
        <v>272</v>
      </c>
      <c r="J36" s="17">
        <v>404</v>
      </c>
      <c r="K36" s="17">
        <f t="shared" si="9"/>
        <v>221.2316142139494</v>
      </c>
      <c r="L36" s="17">
        <f t="shared" si="9"/>
        <v>107.90146851655342</v>
      </c>
      <c r="M36" s="17">
        <f t="shared" si="9"/>
        <v>124.29274264366232</v>
      </c>
      <c r="N36" s="17">
        <f t="shared" si="9"/>
        <v>145.92064786046828</v>
      </c>
      <c r="O36" s="17">
        <f t="shared" si="10"/>
        <v>182.45539130271732</v>
      </c>
      <c r="P36" s="17">
        <f t="shared" si="10"/>
        <v>195.99237372361614</v>
      </c>
      <c r="Q36" s="17">
        <f t="shared" si="10"/>
        <v>186.88264450680316</v>
      </c>
      <c r="R36" s="17">
        <f t="shared" si="10"/>
        <v>206.89527837473389</v>
      </c>
      <c r="S36" s="17">
        <f t="shared" si="10"/>
        <v>276.07678169473064</v>
      </c>
      <c r="T36" s="17">
        <f t="shared" si="10"/>
        <v>316.5515087695004</v>
      </c>
      <c r="U36" s="17">
        <f t="shared" si="10"/>
        <v>256.48949143498209</v>
      </c>
      <c r="V36" s="17">
        <f t="shared" si="10"/>
        <v>215.82603519084194</v>
      </c>
      <c r="W36" s="17">
        <f t="shared" si="10"/>
        <v>224.55105565181739</v>
      </c>
      <c r="X36" s="17">
        <f t="shared" si="10"/>
        <v>292.2298131099285</v>
      </c>
      <c r="Y36" s="17">
        <f t="shared" si="11"/>
        <v>337.19013921888592</v>
      </c>
      <c r="Z36" s="17">
        <f t="shared" si="11"/>
        <v>439.9910273860707</v>
      </c>
      <c r="AA36" s="17">
        <f t="shared" si="11"/>
        <v>391.69665436151195</v>
      </c>
      <c r="AB36" s="17">
        <f t="shared" si="11"/>
        <v>349.06218360368774</v>
      </c>
      <c r="AC36" s="17">
        <f t="shared" si="11"/>
        <v>405.90920820945274</v>
      </c>
      <c r="AD36" s="17">
        <f t="shared" si="11"/>
        <v>419.67761171529941</v>
      </c>
      <c r="AE36" s="17">
        <f t="shared" si="11"/>
        <v>439.03972070237046</v>
      </c>
      <c r="AF36" s="17">
        <f t="shared" si="11"/>
        <v>407.14018340260685</v>
      </c>
      <c r="AG36" s="17">
        <f t="shared" si="11"/>
        <v>477.74483421522422</v>
      </c>
      <c r="AH36" s="17">
        <f t="shared" si="11"/>
        <v>366.23241857855271</v>
      </c>
      <c r="AI36" s="17">
        <f t="shared" si="12"/>
        <v>399.71678124305924</v>
      </c>
      <c r="AJ36" s="17">
        <f t="shared" si="12"/>
        <v>449.23130660680278</v>
      </c>
      <c r="AK36" s="17">
        <f t="shared" si="12"/>
        <v>373.34066985043614</v>
      </c>
      <c r="AL36" s="17">
        <f t="shared" si="12"/>
        <v>259.90880835161926</v>
      </c>
      <c r="AM36" s="17">
        <f t="shared" si="12"/>
        <v>186.56195910826042</v>
      </c>
      <c r="AN36" s="17">
        <f t="shared" si="12"/>
        <v>114.81133135564899</v>
      </c>
      <c r="AO36" s="9"/>
      <c r="AP36" s="9"/>
      <c r="AQ36" s="9"/>
      <c r="AR36" s="9"/>
    </row>
    <row r="37" spans="1:44" x14ac:dyDescent="0.2">
      <c r="A37" s="8">
        <v>1973</v>
      </c>
      <c r="B37" s="8">
        <v>31</v>
      </c>
      <c r="C37" s="3">
        <f>'DMVPop-Active-Inactive'!R35</f>
        <v>0.90299298329754629</v>
      </c>
      <c r="D37" s="22">
        <f>'DMVPop-Active-Inactive'!B35</f>
        <v>158</v>
      </c>
      <c r="E37" s="22">
        <f>'DMVPop-Active-Inactive'!C35</f>
        <v>146</v>
      </c>
      <c r="F37" s="22">
        <f>'DMVPop-Active-Inactive'!D35</f>
        <v>125</v>
      </c>
      <c r="G37" s="22">
        <f>'DMVPop-Active-Inactive'!E35</f>
        <v>114</v>
      </c>
      <c r="H37" s="22">
        <f>'DMVPop-Active-Inactive'!F35</f>
        <v>88</v>
      </c>
      <c r="I37" s="22">
        <f>'DMVPop-Active-Inactive'!G35</f>
        <v>139</v>
      </c>
      <c r="J37" s="17">
        <v>245</v>
      </c>
      <c r="K37" s="17">
        <f t="shared" ref="K37:N46" si="13">$C37*J36</f>
        <v>364.80916525220869</v>
      </c>
      <c r="L37" s="17">
        <f t="shared" si="13"/>
        <v>199.77059531878601</v>
      </c>
      <c r="M37" s="17">
        <f t="shared" si="13"/>
        <v>97.434268957948845</v>
      </c>
      <c r="N37" s="17">
        <f t="shared" si="13"/>
        <v>112.23547448203479</v>
      </c>
      <c r="O37" s="17">
        <f t="shared" ref="O37:X46" si="14">$C37*N36</f>
        <v>131.76532113623497</v>
      </c>
      <c r="P37" s="17">
        <f t="shared" si="14"/>
        <v>164.7559381111619</v>
      </c>
      <c r="Q37" s="17">
        <f t="shared" si="14"/>
        <v>176.97973825225577</v>
      </c>
      <c r="R37" s="17">
        <f t="shared" si="14"/>
        <v>168.75371668973298</v>
      </c>
      <c r="S37" s="17">
        <f t="shared" si="14"/>
        <v>186.82498464977726</v>
      </c>
      <c r="T37" s="17">
        <f t="shared" si="14"/>
        <v>249.29539672171023</v>
      </c>
      <c r="U37" s="17">
        <f t="shared" si="14"/>
        <v>285.84379127111055</v>
      </c>
      <c r="V37" s="17">
        <f t="shared" si="14"/>
        <v>231.60821105534492</v>
      </c>
      <c r="W37" s="17">
        <f t="shared" si="14"/>
        <v>194.88939539025958</v>
      </c>
      <c r="X37" s="17">
        <f t="shared" si="14"/>
        <v>202.76802764564792</v>
      </c>
      <c r="Y37" s="17">
        <f t="shared" ref="Y37:AH46" si="15">$C37*X36</f>
        <v>263.88147074861877</v>
      </c>
      <c r="Z37" s="17">
        <f t="shared" si="15"/>
        <v>304.48032975177676</v>
      </c>
      <c r="AA37" s="17">
        <f t="shared" si="15"/>
        <v>397.30881044350036</v>
      </c>
      <c r="AB37" s="17">
        <f t="shared" si="15"/>
        <v>353.69933046956953</v>
      </c>
      <c r="AC37" s="17">
        <f t="shared" si="15"/>
        <v>315.20070252864986</v>
      </c>
      <c r="AD37" s="17">
        <f t="shared" si="15"/>
        <v>366.53316686899859</v>
      </c>
      <c r="AE37" s="17">
        <f t="shared" si="15"/>
        <v>378.96593862598746</v>
      </c>
      <c r="AF37" s="17">
        <f t="shared" si="15"/>
        <v>396.44978718315502</v>
      </c>
      <c r="AG37" s="17">
        <f t="shared" si="15"/>
        <v>367.64472883103008</v>
      </c>
      <c r="AH37" s="17">
        <f t="shared" si="15"/>
        <v>431.40023310299699</v>
      </c>
      <c r="AI37" s="17">
        <f t="shared" ref="AI37:AN46" si="16">$C37*AH36</f>
        <v>330.70530423252302</v>
      </c>
      <c r="AJ37" s="17">
        <f t="shared" si="16"/>
        <v>360.94144876876277</v>
      </c>
      <c r="AK37" s="17">
        <f t="shared" si="16"/>
        <v>405.65271774353158</v>
      </c>
      <c r="AL37" s="17">
        <f t="shared" si="16"/>
        <v>337.12400525454962</v>
      </c>
      <c r="AM37" s="17">
        <f t="shared" si="16"/>
        <v>234.69583023873889</v>
      </c>
      <c r="AN37" s="17">
        <f t="shared" si="16"/>
        <v>168.46414002500293</v>
      </c>
      <c r="AO37" s="9"/>
      <c r="AP37" s="9"/>
      <c r="AQ37" s="9"/>
      <c r="AR37" s="9"/>
    </row>
    <row r="38" spans="1:44" x14ac:dyDescent="0.2">
      <c r="A38" s="8">
        <v>1972</v>
      </c>
      <c r="B38" s="8">
        <v>32</v>
      </c>
      <c r="C38" s="3">
        <f>'DMVPop-Active-Inactive'!R36</f>
        <v>0.88164209096191559</v>
      </c>
      <c r="D38" s="22">
        <f>'DMVPop-Active-Inactive'!B36</f>
        <v>147</v>
      </c>
      <c r="E38" s="22">
        <f>'DMVPop-Active-Inactive'!C36</f>
        <v>134</v>
      </c>
      <c r="F38" s="22">
        <f>'DMVPop-Active-Inactive'!D36</f>
        <v>130</v>
      </c>
      <c r="G38" s="22">
        <f>'DMVPop-Active-Inactive'!E36</f>
        <v>112</v>
      </c>
      <c r="H38" s="22">
        <f>'DMVPop-Active-Inactive'!F36</f>
        <v>101</v>
      </c>
      <c r="I38" s="22">
        <f>'DMVPop-Active-Inactive'!G36</f>
        <v>81</v>
      </c>
      <c r="J38" s="17">
        <v>118</v>
      </c>
      <c r="K38" s="17">
        <f t="shared" si="13"/>
        <v>216.00231228566932</v>
      </c>
      <c r="L38" s="17">
        <f t="shared" si="13"/>
        <v>321.63111525502825</v>
      </c>
      <c r="M38" s="17">
        <f t="shared" si="13"/>
        <v>176.12616536956116</v>
      </c>
      <c r="N38" s="17">
        <f t="shared" si="13"/>
        <v>85.902152615431689</v>
      </c>
      <c r="O38" s="17">
        <f t="shared" si="14"/>
        <v>98.951518402443867</v>
      </c>
      <c r="P38" s="17">
        <f t="shared" si="14"/>
        <v>116.16985324281849</v>
      </c>
      <c r="Q38" s="17">
        <f t="shared" si="14"/>
        <v>145.25576977471673</v>
      </c>
      <c r="R38" s="17">
        <f t="shared" si="14"/>
        <v>156.0327864906113</v>
      </c>
      <c r="S38" s="17">
        <f t="shared" si="14"/>
        <v>148.78037963993091</v>
      </c>
      <c r="T38" s="17">
        <f t="shared" si="14"/>
        <v>164.71277011055741</v>
      </c>
      <c r="U38" s="17">
        <f t="shared" si="14"/>
        <v>219.7893148329089</v>
      </c>
      <c r="V38" s="17">
        <f t="shared" si="14"/>
        <v>252.01191782474325</v>
      </c>
      <c r="W38" s="17">
        <f t="shared" si="14"/>
        <v>204.19554747878294</v>
      </c>
      <c r="X38" s="17">
        <f t="shared" si="14"/>
        <v>171.82269405817198</v>
      </c>
      <c r="Y38" s="17">
        <f t="shared" si="15"/>
        <v>178.76882787373253</v>
      </c>
      <c r="Z38" s="17">
        <f t="shared" si="15"/>
        <v>232.64901163691781</v>
      </c>
      <c r="AA38" s="17">
        <f t="shared" si="15"/>
        <v>268.44267457913003</v>
      </c>
      <c r="AB38" s="17">
        <f t="shared" si="15"/>
        <v>350.284170396999</v>
      </c>
      <c r="AC38" s="17">
        <f t="shared" si="15"/>
        <v>311.83621728702087</v>
      </c>
      <c r="AD38" s="17">
        <f t="shared" si="15"/>
        <v>277.8942064500236</v>
      </c>
      <c r="AE38" s="17">
        <f t="shared" si="15"/>
        <v>323.15106764527667</v>
      </c>
      <c r="AF38" s="17">
        <f t="shared" si="15"/>
        <v>334.11232253356059</v>
      </c>
      <c r="AG38" s="17">
        <f t="shared" si="15"/>
        <v>349.52681933356325</v>
      </c>
      <c r="AH38" s="17">
        <f t="shared" si="15"/>
        <v>324.1310674577158</v>
      </c>
      <c r="AI38" s="17">
        <f t="shared" si="16"/>
        <v>380.34060355438407</v>
      </c>
      <c r="AJ38" s="17">
        <f t="shared" si="16"/>
        <v>291.56371591575805</v>
      </c>
      <c r="AK38" s="17">
        <f t="shared" si="16"/>
        <v>318.22117360731517</v>
      </c>
      <c r="AL38" s="17">
        <f t="shared" si="16"/>
        <v>357.64051027579092</v>
      </c>
      <c r="AM38" s="17">
        <f t="shared" si="16"/>
        <v>297.22271290607694</v>
      </c>
      <c r="AN38" s="17">
        <f t="shared" si="16"/>
        <v>206.91772251172455</v>
      </c>
      <c r="AO38" s="9"/>
      <c r="AP38" s="9"/>
      <c r="AQ38" s="9"/>
      <c r="AR38" s="9"/>
    </row>
    <row r="39" spans="1:44" x14ac:dyDescent="0.2">
      <c r="A39" s="8">
        <v>1971</v>
      </c>
      <c r="B39" s="8">
        <v>33</v>
      </c>
      <c r="C39" s="3">
        <f>'DMVPop-Active-Inactive'!R37</f>
        <v>0.8852312195815536</v>
      </c>
      <c r="D39" s="22">
        <f>'DMVPop-Active-Inactive'!B37</f>
        <v>99</v>
      </c>
      <c r="E39" s="22">
        <f>'DMVPop-Active-Inactive'!C37</f>
        <v>127</v>
      </c>
      <c r="F39" s="22">
        <f>'DMVPop-Active-Inactive'!D37</f>
        <v>117</v>
      </c>
      <c r="G39" s="22">
        <f>'DMVPop-Active-Inactive'!E37</f>
        <v>117</v>
      </c>
      <c r="H39" s="22">
        <f>'DMVPop-Active-Inactive'!F37</f>
        <v>101</v>
      </c>
      <c r="I39" s="22">
        <f>'DMVPop-Active-Inactive'!G37</f>
        <v>88</v>
      </c>
      <c r="J39" s="17">
        <v>73</v>
      </c>
      <c r="K39" s="17">
        <f t="shared" si="13"/>
        <v>104.45728391062332</v>
      </c>
      <c r="L39" s="17">
        <f t="shared" si="13"/>
        <v>191.21199033707865</v>
      </c>
      <c r="M39" s="17">
        <f t="shared" si="13"/>
        <v>284.71790441258389</v>
      </c>
      <c r="N39" s="17">
        <f t="shared" si="13"/>
        <v>155.91238017031901</v>
      </c>
      <c r="O39" s="17">
        <f t="shared" si="14"/>
        <v>76.043267324439341</v>
      </c>
      <c r="P39" s="17">
        <f t="shared" si="14"/>
        <v>87.594973314841923</v>
      </c>
      <c r="Q39" s="17">
        <f t="shared" si="14"/>
        <v>102.83718086475031</v>
      </c>
      <c r="R39" s="17">
        <f t="shared" si="14"/>
        <v>128.58494222892986</v>
      </c>
      <c r="S39" s="17">
        <f t="shared" si="14"/>
        <v>138.12509387979199</v>
      </c>
      <c r="T39" s="17">
        <f t="shared" si="14"/>
        <v>131.70503691846258</v>
      </c>
      <c r="U39" s="17">
        <f t="shared" si="14"/>
        <v>145.8088863656248</v>
      </c>
      <c r="V39" s="17">
        <f t="shared" si="14"/>
        <v>194.56436322053</v>
      </c>
      <c r="W39" s="17">
        <f t="shared" si="14"/>
        <v>223.08881736508374</v>
      </c>
      <c r="X39" s="17">
        <f t="shared" si="14"/>
        <v>180.76027352776606</v>
      </c>
      <c r="Y39" s="17">
        <f t="shared" si="15"/>
        <v>152.10281301290374</v>
      </c>
      <c r="Z39" s="17">
        <f t="shared" si="15"/>
        <v>158.25174752182909</v>
      </c>
      <c r="AA39" s="17">
        <f t="shared" si="15"/>
        <v>205.9481683057918</v>
      </c>
      <c r="AB39" s="17">
        <f t="shared" si="15"/>
        <v>237.6338362054174</v>
      </c>
      <c r="AC39" s="17">
        <f t="shared" si="15"/>
        <v>310.08248336064815</v>
      </c>
      <c r="AD39" s="17">
        <f t="shared" si="15"/>
        <v>276.04715493868781</v>
      </c>
      <c r="AE39" s="17">
        <f t="shared" si="15"/>
        <v>246.00062729040243</v>
      </c>
      <c r="AF39" s="17">
        <f t="shared" si="15"/>
        <v>286.06341372070938</v>
      </c>
      <c r="AG39" s="17">
        <f t="shared" si="15"/>
        <v>295.76665875360925</v>
      </c>
      <c r="AH39" s="17">
        <f t="shared" si="15"/>
        <v>309.41205255511153</v>
      </c>
      <c r="AI39" s="17">
        <f t="shared" si="16"/>
        <v>286.93094014986457</v>
      </c>
      <c r="AJ39" s="17">
        <f t="shared" si="16"/>
        <v>336.68937634083159</v>
      </c>
      <c r="AK39" s="17">
        <f t="shared" si="16"/>
        <v>258.10130382583611</v>
      </c>
      <c r="AL39" s="17">
        <f t="shared" si="16"/>
        <v>281.6993176090769</v>
      </c>
      <c r="AM39" s="17">
        <f t="shared" si="16"/>
        <v>316.59454508320755</v>
      </c>
      <c r="AN39" s="17">
        <f t="shared" si="16"/>
        <v>263.11082463318445</v>
      </c>
      <c r="AO39" s="9"/>
      <c r="AP39" s="9"/>
      <c r="AQ39" s="9"/>
      <c r="AR39" s="9"/>
    </row>
    <row r="40" spans="1:44" x14ac:dyDescent="0.2">
      <c r="A40" s="8">
        <v>1970</v>
      </c>
      <c r="B40" s="8">
        <v>34</v>
      </c>
      <c r="C40" s="3">
        <f>'DMVPop-Active-Inactive'!R38</f>
        <v>0.89189506094764548</v>
      </c>
      <c r="D40" s="22">
        <f>'DMVPop-Active-Inactive'!B38</f>
        <v>51</v>
      </c>
      <c r="E40" s="22">
        <f>'DMVPop-Active-Inactive'!C38</f>
        <v>86</v>
      </c>
      <c r="F40" s="22">
        <f>'DMVPop-Active-Inactive'!D38</f>
        <v>112</v>
      </c>
      <c r="G40" s="22">
        <f>'DMVPop-Active-Inactive'!E38</f>
        <v>109</v>
      </c>
      <c r="H40" s="22">
        <f>'DMVPop-Active-Inactive'!F38</f>
        <v>100</v>
      </c>
      <c r="I40" s="22">
        <f>'DMVPop-Active-Inactive'!G38</f>
        <v>88</v>
      </c>
      <c r="J40" s="17">
        <v>83</v>
      </c>
      <c r="K40" s="17">
        <f t="shared" si="13"/>
        <v>65.108339449178118</v>
      </c>
      <c r="L40" s="17">
        <f t="shared" si="13"/>
        <v>93.164935599890896</v>
      </c>
      <c r="M40" s="17">
        <f t="shared" si="13"/>
        <v>170.54102977560936</v>
      </c>
      <c r="N40" s="17">
        <f t="shared" si="13"/>
        <v>253.93849270894742</v>
      </c>
      <c r="O40" s="17">
        <f t="shared" si="14"/>
        <v>139.05748181449914</v>
      </c>
      <c r="P40" s="17">
        <f t="shared" si="14"/>
        <v>67.822614544988923</v>
      </c>
      <c r="Q40" s="17">
        <f t="shared" si="14"/>
        <v>78.125524063348323</v>
      </c>
      <c r="R40" s="17">
        <f t="shared" si="14"/>
        <v>91.719973695050513</v>
      </c>
      <c r="S40" s="17">
        <f t="shared" si="14"/>
        <v>114.68427488622088</v>
      </c>
      <c r="T40" s="17">
        <f t="shared" si="14"/>
        <v>123.19308902431634</v>
      </c>
      <c r="U40" s="17">
        <f t="shared" si="14"/>
        <v>117.46707192950409</v>
      </c>
      <c r="V40" s="17">
        <f t="shared" si="14"/>
        <v>130.04622559177724</v>
      </c>
      <c r="W40" s="17">
        <f t="shared" si="14"/>
        <v>173.53099459281444</v>
      </c>
      <c r="X40" s="17">
        <f t="shared" si="14"/>
        <v>198.97181436056951</v>
      </c>
      <c r="Y40" s="17">
        <f t="shared" si="15"/>
        <v>161.21919517495996</v>
      </c>
      <c r="Z40" s="17">
        <f t="shared" si="15"/>
        <v>135.65974768245209</v>
      </c>
      <c r="AA40" s="17">
        <f t="shared" si="15"/>
        <v>141.14395200105315</v>
      </c>
      <c r="AB40" s="17">
        <f t="shared" si="15"/>
        <v>183.68415412315014</v>
      </c>
      <c r="AC40" s="17">
        <f t="shared" si="15"/>
        <v>211.94444482565356</v>
      </c>
      <c r="AD40" s="17">
        <f t="shared" si="15"/>
        <v>276.56103539574258</v>
      </c>
      <c r="AE40" s="17">
        <f t="shared" si="15"/>
        <v>246.20509407846509</v>
      </c>
      <c r="AF40" s="17">
        <f t="shared" si="15"/>
        <v>219.40674447033251</v>
      </c>
      <c r="AG40" s="17">
        <f t="shared" si="15"/>
        <v>255.13854581532362</v>
      </c>
      <c r="AH40" s="17">
        <f t="shared" si="15"/>
        <v>263.79282213533179</v>
      </c>
      <c r="AI40" s="17">
        <f t="shared" si="16"/>
        <v>275.96308147157731</v>
      </c>
      <c r="AJ40" s="17">
        <f t="shared" si="16"/>
        <v>255.91228835272867</v>
      </c>
      <c r="AK40" s="17">
        <f t="shared" si="16"/>
        <v>300.29159183193076</v>
      </c>
      <c r="AL40" s="17">
        <f t="shared" si="16"/>
        <v>230.19927810641087</v>
      </c>
      <c r="AM40" s="17">
        <f t="shared" si="16"/>
        <v>251.24623004785778</v>
      </c>
      <c r="AN40" s="17">
        <f t="shared" si="16"/>
        <v>282.36911108267947</v>
      </c>
      <c r="AO40" s="9"/>
      <c r="AP40" s="9"/>
      <c r="AQ40" s="9"/>
      <c r="AR40" s="9"/>
    </row>
    <row r="41" spans="1:44" x14ac:dyDescent="0.2">
      <c r="A41" s="8">
        <v>1969</v>
      </c>
      <c r="B41" s="8">
        <v>35</v>
      </c>
      <c r="C41" s="3">
        <f>'DMVPop-Active-Inactive'!R39</f>
        <v>0.87141388110286755</v>
      </c>
      <c r="D41" s="22">
        <f>'DMVPop-Active-Inactive'!B39</f>
        <v>31</v>
      </c>
      <c r="E41" s="22">
        <f>'DMVPop-Active-Inactive'!C39</f>
        <v>43</v>
      </c>
      <c r="F41" s="22">
        <f>'DMVPop-Active-Inactive'!D39</f>
        <v>75</v>
      </c>
      <c r="G41" s="22">
        <f>'DMVPop-Active-Inactive'!E39</f>
        <v>99</v>
      </c>
      <c r="H41" s="22">
        <f>'DMVPop-Active-Inactive'!F39</f>
        <v>90</v>
      </c>
      <c r="I41" s="22">
        <f>'DMVPop-Active-Inactive'!G39</f>
        <v>94</v>
      </c>
      <c r="J41" s="17">
        <v>76</v>
      </c>
      <c r="K41" s="17">
        <f t="shared" si="13"/>
        <v>72.327352131538007</v>
      </c>
      <c r="L41" s="17">
        <f t="shared" si="13"/>
        <v>56.73631077157124</v>
      </c>
      <c r="M41" s="17">
        <f t="shared" si="13"/>
        <v>81.185218113799635</v>
      </c>
      <c r="N41" s="17">
        <f t="shared" si="13"/>
        <v>148.61182064404346</v>
      </c>
      <c r="O41" s="17">
        <f t="shared" si="14"/>
        <v>221.28552749291612</v>
      </c>
      <c r="P41" s="17">
        <f t="shared" si="14"/>
        <v>121.17661992436412</v>
      </c>
      <c r="Q41" s="17">
        <f t="shared" si="14"/>
        <v>59.101567767192591</v>
      </c>
      <c r="R41" s="17">
        <f t="shared" si="14"/>
        <v>68.079666137237837</v>
      </c>
      <c r="S41" s="17">
        <f t="shared" si="14"/>
        <v>79.92605825225688</v>
      </c>
      <c r="T41" s="17">
        <f t="shared" si="14"/>
        <v>99.93746908006986</v>
      </c>
      <c r="U41" s="17">
        <f t="shared" si="14"/>
        <v>107.35216783173057</v>
      </c>
      <c r="V41" s="17">
        <f t="shared" si="14"/>
        <v>102.36243705187887</v>
      </c>
      <c r="W41" s="17">
        <f t="shared" si="14"/>
        <v>113.32408616570967</v>
      </c>
      <c r="X41" s="17">
        <f t="shared" si="14"/>
        <v>151.21731748976515</v>
      </c>
      <c r="Y41" s="17">
        <f t="shared" si="15"/>
        <v>173.38680098202315</v>
      </c>
      <c r="Z41" s="17">
        <f t="shared" si="15"/>
        <v>140.48864457569255</v>
      </c>
      <c r="AA41" s="17">
        <f t="shared" si="15"/>
        <v>118.21578723740132</v>
      </c>
      <c r="AB41" s="17">
        <f t="shared" si="15"/>
        <v>122.99479900743458</v>
      </c>
      <c r="AC41" s="17">
        <f t="shared" si="15"/>
        <v>160.06492164155156</v>
      </c>
      <c r="AD41" s="17">
        <f t="shared" si="15"/>
        <v>184.69133124371535</v>
      </c>
      <c r="AE41" s="17">
        <f t="shared" si="15"/>
        <v>240.99912521603156</v>
      </c>
      <c r="AF41" s="17">
        <f t="shared" si="15"/>
        <v>214.54653657821191</v>
      </c>
      <c r="AG41" s="17">
        <f t="shared" si="15"/>
        <v>191.19408273903758</v>
      </c>
      <c r="AH41" s="17">
        <f t="shared" si="15"/>
        <v>222.33127042787294</v>
      </c>
      <c r="AI41" s="17">
        <f t="shared" si="16"/>
        <v>229.8727269440279</v>
      </c>
      <c r="AJ41" s="17">
        <f t="shared" si="16"/>
        <v>240.47805986625403</v>
      </c>
      <c r="AK41" s="17">
        <f t="shared" si="16"/>
        <v>223.00552041536744</v>
      </c>
      <c r="AL41" s="17">
        <f t="shared" si="16"/>
        <v>261.67826150082095</v>
      </c>
      <c r="AM41" s="17">
        <f t="shared" si="16"/>
        <v>200.59884636178586</v>
      </c>
      <c r="AN41" s="17">
        <f t="shared" si="16"/>
        <v>218.93945243846764</v>
      </c>
      <c r="AO41" s="9"/>
      <c r="AP41" s="9"/>
      <c r="AQ41" s="9"/>
      <c r="AR41" s="9"/>
    </row>
    <row r="42" spans="1:44" x14ac:dyDescent="0.2">
      <c r="A42" s="8">
        <v>1968</v>
      </c>
      <c r="B42" s="8">
        <v>36</v>
      </c>
      <c r="C42" s="3">
        <f>'DMVPop-Active-Inactive'!R40</f>
        <v>0.85919467831711849</v>
      </c>
      <c r="D42" s="22">
        <f>'DMVPop-Active-Inactive'!B40</f>
        <v>13</v>
      </c>
      <c r="E42" s="22">
        <f>'DMVPop-Active-Inactive'!C40</f>
        <v>25</v>
      </c>
      <c r="F42" s="22">
        <f>'DMVPop-Active-Inactive'!D40</f>
        <v>32</v>
      </c>
      <c r="G42" s="22">
        <f>'DMVPop-Active-Inactive'!E40</f>
        <v>72</v>
      </c>
      <c r="H42" s="22">
        <f>'DMVPop-Active-Inactive'!F40</f>
        <v>83</v>
      </c>
      <c r="I42" s="22">
        <f>'DMVPop-Active-Inactive'!G40</f>
        <v>85</v>
      </c>
      <c r="J42" s="17">
        <v>81</v>
      </c>
      <c r="K42" s="17">
        <f t="shared" si="13"/>
        <v>65.298795552101012</v>
      </c>
      <c r="L42" s="17">
        <f t="shared" si="13"/>
        <v>62.143276048185754</v>
      </c>
      <c r="M42" s="17">
        <f t="shared" si="13"/>
        <v>48.747536282280215</v>
      </c>
      <c r="N42" s="17">
        <f t="shared" si="13"/>
        <v>69.753907361391185</v>
      </c>
      <c r="O42" s="17">
        <f t="shared" si="14"/>
        <v>127.68648543238024</v>
      </c>
      <c r="P42" s="17">
        <f t="shared" si="14"/>
        <v>190.12734761050993</v>
      </c>
      <c r="Q42" s="17">
        <f t="shared" si="14"/>
        <v>104.11430697546976</v>
      </c>
      <c r="R42" s="17">
        <f t="shared" si="14"/>
        <v>50.779752505770418</v>
      </c>
      <c r="S42" s="17">
        <f t="shared" si="14"/>
        <v>58.493686846720891</v>
      </c>
      <c r="T42" s="17">
        <f t="shared" si="14"/>
        <v>68.672043909203126</v>
      </c>
      <c r="U42" s="17">
        <f t="shared" si="14"/>
        <v>85.865741598077605</v>
      </c>
      <c r="V42" s="17">
        <f t="shared" si="14"/>
        <v>92.236411306829055</v>
      </c>
      <c r="W42" s="17">
        <f t="shared" si="14"/>
        <v>87.949261174545356</v>
      </c>
      <c r="X42" s="17">
        <f t="shared" si="14"/>
        <v>97.367451758728336</v>
      </c>
      <c r="Y42" s="17">
        <f t="shared" si="15"/>
        <v>129.92511445659633</v>
      </c>
      <c r="Z42" s="17">
        <f t="shared" si="15"/>
        <v>148.97301669418363</v>
      </c>
      <c r="AA42" s="17">
        <f t="shared" si="15"/>
        <v>120.70709578342016</v>
      </c>
      <c r="AB42" s="17">
        <f t="shared" si="15"/>
        <v>101.57037528744394</v>
      </c>
      <c r="AC42" s="17">
        <f t="shared" si="15"/>
        <v>105.67647676787139</v>
      </c>
      <c r="AD42" s="17">
        <f t="shared" si="15"/>
        <v>137.52692885966766</v>
      </c>
      <c r="AE42" s="17">
        <f t="shared" si="15"/>
        <v>158.68580893590439</v>
      </c>
      <c r="AF42" s="17">
        <f t="shared" si="15"/>
        <v>207.06516586469519</v>
      </c>
      <c r="AG42" s="17">
        <f t="shared" si="15"/>
        <v>184.33724247936868</v>
      </c>
      <c r="AH42" s="17">
        <f t="shared" si="15"/>
        <v>164.27293841510394</v>
      </c>
      <c r="AI42" s="17">
        <f t="shared" si="16"/>
        <v>191.02584437511257</v>
      </c>
      <c r="AJ42" s="17">
        <f t="shared" si="16"/>
        <v>197.50542368055287</v>
      </c>
      <c r="AK42" s="17">
        <f t="shared" si="16"/>
        <v>206.61746928911089</v>
      </c>
      <c r="AL42" s="17">
        <f t="shared" si="16"/>
        <v>191.60515637622322</v>
      </c>
      <c r="AM42" s="17">
        <f t="shared" si="16"/>
        <v>224.83256971278067</v>
      </c>
      <c r="AN42" s="17">
        <f t="shared" si="16"/>
        <v>172.35346127059967</v>
      </c>
      <c r="AO42" s="9"/>
      <c r="AP42" s="9"/>
      <c r="AQ42" s="9"/>
      <c r="AR42" s="9"/>
    </row>
    <row r="43" spans="1:44" x14ac:dyDescent="0.2">
      <c r="A43" s="8">
        <v>1967</v>
      </c>
      <c r="B43" s="8">
        <v>37</v>
      </c>
      <c r="C43" s="3">
        <f>'DMVPop-Active-Inactive'!R41</f>
        <v>0.91991467756395107</v>
      </c>
      <c r="D43" s="22">
        <f>'DMVPop-Active-Inactive'!B41</f>
        <v>5</v>
      </c>
      <c r="E43" s="22">
        <f>'DMVPop-Active-Inactive'!C41</f>
        <v>11</v>
      </c>
      <c r="F43" s="22">
        <f>'DMVPop-Active-Inactive'!D41</f>
        <v>24</v>
      </c>
      <c r="G43" s="22">
        <f>'DMVPop-Active-Inactive'!E41</f>
        <v>31</v>
      </c>
      <c r="H43" s="22">
        <f>'DMVPop-Active-Inactive'!F41</f>
        <v>69</v>
      </c>
      <c r="I43" s="22">
        <f>'DMVPop-Active-Inactive'!G41</f>
        <v>76</v>
      </c>
      <c r="J43" s="17">
        <v>74</v>
      </c>
      <c r="K43" s="17">
        <f t="shared" si="13"/>
        <v>74.513088882680037</v>
      </c>
      <c r="L43" s="17">
        <f t="shared" si="13"/>
        <v>60.069320455625366</v>
      </c>
      <c r="M43" s="17">
        <f t="shared" si="13"/>
        <v>57.166511748634399</v>
      </c>
      <c r="N43" s="17">
        <f t="shared" si="13"/>
        <v>44.843574121150809</v>
      </c>
      <c r="O43" s="17">
        <f t="shared" si="14"/>
        <v>64.167643199179878</v>
      </c>
      <c r="P43" s="17">
        <f t="shared" si="14"/>
        <v>117.46067207580221</v>
      </c>
      <c r="Q43" s="17">
        <f t="shared" si="14"/>
        <v>174.90093767321147</v>
      </c>
      <c r="R43" s="17">
        <f t="shared" si="14"/>
        <v>95.776279131133478</v>
      </c>
      <c r="S43" s="17">
        <f t="shared" si="14"/>
        <v>46.713039653123033</v>
      </c>
      <c r="T43" s="17">
        <f t="shared" si="14"/>
        <v>53.809201075127973</v>
      </c>
      <c r="U43" s="17">
        <f t="shared" si="14"/>
        <v>63.172421130392081</v>
      </c>
      <c r="V43" s="17">
        <f t="shared" si="14"/>
        <v>78.989155995985101</v>
      </c>
      <c r="W43" s="17">
        <f t="shared" si="14"/>
        <v>84.849628566977614</v>
      </c>
      <c r="X43" s="17">
        <f t="shared" si="14"/>
        <v>80.905816235369613</v>
      </c>
      <c r="Y43" s="17">
        <f t="shared" si="15"/>
        <v>89.569747989854136</v>
      </c>
      <c r="Z43" s="17">
        <f t="shared" si="15"/>
        <v>119.52001977279926</v>
      </c>
      <c r="AA43" s="17">
        <f t="shared" si="15"/>
        <v>137.04246461795904</v>
      </c>
      <c r="AB43" s="17">
        <f t="shared" si="15"/>
        <v>111.04022909728592</v>
      </c>
      <c r="AC43" s="17">
        <f t="shared" si="15"/>
        <v>93.436079032598499</v>
      </c>
      <c r="AD43" s="17">
        <f t="shared" si="15"/>
        <v>97.213342052010773</v>
      </c>
      <c r="AE43" s="17">
        <f t="shared" si="15"/>
        <v>126.51304041830161</v>
      </c>
      <c r="AF43" s="17">
        <f t="shared" si="15"/>
        <v>145.97740476124724</v>
      </c>
      <c r="AG43" s="17">
        <f t="shared" si="15"/>
        <v>190.48228529114712</v>
      </c>
      <c r="AH43" s="17">
        <f t="shared" si="15"/>
        <v>169.5745349784363</v>
      </c>
      <c r="AI43" s="17">
        <f t="shared" si="16"/>
        <v>151.11708717461312</v>
      </c>
      <c r="AJ43" s="17">
        <f t="shared" si="16"/>
        <v>175.72747803471319</v>
      </c>
      <c r="AK43" s="17">
        <f t="shared" si="16"/>
        <v>181.68813814222733</v>
      </c>
      <c r="AL43" s="17">
        <f t="shared" si="16"/>
        <v>190.07044264017199</v>
      </c>
      <c r="AM43" s="17">
        <f t="shared" si="16"/>
        <v>176.26039564742382</v>
      </c>
      <c r="AN43" s="17">
        <f t="shared" si="16"/>
        <v>206.82678087320718</v>
      </c>
      <c r="AO43" s="9"/>
      <c r="AP43" s="9"/>
      <c r="AQ43" s="9"/>
      <c r="AR43" s="9"/>
    </row>
    <row r="44" spans="1:44" x14ac:dyDescent="0.2">
      <c r="A44" s="8">
        <v>1966</v>
      </c>
      <c r="B44" s="8">
        <v>38</v>
      </c>
      <c r="C44" s="3">
        <f>'DMVPop-Active-Inactive'!R42</f>
        <v>0.89330115579654235</v>
      </c>
      <c r="D44" s="22">
        <f>'DMVPop-Active-Inactive'!B42</f>
        <v>4</v>
      </c>
      <c r="E44" s="22">
        <f>'DMVPop-Active-Inactive'!C42</f>
        <v>4</v>
      </c>
      <c r="F44" s="22">
        <f>'DMVPop-Active-Inactive'!D42</f>
        <v>10</v>
      </c>
      <c r="G44" s="22">
        <f>'DMVPop-Active-Inactive'!E42</f>
        <v>22</v>
      </c>
      <c r="H44" s="22">
        <f>'DMVPop-Active-Inactive'!F42</f>
        <v>27</v>
      </c>
      <c r="I44" s="22">
        <f>'DMVPop-Active-Inactive'!G42</f>
        <v>65</v>
      </c>
      <c r="J44" s="17">
        <v>70</v>
      </c>
      <c r="K44" s="17">
        <f t="shared" si="13"/>
        <v>66.104285528944132</v>
      </c>
      <c r="L44" s="17">
        <f t="shared" si="13"/>
        <v>66.562628420868563</v>
      </c>
      <c r="M44" s="17">
        <f t="shared" si="13"/>
        <v>53.65999339092302</v>
      </c>
      <c r="N44" s="17">
        <f t="shared" si="13"/>
        <v>51.066911017911728</v>
      </c>
      <c r="O44" s="17">
        <f t="shared" si="14"/>
        <v>40.058816592471935</v>
      </c>
      <c r="P44" s="17">
        <f t="shared" si="14"/>
        <v>57.321029834567526</v>
      </c>
      <c r="Q44" s="17">
        <f t="shared" si="14"/>
        <v>104.92775412595276</v>
      </c>
      <c r="R44" s="17">
        <f t="shared" si="14"/>
        <v>156.23920977337883</v>
      </c>
      <c r="S44" s="17">
        <f t="shared" si="14"/>
        <v>85.557060845733801</v>
      </c>
      <c r="T44" s="17">
        <f t="shared" si="14"/>
        <v>41.728812312904516</v>
      </c>
      <c r="U44" s="17">
        <f t="shared" si="14"/>
        <v>48.067821512900366</v>
      </c>
      <c r="V44" s="17">
        <f t="shared" si="14"/>
        <v>56.43199681024516</v>
      </c>
      <c r="W44" s="17">
        <f t="shared" si="14"/>
        <v>70.561104346606868</v>
      </c>
      <c r="X44" s="17">
        <f t="shared" si="14"/>
        <v>75.796271267788413</v>
      </c>
      <c r="Y44" s="17">
        <f t="shared" si="15"/>
        <v>72.273259153718342</v>
      </c>
      <c r="Z44" s="17">
        <f t="shared" si="15"/>
        <v>80.012759403741725</v>
      </c>
      <c r="AA44" s="17">
        <f t="shared" si="15"/>
        <v>106.76737180386718</v>
      </c>
      <c r="AB44" s="17">
        <f t="shared" si="15"/>
        <v>122.42019203642957</v>
      </c>
      <c r="AC44" s="17">
        <f t="shared" si="15"/>
        <v>99.192364992518364</v>
      </c>
      <c r="AD44" s="17">
        <f t="shared" si="15"/>
        <v>83.466557392917309</v>
      </c>
      <c r="AE44" s="17">
        <f t="shared" si="15"/>
        <v>86.840790813905841</v>
      </c>
      <c r="AF44" s="17">
        <f t="shared" si="15"/>
        <v>113.01424522900351</v>
      </c>
      <c r="AG44" s="17">
        <f t="shared" si="15"/>
        <v>130.40178439340184</v>
      </c>
      <c r="AH44" s="17">
        <f t="shared" si="15"/>
        <v>170.15804560934845</v>
      </c>
      <c r="AI44" s="17">
        <f t="shared" si="16"/>
        <v>151.48112808989836</v>
      </c>
      <c r="AJ44" s="17">
        <f t="shared" si="16"/>
        <v>134.99306863368875</v>
      </c>
      <c r="AK44" s="17">
        <f t="shared" si="16"/>
        <v>156.97755923362081</v>
      </c>
      <c r="AL44" s="17">
        <f t="shared" si="16"/>
        <v>162.30222379697352</v>
      </c>
      <c r="AM44" s="17">
        <f t="shared" si="16"/>
        <v>169.79014609322604</v>
      </c>
      <c r="AN44" s="17">
        <f t="shared" si="16"/>
        <v>157.45361515299953</v>
      </c>
      <c r="AO44" s="9"/>
      <c r="AP44" s="9"/>
      <c r="AQ44" s="9"/>
      <c r="AR44" s="9"/>
    </row>
    <row r="45" spans="1:44" x14ac:dyDescent="0.2">
      <c r="A45" s="8">
        <v>1965</v>
      </c>
      <c r="B45" s="8">
        <v>39</v>
      </c>
      <c r="C45" s="3">
        <f>'DMVPop-Active-Inactive'!R43</f>
        <v>0.88993136493136482</v>
      </c>
      <c r="D45" s="22">
        <f>'DMVPop-Active-Inactive'!B43</f>
        <v>5</v>
      </c>
      <c r="E45" s="22">
        <f>'DMVPop-Active-Inactive'!C43</f>
        <v>3</v>
      </c>
      <c r="F45" s="22">
        <f>'DMVPop-Active-Inactive'!D43</f>
        <v>4</v>
      </c>
      <c r="G45" s="22">
        <f>'DMVPop-Active-Inactive'!E43</f>
        <v>9</v>
      </c>
      <c r="H45" s="22">
        <f>'DMVPop-Active-Inactive'!F43</f>
        <v>21</v>
      </c>
      <c r="I45" s="22">
        <f>'DMVPop-Active-Inactive'!G43</f>
        <v>24</v>
      </c>
      <c r="J45" s="17">
        <v>55</v>
      </c>
      <c r="K45" s="17">
        <f t="shared" si="13"/>
        <v>62.29519554519554</v>
      </c>
      <c r="L45" s="17">
        <f t="shared" si="13"/>
        <v>58.828277048585917</v>
      </c>
      <c r="M45" s="17">
        <f t="shared" si="13"/>
        <v>59.236170764002814</v>
      </c>
      <c r="N45" s="17">
        <f t="shared" si="13"/>
        <v>47.75371116059214</v>
      </c>
      <c r="O45" s="17">
        <f t="shared" si="14"/>
        <v>45.446045824998734</v>
      </c>
      <c r="P45" s="17">
        <f t="shared" si="14"/>
        <v>35.649597327673753</v>
      </c>
      <c r="Q45" s="17">
        <f t="shared" si="14"/>
        <v>51.011782319948161</v>
      </c>
      <c r="R45" s="17">
        <f t="shared" si="14"/>
        <v>93.37849944849178</v>
      </c>
      <c r="S45" s="17">
        <f t="shared" si="14"/>
        <v>139.04217320942087</v>
      </c>
      <c r="T45" s="17">
        <f t="shared" si="14"/>
        <v>76.13991193795971</v>
      </c>
      <c r="U45" s="17">
        <f t="shared" si="14"/>
        <v>37.135778898587859</v>
      </c>
      <c r="V45" s="17">
        <f t="shared" si="14"/>
        <v>42.777062008252642</v>
      </c>
      <c r="W45" s="17">
        <f t="shared" si="14"/>
        <v>50.2206039471439</v>
      </c>
      <c r="X45" s="17">
        <f t="shared" si="14"/>
        <v>62.794539902240309</v>
      </c>
      <c r="Y45" s="17">
        <f t="shared" si="15"/>
        <v>67.453479146050938</v>
      </c>
      <c r="Z45" s="17">
        <f t="shared" si="15"/>
        <v>64.318240166706815</v>
      </c>
      <c r="AA45" s="17">
        <f t="shared" si="15"/>
        <v>71.205864188096768</v>
      </c>
      <c r="AB45" s="17">
        <f t="shared" si="15"/>
        <v>95.015632919550029</v>
      </c>
      <c r="AC45" s="17">
        <f t="shared" si="15"/>
        <v>108.94556859413956</v>
      </c>
      <c r="AD45" s="17">
        <f t="shared" si="15"/>
        <v>88.274396768561999</v>
      </c>
      <c r="AE45" s="17">
        <f t="shared" si="15"/>
        <v>74.279507346800997</v>
      </c>
      <c r="AF45" s="17">
        <f t="shared" si="15"/>
        <v>77.282343500738349</v>
      </c>
      <c r="AG45" s="17">
        <f t="shared" si="15"/>
        <v>100.57492151333507</v>
      </c>
      <c r="AH45" s="17">
        <f t="shared" si="15"/>
        <v>116.04863797470564</v>
      </c>
      <c r="AI45" s="17">
        <f t="shared" si="16"/>
        <v>151.42898178318089</v>
      </c>
      <c r="AJ45" s="17">
        <f t="shared" si="16"/>
        <v>134.80780708238615</v>
      </c>
      <c r="AK45" s="17">
        <f t="shared" si="16"/>
        <v>120.13456582545204</v>
      </c>
      <c r="AL45" s="17">
        <f t="shared" si="16"/>
        <v>139.69925355237035</v>
      </c>
      <c r="AM45" s="17">
        <f t="shared" si="16"/>
        <v>144.43783955503648</v>
      </c>
      <c r="AN45" s="17">
        <f t="shared" si="16"/>
        <v>151.10157646464049</v>
      </c>
      <c r="AO45" s="9"/>
      <c r="AP45" s="9"/>
      <c r="AQ45" s="9"/>
      <c r="AR45" s="9"/>
    </row>
    <row r="46" spans="1:44" x14ac:dyDescent="0.2">
      <c r="A46" s="8">
        <v>1964</v>
      </c>
      <c r="B46" s="8">
        <v>40</v>
      </c>
      <c r="C46" s="3">
        <f>'DMVPop-Active-Inactive'!R44</f>
        <v>0</v>
      </c>
      <c r="D46" s="22">
        <f>'DMVPop-Active-Inactive'!B44</f>
        <v>2</v>
      </c>
      <c r="E46" s="22">
        <f>'DMVPop-Active-Inactive'!C44</f>
        <v>5</v>
      </c>
      <c r="F46" s="22">
        <f>'DMVPop-Active-Inactive'!D44</f>
        <v>3</v>
      </c>
      <c r="G46" s="22">
        <f>'DMVPop-Active-Inactive'!E44</f>
        <v>4</v>
      </c>
      <c r="H46" s="22">
        <f>'DMVPop-Active-Inactive'!F44</f>
        <v>10</v>
      </c>
      <c r="I46" s="22">
        <f>'DMVPop-Active-Inactive'!G44</f>
        <v>19</v>
      </c>
      <c r="J46" s="17">
        <v>18</v>
      </c>
      <c r="K46" s="17">
        <f t="shared" si="13"/>
        <v>0</v>
      </c>
      <c r="L46" s="17">
        <f t="shared" si="13"/>
        <v>0</v>
      </c>
      <c r="M46" s="17">
        <f t="shared" si="13"/>
        <v>0</v>
      </c>
      <c r="N46" s="17">
        <f t="shared" si="13"/>
        <v>0</v>
      </c>
      <c r="O46" s="17">
        <f t="shared" si="14"/>
        <v>0</v>
      </c>
      <c r="P46" s="17">
        <f t="shared" si="14"/>
        <v>0</v>
      </c>
      <c r="Q46" s="17">
        <f t="shared" si="14"/>
        <v>0</v>
      </c>
      <c r="R46" s="17">
        <f t="shared" si="14"/>
        <v>0</v>
      </c>
      <c r="S46" s="17">
        <f t="shared" si="14"/>
        <v>0</v>
      </c>
      <c r="T46" s="17">
        <f t="shared" si="14"/>
        <v>0</v>
      </c>
      <c r="U46" s="17">
        <f t="shared" si="14"/>
        <v>0</v>
      </c>
      <c r="V46" s="17">
        <f t="shared" si="14"/>
        <v>0</v>
      </c>
      <c r="W46" s="17">
        <f t="shared" si="14"/>
        <v>0</v>
      </c>
      <c r="X46" s="17">
        <f t="shared" si="14"/>
        <v>0</v>
      </c>
      <c r="Y46" s="17">
        <f t="shared" si="15"/>
        <v>0</v>
      </c>
      <c r="Z46" s="17">
        <f t="shared" si="15"/>
        <v>0</v>
      </c>
      <c r="AA46" s="17">
        <f t="shared" si="15"/>
        <v>0</v>
      </c>
      <c r="AB46" s="17">
        <f t="shared" si="15"/>
        <v>0</v>
      </c>
      <c r="AC46" s="17">
        <f t="shared" si="15"/>
        <v>0</v>
      </c>
      <c r="AD46" s="17">
        <f t="shared" si="15"/>
        <v>0</v>
      </c>
      <c r="AE46" s="17">
        <f t="shared" si="15"/>
        <v>0</v>
      </c>
      <c r="AF46" s="17">
        <f t="shared" si="15"/>
        <v>0</v>
      </c>
      <c r="AG46" s="17">
        <f t="shared" si="15"/>
        <v>0</v>
      </c>
      <c r="AH46" s="17">
        <f t="shared" si="15"/>
        <v>0</v>
      </c>
      <c r="AI46" s="17">
        <f t="shared" si="16"/>
        <v>0</v>
      </c>
      <c r="AJ46" s="17">
        <f t="shared" si="16"/>
        <v>0</v>
      </c>
      <c r="AK46" s="17">
        <f t="shared" si="16"/>
        <v>0</v>
      </c>
      <c r="AL46" s="17">
        <f t="shared" si="16"/>
        <v>0</v>
      </c>
      <c r="AM46" s="17">
        <f t="shared" si="16"/>
        <v>0</v>
      </c>
      <c r="AN46" s="17">
        <f t="shared" si="16"/>
        <v>0</v>
      </c>
      <c r="AO46" s="9"/>
      <c r="AP46" s="9"/>
      <c r="AQ46" s="9"/>
      <c r="AR46" s="9"/>
    </row>
    <row r="47" spans="1:44" ht="13.5" customHeight="1" x14ac:dyDescent="0.2">
      <c r="A47" s="8"/>
      <c r="B47" s="8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9"/>
      <c r="AP47" s="9"/>
      <c r="AQ47" s="9"/>
      <c r="AR47" s="9"/>
    </row>
    <row r="48" spans="1:44" ht="13.5" customHeight="1" x14ac:dyDescent="0.2">
      <c r="A48" s="8"/>
      <c r="B48" s="8"/>
      <c r="C48" s="10"/>
      <c r="D48" s="17">
        <f t="shared" ref="D48:AN48" si="17">SUM(D6:D47)</f>
        <v>23367</v>
      </c>
      <c r="E48" s="17">
        <f t="shared" si="17"/>
        <v>24057</v>
      </c>
      <c r="F48" s="17">
        <f t="shared" si="17"/>
        <v>25053</v>
      </c>
      <c r="G48" s="17">
        <f t="shared" si="17"/>
        <v>25744</v>
      </c>
      <c r="H48" s="17">
        <f t="shared" si="17"/>
        <v>26116</v>
      </c>
      <c r="I48" s="17">
        <f t="shared" si="17"/>
        <v>26043</v>
      </c>
      <c r="J48" s="17">
        <f>SUM(J6:J47)</f>
        <v>25957</v>
      </c>
      <c r="K48" s="17">
        <f t="shared" si="17"/>
        <v>25642.458028919093</v>
      </c>
      <c r="L48" s="17">
        <f t="shared" si="17"/>
        <v>25342.872714289973</v>
      </c>
      <c r="M48" s="17">
        <f t="shared" si="17"/>
        <v>25126.822259281875</v>
      </c>
      <c r="N48" s="17">
        <f t="shared" si="17"/>
        <v>25085.435956005065</v>
      </c>
      <c r="O48" s="17">
        <f t="shared" si="17"/>
        <v>25236.710611618189</v>
      </c>
      <c r="P48" s="17">
        <f t="shared" si="17"/>
        <v>25475.955401964467</v>
      </c>
      <c r="Q48" s="17">
        <f t="shared" si="17"/>
        <v>25759.742602878669</v>
      </c>
      <c r="R48" s="17">
        <f t="shared" si="17"/>
        <v>26036.348283091127</v>
      </c>
      <c r="S48" s="17">
        <f t="shared" si="17"/>
        <v>26285.294813279186</v>
      </c>
      <c r="T48" s="17">
        <f t="shared" si="17"/>
        <v>26501.710275130328</v>
      </c>
      <c r="U48" s="17">
        <f t="shared" si="17"/>
        <v>26774.810958213006</v>
      </c>
      <c r="V48" s="17">
        <f t="shared" si="17"/>
        <v>27077.94385892848</v>
      </c>
      <c r="W48" s="17">
        <f t="shared" si="17"/>
        <v>27375.664452690653</v>
      </c>
      <c r="X48" s="17">
        <f t="shared" si="17"/>
        <v>27658.636339193345</v>
      </c>
      <c r="Y48" s="17">
        <f t="shared" si="17"/>
        <v>27927.700538037454</v>
      </c>
      <c r="Z48" s="17">
        <f t="shared" si="17"/>
        <v>28194.552430078769</v>
      </c>
      <c r="AA48" s="17">
        <f t="shared" si="17"/>
        <v>28472.730952887789</v>
      </c>
      <c r="AB48" s="17">
        <f t="shared" si="17"/>
        <v>28754.718909385392</v>
      </c>
      <c r="AC48" s="17">
        <f t="shared" si="17"/>
        <v>29033.236121975697</v>
      </c>
      <c r="AD48" s="17">
        <f t="shared" si="17"/>
        <v>29320.029481183719</v>
      </c>
      <c r="AE48" s="17">
        <f t="shared" si="17"/>
        <v>29642.535208605896</v>
      </c>
      <c r="AF48" s="17">
        <f t="shared" si="17"/>
        <v>29998.296768314405</v>
      </c>
      <c r="AG48" s="17">
        <f t="shared" si="17"/>
        <v>30371.828628746734</v>
      </c>
      <c r="AH48" s="17">
        <f t="shared" si="17"/>
        <v>30741.77347162845</v>
      </c>
      <c r="AI48" s="17">
        <f t="shared" si="17"/>
        <v>31110.846132213821</v>
      </c>
      <c r="AJ48" s="17">
        <f t="shared" si="17"/>
        <v>31462.346932099768</v>
      </c>
      <c r="AK48" s="17">
        <f t="shared" si="17"/>
        <v>31846.031160866867</v>
      </c>
      <c r="AL48" s="17">
        <f t="shared" si="17"/>
        <v>32257.520383749921</v>
      </c>
      <c r="AM48" s="17">
        <f t="shared" si="17"/>
        <v>32662.10113597383</v>
      </c>
      <c r="AN48" s="17">
        <f t="shared" si="17"/>
        <v>33077.758360705629</v>
      </c>
    </row>
    <row r="49" spans="1:40" s="12" customFormat="1" x14ac:dyDescent="0.2">
      <c r="A49" s="18"/>
      <c r="B49" s="18"/>
      <c r="C49" s="10"/>
      <c r="D49" s="18"/>
      <c r="E49" s="18">
        <f t="shared" ref="E49:AN49" si="18">E48/$D48</f>
        <v>1.0295288226986776</v>
      </c>
      <c r="F49" s="18">
        <f t="shared" si="18"/>
        <v>1.0721530363332905</v>
      </c>
      <c r="G49" s="18">
        <f t="shared" si="18"/>
        <v>1.1017246544271837</v>
      </c>
      <c r="H49" s="18">
        <f t="shared" si="18"/>
        <v>1.1176445414473402</v>
      </c>
      <c r="I49" s="18">
        <f t="shared" si="18"/>
        <v>1.1145204775966107</v>
      </c>
      <c r="J49" s="18">
        <f>J48/$D48</f>
        <v>1.1108400736080797</v>
      </c>
      <c r="K49" s="18">
        <f t="shared" si="18"/>
        <v>1.0973791256438179</v>
      </c>
      <c r="L49" s="18">
        <f t="shared" si="18"/>
        <v>1.0845582537035123</v>
      </c>
      <c r="M49" s="18">
        <f t="shared" si="18"/>
        <v>1.0753122890949576</v>
      </c>
      <c r="N49" s="18">
        <f t="shared" si="18"/>
        <v>1.0735411458897191</v>
      </c>
      <c r="O49" s="18">
        <f t="shared" si="18"/>
        <v>1.0800150045627674</v>
      </c>
      <c r="P49" s="18">
        <f t="shared" si="18"/>
        <v>1.0902535799188799</v>
      </c>
      <c r="Q49" s="18">
        <f t="shared" si="18"/>
        <v>1.1023983653390965</v>
      </c>
      <c r="R49" s="18">
        <f t="shared" si="18"/>
        <v>1.1142358147426339</v>
      </c>
      <c r="S49" s="18">
        <f t="shared" si="18"/>
        <v>1.1248895798895531</v>
      </c>
      <c r="T49" s="18">
        <f t="shared" si="18"/>
        <v>1.1341511651102121</v>
      </c>
      <c r="U49" s="18">
        <f t="shared" si="18"/>
        <v>1.1458386167763515</v>
      </c>
      <c r="V49" s="18">
        <f t="shared" si="18"/>
        <v>1.1588113090652836</v>
      </c>
      <c r="W49" s="18">
        <f t="shared" si="18"/>
        <v>1.1715523795391216</v>
      </c>
      <c r="X49" s="18">
        <f t="shared" si="18"/>
        <v>1.1836622732568727</v>
      </c>
      <c r="Y49" s="18">
        <f t="shared" si="18"/>
        <v>1.1951769819847415</v>
      </c>
      <c r="Z49" s="18">
        <f t="shared" si="18"/>
        <v>1.2065970141686468</v>
      </c>
      <c r="AA49" s="18">
        <f t="shared" si="18"/>
        <v>1.2185017739927158</v>
      </c>
      <c r="AB49" s="18">
        <f t="shared" si="18"/>
        <v>1.2305695600370348</v>
      </c>
      <c r="AC49" s="18">
        <f t="shared" si="18"/>
        <v>1.2424888142241493</v>
      </c>
      <c r="AD49" s="18">
        <f t="shared" si="18"/>
        <v>1.2547622493766302</v>
      </c>
      <c r="AE49" s="18">
        <f t="shared" si="18"/>
        <v>1.2685640094409165</v>
      </c>
      <c r="AF49" s="18">
        <f t="shared" si="18"/>
        <v>1.2837889659911159</v>
      </c>
      <c r="AG49" s="18">
        <f t="shared" si="18"/>
        <v>1.299774409583889</v>
      </c>
      <c r="AH49" s="18">
        <f t="shared" si="18"/>
        <v>1.3156063453429387</v>
      </c>
      <c r="AI49" s="18">
        <f t="shared" si="18"/>
        <v>1.3314009557159165</v>
      </c>
      <c r="AJ49" s="18">
        <f t="shared" si="18"/>
        <v>1.3464435713655911</v>
      </c>
      <c r="AK49" s="18">
        <f t="shared" si="18"/>
        <v>1.3628634895736238</v>
      </c>
      <c r="AL49" s="18">
        <f t="shared" si="18"/>
        <v>1.3804733334938126</v>
      </c>
      <c r="AM49" s="18">
        <f t="shared" si="18"/>
        <v>1.3977875266818089</v>
      </c>
      <c r="AN49" s="18">
        <f t="shared" si="18"/>
        <v>1.4155757418883737</v>
      </c>
    </row>
    <row r="50" spans="1:40" x14ac:dyDescent="0.2">
      <c r="A50" s="8"/>
      <c r="B50" s="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:40" ht="14.25" customHeight="1" x14ac:dyDescent="0.2">
      <c r="A51" s="8"/>
      <c r="B51" s="8"/>
      <c r="C51" s="10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s="19" customFormat="1" hidden="1" x14ac:dyDescent="0.2">
      <c r="A52" s="3"/>
      <c r="B52" s="3"/>
      <c r="C52" s="10"/>
      <c r="D52" s="3">
        <v>1</v>
      </c>
      <c r="E52" s="3">
        <v>1.0097257509999999</v>
      </c>
      <c r="F52" s="3">
        <v>1.019363883</v>
      </c>
      <c r="G52" s="3">
        <v>1.0290020150000001</v>
      </c>
      <c r="H52" s="3">
        <v>1.0385525280000001</v>
      </c>
      <c r="I52" s="3">
        <v>1.0486287569999999</v>
      </c>
      <c r="J52" s="3">
        <v>1</v>
      </c>
      <c r="K52" s="3">
        <v>1.070533602</v>
      </c>
      <c r="L52" s="3">
        <f>K52*0.95</f>
        <v>1.0170069219</v>
      </c>
      <c r="M52" s="3">
        <f>L52*1</f>
        <v>1.0170069219</v>
      </c>
      <c r="N52" s="3">
        <f t="shared" ref="N52:AN52" si="19">M52*1.01</f>
        <v>1.0271769911190001</v>
      </c>
      <c r="O52" s="3">
        <f t="shared" si="19"/>
        <v>1.0374487610301901</v>
      </c>
      <c r="P52" s="3">
        <f t="shared" si="19"/>
        <v>1.0478232486404921</v>
      </c>
      <c r="Q52" s="3">
        <f t="shared" si="19"/>
        <v>1.0583014811268971</v>
      </c>
      <c r="R52" s="3">
        <f t="shared" si="19"/>
        <v>1.068884495938166</v>
      </c>
      <c r="S52" s="3">
        <f t="shared" si="19"/>
        <v>1.0795733408975476</v>
      </c>
      <c r="T52" s="3">
        <f t="shared" si="19"/>
        <v>1.0903690743065231</v>
      </c>
      <c r="U52" s="3">
        <f t="shared" si="19"/>
        <v>1.1012727650495884</v>
      </c>
      <c r="V52" s="3">
        <f t="shared" si="19"/>
        <v>1.1122854927000843</v>
      </c>
      <c r="W52" s="3">
        <f t="shared" si="19"/>
        <v>1.1234083476270851</v>
      </c>
      <c r="X52" s="3">
        <f t="shared" si="19"/>
        <v>1.1346424311033558</v>
      </c>
      <c r="Y52" s="3">
        <f t="shared" si="19"/>
        <v>1.1459888554143893</v>
      </c>
      <c r="Z52" s="3">
        <f t="shared" si="19"/>
        <v>1.1574487439685333</v>
      </c>
      <c r="AA52" s="3">
        <f t="shared" si="19"/>
        <v>1.1690232314082185</v>
      </c>
      <c r="AB52" s="3">
        <f t="shared" si="19"/>
        <v>1.1807134637223007</v>
      </c>
      <c r="AC52" s="3">
        <f t="shared" si="19"/>
        <v>1.1925205983595237</v>
      </c>
      <c r="AD52" s="3">
        <f t="shared" si="19"/>
        <v>1.204445804343119</v>
      </c>
      <c r="AE52" s="3">
        <f t="shared" si="19"/>
        <v>1.2164902623865501</v>
      </c>
      <c r="AF52" s="3">
        <f t="shared" si="19"/>
        <v>1.2286551650104156</v>
      </c>
      <c r="AG52" s="3">
        <f t="shared" si="19"/>
        <v>1.2409417166605197</v>
      </c>
      <c r="AH52" s="3">
        <f t="shared" si="19"/>
        <v>1.2533511338271248</v>
      </c>
      <c r="AI52" s="3">
        <f t="shared" si="19"/>
        <v>1.265884645165396</v>
      </c>
      <c r="AJ52" s="3">
        <f t="shared" si="19"/>
        <v>1.2785434916170499</v>
      </c>
      <c r="AK52" s="3">
        <f t="shared" si="19"/>
        <v>1.2913289265332204</v>
      </c>
      <c r="AL52" s="3">
        <f t="shared" si="19"/>
        <v>1.3042422157985527</v>
      </c>
      <c r="AM52" s="3">
        <f t="shared" si="19"/>
        <v>1.3172846379565382</v>
      </c>
      <c r="AN52" s="3">
        <f t="shared" si="19"/>
        <v>1.3304574843361034</v>
      </c>
    </row>
    <row r="53" spans="1:40" hidden="1" x14ac:dyDescent="0.2">
      <c r="A53" s="8"/>
      <c r="B53" s="8"/>
      <c r="C53" s="3"/>
      <c r="E53" s="8" t="e">
        <f>#REF!*E52</f>
        <v>#REF!</v>
      </c>
      <c r="F53" s="8" t="e">
        <f>#REF!*F52</f>
        <v>#REF!</v>
      </c>
      <c r="G53" s="8" t="e">
        <f>#REF!*G52</f>
        <v>#REF!</v>
      </c>
      <c r="H53" s="8" t="e">
        <f>#REF!*H52</f>
        <v>#REF!</v>
      </c>
      <c r="I53" s="8" t="e">
        <f>#REF!*I52</f>
        <v>#REF!</v>
      </c>
      <c r="J53" s="8" t="e">
        <f>#REF!*J52</f>
        <v>#REF!</v>
      </c>
      <c r="K53" s="8" t="e">
        <f>#REF!*K52</f>
        <v>#REF!</v>
      </c>
      <c r="L53" s="8" t="e">
        <f>#REF!*L52</f>
        <v>#REF!</v>
      </c>
      <c r="M53" s="8" t="e">
        <f>#REF!*M52</f>
        <v>#REF!</v>
      </c>
      <c r="N53" s="8" t="e">
        <f>#REF!*N52</f>
        <v>#REF!</v>
      </c>
      <c r="O53" s="8" t="e">
        <f>#REF!*O52</f>
        <v>#REF!</v>
      </c>
      <c r="P53" s="8" t="e">
        <f>#REF!*P52</f>
        <v>#REF!</v>
      </c>
      <c r="Q53" s="8" t="e">
        <f>#REF!*Q52</f>
        <v>#REF!</v>
      </c>
      <c r="R53" s="8" t="e">
        <f>#REF!*R52</f>
        <v>#REF!</v>
      </c>
      <c r="S53" s="8" t="e">
        <f>#REF!*S52</f>
        <v>#REF!</v>
      </c>
      <c r="T53" s="8" t="e">
        <f>#REF!*T52</f>
        <v>#REF!</v>
      </c>
      <c r="U53" s="8" t="e">
        <f>#REF!*U52</f>
        <v>#REF!</v>
      </c>
      <c r="V53" s="8" t="e">
        <f>#REF!*V52</f>
        <v>#REF!</v>
      </c>
      <c r="W53" s="8" t="e">
        <f>#REF!*W52</f>
        <v>#REF!</v>
      </c>
      <c r="X53" s="8" t="e">
        <f>#REF!*X52</f>
        <v>#REF!</v>
      </c>
      <c r="Y53" s="8" t="e">
        <f>#REF!*Y52</f>
        <v>#REF!</v>
      </c>
      <c r="Z53" s="8" t="e">
        <f>#REF!*Z52</f>
        <v>#REF!</v>
      </c>
      <c r="AA53" s="8" t="e">
        <f>#REF!*AA52</f>
        <v>#REF!</v>
      </c>
      <c r="AB53" s="8" t="e">
        <f>#REF!*AB52</f>
        <v>#REF!</v>
      </c>
      <c r="AC53" s="8" t="e">
        <f>#REF!*AC52</f>
        <v>#REF!</v>
      </c>
      <c r="AD53" s="8" t="e">
        <f>#REF!*AD52</f>
        <v>#REF!</v>
      </c>
      <c r="AE53" s="8" t="e">
        <f>#REF!*AE52</f>
        <v>#REF!</v>
      </c>
      <c r="AF53" s="8" t="e">
        <f>#REF!*AF52</f>
        <v>#REF!</v>
      </c>
      <c r="AG53" s="8" t="e">
        <f>#REF!*AG52</f>
        <v>#REF!</v>
      </c>
      <c r="AH53" s="8" t="e">
        <f>#REF!*AH52</f>
        <v>#REF!</v>
      </c>
      <c r="AI53" s="8" t="e">
        <f>#REF!*AI52</f>
        <v>#REF!</v>
      </c>
      <c r="AJ53" s="8" t="e">
        <f>#REF!*AJ52</f>
        <v>#REF!</v>
      </c>
      <c r="AK53" s="8" t="e">
        <f>#REF!*AK52</f>
        <v>#REF!</v>
      </c>
      <c r="AL53" s="8" t="e">
        <f>#REF!*AL52</f>
        <v>#REF!</v>
      </c>
      <c r="AM53" s="8" t="e">
        <f>#REF!*AM52</f>
        <v>#REF!</v>
      </c>
      <c r="AN53" s="8" t="e">
        <f>#REF!*AN52</f>
        <v>#REF!</v>
      </c>
    </row>
    <row r="54" spans="1:40" x14ac:dyDescent="0.2">
      <c r="C54" s="10"/>
    </row>
    <row r="56" spans="1:40" x14ac:dyDescent="0.2">
      <c r="A56" s="6" t="s">
        <v>11</v>
      </c>
      <c r="C56" s="20"/>
      <c r="E56" s="6"/>
    </row>
    <row r="57" spans="1:40" x14ac:dyDescent="0.2">
      <c r="D57" s="6"/>
      <c r="E57" s="6"/>
    </row>
    <row r="58" spans="1:40" x14ac:dyDescent="0.2">
      <c r="A58" s="13" t="s">
        <v>9</v>
      </c>
      <c r="B58" s="13" t="s">
        <v>3</v>
      </c>
      <c r="C58" s="14" t="s">
        <v>1</v>
      </c>
      <c r="D58" s="15">
        <v>1990</v>
      </c>
      <c r="E58" s="15">
        <v>1991</v>
      </c>
      <c r="F58" s="13">
        <v>1992</v>
      </c>
      <c r="G58" s="15">
        <v>1993</v>
      </c>
      <c r="H58" s="13">
        <v>1994</v>
      </c>
      <c r="I58" s="15">
        <v>1995</v>
      </c>
      <c r="J58" s="13">
        <v>1996</v>
      </c>
      <c r="K58" s="15">
        <v>1997</v>
      </c>
      <c r="L58" s="13">
        <v>1998</v>
      </c>
      <c r="M58" s="15">
        <v>1999</v>
      </c>
      <c r="N58" s="13">
        <v>2000</v>
      </c>
      <c r="O58" s="15">
        <v>2001</v>
      </c>
      <c r="P58" s="13">
        <v>2002</v>
      </c>
      <c r="Q58" s="15">
        <v>2003</v>
      </c>
      <c r="R58" s="13">
        <v>2004</v>
      </c>
      <c r="S58" s="13"/>
      <c r="T58" s="15"/>
      <c r="U58" s="13"/>
      <c r="V58" s="13"/>
      <c r="W58" s="15"/>
      <c r="X58" s="13"/>
      <c r="Y58" s="13"/>
    </row>
    <row r="59" spans="1:40" x14ac:dyDescent="0.2">
      <c r="A59" s="8">
        <v>2000</v>
      </c>
      <c r="B59" s="8">
        <v>0</v>
      </c>
      <c r="C59" s="14"/>
      <c r="D59" s="17">
        <f t="shared" ref="D59:I97" si="20">E60/$C60</f>
        <v>725.2233663264642</v>
      </c>
      <c r="E59" s="17">
        <f t="shared" si="20"/>
        <v>576.87930666189766</v>
      </c>
      <c r="F59" s="17">
        <f t="shared" si="20"/>
        <v>458.39786318226095</v>
      </c>
      <c r="G59" s="17">
        <f t="shared" si="20"/>
        <v>527.32443732821889</v>
      </c>
      <c r="H59" s="17">
        <f t="shared" si="20"/>
        <v>659.13837362793424</v>
      </c>
      <c r="I59" s="17">
        <f t="shared" si="20"/>
        <v>753.02315968105211</v>
      </c>
      <c r="J59" s="17">
        <f t="shared" ref="J59:J97" si="21">K60/$C60</f>
        <v>986.53596415407708</v>
      </c>
      <c r="K59" s="17">
        <f t="shared" ref="K59:K97" si="22">L60/$C60</f>
        <v>894.66579248682297</v>
      </c>
      <c r="L59" s="17">
        <f t="shared" ref="L59:L97" si="23">M60/$C60</f>
        <v>781.42686157126241</v>
      </c>
      <c r="M59" s="17">
        <f t="shared" ref="M59:M97" si="24">N60/$C60</f>
        <v>897.28632426926663</v>
      </c>
      <c r="N59" s="17">
        <f t="shared" ref="N59:N97" si="25">O60/$C60</f>
        <v>890.95130658128846</v>
      </c>
      <c r="O59" s="17">
        <f t="shared" ref="O59:O97" si="26">P60/$C60</f>
        <v>956.49196845860206</v>
      </c>
      <c r="P59" s="17">
        <f t="shared" ref="P59:P97" si="27">Q60/$C60</f>
        <v>906.97434900559313</v>
      </c>
      <c r="Q59" s="17">
        <f t="shared" ref="Q59:Q97" si="28">R60/$C60</f>
        <v>1024.4393369989511</v>
      </c>
      <c r="R59" s="22">
        <f>D6</f>
        <v>787</v>
      </c>
    </row>
    <row r="60" spans="1:40" x14ac:dyDescent="0.2">
      <c r="A60" s="8">
        <v>1999</v>
      </c>
      <c r="B60" s="8">
        <v>1</v>
      </c>
      <c r="C60" s="3">
        <f>C7</f>
        <v>1.3529351616467837</v>
      </c>
      <c r="D60" s="17">
        <f t="shared" si="20"/>
        <v>836.7962686936313</v>
      </c>
      <c r="E60" s="17">
        <f t="shared" si="20"/>
        <v>981.18019235091947</v>
      </c>
      <c r="F60" s="17">
        <f t="shared" si="20"/>
        <v>780.48029800929896</v>
      </c>
      <c r="G60" s="17">
        <f t="shared" si="20"/>
        <v>620.18258712303248</v>
      </c>
      <c r="H60" s="17">
        <f t="shared" si="20"/>
        <v>713.43577285695312</v>
      </c>
      <c r="I60" s="17">
        <f t="shared" si="20"/>
        <v>891.77148207190737</v>
      </c>
      <c r="J60" s="17">
        <f t="shared" si="21"/>
        <v>1018.7915102668561</v>
      </c>
      <c r="K60" s="17">
        <f t="shared" si="22"/>
        <v>1334.7191941331619</v>
      </c>
      <c r="L60" s="17">
        <f t="shared" si="23"/>
        <v>1210.4248085780077</v>
      </c>
      <c r="M60" s="17">
        <f t="shared" si="24"/>
        <v>1057.2198772750548</v>
      </c>
      <c r="N60" s="17">
        <f t="shared" si="25"/>
        <v>1213.9702181686887</v>
      </c>
      <c r="O60" s="17">
        <f t="shared" si="26"/>
        <v>1205.3993499889687</v>
      </c>
      <c r="P60" s="17">
        <f t="shared" si="27"/>
        <v>1294.0716159603892</v>
      </c>
      <c r="Q60" s="17">
        <f t="shared" si="28"/>
        <v>1227.0774874813685</v>
      </c>
      <c r="R60" s="22">
        <f t="shared" ref="R60:R99" si="29">D7</f>
        <v>1386</v>
      </c>
    </row>
    <row r="61" spans="1:40" x14ac:dyDescent="0.2">
      <c r="A61" s="8">
        <v>1998</v>
      </c>
      <c r="B61" s="8">
        <v>2</v>
      </c>
      <c r="C61" s="3">
        <f t="shared" ref="C61:C99" si="30">C8</f>
        <v>1.0887657981096204</v>
      </c>
      <c r="D61" s="17">
        <f t="shared" si="20"/>
        <v>662.91808449224698</v>
      </c>
      <c r="E61" s="17">
        <f t="shared" si="20"/>
        <v>911.07515733937385</v>
      </c>
      <c r="F61" s="17">
        <f t="shared" si="20"/>
        <v>1068.2754352142997</v>
      </c>
      <c r="G61" s="17">
        <f t="shared" si="20"/>
        <v>849.76025457092874</v>
      </c>
      <c r="H61" s="17">
        <f t="shared" si="20"/>
        <v>675.23358944269762</v>
      </c>
      <c r="I61" s="17">
        <f t="shared" si="20"/>
        <v>776.76446863455442</v>
      </c>
      <c r="J61" s="17">
        <f t="shared" si="21"/>
        <v>970.93028940941929</v>
      </c>
      <c r="K61" s="17">
        <f t="shared" si="22"/>
        <v>1109.225351782999</v>
      </c>
      <c r="L61" s="17">
        <f t="shared" si="23"/>
        <v>1453.1966086526213</v>
      </c>
      <c r="M61" s="17">
        <f t="shared" si="24"/>
        <v>1317.8691327631191</v>
      </c>
      <c r="N61" s="17">
        <f t="shared" si="25"/>
        <v>1151.0648434587299</v>
      </c>
      <c r="O61" s="17">
        <f t="shared" si="26"/>
        <v>1321.7292534657424</v>
      </c>
      <c r="P61" s="17">
        <f t="shared" si="27"/>
        <v>1312.3975853315571</v>
      </c>
      <c r="Q61" s="17">
        <f t="shared" si="28"/>
        <v>1408.9409157621192</v>
      </c>
      <c r="R61" s="22">
        <f t="shared" si="29"/>
        <v>1336</v>
      </c>
    </row>
    <row r="62" spans="1:40" x14ac:dyDescent="0.2">
      <c r="A62" s="8">
        <v>1997</v>
      </c>
      <c r="B62" s="8">
        <v>3</v>
      </c>
      <c r="C62" s="3">
        <f t="shared" si="30"/>
        <v>1.0397881015525463</v>
      </c>
      <c r="D62" s="17">
        <f t="shared" si="20"/>
        <v>623.54537459091046</v>
      </c>
      <c r="E62" s="17">
        <f t="shared" si="20"/>
        <v>689.29433655904393</v>
      </c>
      <c r="F62" s="17">
        <f t="shared" si="20"/>
        <v>947.32510822159497</v>
      </c>
      <c r="G62" s="17">
        <f t="shared" si="20"/>
        <v>1110.7800867166968</v>
      </c>
      <c r="H62" s="17">
        <f t="shared" si="20"/>
        <v>883.57060187511445</v>
      </c>
      <c r="I62" s="17">
        <f t="shared" si="20"/>
        <v>702.09985207113402</v>
      </c>
      <c r="J62" s="17">
        <f t="shared" si="21"/>
        <v>807.67045219499573</v>
      </c>
      <c r="K62" s="17">
        <f t="shared" si="22"/>
        <v>1009.5617623648844</v>
      </c>
      <c r="L62" s="17">
        <f t="shared" si="23"/>
        <v>1153.3593227243998</v>
      </c>
      <c r="M62" s="17">
        <f t="shared" si="24"/>
        <v>1511.0165428935077</v>
      </c>
      <c r="N62" s="17">
        <f t="shared" si="25"/>
        <v>1370.3046436504642</v>
      </c>
      <c r="O62" s="17">
        <f t="shared" si="26"/>
        <v>1196.8635283438316</v>
      </c>
      <c r="P62" s="17">
        <f t="shared" si="27"/>
        <v>1374.3183512276087</v>
      </c>
      <c r="Q62" s="17">
        <f t="shared" si="28"/>
        <v>1364.6153937340457</v>
      </c>
      <c r="R62" s="22">
        <f t="shared" si="29"/>
        <v>1465</v>
      </c>
    </row>
    <row r="63" spans="1:40" x14ac:dyDescent="0.2">
      <c r="A63" s="8">
        <v>1996</v>
      </c>
      <c r="B63" s="8">
        <v>4</v>
      </c>
      <c r="C63" s="3">
        <f t="shared" si="30"/>
        <v>1.0251972873996873</v>
      </c>
      <c r="D63" s="17">
        <f t="shared" si="20"/>
        <v>698.30962163076003</v>
      </c>
      <c r="E63" s="17">
        <f t="shared" si="20"/>
        <v>639.25702660122329</v>
      </c>
      <c r="F63" s="17">
        <f t="shared" si="20"/>
        <v>706.66268406029894</v>
      </c>
      <c r="G63" s="17">
        <f t="shared" si="20"/>
        <v>971.19513123439435</v>
      </c>
      <c r="H63" s="17">
        <f t="shared" si="20"/>
        <v>1138.7687317995469</v>
      </c>
      <c r="I63" s="17">
        <f t="shared" si="20"/>
        <v>905.83418426847641</v>
      </c>
      <c r="J63" s="17">
        <f t="shared" si="21"/>
        <v>719.79086382704827</v>
      </c>
      <c r="K63" s="17">
        <f t="shared" si="22"/>
        <v>828.02155670318848</v>
      </c>
      <c r="L63" s="17">
        <f t="shared" si="23"/>
        <v>1034.9999802389273</v>
      </c>
      <c r="M63" s="17">
        <f t="shared" si="24"/>
        <v>1182.4208490541953</v>
      </c>
      <c r="N63" s="17">
        <f t="shared" si="25"/>
        <v>1549.0900609904772</v>
      </c>
      <c r="O63" s="17">
        <f t="shared" si="26"/>
        <v>1404.832603581651</v>
      </c>
      <c r="P63" s="17">
        <f t="shared" si="27"/>
        <v>1227.0212426457149</v>
      </c>
      <c r="Q63" s="17">
        <f t="shared" si="28"/>
        <v>1408.9474457021552</v>
      </c>
      <c r="R63" s="22">
        <f t="shared" si="29"/>
        <v>1399</v>
      </c>
    </row>
    <row r="64" spans="1:40" x14ac:dyDescent="0.2">
      <c r="A64" s="8">
        <v>1995</v>
      </c>
      <c r="B64" s="8">
        <v>5</v>
      </c>
      <c r="C64" s="3">
        <f t="shared" si="30"/>
        <v>1.0035860488006541</v>
      </c>
      <c r="D64" s="17">
        <f t="shared" si="20"/>
        <v>591.86165696618787</v>
      </c>
      <c r="E64" s="17">
        <f t="shared" si="20"/>
        <v>700.81379401189417</v>
      </c>
      <c r="F64" s="17">
        <f t="shared" si="20"/>
        <v>641.54943349477628</v>
      </c>
      <c r="G64" s="17">
        <f t="shared" si="20"/>
        <v>709.19681093094039</v>
      </c>
      <c r="H64" s="17">
        <f t="shared" si="20"/>
        <v>974.67788436995852</v>
      </c>
      <c r="I64" s="17">
        <f t="shared" si="20"/>
        <v>1142.852412044439</v>
      </c>
      <c r="J64" s="17">
        <f t="shared" si="21"/>
        <v>909.08254985856377</v>
      </c>
      <c r="K64" s="17">
        <f t="shared" si="22"/>
        <v>722.37206899099704</v>
      </c>
      <c r="L64" s="17">
        <f t="shared" si="23"/>
        <v>830.99088241351967</v>
      </c>
      <c r="M64" s="17">
        <f t="shared" si="24"/>
        <v>1038.71154067674</v>
      </c>
      <c r="N64" s="17">
        <f t="shared" si="25"/>
        <v>1186.6610679218145</v>
      </c>
      <c r="O64" s="17">
        <f t="shared" si="26"/>
        <v>1554.6451735457972</v>
      </c>
      <c r="P64" s="17">
        <f t="shared" si="27"/>
        <v>1409.8704018548447</v>
      </c>
      <c r="Q64" s="17">
        <f t="shared" si="28"/>
        <v>1231.4214007012815</v>
      </c>
      <c r="R64" s="22">
        <f t="shared" si="29"/>
        <v>1414</v>
      </c>
    </row>
    <row r="65" spans="1:18" x14ac:dyDescent="0.2">
      <c r="A65" s="8">
        <v>1994</v>
      </c>
      <c r="B65" s="8">
        <v>6</v>
      </c>
      <c r="C65" s="3">
        <f t="shared" si="30"/>
        <v>0.99234916601586087</v>
      </c>
      <c r="D65" s="17">
        <f t="shared" si="20"/>
        <v>524.80445194778258</v>
      </c>
      <c r="E65" s="17">
        <f t="shared" si="20"/>
        <v>587.33342168716206</v>
      </c>
      <c r="F65" s="17">
        <f t="shared" si="20"/>
        <v>695.45198402011454</v>
      </c>
      <c r="G65" s="17">
        <f t="shared" si="20"/>
        <v>636.6410452864892</v>
      </c>
      <c r="H65" s="17">
        <f t="shared" si="20"/>
        <v>703.77086386842689</v>
      </c>
      <c r="I65" s="17">
        <f t="shared" si="20"/>
        <v>967.22078568863196</v>
      </c>
      <c r="J65" s="17">
        <f t="shared" si="21"/>
        <v>1134.1086379715141</v>
      </c>
      <c r="K65" s="17">
        <f t="shared" si="22"/>
        <v>902.12731019171804</v>
      </c>
      <c r="L65" s="17">
        <f t="shared" si="23"/>
        <v>716.84532021636778</v>
      </c>
      <c r="M65" s="17">
        <f t="shared" si="24"/>
        <v>824.63310912984059</v>
      </c>
      <c r="N65" s="17">
        <f t="shared" si="25"/>
        <v>1030.7645311216129</v>
      </c>
      <c r="O65" s="17">
        <f t="shared" si="26"/>
        <v>1177.5821210957035</v>
      </c>
      <c r="P65" s="17">
        <f t="shared" si="27"/>
        <v>1542.750841418755</v>
      </c>
      <c r="Q65" s="17">
        <f t="shared" si="28"/>
        <v>1399.0837174711016</v>
      </c>
      <c r="R65" s="22">
        <f t="shared" si="29"/>
        <v>1222</v>
      </c>
    </row>
    <row r="66" spans="1:18" x14ac:dyDescent="0.2">
      <c r="A66" s="8">
        <v>1993</v>
      </c>
      <c r="B66" s="8">
        <v>7</v>
      </c>
      <c r="C66" s="3">
        <f t="shared" si="30"/>
        <v>0.97706805027429366</v>
      </c>
      <c r="D66" s="17">
        <f t="shared" si="20"/>
        <v>420.19821542676669</v>
      </c>
      <c r="E66" s="17">
        <f t="shared" si="20"/>
        <v>512.76966263988913</v>
      </c>
      <c r="F66" s="17">
        <f t="shared" si="20"/>
        <v>573.86472118880499</v>
      </c>
      <c r="G66" s="17">
        <f t="shared" si="20"/>
        <v>679.50391408592259</v>
      </c>
      <c r="H66" s="17">
        <f t="shared" si="20"/>
        <v>622.04162484265828</v>
      </c>
      <c r="I66" s="17">
        <f t="shared" si="20"/>
        <v>687.63202579977917</v>
      </c>
      <c r="J66" s="17">
        <f t="shared" si="21"/>
        <v>945.04052725756208</v>
      </c>
      <c r="K66" s="17">
        <f t="shared" si="22"/>
        <v>1108.101315702062</v>
      </c>
      <c r="L66" s="17">
        <f t="shared" si="23"/>
        <v>881.43977206821489</v>
      </c>
      <c r="M66" s="17">
        <f t="shared" si="24"/>
        <v>700.40665937205813</v>
      </c>
      <c r="N66" s="17">
        <f t="shared" si="25"/>
        <v>805.72266412912222</v>
      </c>
      <c r="O66" s="17">
        <f t="shared" si="26"/>
        <v>1007.1270907148908</v>
      </c>
      <c r="P66" s="17">
        <f t="shared" si="27"/>
        <v>1150.5778670968461</v>
      </c>
      <c r="Q66" s="17">
        <f t="shared" si="28"/>
        <v>1507.372556684049</v>
      </c>
      <c r="R66" s="22">
        <f t="shared" si="29"/>
        <v>1367</v>
      </c>
    </row>
    <row r="67" spans="1:18" x14ac:dyDescent="0.2">
      <c r="A67" s="8">
        <v>1992</v>
      </c>
      <c r="B67" s="8">
        <v>8</v>
      </c>
      <c r="C67" s="3">
        <f t="shared" si="30"/>
        <v>0.98383109963361404</v>
      </c>
      <c r="D67" s="17">
        <f t="shared" si="20"/>
        <v>356.50259760845211</v>
      </c>
      <c r="E67" s="17">
        <f t="shared" si="20"/>
        <v>413.40407234739814</v>
      </c>
      <c r="F67" s="17">
        <f t="shared" si="20"/>
        <v>504.47874105375945</v>
      </c>
      <c r="G67" s="17">
        <f t="shared" si="20"/>
        <v>564.58595968811937</v>
      </c>
      <c r="H67" s="17">
        <f t="shared" si="20"/>
        <v>668.51708300049802</v>
      </c>
      <c r="I67" s="17">
        <f t="shared" si="20"/>
        <v>611.98389578683248</v>
      </c>
      <c r="J67" s="17">
        <f t="shared" si="21"/>
        <v>676.51377208588644</v>
      </c>
      <c r="K67" s="17">
        <f t="shared" si="22"/>
        <v>929.76026113013768</v>
      </c>
      <c r="L67" s="17">
        <f t="shared" si="23"/>
        <v>1090.1845359326142</v>
      </c>
      <c r="M67" s="17">
        <f t="shared" si="24"/>
        <v>867.18786021467395</v>
      </c>
      <c r="N67" s="17">
        <f t="shared" si="25"/>
        <v>689.08185388071809</v>
      </c>
      <c r="O67" s="17">
        <f t="shared" si="26"/>
        <v>792.69501464987934</v>
      </c>
      <c r="P67" s="17">
        <f t="shared" si="27"/>
        <v>990.84295312883353</v>
      </c>
      <c r="Q67" s="17">
        <f t="shared" si="28"/>
        <v>1131.9742881999885</v>
      </c>
      <c r="R67" s="22">
        <f t="shared" si="29"/>
        <v>1483</v>
      </c>
    </row>
    <row r="68" spans="1:18" x14ac:dyDescent="0.2">
      <c r="A68" s="8">
        <v>1991</v>
      </c>
      <c r="B68" s="8">
        <v>9</v>
      </c>
      <c r="C68" s="3">
        <f t="shared" si="30"/>
        <v>0.96998669620489986</v>
      </c>
      <c r="D68" s="17">
        <f t="shared" si="20"/>
        <v>731.96884095084977</v>
      </c>
      <c r="E68" s="17">
        <f t="shared" si="20"/>
        <v>345.80277684268731</v>
      </c>
      <c r="F68" s="17">
        <f t="shared" si="20"/>
        <v>400.99645033390414</v>
      </c>
      <c r="G68" s="17">
        <f t="shared" si="20"/>
        <v>489.33766734034333</v>
      </c>
      <c r="H68" s="17">
        <f t="shared" si="20"/>
        <v>547.6408697615517</v>
      </c>
      <c r="I68" s="17">
        <f t="shared" si="20"/>
        <v>648.45267669618988</v>
      </c>
      <c r="J68" s="17">
        <f t="shared" si="21"/>
        <v>593.61623720487341</v>
      </c>
      <c r="K68" s="17">
        <f t="shared" si="22"/>
        <v>656.20935872270354</v>
      </c>
      <c r="L68" s="17">
        <f t="shared" si="23"/>
        <v>901.85508395622719</v>
      </c>
      <c r="M68" s="17">
        <f t="shared" si="24"/>
        <v>1057.4644962629484</v>
      </c>
      <c r="N68" s="17">
        <f t="shared" si="25"/>
        <v>841.16068751862815</v>
      </c>
      <c r="O68" s="17">
        <f t="shared" si="26"/>
        <v>668.4002308605053</v>
      </c>
      <c r="P68" s="17">
        <f t="shared" si="27"/>
        <v>768.90361835833119</v>
      </c>
      <c r="Q68" s="17">
        <f t="shared" si="28"/>
        <v>961.10448256334371</v>
      </c>
      <c r="R68" s="22">
        <f t="shared" si="29"/>
        <v>1098</v>
      </c>
    </row>
    <row r="69" spans="1:18" x14ac:dyDescent="0.2">
      <c r="A69" s="8">
        <v>1990</v>
      </c>
      <c r="B69" s="8">
        <v>10</v>
      </c>
      <c r="C69" s="3">
        <f t="shared" si="30"/>
        <v>0.98116283620376255</v>
      </c>
      <c r="D69" s="17">
        <f t="shared" si="20"/>
        <v>1301.0623827979757</v>
      </c>
      <c r="E69" s="17">
        <f t="shared" si="20"/>
        <v>718.1806240001165</v>
      </c>
      <c r="F69" s="17">
        <f t="shared" si="20"/>
        <v>339.28883329410786</v>
      </c>
      <c r="G69" s="17">
        <f t="shared" si="20"/>
        <v>393.44281451725459</v>
      </c>
      <c r="H69" s="17">
        <f t="shared" si="20"/>
        <v>480.11993354898453</v>
      </c>
      <c r="I69" s="17">
        <f t="shared" si="20"/>
        <v>537.32486899633943</v>
      </c>
      <c r="J69" s="17">
        <f t="shared" si="21"/>
        <v>636.23766741115514</v>
      </c>
      <c r="K69" s="17">
        <f t="shared" si="22"/>
        <v>582.43419091253907</v>
      </c>
      <c r="L69" s="17">
        <f t="shared" si="23"/>
        <v>643.84823554782008</v>
      </c>
      <c r="M69" s="17">
        <f t="shared" si="24"/>
        <v>884.8666920192743</v>
      </c>
      <c r="N69" s="17">
        <f t="shared" si="25"/>
        <v>1037.5448643381376</v>
      </c>
      <c r="O69" s="17">
        <f t="shared" si="26"/>
        <v>825.31560586888406</v>
      </c>
      <c r="P69" s="17">
        <f t="shared" si="27"/>
        <v>655.80946623034299</v>
      </c>
      <c r="Q69" s="17">
        <f t="shared" si="28"/>
        <v>754.41965495579564</v>
      </c>
      <c r="R69" s="22">
        <f t="shared" si="29"/>
        <v>943</v>
      </c>
    </row>
    <row r="70" spans="1:18" x14ac:dyDescent="0.2">
      <c r="A70" s="8">
        <v>1989</v>
      </c>
      <c r="B70" s="8">
        <v>11</v>
      </c>
      <c r="C70" s="3">
        <f t="shared" si="30"/>
        <v>0.97160777186133795</v>
      </c>
      <c r="D70" s="17">
        <f t="shared" si="20"/>
        <v>870.10771091207073</v>
      </c>
      <c r="E70" s="17">
        <f t="shared" si="20"/>
        <v>1264.1223228029444</v>
      </c>
      <c r="F70" s="17">
        <f t="shared" si="20"/>
        <v>697.78987587873848</v>
      </c>
      <c r="G70" s="17">
        <f t="shared" si="20"/>
        <v>329.65566733432109</v>
      </c>
      <c r="H70" s="17">
        <f t="shared" si="20"/>
        <v>382.2720963679634</v>
      </c>
      <c r="I70" s="17">
        <f t="shared" si="20"/>
        <v>466.48825886174251</v>
      </c>
      <c r="J70" s="17">
        <f t="shared" si="21"/>
        <v>522.06901873121865</v>
      </c>
      <c r="K70" s="17">
        <f t="shared" si="22"/>
        <v>618.17346240760742</v>
      </c>
      <c r="L70" s="17">
        <f t="shared" si="23"/>
        <v>565.89758648839324</v>
      </c>
      <c r="M70" s="17">
        <f t="shared" si="24"/>
        <v>625.56794955747137</v>
      </c>
      <c r="N70" s="17">
        <f t="shared" si="25"/>
        <v>859.74335502715985</v>
      </c>
      <c r="O70" s="17">
        <f t="shared" si="26"/>
        <v>1008.0866538457519</v>
      </c>
      <c r="P70" s="17">
        <f t="shared" si="27"/>
        <v>801.88305690065658</v>
      </c>
      <c r="Q70" s="17">
        <f t="shared" si="28"/>
        <v>637.18957424963696</v>
      </c>
      <c r="R70" s="22">
        <f t="shared" si="29"/>
        <v>733</v>
      </c>
    </row>
    <row r="71" spans="1:18" x14ac:dyDescent="0.2">
      <c r="A71" s="8">
        <v>1988</v>
      </c>
      <c r="B71" s="8">
        <v>12</v>
      </c>
      <c r="C71" s="3">
        <f t="shared" si="30"/>
        <v>0.96674525901559194</v>
      </c>
      <c r="D71" s="17">
        <f t="shared" si="20"/>
        <v>461.60623044510498</v>
      </c>
      <c r="E71" s="17">
        <f t="shared" si="20"/>
        <v>841.17250435715357</v>
      </c>
      <c r="F71" s="17">
        <f t="shared" si="20"/>
        <v>1222.0842623855242</v>
      </c>
      <c r="G71" s="17">
        <f t="shared" si="20"/>
        <v>674.58505429484876</v>
      </c>
      <c r="H71" s="17">
        <f t="shared" si="20"/>
        <v>318.69305350307604</v>
      </c>
      <c r="I71" s="17">
        <f t="shared" si="20"/>
        <v>369.55973681768012</v>
      </c>
      <c r="J71" s="17">
        <f t="shared" si="21"/>
        <v>450.97531264102776</v>
      </c>
      <c r="K71" s="17">
        <f t="shared" si="22"/>
        <v>504.7077487373279</v>
      </c>
      <c r="L71" s="17">
        <f t="shared" si="23"/>
        <v>597.61626403180776</v>
      </c>
      <c r="M71" s="17">
        <f t="shared" si="24"/>
        <v>547.07880882602012</v>
      </c>
      <c r="N71" s="17">
        <f t="shared" si="25"/>
        <v>604.76484942679042</v>
      </c>
      <c r="O71" s="17">
        <f t="shared" si="26"/>
        <v>831.15281244266566</v>
      </c>
      <c r="P71" s="17">
        <f t="shared" si="27"/>
        <v>974.56299328227283</v>
      </c>
      <c r="Q71" s="17">
        <f t="shared" si="28"/>
        <v>775.21664354363986</v>
      </c>
      <c r="R71" s="22">
        <f t="shared" si="29"/>
        <v>616</v>
      </c>
    </row>
    <row r="72" spans="1:18" x14ac:dyDescent="0.2">
      <c r="A72" s="8">
        <v>1987</v>
      </c>
      <c r="B72" s="8">
        <v>13</v>
      </c>
      <c r="C72" s="3">
        <f t="shared" si="30"/>
        <v>0.97263133638790933</v>
      </c>
      <c r="D72" s="17">
        <f t="shared" si="20"/>
        <v>292.21668763502936</v>
      </c>
      <c r="E72" s="17">
        <f t="shared" si="20"/>
        <v>448.97268480280769</v>
      </c>
      <c r="F72" s="17">
        <f t="shared" si="20"/>
        <v>818.15073704566271</v>
      </c>
      <c r="G72" s="17">
        <f t="shared" si="20"/>
        <v>1188.6374493026649</v>
      </c>
      <c r="H72" s="17">
        <f t="shared" si="20"/>
        <v>656.12256286610909</v>
      </c>
      <c r="I72" s="17">
        <f t="shared" si="20"/>
        <v>309.97085052624033</v>
      </c>
      <c r="J72" s="17">
        <f t="shared" si="21"/>
        <v>359.4453806961443</v>
      </c>
      <c r="K72" s="17">
        <f t="shared" si="22"/>
        <v>438.63272101199806</v>
      </c>
      <c r="L72" s="17">
        <f t="shared" si="23"/>
        <v>490.89457213972042</v>
      </c>
      <c r="M72" s="17">
        <f t="shared" si="24"/>
        <v>581.26030553240685</v>
      </c>
      <c r="N72" s="17">
        <f t="shared" si="25"/>
        <v>532.10599293795747</v>
      </c>
      <c r="O72" s="17">
        <f t="shared" si="26"/>
        <v>588.21324369841193</v>
      </c>
      <c r="P72" s="17">
        <f t="shared" si="27"/>
        <v>808.40527070867927</v>
      </c>
      <c r="Q72" s="17">
        <f t="shared" si="28"/>
        <v>947.89050655033816</v>
      </c>
      <c r="R72" s="22">
        <f t="shared" si="29"/>
        <v>754</v>
      </c>
    </row>
    <row r="73" spans="1:18" x14ac:dyDescent="0.2">
      <c r="A73" s="8">
        <v>1986</v>
      </c>
      <c r="B73" s="8">
        <v>14</v>
      </c>
      <c r="C73" s="3">
        <f t="shared" si="30"/>
        <v>0.9811259777087048</v>
      </c>
      <c r="D73" s="17">
        <f t="shared" si="20"/>
        <v>398.22759890427574</v>
      </c>
      <c r="E73" s="17">
        <f t="shared" si="20"/>
        <v>286.70138335871735</v>
      </c>
      <c r="F73" s="17">
        <f t="shared" si="20"/>
        <v>440.49876434165685</v>
      </c>
      <c r="G73" s="17">
        <f t="shared" si="20"/>
        <v>802.70894179702327</v>
      </c>
      <c r="H73" s="17">
        <f t="shared" si="20"/>
        <v>1166.2030795882581</v>
      </c>
      <c r="I73" s="17">
        <f t="shared" si="20"/>
        <v>643.73889098875236</v>
      </c>
      <c r="J73" s="17">
        <f t="shared" si="21"/>
        <v>304.12045378375632</v>
      </c>
      <c r="K73" s="17">
        <f t="shared" si="22"/>
        <v>352.66120056838218</v>
      </c>
      <c r="L73" s="17">
        <f t="shared" si="23"/>
        <v>430.35395725792614</v>
      </c>
      <c r="M73" s="17">
        <f t="shared" si="24"/>
        <v>481.62941704247953</v>
      </c>
      <c r="N73" s="17">
        <f t="shared" si="25"/>
        <v>570.28958556874318</v>
      </c>
      <c r="O73" s="17">
        <f t="shared" si="26"/>
        <v>522.06301256591473</v>
      </c>
      <c r="P73" s="17">
        <f t="shared" si="27"/>
        <v>577.11129382481306</v>
      </c>
      <c r="Q73" s="17">
        <f t="shared" si="28"/>
        <v>793.14741160892311</v>
      </c>
      <c r="R73" s="22">
        <f t="shared" si="29"/>
        <v>930</v>
      </c>
    </row>
    <row r="74" spans="1:18" x14ac:dyDescent="0.2">
      <c r="A74" s="8">
        <v>1985</v>
      </c>
      <c r="B74" s="8">
        <v>15</v>
      </c>
      <c r="C74" s="3">
        <f t="shared" si="30"/>
        <v>0.96703335190127859</v>
      </c>
      <c r="D74" s="17">
        <f t="shared" si="20"/>
        <v>378.86799640395304</v>
      </c>
      <c r="E74" s="17">
        <f t="shared" si="20"/>
        <v>385.09936978799971</v>
      </c>
      <c r="F74" s="17">
        <f t="shared" si="20"/>
        <v>277.24979974411389</v>
      </c>
      <c r="G74" s="17">
        <f t="shared" si="20"/>
        <v>425.97699658968384</v>
      </c>
      <c r="H74" s="17">
        <f t="shared" si="20"/>
        <v>776.24631858710381</v>
      </c>
      <c r="I74" s="17">
        <f t="shared" si="20"/>
        <v>1127.7572730518268</v>
      </c>
      <c r="J74" s="17">
        <f t="shared" si="21"/>
        <v>622.51697750206495</v>
      </c>
      <c r="K74" s="17">
        <f t="shared" si="22"/>
        <v>294.09462180424373</v>
      </c>
      <c r="L74" s="17">
        <f t="shared" si="23"/>
        <v>341.03514287117173</v>
      </c>
      <c r="M74" s="17">
        <f t="shared" si="24"/>
        <v>416.16662979111192</v>
      </c>
      <c r="N74" s="17">
        <f t="shared" si="25"/>
        <v>465.75170953684778</v>
      </c>
      <c r="O74" s="17">
        <f t="shared" si="26"/>
        <v>551.4890494869328</v>
      </c>
      <c r="P74" s="17">
        <f t="shared" si="27"/>
        <v>504.8523449452959</v>
      </c>
      <c r="Q74" s="17">
        <f t="shared" si="28"/>
        <v>558.08586888749267</v>
      </c>
      <c r="R74" s="22">
        <f t="shared" si="29"/>
        <v>767</v>
      </c>
    </row>
    <row r="75" spans="1:18" x14ac:dyDescent="0.2">
      <c r="A75" s="8">
        <v>1984</v>
      </c>
      <c r="B75" s="8">
        <v>16</v>
      </c>
      <c r="C75" s="3">
        <f t="shared" si="30"/>
        <v>0.96400935768624185</v>
      </c>
      <c r="D75" s="17">
        <f t="shared" si="20"/>
        <v>444.21203510529045</v>
      </c>
      <c r="E75" s="17">
        <f t="shared" si="20"/>
        <v>365.23229386124814</v>
      </c>
      <c r="F75" s="17">
        <f t="shared" si="20"/>
        <v>371.23939611470615</v>
      </c>
      <c r="G75" s="17">
        <f t="shared" si="20"/>
        <v>267.2714013699624</v>
      </c>
      <c r="H75" s="17">
        <f t="shared" si="20"/>
        <v>410.64581087153556</v>
      </c>
      <c r="I75" s="17">
        <f t="shared" si="20"/>
        <v>748.30871498746376</v>
      </c>
      <c r="J75" s="17">
        <f t="shared" si="21"/>
        <v>1087.1685644206793</v>
      </c>
      <c r="K75" s="17">
        <f t="shared" si="22"/>
        <v>600.11219163054625</v>
      </c>
      <c r="L75" s="17">
        <f t="shared" si="23"/>
        <v>283.5099674644872</v>
      </c>
      <c r="M75" s="17">
        <f t="shared" si="24"/>
        <v>328.76106902767395</v>
      </c>
      <c r="N75" s="17">
        <f t="shared" si="25"/>
        <v>401.18852547537779</v>
      </c>
      <c r="O75" s="17">
        <f t="shared" si="26"/>
        <v>448.98900635188573</v>
      </c>
      <c r="P75" s="17">
        <f t="shared" si="27"/>
        <v>531.64060436689408</v>
      </c>
      <c r="Q75" s="17">
        <f t="shared" si="28"/>
        <v>486.6823847771077</v>
      </c>
      <c r="R75" s="22">
        <f t="shared" si="29"/>
        <v>538</v>
      </c>
    </row>
    <row r="76" spans="1:18" x14ac:dyDescent="0.2">
      <c r="A76" s="8">
        <v>1983</v>
      </c>
      <c r="B76" s="8">
        <v>17</v>
      </c>
      <c r="C76" s="3">
        <f t="shared" si="30"/>
        <v>0.97188641873000192</v>
      </c>
      <c r="D76" s="17">
        <f t="shared" si="20"/>
        <v>455.06188066913631</v>
      </c>
      <c r="E76" s="17">
        <f t="shared" si="20"/>
        <v>431.72364395524664</v>
      </c>
      <c r="F76" s="17">
        <f t="shared" si="20"/>
        <v>354.96430608535212</v>
      </c>
      <c r="G76" s="17">
        <f t="shared" si="20"/>
        <v>360.80252718141037</v>
      </c>
      <c r="H76" s="17">
        <f t="shared" si="20"/>
        <v>259.75744510640169</v>
      </c>
      <c r="I76" s="17">
        <f t="shared" si="20"/>
        <v>399.1010864944144</v>
      </c>
      <c r="J76" s="17">
        <f t="shared" si="21"/>
        <v>727.27107711361589</v>
      </c>
      <c r="K76" s="17">
        <f t="shared" si="22"/>
        <v>1056.6043626306514</v>
      </c>
      <c r="L76" s="17">
        <f t="shared" si="23"/>
        <v>583.24088876002418</v>
      </c>
      <c r="M76" s="17">
        <f t="shared" si="24"/>
        <v>275.53948695331985</v>
      </c>
      <c r="N76" s="17">
        <f t="shared" si="25"/>
        <v>319.51841799515302</v>
      </c>
      <c r="O76" s="17">
        <f t="shared" si="26"/>
        <v>389.90967925983506</v>
      </c>
      <c r="P76" s="17">
        <f t="shared" si="27"/>
        <v>436.36631743247631</v>
      </c>
      <c r="Q76" s="17">
        <f t="shared" si="28"/>
        <v>516.69428302959454</v>
      </c>
      <c r="R76" s="22">
        <f t="shared" si="29"/>
        <v>473</v>
      </c>
    </row>
    <row r="77" spans="1:18" x14ac:dyDescent="0.2">
      <c r="A77" s="8">
        <v>1982</v>
      </c>
      <c r="B77" s="8">
        <v>18</v>
      </c>
      <c r="C77" s="3">
        <f t="shared" si="30"/>
        <v>0.9638194506043648</v>
      </c>
      <c r="D77" s="17">
        <f t="shared" si="20"/>
        <v>462.84340049443932</v>
      </c>
      <c r="E77" s="17">
        <f t="shared" si="20"/>
        <v>438.59749181751596</v>
      </c>
      <c r="F77" s="17">
        <f t="shared" si="20"/>
        <v>416.10364532986023</v>
      </c>
      <c r="G77" s="17">
        <f t="shared" si="20"/>
        <v>342.12150247534368</v>
      </c>
      <c r="H77" s="17">
        <f t="shared" si="20"/>
        <v>347.74849352465333</v>
      </c>
      <c r="I77" s="17">
        <f t="shared" si="20"/>
        <v>250.35927803284554</v>
      </c>
      <c r="J77" s="17">
        <f t="shared" si="21"/>
        <v>384.66138992065157</v>
      </c>
      <c r="K77" s="17">
        <f t="shared" si="22"/>
        <v>700.95800998408993</v>
      </c>
      <c r="L77" s="17">
        <f t="shared" si="23"/>
        <v>1018.3758362968495</v>
      </c>
      <c r="M77" s="17">
        <f t="shared" si="24"/>
        <v>562.13891297468797</v>
      </c>
      <c r="N77" s="17">
        <f t="shared" si="25"/>
        <v>265.57031693515728</v>
      </c>
      <c r="O77" s="17">
        <f t="shared" si="26"/>
        <v>307.95806609006416</v>
      </c>
      <c r="P77" s="17">
        <f t="shared" si="27"/>
        <v>375.8025328495383</v>
      </c>
      <c r="Q77" s="17">
        <f t="shared" si="28"/>
        <v>420.57834433001915</v>
      </c>
      <c r="R77" s="22">
        <f t="shared" si="29"/>
        <v>498</v>
      </c>
    </row>
    <row r="78" spans="1:18" x14ac:dyDescent="0.2">
      <c r="A78" s="8">
        <v>1981</v>
      </c>
      <c r="B78" s="8">
        <v>19</v>
      </c>
      <c r="C78" s="3">
        <f t="shared" si="30"/>
        <v>0.95344899566522512</v>
      </c>
      <c r="D78" s="17">
        <f t="shared" si="20"/>
        <v>335.73195490146259</v>
      </c>
      <c r="E78" s="17">
        <f t="shared" si="20"/>
        <v>441.29757535170074</v>
      </c>
      <c r="F78" s="17">
        <f t="shared" si="20"/>
        <v>418.18033807469737</v>
      </c>
      <c r="G78" s="17">
        <f t="shared" si="20"/>
        <v>396.73360273239427</v>
      </c>
      <c r="H78" s="17">
        <f t="shared" si="20"/>
        <v>326.19540293059424</v>
      </c>
      <c r="I78" s="17">
        <f t="shared" si="20"/>
        <v>331.56045189517573</v>
      </c>
      <c r="J78" s="17">
        <f t="shared" si="21"/>
        <v>238.70480219588742</v>
      </c>
      <c r="K78" s="17">
        <f t="shared" si="22"/>
        <v>366.75501589103482</v>
      </c>
      <c r="L78" s="17">
        <f t="shared" si="23"/>
        <v>668.32771062282541</v>
      </c>
      <c r="M78" s="17">
        <f t="shared" si="24"/>
        <v>970.96941832696484</v>
      </c>
      <c r="N78" s="17">
        <f t="shared" si="25"/>
        <v>535.97078200005762</v>
      </c>
      <c r="O78" s="17">
        <f t="shared" si="26"/>
        <v>253.20775196032122</v>
      </c>
      <c r="P78" s="17">
        <f t="shared" si="27"/>
        <v>293.62230882057668</v>
      </c>
      <c r="Q78" s="17">
        <f t="shared" si="28"/>
        <v>358.30854751384004</v>
      </c>
      <c r="R78" s="22">
        <f t="shared" si="29"/>
        <v>401</v>
      </c>
    </row>
    <row r="79" spans="1:18" x14ac:dyDescent="0.2">
      <c r="A79" s="8">
        <v>1980</v>
      </c>
      <c r="B79" s="8">
        <v>20</v>
      </c>
      <c r="C79" s="3">
        <f t="shared" si="30"/>
        <v>0.95169373537433832</v>
      </c>
      <c r="D79" s="17">
        <f t="shared" si="20"/>
        <v>184.54875188230093</v>
      </c>
      <c r="E79" s="17">
        <f t="shared" si="20"/>
        <v>319.51399824470184</v>
      </c>
      <c r="F79" s="17">
        <f t="shared" si="20"/>
        <v>419.98013789809863</v>
      </c>
      <c r="G79" s="17">
        <f t="shared" si="20"/>
        <v>397.97960800241236</v>
      </c>
      <c r="H79" s="17">
        <f t="shared" si="20"/>
        <v>377.56888433291113</v>
      </c>
      <c r="I79" s="17">
        <f t="shared" si="20"/>
        <v>310.43812147695462</v>
      </c>
      <c r="J79" s="17">
        <f t="shared" si="21"/>
        <v>315.5440049665234</v>
      </c>
      <c r="K79" s="17">
        <f t="shared" si="22"/>
        <v>227.17386485359665</v>
      </c>
      <c r="L79" s="17">
        <f t="shared" si="23"/>
        <v>349.03845104061372</v>
      </c>
      <c r="M79" s="17">
        <f t="shared" si="24"/>
        <v>636.04329537681656</v>
      </c>
      <c r="N79" s="17">
        <f t="shared" si="25"/>
        <v>924.06551266183772</v>
      </c>
      <c r="O79" s="17">
        <f t="shared" si="26"/>
        <v>510.08003557314004</v>
      </c>
      <c r="P79" s="17">
        <f t="shared" si="27"/>
        <v>240.97623128885704</v>
      </c>
      <c r="Q79" s="17">
        <f t="shared" si="28"/>
        <v>279.43851187069214</v>
      </c>
      <c r="R79" s="22">
        <f t="shared" si="29"/>
        <v>341</v>
      </c>
    </row>
    <row r="80" spans="1:18" x14ac:dyDescent="0.2">
      <c r="A80" s="8">
        <v>1979</v>
      </c>
      <c r="B80" s="8">
        <v>21</v>
      </c>
      <c r="C80" s="3">
        <f t="shared" si="30"/>
        <v>0.94117306250793753</v>
      </c>
      <c r="D80" s="17">
        <f t="shared" si="20"/>
        <v>121.1567583933634</v>
      </c>
      <c r="E80" s="17">
        <f t="shared" si="20"/>
        <v>173.69231399108267</v>
      </c>
      <c r="F80" s="17">
        <f t="shared" si="20"/>
        <v>300.7179682421218</v>
      </c>
      <c r="G80" s="17">
        <f t="shared" si="20"/>
        <v>395.27399257805939</v>
      </c>
      <c r="H80" s="17">
        <f t="shared" si="20"/>
        <v>374.56768647933893</v>
      </c>
      <c r="I80" s="17">
        <f t="shared" si="20"/>
        <v>355.35766317531119</v>
      </c>
      <c r="J80" s="17">
        <f t="shared" si="21"/>
        <v>292.17599750967651</v>
      </c>
      <c r="K80" s="17">
        <f t="shared" si="22"/>
        <v>296.98151751036266</v>
      </c>
      <c r="L80" s="17">
        <f t="shared" si="23"/>
        <v>213.80992210602389</v>
      </c>
      <c r="M80" s="17">
        <f t="shared" si="24"/>
        <v>328.50558789892125</v>
      </c>
      <c r="N80" s="17">
        <f t="shared" si="25"/>
        <v>598.6268161974391</v>
      </c>
      <c r="O80" s="17">
        <f t="shared" si="26"/>
        <v>869.70556850990909</v>
      </c>
      <c r="P80" s="17">
        <f t="shared" si="27"/>
        <v>480.07358920452992</v>
      </c>
      <c r="Q80" s="17">
        <f t="shared" si="28"/>
        <v>226.80033759375465</v>
      </c>
      <c r="R80" s="22">
        <f t="shared" si="29"/>
        <v>263</v>
      </c>
    </row>
    <row r="81" spans="1:18" x14ac:dyDescent="0.2">
      <c r="A81" s="8">
        <v>1978</v>
      </c>
      <c r="B81" s="8">
        <v>22</v>
      </c>
      <c r="C81" s="3">
        <f t="shared" si="30"/>
        <v>0.93474287670477352</v>
      </c>
      <c r="D81" s="17">
        <f t="shared" si="20"/>
        <v>55.275144853706614</v>
      </c>
      <c r="E81" s="17">
        <f t="shared" si="20"/>
        <v>113.25041687283772</v>
      </c>
      <c r="F81" s="17">
        <f t="shared" si="20"/>
        <v>162.3576532415334</v>
      </c>
      <c r="G81" s="17">
        <f t="shared" si="20"/>
        <v>281.09397871145563</v>
      </c>
      <c r="H81" s="17">
        <f t="shared" si="20"/>
        <v>369.47954890899655</v>
      </c>
      <c r="I81" s="17">
        <f t="shared" si="20"/>
        <v>350.12447678034897</v>
      </c>
      <c r="J81" s="17">
        <f t="shared" si="21"/>
        <v>332.16804433557633</v>
      </c>
      <c r="K81" s="17">
        <f t="shared" si="22"/>
        <v>273.10943241628178</v>
      </c>
      <c r="L81" s="17">
        <f t="shared" si="23"/>
        <v>277.60135800578547</v>
      </c>
      <c r="M81" s="17">
        <f t="shared" si="24"/>
        <v>199.85730165740833</v>
      </c>
      <c r="N81" s="17">
        <f t="shared" si="25"/>
        <v>307.06825824623047</v>
      </c>
      <c r="O81" s="17">
        <f t="shared" si="26"/>
        <v>559.56215224501398</v>
      </c>
      <c r="P81" s="17">
        <f t="shared" si="27"/>
        <v>812.95108499511286</v>
      </c>
      <c r="Q81" s="17">
        <f t="shared" si="28"/>
        <v>448.74536780302799</v>
      </c>
      <c r="R81" s="22">
        <f t="shared" si="29"/>
        <v>212</v>
      </c>
    </row>
    <row r="82" spans="1:18" x14ac:dyDescent="0.2">
      <c r="A82" s="8">
        <v>1977</v>
      </c>
      <c r="B82" s="8">
        <v>23</v>
      </c>
      <c r="C82" s="3">
        <f t="shared" si="30"/>
        <v>0.93594280885001702</v>
      </c>
      <c r="D82" s="17">
        <f t="shared" si="20"/>
        <v>21.630088928451499</v>
      </c>
      <c r="E82" s="17">
        <f t="shared" si="20"/>
        <v>51.734374333969733</v>
      </c>
      <c r="F82" s="17">
        <f t="shared" si="20"/>
        <v>105.99591327139909</v>
      </c>
      <c r="G82" s="17">
        <f t="shared" si="20"/>
        <v>151.95747801317785</v>
      </c>
      <c r="H82" s="17">
        <f t="shared" si="20"/>
        <v>263.08788798602666</v>
      </c>
      <c r="I82" s="17">
        <f t="shared" si="20"/>
        <v>345.81172681852348</v>
      </c>
      <c r="J82" s="17">
        <f t="shared" si="21"/>
        <v>327.69648624494238</v>
      </c>
      <c r="K82" s="17">
        <f t="shared" si="22"/>
        <v>310.8902924256563</v>
      </c>
      <c r="L82" s="17">
        <f t="shared" si="23"/>
        <v>255.61480929912867</v>
      </c>
      <c r="M82" s="17">
        <f t="shared" si="24"/>
        <v>259.81899475251402</v>
      </c>
      <c r="N82" s="17">
        <f t="shared" si="25"/>
        <v>187.0550042824199</v>
      </c>
      <c r="O82" s="17">
        <f t="shared" si="26"/>
        <v>287.39832813165935</v>
      </c>
      <c r="P82" s="17">
        <f t="shared" si="27"/>
        <v>523.71817249835919</v>
      </c>
      <c r="Q82" s="17">
        <f t="shared" si="28"/>
        <v>760.87572194799486</v>
      </c>
      <c r="R82" s="22">
        <f t="shared" si="29"/>
        <v>420</v>
      </c>
    </row>
    <row r="83" spans="1:18" x14ac:dyDescent="0.2">
      <c r="A83" s="8">
        <v>1976</v>
      </c>
      <c r="B83" s="8">
        <v>24</v>
      </c>
      <c r="C83" s="3">
        <f t="shared" si="30"/>
        <v>0.93444958156858648</v>
      </c>
      <c r="D83" s="17">
        <f t="shared" si="20"/>
        <v>18.101154279116457</v>
      </c>
      <c r="E83" s="17">
        <f t="shared" si="20"/>
        <v>20.212227548482819</v>
      </c>
      <c r="F83" s="17">
        <f t="shared" si="20"/>
        <v>48.343164449090636</v>
      </c>
      <c r="G83" s="17">
        <f t="shared" si="20"/>
        <v>99.047836804439058</v>
      </c>
      <c r="H83" s="17">
        <f t="shared" si="20"/>
        <v>141.99660174563172</v>
      </c>
      <c r="I83" s="17">
        <f t="shared" si="20"/>
        <v>245.84236684430576</v>
      </c>
      <c r="J83" s="17">
        <f t="shared" si="21"/>
        <v>323.1436234270796</v>
      </c>
      <c r="K83" s="17">
        <f t="shared" si="22"/>
        <v>306.21584445308247</v>
      </c>
      <c r="L83" s="17">
        <f t="shared" si="23"/>
        <v>290.51130367089002</v>
      </c>
      <c r="M83" s="17">
        <f t="shared" si="24"/>
        <v>238.85915159230481</v>
      </c>
      <c r="N83" s="17">
        <f t="shared" si="25"/>
        <v>242.78775093005748</v>
      </c>
      <c r="O83" s="17">
        <f t="shared" si="26"/>
        <v>174.79347048201743</v>
      </c>
      <c r="P83" s="17">
        <f t="shared" si="27"/>
        <v>268.55924746614039</v>
      </c>
      <c r="Q83" s="17">
        <f t="shared" si="28"/>
        <v>489.38822715095654</v>
      </c>
      <c r="R83" s="22">
        <f t="shared" si="29"/>
        <v>711</v>
      </c>
    </row>
    <row r="84" spans="1:18" x14ac:dyDescent="0.2">
      <c r="A84" s="8">
        <v>1975</v>
      </c>
      <c r="B84" s="8">
        <v>25</v>
      </c>
      <c r="C84" s="3">
        <f t="shared" si="30"/>
        <v>0.91134190660133507</v>
      </c>
      <c r="D84" s="17">
        <f t="shared" si="20"/>
        <v>23.170804376704897</v>
      </c>
      <c r="E84" s="17">
        <f t="shared" si="20"/>
        <v>16.496340452414906</v>
      </c>
      <c r="F84" s="17">
        <f t="shared" si="20"/>
        <v>18.420249990694362</v>
      </c>
      <c r="G84" s="17">
        <f t="shared" si="20"/>
        <v>44.057151660176139</v>
      </c>
      <c r="H84" s="17">
        <f t="shared" si="20"/>
        <v>90.266444438095377</v>
      </c>
      <c r="I84" s="17">
        <f t="shared" si="20"/>
        <v>129.40745376577448</v>
      </c>
      <c r="J84" s="17">
        <f t="shared" si="21"/>
        <v>224.04645132327445</v>
      </c>
      <c r="K84" s="17">
        <f t="shared" si="22"/>
        <v>294.49432588009859</v>
      </c>
      <c r="L84" s="17">
        <f t="shared" si="23"/>
        <v>279.06733151541005</v>
      </c>
      <c r="M84" s="17">
        <f t="shared" si="24"/>
        <v>264.75512537666833</v>
      </c>
      <c r="N84" s="17">
        <f t="shared" si="25"/>
        <v>217.68235462130838</v>
      </c>
      <c r="O84" s="17">
        <f t="shared" si="26"/>
        <v>221.26265183204865</v>
      </c>
      <c r="P84" s="17">
        <f t="shared" si="27"/>
        <v>159.29661465054593</v>
      </c>
      <c r="Q84" s="17">
        <f t="shared" si="28"/>
        <v>244.74929662121215</v>
      </c>
      <c r="R84" s="22">
        <f t="shared" si="29"/>
        <v>446</v>
      </c>
    </row>
    <row r="85" spans="1:18" x14ac:dyDescent="0.2">
      <c r="A85" s="8">
        <v>1974</v>
      </c>
      <c r="B85" s="8">
        <v>26</v>
      </c>
      <c r="C85" s="3">
        <f t="shared" si="30"/>
        <v>0.91522224207522473</v>
      </c>
      <c r="D85" s="17">
        <f t="shared" si="20"/>
        <v>0</v>
      </c>
      <c r="E85" s="17">
        <f t="shared" si="20"/>
        <v>21.206435532334286</v>
      </c>
      <c r="F85" s="17">
        <f t="shared" si="20"/>
        <v>15.097817694895397</v>
      </c>
      <c r="G85" s="17">
        <f t="shared" si="20"/>
        <v>16.858622496069433</v>
      </c>
      <c r="H85" s="17">
        <f t="shared" si="20"/>
        <v>40.322085121874615</v>
      </c>
      <c r="I85" s="17">
        <f t="shared" si="20"/>
        <v>82.613857662792356</v>
      </c>
      <c r="J85" s="17">
        <f t="shared" si="21"/>
        <v>118.43657997675811</v>
      </c>
      <c r="K85" s="17">
        <f t="shared" si="22"/>
        <v>205.05229550908496</v>
      </c>
      <c r="L85" s="17">
        <f t="shared" si="23"/>
        <v>269.5277572104157</v>
      </c>
      <c r="M85" s="17">
        <f t="shared" si="24"/>
        <v>255.40862883948358</v>
      </c>
      <c r="N85" s="17">
        <f t="shared" si="25"/>
        <v>242.3097794481416</v>
      </c>
      <c r="O85" s="17">
        <f t="shared" si="26"/>
        <v>199.22773265672802</v>
      </c>
      <c r="P85" s="17">
        <f t="shared" si="27"/>
        <v>202.5045002972374</v>
      </c>
      <c r="Q85" s="17">
        <f t="shared" si="28"/>
        <v>145.79180481546575</v>
      </c>
      <c r="R85" s="22">
        <f t="shared" si="29"/>
        <v>224</v>
      </c>
    </row>
    <row r="86" spans="1:18" x14ac:dyDescent="0.2">
      <c r="A86" s="8">
        <v>1973</v>
      </c>
      <c r="B86" s="8">
        <v>27</v>
      </c>
      <c r="C86" s="3">
        <f t="shared" si="30"/>
        <v>0.92597797366508117</v>
      </c>
      <c r="D86" s="17">
        <f t="shared" si="20"/>
        <v>0</v>
      </c>
      <c r="E86" s="17">
        <f t="shared" si="20"/>
        <v>0</v>
      </c>
      <c r="F86" s="17">
        <f t="shared" si="20"/>
        <v>19.636692202890078</v>
      </c>
      <c r="G86" s="17">
        <f t="shared" si="20"/>
        <v>13.980246635884047</v>
      </c>
      <c r="H86" s="17">
        <f t="shared" si="20"/>
        <v>15.610713097694926</v>
      </c>
      <c r="I86" s="17">
        <f t="shared" si="20"/>
        <v>37.337362675104373</v>
      </c>
      <c r="J86" s="17">
        <f t="shared" si="21"/>
        <v>76.498612515247899</v>
      </c>
      <c r="K86" s="17">
        <f t="shared" si="22"/>
        <v>109.6696643347008</v>
      </c>
      <c r="L86" s="17">
        <f t="shared" si="23"/>
        <v>189.87390909087591</v>
      </c>
      <c r="M86" s="17">
        <f t="shared" si="24"/>
        <v>249.57676646819468</v>
      </c>
      <c r="N86" s="17">
        <f t="shared" si="25"/>
        <v>236.50276458936182</v>
      </c>
      <c r="O86" s="17">
        <f t="shared" si="26"/>
        <v>224.37351857262288</v>
      </c>
      <c r="P86" s="17">
        <f t="shared" si="27"/>
        <v>184.48049218336553</v>
      </c>
      <c r="Q86" s="17">
        <f t="shared" si="28"/>
        <v>187.51470684329573</v>
      </c>
      <c r="R86" s="22">
        <f t="shared" si="29"/>
        <v>135</v>
      </c>
    </row>
    <row r="87" spans="1:18" x14ac:dyDescent="0.2">
      <c r="A87" s="8">
        <v>1972</v>
      </c>
      <c r="B87" s="8">
        <v>28</v>
      </c>
      <c r="C87" s="3">
        <f t="shared" si="30"/>
        <v>0.91192847152465262</v>
      </c>
      <c r="D87" s="17">
        <f t="shared" si="20"/>
        <v>0</v>
      </c>
      <c r="E87" s="17">
        <f t="shared" si="20"/>
        <v>0</v>
      </c>
      <c r="F87" s="17">
        <f t="shared" si="20"/>
        <v>0</v>
      </c>
      <c r="G87" s="17">
        <f t="shared" si="20"/>
        <v>17.907258706381612</v>
      </c>
      <c r="H87" s="17">
        <f t="shared" si="20"/>
        <v>12.748984946199405</v>
      </c>
      <c r="I87" s="17">
        <f t="shared" si="20"/>
        <v>14.23585373459081</v>
      </c>
      <c r="J87" s="17">
        <f t="shared" si="21"/>
        <v>34.049004075069547</v>
      </c>
      <c r="K87" s="17">
        <f t="shared" si="22"/>
        <v>69.76126278478668</v>
      </c>
      <c r="L87" s="17">
        <f t="shared" si="23"/>
        <v>100.0108893693654</v>
      </c>
      <c r="M87" s="17">
        <f t="shared" si="24"/>
        <v>173.15142369965332</v>
      </c>
      <c r="N87" s="17">
        <f t="shared" si="25"/>
        <v>227.59615917340594</v>
      </c>
      <c r="O87" s="17">
        <f t="shared" si="26"/>
        <v>215.67360462333147</v>
      </c>
      <c r="P87" s="17">
        <f t="shared" si="27"/>
        <v>204.61259984254025</v>
      </c>
      <c r="Q87" s="17">
        <f t="shared" si="28"/>
        <v>168.23301326289214</v>
      </c>
      <c r="R87" s="22">
        <f t="shared" si="29"/>
        <v>171</v>
      </c>
    </row>
    <row r="88" spans="1:18" x14ac:dyDescent="0.2">
      <c r="A88" s="8">
        <v>1971</v>
      </c>
      <c r="B88" s="8">
        <v>29</v>
      </c>
      <c r="C88" s="3">
        <f t="shared" si="30"/>
        <v>0.90945288937381141</v>
      </c>
      <c r="D88" s="17">
        <f t="shared" si="20"/>
        <v>0</v>
      </c>
      <c r="E88" s="17">
        <f t="shared" si="20"/>
        <v>0</v>
      </c>
      <c r="F88" s="17">
        <f t="shared" si="20"/>
        <v>0</v>
      </c>
      <c r="G88" s="17">
        <f t="shared" si="20"/>
        <v>0</v>
      </c>
      <c r="H88" s="17">
        <f t="shared" si="20"/>
        <v>16.285808171283097</v>
      </c>
      <c r="I88" s="17">
        <f t="shared" si="20"/>
        <v>11.594601195904275</v>
      </c>
      <c r="J88" s="17">
        <f t="shared" si="21"/>
        <v>12.946838311626577</v>
      </c>
      <c r="K88" s="17">
        <f t="shared" si="22"/>
        <v>30.965965136372681</v>
      </c>
      <c r="L88" s="17">
        <f t="shared" si="23"/>
        <v>63.444582005989986</v>
      </c>
      <c r="M88" s="17">
        <f t="shared" si="24"/>
        <v>90.955192305813966</v>
      </c>
      <c r="N88" s="17">
        <f t="shared" si="25"/>
        <v>157.47306258283876</v>
      </c>
      <c r="O88" s="17">
        <f t="shared" si="26"/>
        <v>206.98798457063592</v>
      </c>
      <c r="P88" s="17">
        <f t="shared" si="27"/>
        <v>196.14498288635383</v>
      </c>
      <c r="Q88" s="17">
        <f t="shared" si="28"/>
        <v>186.08552012908569</v>
      </c>
      <c r="R88" s="22">
        <f t="shared" si="29"/>
        <v>153</v>
      </c>
    </row>
    <row r="89" spans="1:18" x14ac:dyDescent="0.2">
      <c r="A89" s="8">
        <v>1970</v>
      </c>
      <c r="B89" s="8">
        <v>30</v>
      </c>
      <c r="C89" s="3">
        <f t="shared" si="30"/>
        <v>0.89206296054011858</v>
      </c>
      <c r="D89" s="17">
        <f t="shared" si="20"/>
        <v>0</v>
      </c>
      <c r="E89" s="17">
        <f t="shared" si="20"/>
        <v>0</v>
      </c>
      <c r="F89" s="17">
        <f t="shared" si="20"/>
        <v>0</v>
      </c>
      <c r="G89" s="17">
        <f t="shared" si="20"/>
        <v>0</v>
      </c>
      <c r="H89" s="17">
        <f t="shared" si="20"/>
        <v>0</v>
      </c>
      <c r="I89" s="17">
        <f t="shared" si="20"/>
        <v>14.527966252063253</v>
      </c>
      <c r="J89" s="17">
        <f t="shared" si="21"/>
        <v>10.343114269100367</v>
      </c>
      <c r="K89" s="17">
        <f t="shared" si="22"/>
        <v>11.549394913903834</v>
      </c>
      <c r="L89" s="17">
        <f t="shared" si="23"/>
        <v>27.62359053553471</v>
      </c>
      <c r="M89" s="17">
        <f t="shared" si="24"/>
        <v>56.596561654493762</v>
      </c>
      <c r="N89" s="17">
        <f t="shared" si="25"/>
        <v>81.137758124820223</v>
      </c>
      <c r="O89" s="17">
        <f t="shared" si="26"/>
        <v>140.47588641296653</v>
      </c>
      <c r="P89" s="17">
        <f t="shared" si="27"/>
        <v>184.64631431231385</v>
      </c>
      <c r="Q89" s="17">
        <f t="shared" si="28"/>
        <v>174.9736741286917</v>
      </c>
      <c r="R89" s="22">
        <f t="shared" si="29"/>
        <v>166</v>
      </c>
    </row>
    <row r="90" spans="1:18" x14ac:dyDescent="0.2">
      <c r="A90" s="8">
        <v>1969</v>
      </c>
      <c r="B90" s="8">
        <v>31</v>
      </c>
      <c r="C90" s="3">
        <f t="shared" si="30"/>
        <v>0.90299298329754629</v>
      </c>
      <c r="D90" s="17">
        <f t="shared" si="20"/>
        <v>0</v>
      </c>
      <c r="E90" s="17">
        <f t="shared" si="20"/>
        <v>0</v>
      </c>
      <c r="F90" s="17">
        <f t="shared" si="20"/>
        <v>0</v>
      </c>
      <c r="G90" s="17">
        <f t="shared" si="20"/>
        <v>0</v>
      </c>
      <c r="H90" s="17">
        <f t="shared" si="20"/>
        <v>0</v>
      </c>
      <c r="I90" s="17">
        <f t="shared" si="20"/>
        <v>0</v>
      </c>
      <c r="J90" s="17">
        <f t="shared" si="21"/>
        <v>13.11865158719667</v>
      </c>
      <c r="K90" s="17">
        <f t="shared" si="22"/>
        <v>9.3397596104423606</v>
      </c>
      <c r="L90" s="17">
        <f t="shared" si="23"/>
        <v>10.429022568587531</v>
      </c>
      <c r="M90" s="17">
        <f t="shared" si="24"/>
        <v>24.943908427072351</v>
      </c>
      <c r="N90" s="17">
        <f t="shared" si="25"/>
        <v>51.106298052774832</v>
      </c>
      <c r="O90" s="17">
        <f t="shared" si="26"/>
        <v>73.266826267206142</v>
      </c>
      <c r="P90" s="17">
        <f t="shared" si="27"/>
        <v>126.84873975341189</v>
      </c>
      <c r="Q90" s="17">
        <f t="shared" si="28"/>
        <v>166.73432621577271</v>
      </c>
      <c r="R90" s="22">
        <f t="shared" si="29"/>
        <v>158</v>
      </c>
    </row>
    <row r="91" spans="1:18" x14ac:dyDescent="0.2">
      <c r="A91" s="8">
        <v>1968</v>
      </c>
      <c r="B91" s="8">
        <v>32</v>
      </c>
      <c r="C91" s="3">
        <f t="shared" si="30"/>
        <v>0.88164209096191559</v>
      </c>
      <c r="D91" s="17">
        <f t="shared" si="20"/>
        <v>0</v>
      </c>
      <c r="E91" s="17">
        <f t="shared" si="20"/>
        <v>0</v>
      </c>
      <c r="F91" s="17">
        <f t="shared" si="20"/>
        <v>0</v>
      </c>
      <c r="G91" s="17">
        <f t="shared" si="20"/>
        <v>0</v>
      </c>
      <c r="H91" s="17">
        <f t="shared" si="20"/>
        <v>0</v>
      </c>
      <c r="I91" s="17">
        <f t="shared" si="20"/>
        <v>0</v>
      </c>
      <c r="J91" s="17">
        <f t="shared" si="21"/>
        <v>0</v>
      </c>
      <c r="K91" s="17">
        <f t="shared" si="22"/>
        <v>11.565955415936925</v>
      </c>
      <c r="L91" s="17">
        <f t="shared" si="23"/>
        <v>8.234325192032049</v>
      </c>
      <c r="M91" s="17">
        <f t="shared" si="24"/>
        <v>9.1946652640585178</v>
      </c>
      <c r="N91" s="17">
        <f t="shared" si="25"/>
        <v>21.991599582406614</v>
      </c>
      <c r="O91" s="17">
        <f t="shared" si="26"/>
        <v>45.057463476571279</v>
      </c>
      <c r="P91" s="17">
        <f t="shared" si="27"/>
        <v>64.595117908363022</v>
      </c>
      <c r="Q91" s="17">
        <f t="shared" si="28"/>
        <v>111.83518815208193</v>
      </c>
      <c r="R91" s="22">
        <f t="shared" si="29"/>
        <v>147</v>
      </c>
    </row>
    <row r="92" spans="1:18" x14ac:dyDescent="0.2">
      <c r="A92" s="8">
        <v>1967</v>
      </c>
      <c r="B92" s="8">
        <v>33</v>
      </c>
      <c r="C92" s="3">
        <f t="shared" si="30"/>
        <v>0.8852312195815536</v>
      </c>
      <c r="D92" s="17">
        <f t="shared" si="20"/>
        <v>0</v>
      </c>
      <c r="E92" s="17">
        <f t="shared" si="20"/>
        <v>0</v>
      </c>
      <c r="F92" s="17">
        <f t="shared" si="20"/>
        <v>0</v>
      </c>
      <c r="G92" s="17">
        <f t="shared" si="20"/>
        <v>0</v>
      </c>
      <c r="H92" s="17">
        <f t="shared" si="20"/>
        <v>0</v>
      </c>
      <c r="I92" s="17">
        <f t="shared" si="20"/>
        <v>0</v>
      </c>
      <c r="J92" s="17">
        <f t="shared" si="21"/>
        <v>0</v>
      </c>
      <c r="K92" s="17">
        <f t="shared" si="22"/>
        <v>0</v>
      </c>
      <c r="L92" s="17">
        <f t="shared" si="23"/>
        <v>10.238544818475718</v>
      </c>
      <c r="M92" s="17">
        <f t="shared" si="24"/>
        <v>7.2892817321736407</v>
      </c>
      <c r="N92" s="17">
        <f t="shared" si="25"/>
        <v>8.1394047453466687</v>
      </c>
      <c r="O92" s="17">
        <f t="shared" si="26"/>
        <v>19.467650518882991</v>
      </c>
      <c r="P92" s="17">
        <f t="shared" si="27"/>
        <v>39.886273344616498</v>
      </c>
      <c r="Q92" s="17">
        <f t="shared" si="28"/>
        <v>57.181615005034452</v>
      </c>
      <c r="R92" s="22">
        <f t="shared" si="29"/>
        <v>99</v>
      </c>
    </row>
    <row r="93" spans="1:18" x14ac:dyDescent="0.2">
      <c r="A93" s="8">
        <v>1966</v>
      </c>
      <c r="B93" s="8">
        <v>34</v>
      </c>
      <c r="C93" s="3">
        <f t="shared" si="30"/>
        <v>0.89189506094764548</v>
      </c>
      <c r="D93" s="17">
        <f t="shared" si="20"/>
        <v>0</v>
      </c>
      <c r="E93" s="17">
        <f t="shared" si="20"/>
        <v>0</v>
      </c>
      <c r="F93" s="17">
        <f t="shared" si="20"/>
        <v>0</v>
      </c>
      <c r="G93" s="17">
        <f t="shared" si="20"/>
        <v>0</v>
      </c>
      <c r="H93" s="17">
        <f t="shared" si="20"/>
        <v>0</v>
      </c>
      <c r="I93" s="17">
        <f t="shared" si="20"/>
        <v>0</v>
      </c>
      <c r="J93" s="17">
        <f t="shared" si="21"/>
        <v>0</v>
      </c>
      <c r="K93" s="17">
        <f t="shared" si="22"/>
        <v>0</v>
      </c>
      <c r="L93" s="17">
        <f t="shared" si="23"/>
        <v>0</v>
      </c>
      <c r="M93" s="17">
        <f t="shared" si="24"/>
        <v>9.1317075548896014</v>
      </c>
      <c r="N93" s="17">
        <f t="shared" si="25"/>
        <v>6.501274374781568</v>
      </c>
      <c r="O93" s="17">
        <f t="shared" si="26"/>
        <v>7.2594948914285222</v>
      </c>
      <c r="P93" s="17">
        <f t="shared" si="27"/>
        <v>17.363101346046609</v>
      </c>
      <c r="Q93" s="17">
        <f t="shared" si="28"/>
        <v>35.574370195671179</v>
      </c>
      <c r="R93" s="22">
        <f t="shared" si="29"/>
        <v>51</v>
      </c>
    </row>
    <row r="94" spans="1:18" x14ac:dyDescent="0.2">
      <c r="A94" s="8">
        <v>1965</v>
      </c>
      <c r="B94" s="8">
        <v>35</v>
      </c>
      <c r="C94" s="3">
        <f t="shared" si="30"/>
        <v>0.87141388110286755</v>
      </c>
      <c r="D94" s="17">
        <f t="shared" si="20"/>
        <v>0</v>
      </c>
      <c r="E94" s="17">
        <f t="shared" si="20"/>
        <v>0</v>
      </c>
      <c r="F94" s="17">
        <f t="shared" si="20"/>
        <v>0</v>
      </c>
      <c r="G94" s="17">
        <f t="shared" si="20"/>
        <v>0</v>
      </c>
      <c r="H94" s="17">
        <f t="shared" si="20"/>
        <v>0</v>
      </c>
      <c r="I94" s="17">
        <f t="shared" si="20"/>
        <v>0</v>
      </c>
      <c r="J94" s="17">
        <f t="shared" si="21"/>
        <v>0</v>
      </c>
      <c r="K94" s="17">
        <f t="shared" si="22"/>
        <v>0</v>
      </c>
      <c r="L94" s="17">
        <f t="shared" si="23"/>
        <v>0</v>
      </c>
      <c r="M94" s="17">
        <f t="shared" si="24"/>
        <v>0</v>
      </c>
      <c r="N94" s="17">
        <f t="shared" si="25"/>
        <v>7.957496721502725</v>
      </c>
      <c r="O94" s="17">
        <f t="shared" si="26"/>
        <v>5.6653007350430249</v>
      </c>
      <c r="P94" s="17">
        <f t="shared" si="27"/>
        <v>6.3260246181861683</v>
      </c>
      <c r="Q94" s="17">
        <f t="shared" si="28"/>
        <v>15.130447531940899</v>
      </c>
      <c r="R94" s="22">
        <f t="shared" si="29"/>
        <v>31</v>
      </c>
    </row>
    <row r="95" spans="1:18" x14ac:dyDescent="0.2">
      <c r="A95" s="8">
        <v>1964</v>
      </c>
      <c r="B95" s="8">
        <v>36</v>
      </c>
      <c r="C95" s="3">
        <f t="shared" si="30"/>
        <v>0.85919467831711849</v>
      </c>
      <c r="D95" s="17">
        <f t="shared" si="20"/>
        <v>0</v>
      </c>
      <c r="E95" s="17">
        <f t="shared" si="20"/>
        <v>0</v>
      </c>
      <c r="F95" s="17">
        <f t="shared" si="20"/>
        <v>0</v>
      </c>
      <c r="G95" s="17">
        <f t="shared" si="20"/>
        <v>0</v>
      </c>
      <c r="H95" s="17">
        <f t="shared" si="20"/>
        <v>0</v>
      </c>
      <c r="I95" s="17">
        <f t="shared" si="20"/>
        <v>0</v>
      </c>
      <c r="J95" s="17">
        <f t="shared" si="21"/>
        <v>0</v>
      </c>
      <c r="K95" s="17">
        <f t="shared" si="22"/>
        <v>0</v>
      </c>
      <c r="L95" s="17">
        <f t="shared" si="23"/>
        <v>0</v>
      </c>
      <c r="M95" s="17">
        <f t="shared" si="24"/>
        <v>0</v>
      </c>
      <c r="N95" s="17">
        <f t="shared" si="25"/>
        <v>0</v>
      </c>
      <c r="O95" s="17">
        <f t="shared" si="26"/>
        <v>6.8370388358410592</v>
      </c>
      <c r="P95" s="17">
        <f t="shared" si="27"/>
        <v>4.8675962426150265</v>
      </c>
      <c r="Q95" s="17">
        <f t="shared" si="28"/>
        <v>5.4352866868486371</v>
      </c>
      <c r="R95" s="22">
        <f t="shared" si="29"/>
        <v>13</v>
      </c>
    </row>
    <row r="96" spans="1:18" x14ac:dyDescent="0.2">
      <c r="A96" s="8">
        <v>1963</v>
      </c>
      <c r="B96" s="8">
        <v>37</v>
      </c>
      <c r="C96" s="3">
        <f t="shared" si="30"/>
        <v>0.91991467756395107</v>
      </c>
      <c r="D96" s="17">
        <f t="shared" si="20"/>
        <v>0</v>
      </c>
      <c r="E96" s="17">
        <f t="shared" si="20"/>
        <v>0</v>
      </c>
      <c r="F96" s="17">
        <f t="shared" si="20"/>
        <v>0</v>
      </c>
      <c r="G96" s="17">
        <f t="shared" si="20"/>
        <v>0</v>
      </c>
      <c r="H96" s="17">
        <f t="shared" si="20"/>
        <v>0</v>
      </c>
      <c r="I96" s="17">
        <f t="shared" si="20"/>
        <v>0</v>
      </c>
      <c r="J96" s="17">
        <f t="shared" si="21"/>
        <v>0</v>
      </c>
      <c r="K96" s="17">
        <f t="shared" si="22"/>
        <v>0</v>
      </c>
      <c r="L96" s="17">
        <f t="shared" si="23"/>
        <v>0</v>
      </c>
      <c r="M96" s="17">
        <f t="shared" si="24"/>
        <v>0</v>
      </c>
      <c r="N96" s="17">
        <f t="shared" si="25"/>
        <v>0</v>
      </c>
      <c r="O96" s="17">
        <f t="shared" si="26"/>
        <v>0</v>
      </c>
      <c r="P96" s="17">
        <f t="shared" si="27"/>
        <v>6.2894923761649393</v>
      </c>
      <c r="Q96" s="17">
        <f t="shared" si="28"/>
        <v>4.4777732280367015</v>
      </c>
      <c r="R96" s="22">
        <f t="shared" si="29"/>
        <v>5</v>
      </c>
    </row>
    <row r="97" spans="1:18" x14ac:dyDescent="0.2">
      <c r="A97" s="8">
        <v>1962</v>
      </c>
      <c r="B97" s="8">
        <v>38</v>
      </c>
      <c r="C97" s="3">
        <f t="shared" si="30"/>
        <v>0.89330115579654235</v>
      </c>
      <c r="D97" s="17">
        <f t="shared" si="20"/>
        <v>0</v>
      </c>
      <c r="E97" s="17">
        <f t="shared" si="20"/>
        <v>0</v>
      </c>
      <c r="F97" s="17">
        <f t="shared" si="20"/>
        <v>0</v>
      </c>
      <c r="G97" s="17">
        <f t="shared" si="20"/>
        <v>0</v>
      </c>
      <c r="H97" s="17">
        <f t="shared" si="20"/>
        <v>0</v>
      </c>
      <c r="I97" s="17">
        <f t="shared" si="20"/>
        <v>0</v>
      </c>
      <c r="J97" s="17">
        <f t="shared" si="21"/>
        <v>0</v>
      </c>
      <c r="K97" s="17">
        <f t="shared" si="22"/>
        <v>0</v>
      </c>
      <c r="L97" s="17">
        <f t="shared" si="23"/>
        <v>0</v>
      </c>
      <c r="M97" s="17">
        <f t="shared" si="24"/>
        <v>0</v>
      </c>
      <c r="N97" s="17">
        <f t="shared" si="25"/>
        <v>0</v>
      </c>
      <c r="O97" s="17">
        <f t="shared" si="26"/>
        <v>0</v>
      </c>
      <c r="P97" s="17">
        <f t="shared" si="27"/>
        <v>0</v>
      </c>
      <c r="Q97" s="17">
        <f t="shared" si="28"/>
        <v>5.6184108090016815</v>
      </c>
      <c r="R97" s="22">
        <f t="shared" si="29"/>
        <v>4</v>
      </c>
    </row>
    <row r="98" spans="1:18" x14ac:dyDescent="0.2">
      <c r="A98" s="8">
        <v>1961</v>
      </c>
      <c r="B98" s="8">
        <v>39</v>
      </c>
      <c r="C98" s="3">
        <f t="shared" si="30"/>
        <v>0.88993136493136482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f t="shared" si="29"/>
        <v>5</v>
      </c>
    </row>
    <row r="99" spans="1:18" x14ac:dyDescent="0.2">
      <c r="A99" s="8">
        <v>1960</v>
      </c>
      <c r="B99" s="8">
        <v>40</v>
      </c>
      <c r="C99" s="3">
        <f t="shared" si="30"/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f t="shared" si="29"/>
        <v>2</v>
      </c>
    </row>
    <row r="100" spans="1:18" x14ac:dyDescent="0.2">
      <c r="A100" s="18"/>
      <c r="B100" s="18"/>
      <c r="C100" s="10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8" x14ac:dyDescent="0.2">
      <c r="D101" s="9"/>
      <c r="F101" s="8"/>
      <c r="G101" s="9"/>
      <c r="H101" s="8"/>
      <c r="I101" s="9"/>
      <c r="J101" s="8"/>
      <c r="K101" s="9"/>
    </row>
    <row r="102" spans="1:18" x14ac:dyDescent="0.2">
      <c r="D102" s="17">
        <f t="shared" ref="D102:I102" si="31">SUM(D59:D99)</f>
        <v>11995.949059616434</v>
      </c>
      <c r="E102" s="17">
        <f t="shared" si="31"/>
        <v>12695.015748112766</v>
      </c>
      <c r="F102" s="17">
        <f t="shared" si="31"/>
        <v>13223.582274064254</v>
      </c>
      <c r="G102" s="17">
        <f t="shared" si="31"/>
        <v>13758.600025508043</v>
      </c>
      <c r="H102" s="17">
        <f t="shared" si="31"/>
        <v>14412.734237568075</v>
      </c>
      <c r="I102" s="17">
        <f t="shared" si="31"/>
        <v>15169.095803777151</v>
      </c>
      <c r="J102" s="17">
        <f t="shared" ref="J102:R102" si="32">SUM(J59:J99)</f>
        <v>16175.418857189068</v>
      </c>
      <c r="K102" s="17">
        <f t="shared" si="32"/>
        <v>17166.667073031407</v>
      </c>
      <c r="L102" s="17">
        <f t="shared" si="32"/>
        <v>18022.849134262313</v>
      </c>
      <c r="M102" s="17">
        <f t="shared" si="32"/>
        <v>18932.282674563274</v>
      </c>
      <c r="N102" s="17">
        <f t="shared" si="32"/>
        <v>19839.221570997594</v>
      </c>
      <c r="O102" s="17">
        <f t="shared" si="32"/>
        <v>20779.245924611285</v>
      </c>
      <c r="P102" s="17">
        <f t="shared" si="32"/>
        <v>21661.925190604772</v>
      </c>
      <c r="Q102" s="17">
        <f t="shared" si="32"/>
        <v>22627.773844736261</v>
      </c>
      <c r="R102" s="17">
        <f t="shared" si="32"/>
        <v>23367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14" sqref="C14"/>
    </sheetView>
  </sheetViews>
  <sheetFormatPr defaultRowHeight="12.75" x14ac:dyDescent="0.2"/>
  <cols>
    <col min="2" max="3" width="34.28515625" style="2" customWidth="1"/>
    <col min="4" max="4" width="36.140625" style="1" customWidth="1"/>
    <col min="5" max="5" width="9.140625" style="1"/>
  </cols>
  <sheetData>
    <row r="1" spans="1:5" ht="25.5" x14ac:dyDescent="0.2">
      <c r="A1" t="s">
        <v>5</v>
      </c>
      <c r="B1" s="2" t="s">
        <v>24</v>
      </c>
      <c r="C1" s="23" t="s">
        <v>28</v>
      </c>
      <c r="D1" s="1" t="s">
        <v>16</v>
      </c>
      <c r="E1" s="1" t="s">
        <v>15</v>
      </c>
    </row>
    <row r="2" spans="1:5" x14ac:dyDescent="0.2">
      <c r="A2">
        <v>1990</v>
      </c>
      <c r="C2" s="23"/>
    </row>
    <row r="3" spans="1:5" x14ac:dyDescent="0.2">
      <c r="A3">
        <v>1991</v>
      </c>
      <c r="C3" s="23"/>
    </row>
    <row r="4" spans="1:5" x14ac:dyDescent="0.2">
      <c r="A4">
        <v>1992</v>
      </c>
      <c r="C4" s="23"/>
    </row>
    <row r="5" spans="1:5" x14ac:dyDescent="0.2">
      <c r="A5">
        <v>1993</v>
      </c>
      <c r="C5" s="23"/>
    </row>
    <row r="6" spans="1:5" x14ac:dyDescent="0.2">
      <c r="A6">
        <v>1994</v>
      </c>
      <c r="C6" s="23"/>
    </row>
    <row r="7" spans="1:5" x14ac:dyDescent="0.2">
      <c r="A7">
        <v>1995</v>
      </c>
      <c r="C7" s="23"/>
    </row>
    <row r="8" spans="1:5" x14ac:dyDescent="0.2">
      <c r="A8">
        <v>1996</v>
      </c>
      <c r="C8" s="23"/>
    </row>
    <row r="9" spans="1:5" x14ac:dyDescent="0.2">
      <c r="A9">
        <v>1997</v>
      </c>
      <c r="C9" s="23"/>
    </row>
    <row r="10" spans="1:5" x14ac:dyDescent="0.2">
      <c r="A10">
        <v>1998</v>
      </c>
      <c r="C10" s="23"/>
    </row>
    <row r="11" spans="1:5" x14ac:dyDescent="0.2">
      <c r="A11">
        <v>1999</v>
      </c>
      <c r="C11" s="23"/>
    </row>
    <row r="12" spans="1:5" x14ac:dyDescent="0.2">
      <c r="A12">
        <v>2000</v>
      </c>
      <c r="C12" s="23"/>
    </row>
    <row r="13" spans="1:5" x14ac:dyDescent="0.2">
      <c r="A13">
        <v>2001</v>
      </c>
      <c r="C13" s="23"/>
    </row>
    <row r="14" spans="1:5" x14ac:dyDescent="0.2">
      <c r="A14">
        <v>2002</v>
      </c>
      <c r="C14" s="23"/>
    </row>
    <row r="15" spans="1:5" x14ac:dyDescent="0.2">
      <c r="A15">
        <v>2003</v>
      </c>
      <c r="C15" s="23"/>
    </row>
    <row r="16" spans="1:5" x14ac:dyDescent="0.2">
      <c r="A16">
        <v>2004</v>
      </c>
      <c r="B16" s="2">
        <f>'DMV+Forecast_from2010'!D$48</f>
        <v>23367</v>
      </c>
      <c r="C16" s="24">
        <f>'DMV+Forecast_from2010'!D$48</f>
        <v>23367</v>
      </c>
      <c r="D16" s="1">
        <v>12205680.832187492</v>
      </c>
      <c r="E16" s="1">
        <f>B16/D16</f>
        <v>1.9144364268791211E-3</v>
      </c>
    </row>
    <row r="17" spans="1:5" x14ac:dyDescent="0.2">
      <c r="A17">
        <v>2005</v>
      </c>
      <c r="B17" s="2">
        <f>'DMV+Forecast_from2010'!E$48</f>
        <v>24057</v>
      </c>
      <c r="C17" s="24">
        <f>'DMV+Forecast_from2010'!E$48</f>
        <v>24057</v>
      </c>
      <c r="D17" s="1">
        <v>12388766.044670304</v>
      </c>
      <c r="E17" s="1">
        <f t="shared" ref="E17:E23" si="0">B17/D17</f>
        <v>1.9418398824594331E-3</v>
      </c>
    </row>
    <row r="18" spans="1:5" x14ac:dyDescent="0.2">
      <c r="A18">
        <v>2006</v>
      </c>
      <c r="B18" s="2">
        <f>'DMV+Forecast_from2010'!F$48</f>
        <v>25053</v>
      </c>
      <c r="C18" s="24">
        <f>'DMV+Forecast_from2010'!F$48</f>
        <v>25053</v>
      </c>
      <c r="D18" s="1">
        <v>12574597.535340358</v>
      </c>
      <c r="E18" s="1">
        <f t="shared" si="0"/>
        <v>1.9923500477521954E-3</v>
      </c>
    </row>
    <row r="19" spans="1:5" x14ac:dyDescent="0.2">
      <c r="A19">
        <v>2007</v>
      </c>
      <c r="B19" s="2">
        <f>'DMV+Forecast_from2010'!G$48</f>
        <v>25744</v>
      </c>
      <c r="C19" s="24">
        <f>'DMV+Forecast_from2010'!G$48</f>
        <v>25744</v>
      </c>
      <c r="D19" s="1">
        <v>12763216.498370461</v>
      </c>
      <c r="E19" s="1">
        <f t="shared" si="0"/>
        <v>2.0170464085825742E-3</v>
      </c>
    </row>
    <row r="20" spans="1:5" x14ac:dyDescent="0.2">
      <c r="A20">
        <v>2008</v>
      </c>
      <c r="B20" s="2">
        <f>'DMV+Forecast_from2010'!H$48</f>
        <v>26116</v>
      </c>
      <c r="C20" s="24">
        <f>'DMV+Forecast_from2010'!H$48</f>
        <v>26116</v>
      </c>
      <c r="D20" s="1">
        <v>12954664.745846016</v>
      </c>
      <c r="E20" s="1">
        <f t="shared" si="0"/>
        <v>2.0159533660162252E-3</v>
      </c>
    </row>
    <row r="21" spans="1:5" x14ac:dyDescent="0.2">
      <c r="A21">
        <v>2009</v>
      </c>
      <c r="B21" s="2">
        <f>'DMV+Forecast_from2010'!I$48</f>
        <v>26043</v>
      </c>
      <c r="C21" s="24">
        <f>'DMV+Forecast_from2010'!I$48</f>
        <v>26043</v>
      </c>
      <c r="D21" s="1">
        <v>13148984.717033705</v>
      </c>
      <c r="E21" s="1">
        <f t="shared" si="0"/>
        <v>1.9806091923023445E-3</v>
      </c>
    </row>
    <row r="22" spans="1:5" x14ac:dyDescent="0.2">
      <c r="A22">
        <v>2010</v>
      </c>
      <c r="B22" s="2">
        <f>'DMV+Forecast_from2010'!J$48</f>
        <v>25957</v>
      </c>
      <c r="C22" s="2">
        <f>'DMV+Forecast_from2010'!J$48</f>
        <v>25957</v>
      </c>
      <c r="D22" s="1">
        <v>13346219.48778921</v>
      </c>
      <c r="E22" s="1">
        <f t="shared" si="0"/>
        <v>1.9448953333750213E-3</v>
      </c>
    </row>
    <row r="23" spans="1:5" x14ac:dyDescent="0.2">
      <c r="A23">
        <v>2011</v>
      </c>
      <c r="B23" s="2">
        <f>'DMV+Forecast_from2010'!K$48</f>
        <v>25642.458028919093</v>
      </c>
      <c r="C23" s="2">
        <f>'DMV+Forecast_from2010'!K$48</f>
        <v>25642.458028919093</v>
      </c>
      <c r="D23" s="1">
        <v>13546412.780106047</v>
      </c>
      <c r="E23" s="1">
        <f t="shared" si="0"/>
        <v>1.892933461069267E-3</v>
      </c>
    </row>
    <row r="24" spans="1:5" x14ac:dyDescent="0.2">
      <c r="A24">
        <v>2012</v>
      </c>
      <c r="B24" s="2">
        <f>'DMV+Forecast_from2010'!L$48</f>
        <v>25342.872714289973</v>
      </c>
      <c r="C24" s="2">
        <f>'DMV+Forecast_from2010'!L$48</f>
        <v>25342.872714289973</v>
      </c>
      <c r="D24" s="1">
        <v>13749608.971807636</v>
      </c>
      <c r="E24" s="1">
        <f t="shared" ref="E24:E32" si="1">B24/D24</f>
        <v>1.8431704324285371E-3</v>
      </c>
    </row>
    <row r="25" spans="1:5" x14ac:dyDescent="0.2">
      <c r="A25">
        <v>2013</v>
      </c>
      <c r="B25" s="2">
        <f>'DMV+Forecast_from2010'!M$48</f>
        <v>25126.822259281875</v>
      </c>
      <c r="C25" s="2">
        <f>'DMV+Forecast_from2010'!M$48</f>
        <v>25126.822259281875</v>
      </c>
      <c r="D25" s="1">
        <v>13955853.106384749</v>
      </c>
      <c r="E25" s="1">
        <f t="shared" si="1"/>
        <v>1.8004504681828767E-3</v>
      </c>
    </row>
    <row r="26" spans="1:5" x14ac:dyDescent="0.2">
      <c r="A26">
        <v>2014</v>
      </c>
      <c r="B26" s="2">
        <f>'DMV+Forecast_from2010'!N$48</f>
        <v>25085.435956005065</v>
      </c>
      <c r="C26" s="2">
        <f>'DMV+Forecast_from2010'!N$48</f>
        <v>25085.435956005065</v>
      </c>
      <c r="D26" s="1">
        <v>14165190.902980518</v>
      </c>
      <c r="E26" s="1">
        <f t="shared" si="1"/>
        <v>1.7709211353252432E-3</v>
      </c>
    </row>
    <row r="27" spans="1:5" x14ac:dyDescent="0.2">
      <c r="A27">
        <v>2015</v>
      </c>
      <c r="B27" s="2">
        <f>'DMV+Forecast_from2010'!O$48</f>
        <v>25236.710611618189</v>
      </c>
      <c r="C27" s="2">
        <f>'DMV+Forecast_from2010'!O$48</f>
        <v>25236.710611618189</v>
      </c>
      <c r="D27" s="1">
        <v>14377668.766525224</v>
      </c>
      <c r="E27" s="1">
        <f t="shared" si="1"/>
        <v>1.7552713879718461E-3</v>
      </c>
    </row>
    <row r="28" spans="1:5" x14ac:dyDescent="0.2">
      <c r="A28">
        <v>2016</v>
      </c>
      <c r="B28" s="2">
        <f>'DMV+Forecast_from2010'!P$48</f>
        <v>25475.955401964467</v>
      </c>
      <c r="C28" s="2">
        <f>'DMV+Forecast_from2010'!P$48</f>
        <v>25475.955401964467</v>
      </c>
      <c r="D28" s="1">
        <v>14593333.798023101</v>
      </c>
      <c r="E28" s="1">
        <f t="shared" si="1"/>
        <v>1.7457255315722025E-3</v>
      </c>
    </row>
    <row r="29" spans="1:5" x14ac:dyDescent="0.2">
      <c r="A29">
        <v>2017</v>
      </c>
      <c r="B29" s="2">
        <f>'DMV+Forecast_from2010'!Q$48</f>
        <v>25759.742602878669</v>
      </c>
      <c r="C29" s="2">
        <f>'DMV+Forecast_from2010'!Q$48</f>
        <v>25759.742602878669</v>
      </c>
      <c r="D29" s="1">
        <v>14812233.804993447</v>
      </c>
      <c r="E29" s="1">
        <f t="shared" si="1"/>
        <v>1.7390856059937858E-3</v>
      </c>
    </row>
    <row r="30" spans="1:5" x14ac:dyDescent="0.2">
      <c r="A30">
        <v>2018</v>
      </c>
      <c r="B30" s="2">
        <f>'DMV+Forecast_from2010'!R$48</f>
        <v>26036.348283091127</v>
      </c>
      <c r="C30" s="2">
        <f>'DMV+Forecast_from2010'!R$48</f>
        <v>26036.348283091127</v>
      </c>
      <c r="D30" s="1">
        <v>15034417.312068347</v>
      </c>
      <c r="E30" s="1">
        <f t="shared" si="1"/>
        <v>1.731782997814712E-3</v>
      </c>
    </row>
    <row r="31" spans="1:5" x14ac:dyDescent="0.2">
      <c r="A31">
        <v>2019</v>
      </c>
      <c r="B31" s="2">
        <f>'DMV+Forecast_from2010'!S$48</f>
        <v>26285.294813279186</v>
      </c>
      <c r="C31" s="2">
        <f>'DMV+Forecast_from2010'!S$48</f>
        <v>26285.294813279186</v>
      </c>
      <c r="D31" s="1">
        <v>15259933.571749371</v>
      </c>
      <c r="E31" s="1">
        <f t="shared" si="1"/>
        <v>1.7225038817954624E-3</v>
      </c>
    </row>
    <row r="32" spans="1:5" x14ac:dyDescent="0.2">
      <c r="A32">
        <v>2020</v>
      </c>
      <c r="B32" s="2">
        <f>'DMV+Forecast_from2010'!T$48</f>
        <v>26501.710275130328</v>
      </c>
      <c r="C32" s="2">
        <f>'DMV+Forecast_from2010'!T$48</f>
        <v>26501.710275130328</v>
      </c>
      <c r="D32" s="1">
        <v>15488832.57532561</v>
      </c>
      <c r="E32" s="1">
        <f t="shared" si="1"/>
        <v>1.7110205140540235E-3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73"/>
  <sheetViews>
    <sheetView tabSelected="1" workbookViewId="0">
      <selection activeCell="H37" sqref="H37"/>
    </sheetView>
  </sheetViews>
  <sheetFormatPr defaultRowHeight="12.75" x14ac:dyDescent="0.2"/>
  <sheetData>
    <row r="1" spans="1:53" x14ac:dyDescent="0.2">
      <c r="A1" t="s">
        <v>32</v>
      </c>
      <c r="B1" t="s">
        <v>30</v>
      </c>
      <c r="C1" t="s">
        <v>2</v>
      </c>
      <c r="D1" t="s">
        <v>3</v>
      </c>
      <c r="E1" t="s">
        <v>31</v>
      </c>
      <c r="G1" t="s">
        <v>12</v>
      </c>
    </row>
    <row r="2" spans="1:53" x14ac:dyDescent="0.2">
      <c r="A2" t="s">
        <v>22</v>
      </c>
      <c r="B2" t="s">
        <v>12</v>
      </c>
      <c r="C2">
        <v>1990</v>
      </c>
      <c r="D2">
        <v>0</v>
      </c>
      <c r="E2" s="25">
        <f>H3</f>
        <v>724.01860729501789</v>
      </c>
      <c r="G2" t="s">
        <v>3</v>
      </c>
      <c r="H2">
        <v>1990</v>
      </c>
      <c r="I2">
        <v>1991</v>
      </c>
      <c r="J2">
        <v>1992</v>
      </c>
      <c r="K2">
        <v>1993</v>
      </c>
      <c r="L2">
        <v>1994</v>
      </c>
      <c r="M2">
        <v>1995</v>
      </c>
      <c r="N2">
        <v>1996</v>
      </c>
      <c r="O2">
        <v>1997</v>
      </c>
      <c r="P2">
        <v>1998</v>
      </c>
      <c r="Q2">
        <v>1999</v>
      </c>
      <c r="R2">
        <v>2000</v>
      </c>
      <c r="S2">
        <v>2001</v>
      </c>
      <c r="T2">
        <v>2002</v>
      </c>
      <c r="U2">
        <v>2003</v>
      </c>
      <c r="V2">
        <v>2004</v>
      </c>
      <c r="W2">
        <v>2005</v>
      </c>
      <c r="X2">
        <v>2006</v>
      </c>
      <c r="Y2">
        <v>2007</v>
      </c>
      <c r="Z2">
        <v>2008</v>
      </c>
      <c r="AA2">
        <v>2009</v>
      </c>
      <c r="AB2">
        <v>2010</v>
      </c>
      <c r="AC2">
        <v>2011</v>
      </c>
      <c r="AD2">
        <v>2012</v>
      </c>
      <c r="AE2">
        <v>2013</v>
      </c>
      <c r="AF2">
        <v>2014</v>
      </c>
      <c r="AG2">
        <v>2015</v>
      </c>
      <c r="AH2">
        <v>2016</v>
      </c>
      <c r="AI2">
        <v>2017</v>
      </c>
      <c r="AJ2">
        <v>2018</v>
      </c>
      <c r="AK2">
        <v>2019</v>
      </c>
      <c r="AL2">
        <v>2020</v>
      </c>
      <c r="AM2">
        <v>2021</v>
      </c>
      <c r="AN2">
        <v>2022</v>
      </c>
      <c r="AO2">
        <v>2023</v>
      </c>
      <c r="AP2">
        <v>2024</v>
      </c>
      <c r="AQ2">
        <v>2025</v>
      </c>
      <c r="AR2">
        <v>2026</v>
      </c>
      <c r="AS2">
        <v>2027</v>
      </c>
      <c r="AT2">
        <v>2028</v>
      </c>
      <c r="AU2">
        <v>2029</v>
      </c>
      <c r="AV2">
        <v>2030</v>
      </c>
      <c r="AW2">
        <v>2031</v>
      </c>
      <c r="AX2">
        <v>2032</v>
      </c>
      <c r="AY2">
        <v>2033</v>
      </c>
      <c r="AZ2">
        <v>2034</v>
      </c>
      <c r="BA2">
        <v>2035</v>
      </c>
    </row>
    <row r="3" spans="1:53" x14ac:dyDescent="0.2">
      <c r="A3" t="s">
        <v>22</v>
      </c>
      <c r="B3" t="s">
        <v>12</v>
      </c>
      <c r="C3">
        <v>1990</v>
      </c>
      <c r="D3">
        <v>1</v>
      </c>
      <c r="E3" s="25">
        <f t="shared" ref="E3:E42" si="0">H4</f>
        <v>780.68516461621653</v>
      </c>
      <c r="G3">
        <v>0</v>
      </c>
      <c r="H3" s="25">
        <f>'DMV+Forecast_from2010'!D59*(1-'DMVPop-Active-Inactive'!$J144)</f>
        <v>724.01860729501789</v>
      </c>
      <c r="I3" s="25">
        <f>'DMV+Forecast_from2010'!E59*(1-'DMVPop-Active-Inactive'!$J144)</f>
        <v>575.92098045920534</v>
      </c>
      <c r="J3" s="25">
        <f>'DMV+Forecast_from2010'!F59*(1-'DMVPop-Active-Inactive'!$J144)</f>
        <v>457.63636129014469</v>
      </c>
      <c r="K3" s="25">
        <f>'DMV+Forecast_from2010'!G59*(1-'DMVPop-Active-Inactive'!$J144)</f>
        <v>526.44843290272513</v>
      </c>
      <c r="L3" s="25">
        <f>'DMV+Forecast_from2010'!H59*(1-'DMVPop-Active-Inactive'!$J144)</f>
        <v>658.04339662433392</v>
      </c>
      <c r="M3" s="25">
        <f>'DMV+Forecast_from2010'!I59*(1-'DMVPop-Active-Inactive'!$J144)</f>
        <v>751.77221894384263</v>
      </c>
      <c r="N3" s="25">
        <f>'DMV+Forecast_from2010'!J59*(1-'DMVPop-Active-Inactive'!$J144)</f>
        <v>984.89710615825493</v>
      </c>
      <c r="O3" s="25">
        <f>'DMV+Forecast_from2010'!K59*(1-'DMVPop-Active-Inactive'!$J144)</f>
        <v>893.17955149725822</v>
      </c>
      <c r="P3" s="25">
        <f>'DMV+Forecast_from2010'!L59*(1-'DMVPop-Active-Inactive'!$J144)</f>
        <v>780.12873590046195</v>
      </c>
      <c r="Q3" s="25">
        <f>'DMV+Forecast_from2010'!M59*(1-'DMVPop-Active-Inactive'!$J144)</f>
        <v>895.79572998735262</v>
      </c>
      <c r="R3" s="25">
        <f>'DMV+Forecast_from2010'!N59*(1-'DMVPop-Active-Inactive'!$J144)</f>
        <v>889.47123618777675</v>
      </c>
      <c r="S3" s="25">
        <f>'DMV+Forecast_from2010'!O59*(1-'DMVPop-Active-Inactive'!$J144)</f>
        <v>954.90302029309635</v>
      </c>
      <c r="T3" s="25">
        <f>'DMV+Forecast_from2010'!P59*(1-'DMVPop-Active-Inactive'!$J144)</f>
        <v>905.46766073686092</v>
      </c>
      <c r="U3" s="25">
        <f>'DMV+Forecast_from2010'!Q59*(1-'DMVPop-Active-Inactive'!$J144)</f>
        <v>1022.7375129806903</v>
      </c>
      <c r="V3" s="25">
        <f>'DMV+Forecast_from2010'!D6*(1-'DMVPop-Active-Inactive'!B144)</f>
        <v>787</v>
      </c>
      <c r="W3" s="25">
        <f>'DMV+Forecast_from2010'!E6*(1-'DMVPop-Active-Inactive'!C144)</f>
        <v>1028</v>
      </c>
      <c r="X3" s="25">
        <f>'DMV+Forecast_from2010'!F6*(1-'DMVPop-Active-Inactive'!D144)</f>
        <v>1086</v>
      </c>
      <c r="Y3" s="25">
        <f>'DMV+Forecast_from2010'!G6*(1-'DMVPop-Active-Inactive'!E144)</f>
        <v>855</v>
      </c>
      <c r="Z3" s="25">
        <f>'DMV+Forecast_from2010'!H6*(1-'DMVPop-Active-Inactive'!F144)</f>
        <v>614</v>
      </c>
      <c r="AA3" s="25">
        <f>'DMV+Forecast_from2010'!I6*(1-'DMVPop-Active-Inactive'!G144)</f>
        <v>356</v>
      </c>
      <c r="AB3" s="25">
        <f>'DMV+Forecast_from2010'!J6*(1-'DMVPop-Active-Inactive'!$J144)</f>
        <v>256.57306523002694</v>
      </c>
      <c r="AC3" s="25">
        <f>'DMV+Forecast_from2010'!K6*(1-'DMVPop-Active-Inactive'!$J144)</f>
        <v>371.37166162316311</v>
      </c>
      <c r="AD3" s="25">
        <f>'DMV+Forecast_from2010'!L6*(1-'DMVPop-Active-Inactive'!$J144)</f>
        <v>405.60937045072308</v>
      </c>
      <c r="AE3" s="25">
        <f>'DMV+Forecast_from2010'!M6*(1-'DMVPop-Active-Inactive'!$J144)</f>
        <v>491.61780835221424</v>
      </c>
      <c r="AF3" s="25">
        <f>'DMV+Forecast_from2010'!N6*(1-'DMVPop-Active-Inactive'!$J144)</f>
        <v>655.07525694830679</v>
      </c>
      <c r="AG3" s="25">
        <f>'DMV+Forecast_from2010'!O6*(1-'DMVPop-Active-Inactive'!$J144)</f>
        <v>786.36582587979672</v>
      </c>
      <c r="AH3" s="25">
        <f>'DMV+Forecast_from2010'!P6*(1-'DMVPop-Active-Inactive'!$J144)</f>
        <v>803.34662501604623</v>
      </c>
      <c r="AI3" s="25">
        <f>'DMV+Forecast_from2010'!Q6*(1-'DMVPop-Active-Inactive'!$J144)</f>
        <v>802.93245918345463</v>
      </c>
      <c r="AJ3" s="25">
        <f>'DMV+Forecast_from2010'!R6*(1-'DMVPop-Active-Inactive'!$J144)</f>
        <v>812.56764869365611</v>
      </c>
      <c r="AK3" s="25">
        <f>'DMV+Forecast_from2010'!S6*(1-'DMVPop-Active-Inactive'!$J144)</f>
        <v>822.31846047798001</v>
      </c>
      <c r="AL3" s="25">
        <f>'DMV+Forecast_from2010'!T6*(1-'DMVPop-Active-Inactive'!$J144)</f>
        <v>832.18628200371575</v>
      </c>
      <c r="AM3" s="25">
        <f>'DMV+Forecast_from2010'!U6*(1-'DMVPop-Active-Inactive'!$J144)</f>
        <v>842.17251738776042</v>
      </c>
      <c r="AN3" s="25">
        <f>'DMV+Forecast_from2010'!V6*(1-'DMVPop-Active-Inactive'!$J144)</f>
        <v>852.27858759641344</v>
      </c>
      <c r="AO3" s="25">
        <f>'DMV+Forecast_from2010'!W6*(1-'DMVPop-Active-Inactive'!$J144)</f>
        <v>862.50593064757038</v>
      </c>
      <c r="AP3" s="25">
        <f>'DMV+Forecast_from2010'!X6*(1-'DMVPop-Active-Inactive'!$J144)</f>
        <v>872.8560018153413</v>
      </c>
      <c r="AQ3" s="25">
        <f>'DMV+Forecast_from2010'!Y6*(1-'DMVPop-Active-Inactive'!$J144)</f>
        <v>883.33027383712533</v>
      </c>
      <c r="AR3" s="25">
        <f>'DMV+Forecast_from2010'!Z6*(1-'DMVPop-Active-Inactive'!$J144)</f>
        <v>893.93023712317085</v>
      </c>
      <c r="AS3" s="25">
        <f>'DMV+Forecast_from2010'!AA6*(1-'DMVPop-Active-Inactive'!$J144)</f>
        <v>904.65739996864897</v>
      </c>
      <c r="AT3" s="25">
        <f>'DMV+Forecast_from2010'!AB6*(1-'DMVPop-Active-Inactive'!$J144)</f>
        <v>915.51328876827279</v>
      </c>
      <c r="AU3" s="25">
        <f>'DMV+Forecast_from2010'!AC6*(1-'DMVPop-Active-Inactive'!$J144)</f>
        <v>926.4994482334921</v>
      </c>
      <c r="AV3" s="25">
        <f>'DMV+Forecast_from2010'!AD6*(1-'DMVPop-Active-Inactive'!$J144)</f>
        <v>937.61744161229399</v>
      </c>
      <c r="AW3" s="25">
        <f>'DMV+Forecast_from2010'!AE6*(1-'DMVPop-Active-Inactive'!$J144)</f>
        <v>948.86885091164152</v>
      </c>
      <c r="AX3" s="25">
        <f>'DMV+Forecast_from2010'!AF6*(1-'DMVPop-Active-Inactive'!$J144)</f>
        <v>960.25527712258122</v>
      </c>
      <c r="AY3" s="25">
        <f>'DMV+Forecast_from2010'!AG6*(1-'DMVPop-Active-Inactive'!$J144)</f>
        <v>971.77834044805218</v>
      </c>
      <c r="AZ3" s="25">
        <f>'DMV+Forecast_from2010'!AH6*(1-'DMVPop-Active-Inactive'!$J144)</f>
        <v>983.43968053342883</v>
      </c>
      <c r="BA3" s="25">
        <f>'DMV+Forecast_from2010'!AI6*(1-'DMVPop-Active-Inactive'!$J144)</f>
        <v>995.24095669983001</v>
      </c>
    </row>
    <row r="4" spans="1:53" x14ac:dyDescent="0.2">
      <c r="A4" t="s">
        <v>22</v>
      </c>
      <c r="B4" t="s">
        <v>12</v>
      </c>
      <c r="C4">
        <v>1990</v>
      </c>
      <c r="D4">
        <v>2</v>
      </c>
      <c r="E4" s="25">
        <f t="shared" si="0"/>
        <v>608.13012371436014</v>
      </c>
      <c r="G4">
        <v>1</v>
      </c>
      <c r="H4" s="25">
        <f>'DMV+Forecast_from2010'!D60*(1-'DMVPop-Active-Inactive'!$J145)</f>
        <v>780.68516461621653</v>
      </c>
      <c r="I4" s="25">
        <f>'DMV+Forecast_from2010'!E60*(1-'DMVPop-Active-Inactive'!$J145)</f>
        <v>915.38747081112365</v>
      </c>
      <c r="J4" s="25">
        <f>'DMV+Forecast_from2010'!F60*(1-'DMVPop-Active-Inactive'!$J145)</f>
        <v>728.14544319411198</v>
      </c>
      <c r="K4" s="25">
        <f>'DMV+Forecast_from2010'!G60*(1-'DMVPop-Active-Inactive'!$J145)</f>
        <v>578.59644364346411</v>
      </c>
      <c r="L4" s="25">
        <f>'DMV+Forecast_from2010'!H60*(1-'DMVPop-Active-Inactive'!$J145)</f>
        <v>665.59656706577175</v>
      </c>
      <c r="M4" s="25">
        <f>'DMV+Forecast_from2010'!I60*(1-'DMVPop-Active-Inactive'!$J145)</f>
        <v>831.97403278126376</v>
      </c>
      <c r="N4" s="25">
        <f>'DMV+Forecast_from2010'!J60*(1-'DMVPop-Active-Inactive'!$J145)</f>
        <v>950.47677392725177</v>
      </c>
      <c r="O4" s="25">
        <f>'DMV+Forecast_from2010'!K60*(1-'DMVPop-Active-Inactive'!$J145)</f>
        <v>1245.2200287830965</v>
      </c>
      <c r="P4" s="25">
        <f>'DMV+Forecast_from2010'!L60*(1-'DMVPop-Active-Inactive'!$J145)</f>
        <v>1129.2601631882328</v>
      </c>
      <c r="Q4" s="25">
        <f>'DMV+Forecast_from2010'!M60*(1-'DMVPop-Active-Inactive'!$J145)</f>
        <v>986.32833917211531</v>
      </c>
      <c r="R4" s="25">
        <f>'DMV+Forecast_from2010'!N60*(1-'DMVPop-Active-Inactive'!$J145)</f>
        <v>1132.5678364815826</v>
      </c>
      <c r="S4" s="25">
        <f>'DMV+Forecast_from2010'!O60*(1-'DMVPop-Active-Inactive'!$J145)</f>
        <v>1124.571685105054</v>
      </c>
      <c r="T4" s="25">
        <f>'DMV+Forecast_from2010'!P60*(1-'DMVPop-Active-Inactive'!$J145)</f>
        <v>1207.2980608629939</v>
      </c>
      <c r="U4" s="25">
        <f>'DMV+Forecast_from2010'!Q60*(1-'DMVPop-Active-Inactive'!$J145)</f>
        <v>1144.7962020752932</v>
      </c>
      <c r="V4" s="25">
        <f>'DMV+Forecast_from2010'!D7*(1-'DMVPop-Active-Inactive'!B145)</f>
        <v>1386</v>
      </c>
      <c r="W4" s="25">
        <f>'DMV+Forecast_from2010'!E7*(1-'DMVPop-Active-Inactive'!C145)</f>
        <v>1062</v>
      </c>
      <c r="X4" s="25">
        <f>'DMV+Forecast_from2010'!F7*(1-'DMVPop-Active-Inactive'!D145)</f>
        <v>1172</v>
      </c>
      <c r="Y4" s="25">
        <f>'DMV+Forecast_from2010'!G7*(1-'DMVPop-Active-Inactive'!E145)</f>
        <v>1279</v>
      </c>
      <c r="Z4" s="25">
        <f>'DMV+Forecast_from2010'!H7*(1-'DMVPop-Active-Inactive'!F145)</f>
        <v>1009</v>
      </c>
      <c r="AA4" s="25">
        <f>'DMV+Forecast_from2010'!I7*(1-'DMVPop-Active-Inactive'!G145)</f>
        <v>718</v>
      </c>
      <c r="AB4" s="25">
        <f>'DMV+Forecast_from2010'!J7*(1-'DMVPop-Active-Inactive'!$J145)</f>
        <v>527.11410711327346</v>
      </c>
      <c r="AC4" s="25">
        <f>'DMV+Forecast_from2010'!K7*(1-'DMVPop-Active-Inactive'!$J145)</f>
        <v>324.38913432990154</v>
      </c>
      <c r="AD4" s="25">
        <f>'DMV+Forecast_from2010'!L7*(1-'DMVPop-Active-Inactive'!$J145)</f>
        <v>469.53070354672764</v>
      </c>
      <c r="AE4" s="25">
        <f>'DMV+Forecast_from2010'!M7*(1-'DMVPop-Active-Inactive'!$J145)</f>
        <v>512.81794696042812</v>
      </c>
      <c r="AF4" s="25">
        <f>'DMV+Forecast_from2010'!N7*(1-'DMVPop-Active-Inactive'!$J145)</f>
        <v>621.55969150371561</v>
      </c>
      <c r="AG4" s="25">
        <f>'DMV+Forecast_from2010'!O7*(1-'DMVPop-Active-Inactive'!$J145)</f>
        <v>828.22136973686565</v>
      </c>
      <c r="AH4" s="25">
        <f>'DMV+Forecast_from2010'!P7*(1-'DMVPop-Active-Inactive'!$J145)</f>
        <v>994.21398460149885</v>
      </c>
      <c r="AI4" s="25">
        <f>'DMV+Forecast_from2010'!Q7*(1-'DMVPop-Active-Inactive'!$J145)</f>
        <v>1015.6830609720035</v>
      </c>
      <c r="AJ4" s="25">
        <f>'DMV+Forecast_from2010'!R7*(1-'DMVPop-Active-Inactive'!$J145)</f>
        <v>1015.1594249629667</v>
      </c>
      <c r="AK4" s="25">
        <f>'DMV+Forecast_from2010'!S7*(1-'DMVPop-Active-Inactive'!$J145)</f>
        <v>1027.3413380625223</v>
      </c>
      <c r="AL4" s="25">
        <f>'DMV+Forecast_from2010'!T7*(1-'DMVPop-Active-Inactive'!$J145)</f>
        <v>1039.6694341192726</v>
      </c>
      <c r="AM4" s="25">
        <f>'DMV+Forecast_from2010'!U7*(1-'DMVPop-Active-Inactive'!$J145)</f>
        <v>1052.1454673287037</v>
      </c>
      <c r="AN4" s="25">
        <f>'DMV+Forecast_from2010'!V7*(1-'DMVPop-Active-Inactive'!$J145)</f>
        <v>1064.7712129366482</v>
      </c>
      <c r="AO4" s="25">
        <f>'DMV+Forecast_from2010'!W7*(1-'DMVPop-Active-Inactive'!$J145)</f>
        <v>1077.5484674918882</v>
      </c>
      <c r="AP4" s="25">
        <f>'DMV+Forecast_from2010'!X7*(1-'DMVPop-Active-Inactive'!$J145)</f>
        <v>1090.4790491017907</v>
      </c>
      <c r="AQ4" s="25">
        <f>'DMV+Forecast_from2010'!Y7*(1-'DMVPop-Active-Inactive'!$J145)</f>
        <v>1103.5647976910122</v>
      </c>
      <c r="AR4" s="25">
        <f>'DMV+Forecast_from2010'!Z7*(1-'DMVPop-Active-Inactive'!$J145)</f>
        <v>1116.8075752633044</v>
      </c>
      <c r="AS4" s="25">
        <f>'DMV+Forecast_from2010'!AA7*(1-'DMVPop-Active-Inactive'!$J145)</f>
        <v>1130.209266166464</v>
      </c>
      <c r="AT4" s="25">
        <f>'DMV+Forecast_from2010'!AB7*(1-'DMVPop-Active-Inactive'!$J145)</f>
        <v>1143.7717773604616</v>
      </c>
      <c r="AU4" s="25">
        <f>'DMV+Forecast_from2010'!AC7*(1-'DMVPop-Active-Inactive'!$J145)</f>
        <v>1157.4970386887871</v>
      </c>
      <c r="AV4" s="25">
        <f>'DMV+Forecast_from2010'!AD7*(1-'DMVPop-Active-Inactive'!$J145)</f>
        <v>1171.3870031530525</v>
      </c>
      <c r="AW4" s="25">
        <f>'DMV+Forecast_from2010'!AE7*(1-'DMVPop-Active-Inactive'!$J145)</f>
        <v>1185.4436471908891</v>
      </c>
      <c r="AX4" s="25">
        <f>'DMV+Forecast_from2010'!AF7*(1-'DMVPop-Active-Inactive'!$J145)</f>
        <v>1199.6689709571799</v>
      </c>
      <c r="AY4" s="25">
        <f>'DMV+Forecast_from2010'!AG7*(1-'DMVPop-Active-Inactive'!$J145)</f>
        <v>1214.0649986086662</v>
      </c>
      <c r="AZ4" s="25">
        <f>'DMV+Forecast_from2010'!AH7*(1-'DMVPop-Active-Inactive'!$J145)</f>
        <v>1228.63377859197</v>
      </c>
      <c r="BA4" s="25">
        <f>'DMV+Forecast_from2010'!AI7*(1-'DMVPop-Active-Inactive'!$J145)</f>
        <v>1243.3773839350738</v>
      </c>
    </row>
    <row r="5" spans="1:53" x14ac:dyDescent="0.2">
      <c r="A5" t="s">
        <v>22</v>
      </c>
      <c r="B5" t="s">
        <v>12</v>
      </c>
      <c r="C5">
        <v>1990</v>
      </c>
      <c r="D5">
        <v>3</v>
      </c>
      <c r="E5" s="25">
        <f t="shared" si="0"/>
        <v>539.70335862638774</v>
      </c>
      <c r="G5">
        <v>2</v>
      </c>
      <c r="H5" s="25">
        <f>'DMV+Forecast_from2010'!D61*(1-'DMVPop-Active-Inactive'!$J146)</f>
        <v>608.13012371436014</v>
      </c>
      <c r="I5" s="25">
        <f>'DMV+Forecast_from2010'!E61*(1-'DMVPop-Active-Inactive'!$J146)</f>
        <v>835.77784511677987</v>
      </c>
      <c r="J5" s="25">
        <f>'DMV+Forecast_from2010'!F61*(1-'DMVPop-Active-Inactive'!$J146)</f>
        <v>979.98604620278979</v>
      </c>
      <c r="K5" s="25">
        <f>'DMV+Forecast_from2010'!G61*(1-'DMVPop-Active-Inactive'!$J146)</f>
        <v>779.53041383020047</v>
      </c>
      <c r="L5" s="25">
        <f>'DMV+Forecast_from2010'!H61*(1-'DMVPop-Active-Inactive'!$J146)</f>
        <v>619.42779340285392</v>
      </c>
      <c r="M5" s="25">
        <f>'DMV+Forecast_from2010'!I61*(1-'DMVPop-Active-Inactive'!$J146)</f>
        <v>712.56748527151603</v>
      </c>
      <c r="N5" s="25">
        <f>'DMV+Forecast_from2010'!J61*(1-'DMVPop-Active-Inactive'!$J146)</f>
        <v>890.6861508670687</v>
      </c>
      <c r="O5" s="25">
        <f>'DMV+Forecast_from2010'!K61*(1-'DMVPop-Active-Inactive'!$J146)</f>
        <v>1017.5515892337811</v>
      </c>
      <c r="P5" s="25">
        <f>'DMV+Forecast_from2010'!L61*(1-'DMVPop-Active-Inactive'!$J146)</f>
        <v>1333.094773056448</v>
      </c>
      <c r="Q5" s="25">
        <f>'DMV+Forecast_from2010'!M61*(1-'DMVPop-Active-Inactive'!$J146)</f>
        <v>1208.951660083947</v>
      </c>
      <c r="R5" s="25">
        <f>'DMV+Forecast_from2010'!N61*(1-'DMVPop-Active-Inactive'!$J146)</f>
        <v>1055.9331869667749</v>
      </c>
      <c r="S5" s="25">
        <f>'DMV+Forecast_from2010'!O61*(1-'DMVPop-Active-Inactive'!$J146)</f>
        <v>1212.4927547310128</v>
      </c>
      <c r="T5" s="25">
        <f>'DMV+Forecast_from2010'!P61*(1-'DMVPop-Active-Inactive'!$J146)</f>
        <v>1203.9323177333556</v>
      </c>
      <c r="U5" s="25">
        <f>'DMV+Forecast_from2010'!Q61*(1-'DMVPop-Active-Inactive'!$J146)</f>
        <v>1292.4966650516262</v>
      </c>
      <c r="V5" s="25">
        <f>'DMV+Forecast_from2010'!D8*(1-'DMVPop-Active-Inactive'!B146)</f>
        <v>1303</v>
      </c>
      <c r="W5" s="25">
        <f>'DMV+Forecast_from2010'!E8*(1-'DMVPop-Active-Inactive'!C146)</f>
        <v>1461</v>
      </c>
      <c r="X5" s="25">
        <f>'DMV+Forecast_from2010'!F8*(1-'DMVPop-Active-Inactive'!D146)</f>
        <v>1128</v>
      </c>
      <c r="Y5" s="25">
        <f>'DMV+Forecast_from2010'!G8*(1-'DMVPop-Active-Inactive'!E146)</f>
        <v>1204</v>
      </c>
      <c r="Z5" s="25">
        <f>'DMV+Forecast_from2010'!H8*(1-'DMVPop-Active-Inactive'!F146)</f>
        <v>1348</v>
      </c>
      <c r="AA5" s="25">
        <f>'DMV+Forecast_from2010'!I8*(1-'DMVPop-Active-Inactive'!G146)</f>
        <v>1075</v>
      </c>
      <c r="AB5" s="25">
        <f>'DMV+Forecast_from2010'!J8*(1-'DMVPop-Active-Inactive'!$J146)</f>
        <v>786.1718185322818</v>
      </c>
      <c r="AC5" s="25">
        <f>'DMV+Forecast_from2010'!K8*(1-'DMVPop-Active-Inactive'!$J146)</f>
        <v>564.31236629219279</v>
      </c>
      <c r="AD5" s="25">
        <f>'DMV+Forecast_from2010'!L8*(1-'DMVPop-Active-Inactive'!$J146)</f>
        <v>347.28116269869622</v>
      </c>
      <c r="AE5" s="25">
        <f>'DMV+Forecast_from2010'!M8*(1-'DMVPop-Active-Inactive'!$J146)</f>
        <v>502.66532196671653</v>
      </c>
      <c r="AF5" s="25">
        <f>'DMV+Forecast_from2010'!N8*(1-'DMVPop-Active-Inactive'!$J146)</f>
        <v>549.00733109037321</v>
      </c>
      <c r="AG5" s="25">
        <f>'DMV+Forecast_from2010'!O8*(1-'DMVPop-Active-Inactive'!$J146)</f>
        <v>665.42294271955859</v>
      </c>
      <c r="AH5" s="25">
        <f>'DMV+Forecast_from2010'!P8*(1-'DMVPop-Active-Inactive'!$J146)</f>
        <v>886.66866369701552</v>
      </c>
      <c r="AI5" s="25">
        <f>'DMV+Forecast_from2010'!Q8*(1-'DMVPop-Active-Inactive'!$J146)</f>
        <v>1064.375319651037</v>
      </c>
      <c r="AJ5" s="25">
        <f>'DMV+Forecast_from2010'!R8*(1-'DMVPop-Active-Inactive'!$J146)</f>
        <v>1087.3594612728507</v>
      </c>
      <c r="AK5" s="25">
        <f>'DMV+Forecast_from2010'!S8*(1-'DMVPop-Active-Inactive'!$J146)</f>
        <v>1086.7988724528063</v>
      </c>
      <c r="AL5" s="25">
        <f>'DMV+Forecast_from2010'!T8*(1-'DMVPop-Active-Inactive'!$J146)</f>
        <v>1099.84045892224</v>
      </c>
      <c r="AM5" s="25">
        <f>'DMV+Forecast_from2010'!U8*(1-'DMVPop-Active-Inactive'!$J146)</f>
        <v>1113.038544429307</v>
      </c>
      <c r="AN5" s="25">
        <f>'DMV+Forecast_from2010'!V8*(1-'DMVPop-Active-Inactive'!$J146)</f>
        <v>1126.3950069624586</v>
      </c>
      <c r="AO5" s="25">
        <f>'DMV+Forecast_from2010'!W8*(1-'DMVPop-Active-Inactive'!$J146)</f>
        <v>1139.911747046008</v>
      </c>
      <c r="AP5" s="25">
        <f>'DMV+Forecast_from2010'!X8*(1-'DMVPop-Active-Inactive'!$J146)</f>
        <v>1153.5906880105601</v>
      </c>
      <c r="AQ5" s="25">
        <f>'DMV+Forecast_from2010'!Y8*(1-'DMVPop-Active-Inactive'!$J146)</f>
        <v>1167.4337762666869</v>
      </c>
      <c r="AR5" s="25">
        <f>'DMV+Forecast_from2010'!Z8*(1-'DMVPop-Active-Inactive'!$J146)</f>
        <v>1181.4429815818871</v>
      </c>
      <c r="AS5" s="25">
        <f>'DMV+Forecast_from2010'!AA8*(1-'DMVPop-Active-Inactive'!$J146)</f>
        <v>1195.6202973608697</v>
      </c>
      <c r="AT5" s="25">
        <f>'DMV+Forecast_from2010'!AB8*(1-'DMVPop-Active-Inactive'!$J146)</f>
        <v>1209.9677409292003</v>
      </c>
      <c r="AU5" s="25">
        <f>'DMV+Forecast_from2010'!AC8*(1-'DMVPop-Active-Inactive'!$J146)</f>
        <v>1224.4873538203508</v>
      </c>
      <c r="AV5" s="25">
        <f>'DMV+Forecast_from2010'!AD8*(1-'DMVPop-Active-Inactive'!$J146)</f>
        <v>1239.1812020661948</v>
      </c>
      <c r="AW5" s="25">
        <f>'DMV+Forecast_from2010'!AE8*(1-'DMVPop-Active-Inactive'!$J146)</f>
        <v>1254.0513764909892</v>
      </c>
      <c r="AX5" s="25">
        <f>'DMV+Forecast_from2010'!AF8*(1-'DMVPop-Active-Inactive'!$J146)</f>
        <v>1269.099993008881</v>
      </c>
      <c r="AY5" s="25">
        <f>'DMV+Forecast_from2010'!AG8*(1-'DMVPop-Active-Inactive'!$J146)</f>
        <v>1284.3291929249876</v>
      </c>
      <c r="AZ5" s="25">
        <f>'DMV+Forecast_from2010'!AH8*(1-'DMVPop-Active-Inactive'!$J146)</f>
        <v>1299.7411432400875</v>
      </c>
      <c r="BA5" s="25">
        <f>'DMV+Forecast_from2010'!AI8*(1-'DMVPop-Active-Inactive'!$J146)</f>
        <v>1315.3380369589686</v>
      </c>
    </row>
    <row r="6" spans="1:53" x14ac:dyDescent="0.2">
      <c r="A6" t="s">
        <v>22</v>
      </c>
      <c r="B6" t="s">
        <v>12</v>
      </c>
      <c r="C6">
        <v>1990</v>
      </c>
      <c r="D6">
        <v>4</v>
      </c>
      <c r="E6" s="25">
        <f t="shared" si="0"/>
        <v>603.05366816048456</v>
      </c>
      <c r="G6">
        <v>3</v>
      </c>
      <c r="H6" s="25">
        <f>'DMV+Forecast_from2010'!D62*(1-'DMVPop-Active-Inactive'!$J147)</f>
        <v>539.70335862638774</v>
      </c>
      <c r="I6" s="25">
        <f>'DMV+Forecast_from2010'!E62*(1-'DMVPop-Active-Inactive'!$J147)</f>
        <v>596.61170410755005</v>
      </c>
      <c r="J6" s="25">
        <f>'DMV+Forecast_from2010'!F62*(1-'DMVPop-Active-Inactive'!$J147)</f>
        <v>819.94761480466934</v>
      </c>
      <c r="K6" s="25">
        <f>'DMV+Forecast_from2010'!G62*(1-'DMVPop-Active-Inactive'!$J147)</f>
        <v>961.42440939381549</v>
      </c>
      <c r="L6" s="25">
        <f>'DMV+Forecast_from2010'!H62*(1-'DMVPop-Active-Inactive'!$J147)</f>
        <v>764.76555010675168</v>
      </c>
      <c r="M6" s="25">
        <f>'DMV+Forecast_from2010'!I62*(1-'DMVPop-Active-Inactive'!$J147)</f>
        <v>607.69538784965391</v>
      </c>
      <c r="N6" s="25">
        <f>'DMV+Forecast_from2010'!J62*(1-'DMVPop-Active-Inactive'!$J147)</f>
        <v>699.07094732105929</v>
      </c>
      <c r="O6" s="25">
        <f>'DMV+Forecast_from2010'!K62*(1-'DMVPop-Active-Inactive'!$J147)</f>
        <v>873.81591796198029</v>
      </c>
      <c r="P6" s="25">
        <f>'DMV+Forecast_from2010'!L62*(1-'DMVPop-Active-Inactive'!$J147)</f>
        <v>998.27843416495512</v>
      </c>
      <c r="Q6" s="25">
        <f>'DMV+Forecast_from2010'!M62*(1-'DMVPop-Active-Inactive'!$J147)</f>
        <v>1307.8450043426033</v>
      </c>
      <c r="R6" s="25">
        <f>'DMV+Forecast_from2010'!N62*(1-'DMVPop-Active-Inactive'!$J147)</f>
        <v>1186.0532507432886</v>
      </c>
      <c r="S6" s="25">
        <f>'DMV+Forecast_from2010'!O62*(1-'DMVPop-Active-Inactive'!$J147)</f>
        <v>1035.9330569782257</v>
      </c>
      <c r="T6" s="25">
        <f>'DMV+Forecast_from2010'!P62*(1-'DMVPop-Active-Inactive'!$J147)</f>
        <v>1189.5272745243972</v>
      </c>
      <c r="U6" s="25">
        <f>'DMV+Forecast_from2010'!Q62*(1-'DMVPop-Active-Inactive'!$J147)</f>
        <v>1181.1289783277159</v>
      </c>
      <c r="V6" s="25">
        <f>'DMV+Forecast_from2010'!D9*(1-'DMVPop-Active-Inactive'!B147)</f>
        <v>1411</v>
      </c>
      <c r="W6" s="25">
        <f>'DMV+Forecast_from2010'!E9*(1-'DMVPop-Active-Inactive'!C147)</f>
        <v>1207</v>
      </c>
      <c r="X6" s="25">
        <f>'DMV+Forecast_from2010'!F9*(1-'DMVPop-Active-Inactive'!D147)</f>
        <v>1393</v>
      </c>
      <c r="Y6" s="25">
        <f>'DMV+Forecast_from2010'!G9*(1-'DMVPop-Active-Inactive'!E147)</f>
        <v>1089</v>
      </c>
      <c r="Z6" s="25">
        <f>'DMV+Forecast_from2010'!H9*(1-'DMVPop-Active-Inactive'!F147)</f>
        <v>1149</v>
      </c>
      <c r="AA6" s="25">
        <f>'DMV+Forecast_from2010'!I9*(1-'DMVPop-Active-Inactive'!G147)</f>
        <v>1281</v>
      </c>
      <c r="AB6" s="25">
        <f>'DMV+Forecast_from2010'!J9*(1-'DMVPop-Active-Inactive'!$J147)</f>
        <v>1107.890984669725</v>
      </c>
      <c r="AC6" s="25">
        <f>'DMV+Forecast_from2010'!K9*(1-'DMVPop-Active-Inactive'!$J147)</f>
        <v>771.28116185243414</v>
      </c>
      <c r="AD6" s="25">
        <f>'DMV+Forecast_from2010'!L9*(1-'DMVPop-Active-Inactive'!$J147)</f>
        <v>553.62388635871309</v>
      </c>
      <c r="AE6" s="25">
        <f>'DMV+Forecast_from2010'!M9*(1-'DMVPop-Active-Inactive'!$J147)</f>
        <v>340.70340902803059</v>
      </c>
      <c r="AF6" s="25">
        <f>'DMV+Forecast_from2010'!N9*(1-'DMVPop-Active-Inactive'!$J147)</f>
        <v>493.14448115580404</v>
      </c>
      <c r="AG6" s="25">
        <f>'DMV+Forecast_from2010'!O9*(1-'DMVPop-Active-Inactive'!$J147)</f>
        <v>538.60873947302366</v>
      </c>
      <c r="AH6" s="25">
        <f>'DMV+Forecast_from2010'!P9*(1-'DMVPop-Active-Inactive'!$J147)</f>
        <v>652.81935613281303</v>
      </c>
      <c r="AI6" s="25">
        <f>'DMV+Forecast_from2010'!Q9*(1-'DMVPop-Active-Inactive'!$J147)</f>
        <v>869.8745248730869</v>
      </c>
      <c r="AJ6" s="25">
        <f>'DMV+Forecast_from2010'!R9*(1-'DMVPop-Active-Inactive'!$J147)</f>
        <v>1044.2152896298442</v>
      </c>
      <c r="AK6" s="25">
        <f>'DMV+Forecast_from2010'!S9*(1-'DMVPop-Active-Inactive'!$J147)</f>
        <v>1066.764095166207</v>
      </c>
      <c r="AL6" s="25">
        <f>'DMV+Forecast_from2010'!T9*(1-'DMVPop-Active-Inactive'!$J147)</f>
        <v>1066.2141242994664</v>
      </c>
      <c r="AM6" s="25">
        <f>'DMV+Forecast_from2010'!U9*(1-'DMVPop-Active-Inactive'!$J147)</f>
        <v>1079.0086937910601</v>
      </c>
      <c r="AN6" s="25">
        <f>'DMV+Forecast_from2010'!V9*(1-'DMVPop-Active-Inactive'!$J147)</f>
        <v>1091.9567981165526</v>
      </c>
      <c r="AO6" s="25">
        <f>'DMV+Forecast_from2010'!W9*(1-'DMVPop-Active-Inactive'!$J147)</f>
        <v>1105.0602796939513</v>
      </c>
      <c r="AP6" s="25">
        <f>'DMV+Forecast_from2010'!X9*(1-'DMVPop-Active-Inactive'!$J147)</f>
        <v>1118.3210030502787</v>
      </c>
      <c r="AQ6" s="25">
        <f>'DMV+Forecast_from2010'!Y9*(1-'DMVPop-Active-Inactive'!$J147)</f>
        <v>1131.7408550868822</v>
      </c>
      <c r="AR6" s="25">
        <f>'DMV+Forecast_from2010'!Z9*(1-'DMVPop-Active-Inactive'!$J147)</f>
        <v>1145.3217453479247</v>
      </c>
      <c r="AS6" s="25">
        <f>'DMV+Forecast_from2010'!AA9*(1-'DMVPop-Active-Inactive'!$J147)</f>
        <v>1159.0656062920998</v>
      </c>
      <c r="AT6" s="25">
        <f>'DMV+Forecast_from2010'!AB9*(1-'DMVPop-Active-Inactive'!$J147)</f>
        <v>1172.9743935676049</v>
      </c>
      <c r="AU6" s="25">
        <f>'DMV+Forecast_from2010'!AC9*(1-'DMVPop-Active-Inactive'!$J147)</f>
        <v>1187.0500862904164</v>
      </c>
      <c r="AV6" s="25">
        <f>'DMV+Forecast_from2010'!AD9*(1-'DMVPop-Active-Inactive'!$J147)</f>
        <v>1201.2946873259014</v>
      </c>
      <c r="AW6" s="25">
        <f>'DMV+Forecast_from2010'!AE9*(1-'DMVPop-Active-Inactive'!$J147)</f>
        <v>1215.7102235738121</v>
      </c>
      <c r="AX6" s="25">
        <f>'DMV+Forecast_from2010'!AF9*(1-'DMVPop-Active-Inactive'!$J147)</f>
        <v>1230.2987462566978</v>
      </c>
      <c r="AY6" s="25">
        <f>'DMV+Forecast_from2010'!AG9*(1-'DMVPop-Active-Inactive'!$J147)</f>
        <v>1245.0623312117782</v>
      </c>
      <c r="AZ6" s="25">
        <f>'DMV+Forecast_from2010'!AH9*(1-'DMVPop-Active-Inactive'!$J147)</f>
        <v>1260.0030791863196</v>
      </c>
      <c r="BA6" s="25">
        <f>'DMV+Forecast_from2010'!AI9*(1-'DMVPop-Active-Inactive'!$J147)</f>
        <v>1275.1231161365556</v>
      </c>
    </row>
    <row r="7" spans="1:53" x14ac:dyDescent="0.2">
      <c r="A7" t="s">
        <v>22</v>
      </c>
      <c r="B7" t="s">
        <v>12</v>
      </c>
      <c r="C7">
        <v>1990</v>
      </c>
      <c r="D7">
        <v>5</v>
      </c>
      <c r="E7" s="25">
        <f t="shared" si="0"/>
        <v>493.65334962227911</v>
      </c>
      <c r="G7">
        <v>4</v>
      </c>
      <c r="H7" s="25">
        <f>'DMV+Forecast_from2010'!D63*(1-'DMVPop-Active-Inactive'!$J148)</f>
        <v>603.05366816048456</v>
      </c>
      <c r="I7" s="25">
        <f>'DMV+Forecast_from2010'!E63*(1-'DMVPop-Active-Inactive'!$J148)</f>
        <v>552.05639854848437</v>
      </c>
      <c r="J7" s="25">
        <f>'DMV+Forecast_from2010'!F63*(1-'DMVPop-Active-Inactive'!$J148)</f>
        <v>610.26729487057241</v>
      </c>
      <c r="K7" s="25">
        <f>'DMV+Forecast_from2010'!G63*(1-'DMVPop-Active-Inactive'!$J148)</f>
        <v>838.7150459458968</v>
      </c>
      <c r="L7" s="25">
        <f>'DMV+Forecast_from2010'!H63*(1-'DMVPop-Active-Inactive'!$J148)</f>
        <v>983.43004252818594</v>
      </c>
      <c r="M7" s="25">
        <f>'DMV+Forecast_from2010'!I63*(1-'DMVPop-Active-Inactive'!$J148)</f>
        <v>782.26994251141844</v>
      </c>
      <c r="N7" s="25">
        <f>'DMV+Forecast_from2010'!J63*(1-'DMVPop-Active-Inactive'!$J148)</f>
        <v>621.60466832122006</v>
      </c>
      <c r="O7" s="25">
        <f>'DMV+Forecast_from2010'!K63*(1-'DMVPop-Active-Inactive'!$J148)</f>
        <v>715.07168398983561</v>
      </c>
      <c r="P7" s="25">
        <f>'DMV+Forecast_from2010'!L63*(1-'DMVPop-Active-Inactive'!$J148)</f>
        <v>893.81631771235539</v>
      </c>
      <c r="Q7" s="25">
        <f>'DMV+Forecast_from2010'!M63*(1-'DMVPop-Active-Inactive'!$J148)</f>
        <v>1021.1276033492894</v>
      </c>
      <c r="R7" s="25">
        <f>'DMV+Forecast_from2010'!N63*(1-'DMVPop-Active-Inactive'!$J148)</f>
        <v>1337.7797106814287</v>
      </c>
      <c r="S7" s="25">
        <f>'DMV+Forecast_from2010'!O63*(1-'DMVPop-Active-Inactive'!$J148)</f>
        <v>1213.2003175939635</v>
      </c>
      <c r="T7" s="25">
        <f>'DMV+Forecast_from2010'!P63*(1-'DMVPop-Active-Inactive'!$J148)</f>
        <v>1059.6440867595511</v>
      </c>
      <c r="U7" s="25">
        <f>'DMV+Forecast_from2010'!Q63*(1-'DMVPop-Active-Inactive'!$J148)</f>
        <v>1216.753856823276</v>
      </c>
      <c r="V7" s="25">
        <f>'DMV+Forecast_from2010'!D10*(1-'DMVPop-Active-Inactive'!B148)</f>
        <v>1303</v>
      </c>
      <c r="W7" s="25">
        <f>'DMV+Forecast_from2010'!E10*(1-'DMVPop-Active-Inactive'!C148)</f>
        <v>1325</v>
      </c>
      <c r="X7" s="25">
        <f>'DMV+Forecast_from2010'!F10*(1-'DMVPop-Active-Inactive'!D148)</f>
        <v>1238</v>
      </c>
      <c r="Y7" s="25">
        <f>'DMV+Forecast_from2010'!G10*(1-'DMVPop-Active-Inactive'!E148)</f>
        <v>1457</v>
      </c>
      <c r="Z7" s="25">
        <f>'DMV+Forecast_from2010'!H10*(1-'DMVPop-Active-Inactive'!F148)</f>
        <v>1094</v>
      </c>
      <c r="AA7" s="25">
        <f>'DMV+Forecast_from2010'!I10*(1-'DMVPop-Active-Inactive'!G148)</f>
        <v>1135</v>
      </c>
      <c r="AB7" s="25">
        <f>'DMV+Forecast_from2010'!J10*(1-'DMVPop-Active-Inactive'!$J148)</f>
        <v>1363.6096546997089</v>
      </c>
      <c r="AC7" s="25">
        <f>'DMV+Forecast_from2010'!K10*(1-'DMVPop-Active-Inactive'!$J148)</f>
        <v>1133.2490287585892</v>
      </c>
      <c r="AD7" s="25">
        <f>'DMV+Forecast_from2010'!L10*(1-'DMVPop-Active-Inactive'!$J148)</f>
        <v>788.93468731459416</v>
      </c>
      <c r="AE7" s="25">
        <f>'DMV+Forecast_from2010'!M10*(1-'DMVPop-Active-Inactive'!$J148)</f>
        <v>566.29554730116377</v>
      </c>
      <c r="AF7" s="25">
        <f>'DMV+Forecast_from2010'!N10*(1-'DMVPop-Active-Inactive'!$J148)</f>
        <v>348.50162400306687</v>
      </c>
      <c r="AG7" s="25">
        <f>'DMV+Forecast_from2010'!O10*(1-'DMVPop-Active-Inactive'!$J148)</f>
        <v>504.43185479487818</v>
      </c>
      <c r="AH7" s="25">
        <f>'DMV+Forecast_from2010'!P10*(1-'DMVPop-Active-Inactive'!$J148)</f>
        <v>550.93672512431601</v>
      </c>
      <c r="AI7" s="25">
        <f>'DMV+Forecast_from2010'!Q10*(1-'DMVPop-Active-Inactive'!$J148)</f>
        <v>667.76145986318568</v>
      </c>
      <c r="AJ7" s="25">
        <f>'DMV+Forecast_from2010'!R10*(1-'DMVPop-Active-Inactive'!$J148)</f>
        <v>889.78471175856589</v>
      </c>
      <c r="AK7" s="25">
        <f>'DMV+Forecast_from2010'!S10*(1-'DMVPop-Active-Inactive'!$J148)</f>
        <v>1068.1158879008856</v>
      </c>
      <c r="AL7" s="25">
        <f>'DMV+Forecast_from2010'!T10*(1-'DMVPop-Active-Inactive'!$J148)</f>
        <v>1091.1808034271794</v>
      </c>
      <c r="AM7" s="25">
        <f>'DMV+Forecast_from2010'!U10*(1-'DMVPop-Active-Inactive'!$J148)</f>
        <v>1090.6182445119039</v>
      </c>
      <c r="AN7" s="25">
        <f>'DMV+Forecast_from2010'!V10*(1-'DMVPop-Active-Inactive'!$J148)</f>
        <v>1103.7056634460469</v>
      </c>
      <c r="AO7" s="25">
        <f>'DMV+Forecast_from2010'!W10*(1-'DMVPop-Active-Inactive'!$J148)</f>
        <v>1116.9501314073991</v>
      </c>
      <c r="AP7" s="25">
        <f>'DMV+Forecast_from2010'!X10*(1-'DMVPop-Active-Inactive'!$J148)</f>
        <v>1130.353532984288</v>
      </c>
      <c r="AQ7" s="25">
        <f>'DMV+Forecast_from2010'!Y10*(1-'DMVPop-Active-Inactive'!$J148)</f>
        <v>1143.9177753800993</v>
      </c>
      <c r="AR7" s="25">
        <f>'DMV+Forecast_from2010'!Z10*(1-'DMVPop-Active-Inactive'!$J148)</f>
        <v>1157.6447886846609</v>
      </c>
      <c r="AS7" s="25">
        <f>'DMV+Forecast_from2010'!AA10*(1-'DMVPop-Active-Inactive'!$J148)</f>
        <v>1171.5365261488764</v>
      </c>
      <c r="AT7" s="25">
        <f>'DMV+Forecast_from2010'!AB10*(1-'DMVPop-Active-Inactive'!$J148)</f>
        <v>1185.594964462663</v>
      </c>
      <c r="AU7" s="25">
        <f>'DMV+Forecast_from2010'!AC10*(1-'DMVPop-Active-Inactive'!$J148)</f>
        <v>1199.822104036215</v>
      </c>
      <c r="AV7" s="25">
        <f>'DMV+Forecast_from2010'!AD10*(1-'DMVPop-Active-Inactive'!$J148)</f>
        <v>1214.2199692846498</v>
      </c>
      <c r="AW7" s="25">
        <f>'DMV+Forecast_from2010'!AE10*(1-'DMVPop-Active-Inactive'!$J148)</f>
        <v>1228.7906089160656</v>
      </c>
      <c r="AX7" s="25">
        <f>'DMV+Forecast_from2010'!AF10*(1-'DMVPop-Active-Inactive'!$J148)</f>
        <v>1243.5360962230582</v>
      </c>
      <c r="AY7" s="25">
        <f>'DMV+Forecast_from2010'!AG10*(1-'DMVPop-Active-Inactive'!$J148)</f>
        <v>1258.4585293777347</v>
      </c>
      <c r="AZ7" s="25">
        <f>'DMV+Forecast_from2010'!AH10*(1-'DMVPop-Active-Inactive'!$J148)</f>
        <v>1273.5600317302678</v>
      </c>
      <c r="BA7" s="25">
        <f>'DMV+Forecast_from2010'!AI10*(1-'DMVPop-Active-Inactive'!$J148)</f>
        <v>1288.8427521110311</v>
      </c>
    </row>
    <row r="8" spans="1:53" x14ac:dyDescent="0.2">
      <c r="A8" t="s">
        <v>22</v>
      </c>
      <c r="B8" t="s">
        <v>12</v>
      </c>
      <c r="C8">
        <v>1990</v>
      </c>
      <c r="D8">
        <v>6</v>
      </c>
      <c r="E8" s="25">
        <f t="shared" si="0"/>
        <v>442.58943311927845</v>
      </c>
      <c r="G8">
        <v>5</v>
      </c>
      <c r="H8" s="25">
        <f>'DMV+Forecast_from2010'!D64*(1-'DMVPop-Active-Inactive'!$J149)</f>
        <v>493.65334962227911</v>
      </c>
      <c r="I8" s="25">
        <f>'DMV+Forecast_from2010'!E64*(1-'DMVPop-Active-Inactive'!$J149)</f>
        <v>584.52692923007442</v>
      </c>
      <c r="J8" s="25">
        <f>'DMV+Forecast_from2010'!F64*(1-'DMVPop-Active-Inactive'!$J149)</f>
        <v>535.09637440673851</v>
      </c>
      <c r="K8" s="25">
        <f>'DMV+Forecast_from2010'!G64*(1-'DMVPop-Active-Inactive'!$J149)</f>
        <v>591.51894220019972</v>
      </c>
      <c r="L8" s="25">
        <f>'DMV+Forecast_from2010'!H64*(1-'DMVPop-Active-Inactive'!$J149)</f>
        <v>812.94842596886451</v>
      </c>
      <c r="M8" s="25">
        <f>'DMV+Forecast_from2010'!I64*(1-'DMVPop-Active-Inactive'!$J149)</f>
        <v>953.21755462504768</v>
      </c>
      <c r="N8" s="25">
        <f>'DMV+Forecast_from2010'!J64*(1-'DMVPop-Active-Inactive'!$J149)</f>
        <v>758.23740318166983</v>
      </c>
      <c r="O8" s="25">
        <f>'DMV+Forecast_from2010'!K64*(1-'DMVPop-Active-Inactive'!$J149)</f>
        <v>602.50801404990136</v>
      </c>
      <c r="P8" s="25">
        <f>'DMV+Forecast_from2010'!L64*(1-'DMVPop-Active-Inactive'!$J149)</f>
        <v>693.10357881899893</v>
      </c>
      <c r="Q8" s="25">
        <f>'DMV+Forecast_from2010'!M64*(1-'DMVPop-Active-Inactive'!$J149)</f>
        <v>866.3569016698176</v>
      </c>
      <c r="R8" s="25">
        <f>'DMV+Forecast_from2010'!N64*(1-'DMVPop-Active-Inactive'!$J149)</f>
        <v>989.7569882270991</v>
      </c>
      <c r="S8" s="25">
        <f>'DMV+Forecast_from2010'!O64*(1-'DMVPop-Active-Inactive'!$J149)</f>
        <v>1296.6810543681422</v>
      </c>
      <c r="T8" s="25">
        <f>'DMV+Forecast_from2010'!P64*(1-'DMVPop-Active-Inactive'!$J149)</f>
        <v>1175.9289324071106</v>
      </c>
      <c r="U8" s="25">
        <f>'DMV+Forecast_from2010'!Q64*(1-'DMVPop-Active-Inactive'!$J149)</f>
        <v>1027.0901858531352</v>
      </c>
      <c r="V8" s="25">
        <f>'DMV+Forecast_from2010'!D11*(1-'DMVPop-Active-Inactive'!B149)</f>
        <v>1294</v>
      </c>
      <c r="W8" s="25">
        <f>'DMV+Forecast_from2010'!E11*(1-'DMVPop-Active-Inactive'!C149)</f>
        <v>1197</v>
      </c>
      <c r="X8" s="25">
        <f>'DMV+Forecast_from2010'!F11*(1-'DMVPop-Active-Inactive'!D149)</f>
        <v>1272</v>
      </c>
      <c r="Y8" s="25">
        <f>'DMV+Forecast_from2010'!G11*(1-'DMVPop-Active-Inactive'!E149)</f>
        <v>1170</v>
      </c>
      <c r="Z8" s="25">
        <f>'DMV+Forecast_from2010'!H11*(1-'DMVPop-Active-Inactive'!F149)</f>
        <v>1368</v>
      </c>
      <c r="AA8" s="25">
        <f>'DMV+Forecast_from2010'!I11*(1-'DMVPop-Active-Inactive'!G149)</f>
        <v>1019</v>
      </c>
      <c r="AB8" s="25">
        <f>'DMV+Forecast_from2010'!J11*(1-'DMVPop-Active-Inactive'!$J149)</f>
        <v>1176.0370261781934</v>
      </c>
      <c r="AC8" s="25">
        <f>'DMV+Forecast_from2010'!K11*(1-'DMVPop-Active-Inactive'!$J149)</f>
        <v>1321.717462662026</v>
      </c>
      <c r="AD8" s="25">
        <f>'DMV+Forecast_from2010'!L11*(1-'DMVPop-Active-Inactive'!$J149)</f>
        <v>1098.4338704941613</v>
      </c>
      <c r="AE8" s="25">
        <f>'DMV+Forecast_from2010'!M11*(1-'DMVPop-Active-Inactive'!$J149)</f>
        <v>764.69739674374478</v>
      </c>
      <c r="AF8" s="25">
        <f>'DMV+Forecast_from2010'!N11*(1-'DMVPop-Active-Inactive'!$J149)</f>
        <v>548.89807454504034</v>
      </c>
      <c r="AG8" s="25">
        <f>'DMV+Forecast_from2010'!O11*(1-'DMVPop-Active-Inactive'!$J149)</f>
        <v>337.79511653015231</v>
      </c>
      <c r="AH8" s="25">
        <f>'DMV+Forecast_from2010'!P11*(1-'DMVPop-Active-Inactive'!$J149)</f>
        <v>488.93493010080562</v>
      </c>
      <c r="AI8" s="25">
        <f>'DMV+Forecast_from2010'!Q11*(1-'DMVPop-Active-Inactive'!$J149)</f>
        <v>534.01109907732041</v>
      </c>
      <c r="AJ8" s="25">
        <f>'DMV+Forecast_from2010'!R11*(1-'DMVPop-Active-Inactive'!$J149)</f>
        <v>647.24679775622633</v>
      </c>
      <c r="AK8" s="25">
        <f>'DMV+Forecast_from2010'!S11*(1-'DMVPop-Active-Inactive'!$J149)</f>
        <v>862.44915286990954</v>
      </c>
      <c r="AL8" s="25">
        <f>'DMV+Forecast_from2010'!T11*(1-'DMVPop-Active-Inactive'!$J149)</f>
        <v>1035.3017201951736</v>
      </c>
      <c r="AM8" s="25">
        <f>'DMV+Forecast_from2010'!U11*(1-'DMVPop-Active-Inactive'!$J149)</f>
        <v>1057.6580459375582</v>
      </c>
      <c r="AN8" s="25">
        <f>'DMV+Forecast_from2010'!V11*(1-'DMVPop-Active-Inactive'!$J149)</f>
        <v>1057.112769699939</v>
      </c>
      <c r="AO8" s="25">
        <f>'DMV+Forecast_from2010'!W11*(1-'DMVPop-Active-Inactive'!$J149)</f>
        <v>1069.7981229363381</v>
      </c>
      <c r="AP8" s="25">
        <f>'DMV+Forecast_from2010'!X11*(1-'DMVPop-Active-Inactive'!$J149)</f>
        <v>1082.6357004115739</v>
      </c>
      <c r="AQ8" s="25">
        <f>'DMV+Forecast_from2010'!Y11*(1-'DMVPop-Active-Inactive'!$J149)</f>
        <v>1095.6273288165132</v>
      </c>
      <c r="AR8" s="25">
        <f>'DMV+Forecast_from2010'!Z11*(1-'DMVPop-Active-Inactive'!$J149)</f>
        <v>1108.7748567623112</v>
      </c>
      <c r="AS8" s="25">
        <f>'DMV+Forecast_from2010'!AA11*(1-'DMVPop-Active-Inactive'!$J149)</f>
        <v>1122.0801550434589</v>
      </c>
      <c r="AT8" s="25">
        <f>'DMV+Forecast_from2010'!AB11*(1-'DMVPop-Active-Inactive'!$J149)</f>
        <v>1135.5451169039802</v>
      </c>
      <c r="AU8" s="25">
        <f>'DMV+Forecast_from2010'!AC11*(1-'DMVPop-Active-Inactive'!$J149)</f>
        <v>1149.1716583068282</v>
      </c>
      <c r="AV8" s="25">
        <f>'DMV+Forecast_from2010'!AD11*(1-'DMVPop-Active-Inactive'!$J149)</f>
        <v>1162.9617182065101</v>
      </c>
      <c r="AW8" s="25">
        <f>'DMV+Forecast_from2010'!AE11*(1-'DMVPop-Active-Inactive'!$J149)</f>
        <v>1176.9172588249883</v>
      </c>
      <c r="AX8" s="25">
        <f>'DMV+Forecast_from2010'!AF11*(1-'DMVPop-Active-Inactive'!$J149)</f>
        <v>1191.0402659308884</v>
      </c>
      <c r="AY8" s="25">
        <f>'DMV+Forecast_from2010'!AG11*(1-'DMVPop-Active-Inactive'!$J149)</f>
        <v>1205.3327491220589</v>
      </c>
      <c r="AZ8" s="25">
        <f>'DMV+Forecast_from2010'!AH11*(1-'DMVPop-Active-Inactive'!$J149)</f>
        <v>1219.7967421115234</v>
      </c>
      <c r="BA8" s="25">
        <f>'DMV+Forecast_from2010'!AI11*(1-'DMVPop-Active-Inactive'!$J149)</f>
        <v>1234.4343030168618</v>
      </c>
    </row>
    <row r="9" spans="1:53" x14ac:dyDescent="0.2">
      <c r="A9" t="s">
        <v>22</v>
      </c>
      <c r="B9" t="s">
        <v>12</v>
      </c>
      <c r="C9">
        <v>1990</v>
      </c>
      <c r="D9">
        <v>7</v>
      </c>
      <c r="E9" s="25">
        <f t="shared" si="0"/>
        <v>346.28750543999928</v>
      </c>
      <c r="G9">
        <v>6</v>
      </c>
      <c r="H9" s="25">
        <f>'DMV+Forecast_from2010'!D65*(1-'DMVPop-Active-Inactive'!$J150)</f>
        <v>442.58943311927845</v>
      </c>
      <c r="I9" s="25">
        <f>'DMV+Forecast_from2010'!E65*(1-'DMVPop-Active-Inactive'!$J150)</f>
        <v>495.32271533091279</v>
      </c>
      <c r="J9" s="25">
        <f>'DMV+Forecast_from2010'!F65*(1-'DMVPop-Active-Inactive'!$J150)</f>
        <v>586.50359810546297</v>
      </c>
      <c r="K9" s="25">
        <f>'DMV+Forecast_from2010'!G65*(1-'DMVPop-Active-Inactive'!$J150)</f>
        <v>536.90588616014259</v>
      </c>
      <c r="L9" s="25">
        <f>'DMV+Forecast_from2010'!H65*(1-'DMVPop-Active-Inactive'!$J150)</f>
        <v>593.51925565674128</v>
      </c>
      <c r="M9" s="25">
        <f>'DMV+Forecast_from2010'!I65*(1-'DMVPop-Active-Inactive'!$J150)</f>
        <v>815.69753772155195</v>
      </c>
      <c r="N9" s="25">
        <f>'DMV+Forecast_from2010'!J65*(1-'DMVPop-Active-Inactive'!$J150)</f>
        <v>956.44100828899286</v>
      </c>
      <c r="O9" s="25">
        <f>'DMV+Forecast_from2010'!K65*(1-'DMVPop-Active-Inactive'!$J150)</f>
        <v>760.80150108730231</v>
      </c>
      <c r="P9" s="25">
        <f>'DMV+Forecast_from2010'!L65*(1-'DMVPop-Active-Inactive'!$J150)</f>
        <v>604.54548876490412</v>
      </c>
      <c r="Q9" s="25">
        <f>'DMV+Forecast_from2010'!M65*(1-'DMVPop-Active-Inactive'!$J150)</f>
        <v>695.44741655026723</v>
      </c>
      <c r="R9" s="25">
        <f>'DMV+Forecast_from2010'!N65*(1-'DMVPop-Active-Inactive'!$J150)</f>
        <v>869.28662250366244</v>
      </c>
      <c r="S9" s="25">
        <f>'DMV+Forecast_from2010'!O65*(1-'DMVPop-Active-Inactive'!$J150)</f>
        <v>993.10400567829458</v>
      </c>
      <c r="T9" s="25">
        <f>'DMV+Forecast_from2010'!P65*(1-'DMVPop-Active-Inactive'!$J150)</f>
        <v>1301.0659833650859</v>
      </c>
      <c r="U9" s="25">
        <f>'DMV+Forecast_from2010'!Q65*(1-'DMVPop-Active-Inactive'!$J150)</f>
        <v>1179.9055192915155</v>
      </c>
      <c r="V9" s="25">
        <f>'DMV+Forecast_from2010'!D12*(1-'DMVPop-Active-Inactive'!B150)</f>
        <v>1084</v>
      </c>
      <c r="W9" s="25">
        <f>'DMV+Forecast_from2010'!E12*(1-'DMVPop-Active-Inactive'!C150)</f>
        <v>1179</v>
      </c>
      <c r="X9" s="25">
        <f>'DMV+Forecast_from2010'!F12*(1-'DMVPop-Active-Inactive'!D150)</f>
        <v>1223</v>
      </c>
      <c r="Y9" s="25">
        <f>'DMV+Forecast_from2010'!G12*(1-'DMVPop-Active-Inactive'!E150)</f>
        <v>1264</v>
      </c>
      <c r="Z9" s="25">
        <f>'DMV+Forecast_from2010'!H12*(1-'DMVPop-Active-Inactive'!F150)</f>
        <v>1172</v>
      </c>
      <c r="AA9" s="25">
        <f>'DMV+Forecast_from2010'!I12*(1-'DMVPop-Active-Inactive'!G150)</f>
        <v>1355</v>
      </c>
      <c r="AB9" s="25">
        <f>'DMV+Forecast_from2010'!J12*(1-'DMVPop-Active-Inactive'!$J150)</f>
        <v>1081.163948120186</v>
      </c>
      <c r="AC9" s="25">
        <f>'DMV+Forecast_from2010'!K12*(1-'DMVPop-Active-Inactive'!$J150)</f>
        <v>1180.0139785985255</v>
      </c>
      <c r="AD9" s="25">
        <f>'DMV+Forecast_from2010'!L12*(1-'DMVPop-Active-Inactive'!$J150)</f>
        <v>1326.1870561740695</v>
      </c>
      <c r="AE9" s="25">
        <f>'DMV+Forecast_from2010'!M12*(1-'DMVPop-Active-Inactive'!$J150)</f>
        <v>1102.1483957536529</v>
      </c>
      <c r="AF9" s="25">
        <f>'DMV+Forecast_from2010'!N12*(1-'DMVPop-Active-Inactive'!$J150)</f>
        <v>767.28334012401797</v>
      </c>
      <c r="AG9" s="25">
        <f>'DMV+Forecast_from2010'!O12*(1-'DMVPop-Active-Inactive'!$J150)</f>
        <v>550.75425889764654</v>
      </c>
      <c r="AH9" s="25">
        <f>'DMV+Forecast_from2010'!P12*(1-'DMVPop-Active-Inactive'!$J150)</f>
        <v>338.93742334223168</v>
      </c>
      <c r="AI9" s="25">
        <f>'DMV+Forecast_from2010'!Q12*(1-'DMVPop-Active-Inactive'!$J150)</f>
        <v>490.58833973873874</v>
      </c>
      <c r="AJ9" s="25">
        <f>'DMV+Forecast_from2010'!R12*(1-'DMVPop-Active-Inactive'!$J150)</f>
        <v>535.81694080312172</v>
      </c>
      <c r="AK9" s="25">
        <f>'DMV+Forecast_from2010'!S12*(1-'DMVPop-Active-Inactive'!$J150)</f>
        <v>649.43556363824428</v>
      </c>
      <c r="AL9" s="25">
        <f>'DMV+Forecast_from2010'!T12*(1-'DMVPop-Active-Inactive'!$J150)</f>
        <v>865.36565904239433</v>
      </c>
      <c r="AM9" s="25">
        <f>'DMV+Forecast_from2010'!U12*(1-'DMVPop-Active-Inactive'!$J150)</f>
        <v>1038.8027542529912</v>
      </c>
      <c r="AN9" s="25">
        <f>'DMV+Forecast_from2010'!V12*(1-'DMVPop-Active-Inactive'!$J150)</f>
        <v>1061.2346813937941</v>
      </c>
      <c r="AO9" s="25">
        <f>'DMV+Forecast_from2010'!W12*(1-'DMVPop-Active-Inactive'!$J150)</f>
        <v>1060.6875612196279</v>
      </c>
      <c r="AP9" s="25">
        <f>'DMV+Forecast_from2010'!X12*(1-'DMVPop-Active-Inactive'!$J150)</f>
        <v>1073.4158119542635</v>
      </c>
      <c r="AQ9" s="25">
        <f>'DMV+Forecast_from2010'!Y12*(1-'DMVPop-Active-Inactive'!$J150)</f>
        <v>1086.2968016977145</v>
      </c>
      <c r="AR9" s="25">
        <f>'DMV+Forecast_from2010'!Z12*(1-'DMVPop-Active-Inactive'!$J150)</f>
        <v>1099.3323633180873</v>
      </c>
      <c r="AS9" s="25">
        <f>'DMV+Forecast_from2010'!AA12*(1-'DMVPop-Active-Inactive'!$J150)</f>
        <v>1112.524351677904</v>
      </c>
      <c r="AT9" s="25">
        <f>'DMV+Forecast_from2010'!AB12*(1-'DMVPop-Active-Inactive'!$J150)</f>
        <v>1125.874643898039</v>
      </c>
      <c r="AU9" s="25">
        <f>'DMV+Forecast_from2010'!AC12*(1-'DMVPop-Active-Inactive'!$J150)</f>
        <v>1139.3851396248153</v>
      </c>
      <c r="AV9" s="25">
        <f>'DMV+Forecast_from2010'!AD12*(1-'DMVPop-Active-Inactive'!$J150)</f>
        <v>1153.0577613003134</v>
      </c>
      <c r="AW9" s="25">
        <f>'DMV+Forecast_from2010'!AE12*(1-'DMVPop-Active-Inactive'!$J150)</f>
        <v>1166.8944544359172</v>
      </c>
      <c r="AX9" s="25">
        <f>'DMV+Forecast_from2010'!AF12*(1-'DMVPop-Active-Inactive'!$J150)</f>
        <v>1180.8971878891482</v>
      </c>
      <c r="AY9" s="25">
        <f>'DMV+Forecast_from2010'!AG12*(1-'DMVPop-Active-Inactive'!$J150)</f>
        <v>1195.067954143818</v>
      </c>
      <c r="AZ9" s="25">
        <f>'DMV+Forecast_from2010'!AH12*(1-'DMVPop-Active-Inactive'!$J150)</f>
        <v>1209.4087695935436</v>
      </c>
      <c r="BA9" s="25">
        <f>'DMV+Forecast_from2010'!AI12*(1-'DMVPop-Active-Inactive'!$J150)</f>
        <v>1223.921674828666</v>
      </c>
    </row>
    <row r="10" spans="1:53" x14ac:dyDescent="0.2">
      <c r="A10" t="s">
        <v>22</v>
      </c>
      <c r="B10" t="s">
        <v>12</v>
      </c>
      <c r="C10">
        <v>1990</v>
      </c>
      <c r="D10">
        <v>8</v>
      </c>
      <c r="E10" s="25">
        <f t="shared" si="0"/>
        <v>298.65349946705726</v>
      </c>
      <c r="G10">
        <v>7</v>
      </c>
      <c r="H10" s="25">
        <f>'DMV+Forecast_from2010'!D66*(1-'DMVPop-Active-Inactive'!$J151)</f>
        <v>346.28750543999928</v>
      </c>
      <c r="I10" s="25">
        <f>'DMV+Forecast_from2010'!E66*(1-'DMVPop-Active-Inactive'!$J151)</f>
        <v>422.57611008779702</v>
      </c>
      <c r="J10" s="25">
        <f>'DMV+Forecast_from2010'!F66*(1-'DMVPop-Active-Inactive'!$J151)</f>
        <v>472.92486132684644</v>
      </c>
      <c r="K10" s="25">
        <f>'DMV+Forecast_from2010'!G66*(1-'DMVPop-Active-Inactive'!$J151)</f>
        <v>559.982662245597</v>
      </c>
      <c r="L10" s="25">
        <f>'DMV+Forecast_from2010'!H66*(1-'DMVPop-Active-Inactive'!$J151)</f>
        <v>512.62769483167745</v>
      </c>
      <c r="M10" s="25">
        <f>'DMV+Forecast_from2010'!I66*(1-'DMVPop-Active-Inactive'!$J151)</f>
        <v>566.68108081567686</v>
      </c>
      <c r="N10" s="25">
        <f>'DMV+Forecast_from2010'!J66*(1-'DMVPop-Active-Inactive'!$J151)</f>
        <v>778.81274767278933</v>
      </c>
      <c r="O10" s="25">
        <f>'DMV+Forecast_from2010'!K66*(1-'DMVPop-Active-Inactive'!$J151)</f>
        <v>913.19198012187712</v>
      </c>
      <c r="P10" s="25">
        <f>'DMV+Forecast_from2010'!L66*(1-'DMVPop-Active-Inactive'!$J151)</f>
        <v>726.39903897521503</v>
      </c>
      <c r="Q10" s="25">
        <f>'DMV+Forecast_from2010'!M66*(1-'DMVPop-Active-Inactive'!$J151)</f>
        <v>577.20872189135753</v>
      </c>
      <c r="R10" s="25">
        <f>'DMV+Forecast_from2010'!N66*(1-'DMVPop-Active-Inactive'!$J151)</f>
        <v>664.00018180555799</v>
      </c>
      <c r="S10" s="25">
        <f>'DMV+Forecast_from2010'!O66*(1-'DMVPop-Active-Inactive'!$J151)</f>
        <v>829.97860319443805</v>
      </c>
      <c r="T10" s="25">
        <f>'DMV+Forecast_from2010'!P66*(1-'DMVPop-Active-Inactive'!$J151)</f>
        <v>948.19712408055545</v>
      </c>
      <c r="U10" s="25">
        <f>'DMV+Forecast_from2010'!Q66*(1-'DMVPop-Active-Inactive'!$J151)</f>
        <v>1242.2334585421534</v>
      </c>
      <c r="V10" s="25">
        <f>'DMV+Forecast_from2010'!D13*(1-'DMVPop-Active-Inactive'!B151)</f>
        <v>1204</v>
      </c>
      <c r="W10" s="25">
        <f>'DMV+Forecast_from2010'!E13*(1-'DMVPop-Active-Inactive'!C151)</f>
        <v>974</v>
      </c>
      <c r="X10" s="25">
        <f>'DMV+Forecast_from2010'!F13*(1-'DMVPop-Active-Inactive'!D151)</f>
        <v>1112</v>
      </c>
      <c r="Y10" s="25">
        <f>'DMV+Forecast_from2010'!G13*(1-'DMVPop-Active-Inactive'!E151)</f>
        <v>1161</v>
      </c>
      <c r="Z10" s="25">
        <f>'DMV+Forecast_from2010'!H13*(1-'DMVPop-Active-Inactive'!F151)</f>
        <v>1203</v>
      </c>
      <c r="AA10" s="25">
        <f>'DMV+Forecast_from2010'!I13*(1-'DMVPop-Active-Inactive'!G151)</f>
        <v>1090</v>
      </c>
      <c r="AB10" s="25">
        <f>'DMV+Forecast_from2010'!J13*(1-'DMVPop-Active-Inactive'!$J151)</f>
        <v>1346.5877843252617</v>
      </c>
      <c r="AC10" s="25">
        <f>'DMV+Forecast_from2010'!K13*(1-'DMVPop-Active-Inactive'!$J151)</f>
        <v>1032.2751095611106</v>
      </c>
      <c r="AD10" s="25">
        <f>'DMV+Forecast_from2010'!L13*(1-'DMVPop-Active-Inactive'!$J151)</f>
        <v>1126.6552692210439</v>
      </c>
      <c r="AE10" s="25">
        <f>'DMV+Forecast_from2010'!M13*(1-'DMVPop-Active-Inactive'!$J151)</f>
        <v>1266.218588855899</v>
      </c>
      <c r="AF10" s="25">
        <f>'DMV+Forecast_from2010'!N13*(1-'DMVPop-Active-Inactive'!$J151)</f>
        <v>1052.3106675517183</v>
      </c>
      <c r="AG10" s="25">
        <f>'DMV+Forecast_from2010'!O13*(1-'DMVPop-Active-Inactive'!$J151)</f>
        <v>732.58777761510112</v>
      </c>
      <c r="AH10" s="25">
        <f>'DMV+Forecast_from2010'!P13*(1-'DMVPop-Active-Inactive'!$J151)</f>
        <v>525.84986202445634</v>
      </c>
      <c r="AI10" s="25">
        <f>'DMV+Forecast_from2010'!Q13*(1-'DMVPop-Active-Inactive'!$J151)</f>
        <v>323.61111043638795</v>
      </c>
      <c r="AJ10" s="25">
        <f>'DMV+Forecast_from2010'!R13*(1-'DMVPop-Active-Inactive'!$J151)</f>
        <v>468.40456808953286</v>
      </c>
      <c r="AK10" s="25">
        <f>'DMV+Forecast_from2010'!S13*(1-'DMVPop-Active-Inactive'!$J151)</f>
        <v>511.58799017848469</v>
      </c>
      <c r="AL10" s="25">
        <f>'DMV+Forecast_from2010'!T13*(1-'DMVPop-Active-Inactive'!$J151)</f>
        <v>620.06892550677856</v>
      </c>
      <c r="AM10" s="25">
        <f>'DMV+Forecast_from2010'!U13*(1-'DMVPop-Active-Inactive'!$J151)</f>
        <v>826.23494064112867</v>
      </c>
      <c r="AN10" s="25">
        <f>'DMV+Forecast_from2010'!V13*(1-'DMVPop-Active-Inactive'!$J151)</f>
        <v>991.82943421610082</v>
      </c>
      <c r="AO10" s="25">
        <f>'DMV+Forecast_from2010'!W13*(1-'DMVPop-Active-Inactive'!$J151)</f>
        <v>1013.2470185586051</v>
      </c>
      <c r="AP10" s="25">
        <f>'DMV+Forecast_from2010'!X13*(1-'DMVPop-Active-Inactive'!$J151)</f>
        <v>1012.7246384526902</v>
      </c>
      <c r="AQ10" s="25">
        <f>'DMV+Forecast_from2010'!Y13*(1-'DMVPop-Active-Inactive'!$J151)</f>
        <v>1024.8773341141225</v>
      </c>
      <c r="AR10" s="25">
        <f>'DMV+Forecast_from2010'!Z13*(1-'DMVPop-Active-Inactive'!$J151)</f>
        <v>1037.1758621234919</v>
      </c>
      <c r="AS10" s="25">
        <f>'DMV+Forecast_from2010'!AA13*(1-'DMVPop-Active-Inactive'!$J151)</f>
        <v>1049.621972468974</v>
      </c>
      <c r="AT10" s="25">
        <f>'DMV+Forecast_from2010'!AB13*(1-'DMVPop-Active-Inactive'!$J151)</f>
        <v>1062.2174361386014</v>
      </c>
      <c r="AU10" s="25">
        <f>'DMV+Forecast_from2010'!AC13*(1-'DMVPop-Active-Inactive'!$J151)</f>
        <v>1074.9640453722648</v>
      </c>
      <c r="AV10" s="25">
        <f>'DMV+Forecast_from2010'!AD13*(1-'DMVPop-Active-Inactive'!$J151)</f>
        <v>1087.863613916732</v>
      </c>
      <c r="AW10" s="25">
        <f>'DMV+Forecast_from2010'!AE13*(1-'DMVPop-Active-Inactive'!$J151)</f>
        <v>1100.9179772837329</v>
      </c>
      <c r="AX10" s="25">
        <f>'DMV+Forecast_from2010'!AF13*(1-'DMVPop-Active-Inactive'!$J151)</f>
        <v>1114.1289930111377</v>
      </c>
      <c r="AY10" s="25">
        <f>'DMV+Forecast_from2010'!AG13*(1-'DMVPop-Active-Inactive'!$J151)</f>
        <v>1127.4985409272713</v>
      </c>
      <c r="AZ10" s="25">
        <f>'DMV+Forecast_from2010'!AH13*(1-'DMVPop-Active-Inactive'!$J151)</f>
        <v>1141.0285234183989</v>
      </c>
      <c r="BA10" s="25">
        <f>'DMV+Forecast_from2010'!AI13*(1-'DMVPop-Active-Inactive'!$J151)</f>
        <v>1154.7208656994192</v>
      </c>
    </row>
    <row r="11" spans="1:53" x14ac:dyDescent="0.2">
      <c r="A11" t="s">
        <v>22</v>
      </c>
      <c r="B11" t="s">
        <v>12</v>
      </c>
      <c r="C11">
        <v>1990</v>
      </c>
      <c r="D11">
        <v>9</v>
      </c>
      <c r="E11" s="25">
        <f t="shared" si="0"/>
        <v>598.07820457155151</v>
      </c>
      <c r="G11">
        <v>8</v>
      </c>
      <c r="H11" s="25">
        <f>'DMV+Forecast_from2010'!D67*(1-'DMVPop-Active-Inactive'!$J152)</f>
        <v>298.65349946705726</v>
      </c>
      <c r="I11" s="25">
        <f>'DMV+Forecast_from2010'!E67*(1-'DMVPop-Active-Inactive'!$J152)</f>
        <v>346.32166421430816</v>
      </c>
      <c r="J11" s="25">
        <f>'DMV+Forecast_from2010'!F67*(1-'DMVPop-Active-Inactive'!$J152)</f>
        <v>422.61779418481478</v>
      </c>
      <c r="K11" s="25">
        <f>'DMV+Forecast_from2010'!G67*(1-'DMVPop-Active-Inactive'!$J152)</f>
        <v>472.9715119664142</v>
      </c>
      <c r="L11" s="25">
        <f>'DMV+Forecast_from2010'!H67*(1-'DMVPop-Active-Inactive'!$J152)</f>
        <v>560.03790051170836</v>
      </c>
      <c r="M11" s="25">
        <f>'DMV+Forecast_from2010'!I67*(1-'DMVPop-Active-Inactive'!$J152)</f>
        <v>512.67826187050252</v>
      </c>
      <c r="N11" s="25">
        <f>'DMV+Forecast_from2010'!J67*(1-'DMVPop-Active-Inactive'!$J152)</f>
        <v>566.7369798326514</v>
      </c>
      <c r="O11" s="25">
        <f>'DMV+Forecast_from2010'!K67*(1-'DMVPop-Active-Inactive'!$J152)</f>
        <v>778.88957195451667</v>
      </c>
      <c r="P11" s="25">
        <f>'DMV+Forecast_from2010'!L67*(1-'DMVPop-Active-Inactive'!$J152)</f>
        <v>913.28205994936025</v>
      </c>
      <c r="Q11" s="25">
        <f>'DMV+Forecast_from2010'!M67*(1-'DMVPop-Active-Inactive'!$J152)</f>
        <v>726.47069302117598</v>
      </c>
      <c r="R11" s="25">
        <f>'DMV+Forecast_from2010'!N67*(1-'DMVPop-Active-Inactive'!$J152)</f>
        <v>577.26565938448221</v>
      </c>
      <c r="S11" s="25">
        <f>'DMV+Forecast_from2010'!O67*(1-'DMVPop-Active-Inactive'!$J152)</f>
        <v>664.06568065259989</v>
      </c>
      <c r="T11" s="25">
        <f>'DMV+Forecast_from2010'!P67*(1-'DMVPop-Active-Inactive'!$J152)</f>
        <v>830.06047462018194</v>
      </c>
      <c r="U11" s="25">
        <f>'DMV+Forecast_from2010'!Q67*(1-'DMVPop-Active-Inactive'!$J152)</f>
        <v>948.29065691397557</v>
      </c>
      <c r="V11" s="25">
        <f>'DMV+Forecast_from2010'!D14*(1-'DMVPop-Active-Inactive'!B152)</f>
        <v>1312</v>
      </c>
      <c r="W11" s="25">
        <f>'DMV+Forecast_from2010'!E14*(1-'DMVPop-Active-Inactive'!C152)</f>
        <v>1110</v>
      </c>
      <c r="X11" s="25">
        <f>'DMV+Forecast_from2010'!F14*(1-'DMVPop-Active-Inactive'!D152)</f>
        <v>970.99999999999989</v>
      </c>
      <c r="Y11" s="25">
        <f>'DMV+Forecast_from2010'!G14*(1-'DMVPop-Active-Inactive'!E152)</f>
        <v>1122</v>
      </c>
      <c r="Z11" s="25">
        <f>'DMV+Forecast_from2010'!H14*(1-'DMVPop-Active-Inactive'!F152)</f>
        <v>1141</v>
      </c>
      <c r="AA11" s="25">
        <f>'DMV+Forecast_from2010'!I14*(1-'DMVPop-Active-Inactive'!G152)</f>
        <v>1189</v>
      </c>
      <c r="AB11" s="25">
        <f>'DMV+Forecast_from2010'!J14*(1-'DMVPop-Active-Inactive'!$J152)</f>
        <v>1147.6923226215729</v>
      </c>
      <c r="AC11" s="25">
        <f>'DMV+Forecast_from2010'!K14*(1-'DMVPop-Active-Inactive'!$J152)</f>
        <v>1346.720615534847</v>
      </c>
      <c r="AD11" s="25">
        <f>'DMV+Forecast_from2010'!L14*(1-'DMVPop-Active-Inactive'!$J152)</f>
        <v>1032.3769360836914</v>
      </c>
      <c r="AE11" s="25">
        <f>'DMV+Forecast_from2010'!M14*(1-'DMVPop-Active-Inactive'!$J152)</f>
        <v>1126.7664056682463</v>
      </c>
      <c r="AF11" s="25">
        <f>'DMV+Forecast_from2010'!N14*(1-'DMVPop-Active-Inactive'!$J152)</f>
        <v>1266.34349222181</v>
      </c>
      <c r="AG11" s="25">
        <f>'DMV+Forecast_from2010'!O14*(1-'DMVPop-Active-Inactive'!$J152)</f>
        <v>1052.4144704381379</v>
      </c>
      <c r="AH11" s="25">
        <f>'DMV+Forecast_from2010'!P14*(1-'DMVPop-Active-Inactive'!$J152)</f>
        <v>732.66004213566225</v>
      </c>
      <c r="AI11" s="25">
        <f>'DMV+Forecast_from2010'!Q14*(1-'DMVPop-Active-Inactive'!$J152)</f>
        <v>525.90173333507266</v>
      </c>
      <c r="AJ11" s="25">
        <f>'DMV+Forecast_from2010'!R14*(1-'DMVPop-Active-Inactive'!$J152)</f>
        <v>323.64303234726134</v>
      </c>
      <c r="AK11" s="25">
        <f>'DMV+Forecast_from2010'!S14*(1-'DMVPop-Active-Inactive'!$J152)</f>
        <v>468.45077283465139</v>
      </c>
      <c r="AL11" s="25">
        <f>'DMV+Forecast_from2010'!T14*(1-'DMVPop-Active-Inactive'!$J152)</f>
        <v>511.6384546579161</v>
      </c>
      <c r="AM11" s="25">
        <f>'DMV+Forecast_from2010'!U14*(1-'DMVPop-Active-Inactive'!$J152)</f>
        <v>620.13009085103613</v>
      </c>
      <c r="AN11" s="25">
        <f>'DMV+Forecast_from2010'!V14*(1-'DMVPop-Active-Inactive'!$J152)</f>
        <v>826.31644278146018</v>
      </c>
      <c r="AO11" s="25">
        <f>'DMV+Forecast_from2010'!W14*(1-'DMVPop-Active-Inactive'!$J152)</f>
        <v>991.9272710634142</v>
      </c>
      <c r="AP11" s="25">
        <f>'DMV+Forecast_from2010'!X14*(1-'DMVPop-Active-Inactive'!$J152)</f>
        <v>1013.3469680967269</v>
      </c>
      <c r="AQ11" s="25">
        <f>'DMV+Forecast_from2010'!Y14*(1-'DMVPop-Active-Inactive'!$J152)</f>
        <v>1012.8245364617678</v>
      </c>
      <c r="AR11" s="25">
        <f>'DMV+Forecast_from2010'!Z14*(1-'DMVPop-Active-Inactive'!$J152)</f>
        <v>1024.9784308993092</v>
      </c>
      <c r="AS11" s="25">
        <f>'DMV+Forecast_from2010'!AA14*(1-'DMVPop-Active-Inactive'!$J152)</f>
        <v>1037.2781720701007</v>
      </c>
      <c r="AT11" s="25">
        <f>'DMV+Forecast_from2010'!AB14*(1-'DMVPop-Active-Inactive'!$J152)</f>
        <v>1049.7255101349419</v>
      </c>
      <c r="AU11" s="25">
        <f>'DMV+Forecast_from2010'!AC14*(1-'DMVPop-Active-Inactive'!$J152)</f>
        <v>1062.322216256561</v>
      </c>
      <c r="AV11" s="25">
        <f>'DMV+Forecast_from2010'!AD14*(1-'DMVPop-Active-Inactive'!$J152)</f>
        <v>1075.0700828516401</v>
      </c>
      <c r="AW11" s="25">
        <f>'DMV+Forecast_from2010'!AE14*(1-'DMVPop-Active-Inactive'!$J152)</f>
        <v>1087.9709238458597</v>
      </c>
      <c r="AX11" s="25">
        <f>'DMV+Forecast_from2010'!AF14*(1-'DMVPop-Active-Inactive'!$J152)</f>
        <v>1101.0265749320101</v>
      </c>
      <c r="AY11" s="25">
        <f>'DMV+Forecast_from2010'!AG14*(1-'DMVPop-Active-Inactive'!$J152)</f>
        <v>1114.2388938311942</v>
      </c>
      <c r="AZ11" s="25">
        <f>'DMV+Forecast_from2010'!AH14*(1-'DMVPop-Active-Inactive'!$J152)</f>
        <v>1127.6097605571686</v>
      </c>
      <c r="BA11" s="25">
        <f>'DMV+Forecast_from2010'!AI14*(1-'DMVPop-Active-Inactive'!$J152)</f>
        <v>1141.141077683855</v>
      </c>
    </row>
    <row r="12" spans="1:53" x14ac:dyDescent="0.2">
      <c r="A12" t="s">
        <v>22</v>
      </c>
      <c r="B12" t="s">
        <v>12</v>
      </c>
      <c r="C12">
        <v>1990</v>
      </c>
      <c r="D12">
        <v>10</v>
      </c>
      <c r="E12" s="25">
        <f t="shared" si="0"/>
        <v>1071.3785597262829</v>
      </c>
      <c r="G12">
        <v>9</v>
      </c>
      <c r="H12" s="25">
        <f>'DMV+Forecast_from2010'!D68*(1-'DMVPop-Active-Inactive'!$J153)</f>
        <v>598.07820457155151</v>
      </c>
      <c r="I12" s="25">
        <f>'DMV+Forecast_from2010'!E68*(1-'DMVPop-Active-Inactive'!$J153)</f>
        <v>282.54905446694914</v>
      </c>
      <c r="J12" s="25">
        <f>'DMV+Forecast_from2010'!F68*(1-'DMVPop-Active-Inactive'!$J153)</f>
        <v>327.64678445017393</v>
      </c>
      <c r="K12" s="25">
        <f>'DMV+Forecast_from2010'!G68*(1-'DMVPop-Active-Inactive'!$J153)</f>
        <v>399.82875928429763</v>
      </c>
      <c r="L12" s="25">
        <f>'DMV+Forecast_from2010'!H68*(1-'DMVPop-Active-Inactive'!$J153)</f>
        <v>447.46722785565242</v>
      </c>
      <c r="M12" s="25">
        <f>'DMV+Forecast_from2010'!I68*(1-'DMVPop-Active-Inactive'!$J153)</f>
        <v>529.83869111733907</v>
      </c>
      <c r="N12" s="25">
        <f>'DMV+Forecast_from2010'!J68*(1-'DMVPop-Active-Inactive'!$J153)</f>
        <v>485.03285042955861</v>
      </c>
      <c r="O12" s="25">
        <f>'DMV+Forecast_from2010'!K68*(1-'DMVPop-Active-Inactive'!$J153)</f>
        <v>536.17653256674203</v>
      </c>
      <c r="P12" s="25">
        <f>'DMV+Forecast_from2010'!L68*(1-'DMVPop-Active-Inactive'!$J153)</f>
        <v>736.88911224089179</v>
      </c>
      <c r="Q12" s="25">
        <f>'DMV+Forecast_from2010'!M68*(1-'DMVPop-Active-Inactive'!$J153)</f>
        <v>864.0346855496432</v>
      </c>
      <c r="R12" s="25">
        <f>'DMV+Forecast_from2010'!N68*(1-'DMVPop-Active-Inactive'!$J153)</f>
        <v>687.29684325605569</v>
      </c>
      <c r="S12" s="25">
        <f>'DMV+Forecast_from2010'!O68*(1-'DMVPop-Active-Inactive'!$J153)</f>
        <v>546.13746876023686</v>
      </c>
      <c r="T12" s="25">
        <f>'DMV+Forecast_from2010'!P68*(1-'DMVPop-Active-Inactive'!$J153)</f>
        <v>628.2569282033129</v>
      </c>
      <c r="U12" s="25">
        <f>'DMV+Forecast_from2010'!Q68*(1-'DMVPop-Active-Inactive'!$J153)</f>
        <v>785.30070021894869</v>
      </c>
      <c r="V12" s="25">
        <f>'DMV+Forecast_from2010'!D15*(1-'DMVPop-Active-Inactive'!B153)</f>
        <v>973.00000000000011</v>
      </c>
      <c r="W12" s="25">
        <f>'DMV+Forecast_from2010'!E15*(1-'DMVPop-Active-Inactive'!C153)</f>
        <v>1155</v>
      </c>
      <c r="X12" s="25">
        <f>'DMV+Forecast_from2010'!F15*(1-'DMVPop-Active-Inactive'!D153)</f>
        <v>1033</v>
      </c>
      <c r="Y12" s="25">
        <f>'DMV+Forecast_from2010'!G15*(1-'DMVPop-Active-Inactive'!E153)</f>
        <v>914</v>
      </c>
      <c r="Z12" s="25">
        <f>'DMV+Forecast_from2010'!H15*(1-'DMVPop-Active-Inactive'!F153)</f>
        <v>1042</v>
      </c>
      <c r="AA12" s="25">
        <f>'DMV+Forecast_from2010'!I15*(1-'DMVPop-Active-Inactive'!G153)</f>
        <v>1067</v>
      </c>
      <c r="AB12" s="25">
        <f>'DMV+Forecast_from2010'!J15*(1-'DMVPop-Active-Inactive'!$J153)</f>
        <v>1170.8778013524516</v>
      </c>
      <c r="AC12" s="25">
        <f>'DMV+Forecast_from2010'!K15*(1-'DMVPop-Active-Inactive'!$J153)</f>
        <v>1085.8047240510289</v>
      </c>
      <c r="AD12" s="25">
        <f>'DMV+Forecast_from2010'!L15*(1-'DMVPop-Active-Inactive'!$J153)</f>
        <v>1274.1007127977457</v>
      </c>
      <c r="AE12" s="25">
        <f>'DMV+Forecast_from2010'!M15*(1-'DMVPop-Active-Inactive'!$J153)</f>
        <v>976.70754792581431</v>
      </c>
      <c r="AF12" s="25">
        <f>'DMV+Forecast_from2010'!N15*(1-'DMVPop-Active-Inactive'!$J153)</f>
        <v>1066.0072059922509</v>
      </c>
      <c r="AG12" s="25">
        <f>'DMV+Forecast_from2010'!O15*(1-'DMVPop-Active-Inactive'!$J153)</f>
        <v>1198.0578061068863</v>
      </c>
      <c r="AH12" s="25">
        <f>'DMV+Forecast_from2010'!P15*(1-'DMVPop-Active-Inactive'!$J153)</f>
        <v>995.66458809377127</v>
      </c>
      <c r="AI12" s="25">
        <f>'DMV+Forecast_from2010'!Q15*(1-'DMVPop-Active-Inactive'!$J153)</f>
        <v>693.15244094094692</v>
      </c>
      <c r="AJ12" s="25">
        <f>'DMV+Forecast_from2010'!R15*(1-'DMVPop-Active-Inactive'!$J153)</f>
        <v>497.54326589682188</v>
      </c>
      <c r="AK12" s="25">
        <f>'DMV+Forecast_from2010'!S15*(1-'DMVPop-Active-Inactive'!$J153)</f>
        <v>306.19106401805857</v>
      </c>
      <c r="AL12" s="25">
        <f>'DMV+Forecast_from2010'!T15*(1-'DMVPop-Active-Inactive'!$J153)</f>
        <v>443.19026284619929</v>
      </c>
      <c r="AM12" s="25">
        <f>'DMV+Forecast_from2010'!U15*(1-'DMVPop-Active-Inactive'!$J153)</f>
        <v>484.04911327172027</v>
      </c>
      <c r="AN12" s="25">
        <f>'DMV+Forecast_from2010'!V15*(1-'DMVPop-Active-Inactive'!$J153)</f>
        <v>586.69049962292752</v>
      </c>
      <c r="AO12" s="25">
        <f>'DMV+Forecast_from2010'!W15*(1-'DMVPop-Active-Inactive'!$J153)</f>
        <v>781.75855971896215</v>
      </c>
      <c r="AP12" s="25">
        <f>'DMV+Forecast_from2010'!X15*(1-'DMVPop-Active-Inactive'!$J153)</f>
        <v>938.43907082650344</v>
      </c>
      <c r="AQ12" s="25">
        <f>'DMV+Forecast_from2010'!Y15*(1-'DMVPop-Active-Inactive'!$J153)</f>
        <v>958.70374261012876</v>
      </c>
      <c r="AR12" s="25">
        <f>'DMV+Forecast_from2010'!Z15*(1-'DMVPop-Active-Inactive'!$J153)</f>
        <v>958.20948232272303</v>
      </c>
      <c r="AS12" s="25">
        <f>'DMV+Forecast_from2010'!AA15*(1-'DMVPop-Active-Inactive'!$J153)</f>
        <v>969.70799611059567</v>
      </c>
      <c r="AT12" s="25">
        <f>'DMV+Forecast_from2010'!AB15*(1-'DMVPop-Active-Inactive'!$J153)</f>
        <v>981.34449206392276</v>
      </c>
      <c r="AU12" s="25">
        <f>'DMV+Forecast_from2010'!AC15*(1-'DMVPop-Active-Inactive'!$J153)</f>
        <v>993.12062596868998</v>
      </c>
      <c r="AV12" s="25">
        <f>'DMV+Forecast_from2010'!AD15*(1-'DMVPop-Active-Inactive'!$J153)</f>
        <v>1005.0380734803141</v>
      </c>
      <c r="AW12" s="25">
        <f>'DMV+Forecast_from2010'!AE15*(1-'DMVPop-Active-Inactive'!$J153)</f>
        <v>1017.0985303620781</v>
      </c>
      <c r="AX12" s="25">
        <f>'DMV+Forecast_from2010'!AF15*(1-'DMVPop-Active-Inactive'!$J153)</f>
        <v>1029.3037127264229</v>
      </c>
      <c r="AY12" s="25">
        <f>'DMV+Forecast_from2010'!AG15*(1-'DMVPop-Active-Inactive'!$J153)</f>
        <v>1041.6553572791402</v>
      </c>
      <c r="AZ12" s="25">
        <f>'DMV+Forecast_from2010'!AH15*(1-'DMVPop-Active-Inactive'!$J153)</f>
        <v>1054.1552215664899</v>
      </c>
      <c r="BA12" s="25">
        <f>'DMV+Forecast_from2010'!AI15*(1-'DMVPop-Active-Inactive'!$J153)</f>
        <v>1066.8050842252878</v>
      </c>
    </row>
    <row r="13" spans="1:53" x14ac:dyDescent="0.2">
      <c r="A13" t="s">
        <v>22</v>
      </c>
      <c r="B13" t="s">
        <v>12</v>
      </c>
      <c r="C13">
        <v>1990</v>
      </c>
      <c r="D13">
        <v>11</v>
      </c>
      <c r="E13" s="25">
        <f t="shared" si="0"/>
        <v>695.36894860980283</v>
      </c>
      <c r="G13">
        <v>10</v>
      </c>
      <c r="H13" s="25">
        <f>'DMV+Forecast_from2010'!D69*(1-'DMVPop-Active-Inactive'!$J154)</f>
        <v>1071.3785597262829</v>
      </c>
      <c r="I13" s="25">
        <f>'DMV+Forecast_from2010'!E69*(1-'DMVPop-Active-Inactive'!$J154)</f>
        <v>591.39617956662141</v>
      </c>
      <c r="J13" s="25">
        <f>'DMV+Forecast_from2010'!F69*(1-'DMVPop-Active-Inactive'!$J154)</f>
        <v>279.39227692074184</v>
      </c>
      <c r="K13" s="25">
        <f>'DMV+Forecast_from2010'!G69*(1-'DMVPop-Active-Inactive'!$J154)</f>
        <v>323.98615279741313</v>
      </c>
      <c r="L13" s="25">
        <f>'DMV+Forecast_from2010'!H69*(1-'DMVPop-Active-Inactive'!$J154)</f>
        <v>395.36167496855717</v>
      </c>
      <c r="M13" s="25">
        <f>'DMV+Forecast_from2010'!I69*(1-'DMVPop-Active-Inactive'!$J154)</f>
        <v>442.46790304735225</v>
      </c>
      <c r="N13" s="25">
        <f>'DMV+Forecast_from2010'!J69*(1-'DMVPop-Active-Inactive'!$J154)</f>
        <v>523.91907165024668</v>
      </c>
      <c r="O13" s="25">
        <f>'DMV+Forecast_from2010'!K69*(1-'DMVPop-Active-Inactive'!$J154)</f>
        <v>479.61382393768946</v>
      </c>
      <c r="P13" s="25">
        <f>'DMV+Forecast_from2010'!L69*(1-'DMVPop-Active-Inactive'!$J154)</f>
        <v>530.18610360564287</v>
      </c>
      <c r="Q13" s="25">
        <f>'DMV+Forecast_from2010'!M69*(1-'DMVPop-Active-Inactive'!$J154)</f>
        <v>728.65622323705043</v>
      </c>
      <c r="R13" s="25">
        <f>'DMV+Forecast_from2010'!N69*(1-'DMVPop-Active-Inactive'!$J154)</f>
        <v>854.38126342217163</v>
      </c>
      <c r="S13" s="25">
        <f>'DMV+Forecast_from2010'!O69*(1-'DMVPop-Active-Inactive'!$J154)</f>
        <v>679.6180235676901</v>
      </c>
      <c r="T13" s="25">
        <f>'DMV+Forecast_from2010'!P69*(1-'DMVPop-Active-Inactive'!$J154)</f>
        <v>540.0357513017326</v>
      </c>
      <c r="U13" s="25">
        <f>'DMV+Forecast_from2010'!Q69*(1-'DMVPop-Active-Inactive'!$J154)</f>
        <v>621.23773159710572</v>
      </c>
      <c r="V13" s="25">
        <f>'DMV+Forecast_from2010'!D16*(1-'DMVPop-Active-Inactive'!B154)</f>
        <v>820</v>
      </c>
      <c r="W13" s="25">
        <f>'DMV+Forecast_from2010'!E16*(1-'DMVPop-Active-Inactive'!C154)</f>
        <v>893</v>
      </c>
      <c r="X13" s="25">
        <f>'DMV+Forecast_from2010'!F16*(1-'DMVPop-Active-Inactive'!D154)</f>
        <v>1125</v>
      </c>
      <c r="Y13" s="25">
        <f>'DMV+Forecast_from2010'!G16*(1-'DMVPop-Active-Inactive'!E154)</f>
        <v>1039</v>
      </c>
      <c r="Z13" s="25">
        <f>'DMV+Forecast_from2010'!H16*(1-'DMVPop-Active-Inactive'!F154)</f>
        <v>885</v>
      </c>
      <c r="AA13" s="25">
        <f>'DMV+Forecast_from2010'!I16*(1-'DMVPop-Active-Inactive'!G154)</f>
        <v>1022</v>
      </c>
      <c r="AB13" s="25">
        <f>'DMV+Forecast_from2010'!J16*(1-'DMVPop-Active-Inactive'!$J154)</f>
        <v>1106.7361590883163</v>
      </c>
      <c r="AC13" s="25">
        <f>'DMV+Forecast_from2010'!K16*(1-'DMVPop-Active-Inactive'!$J154)</f>
        <v>1157.7961764302404</v>
      </c>
      <c r="AD13" s="25">
        <f>'DMV+Forecast_from2010'!L16*(1-'DMVPop-Active-Inactive'!$J154)</f>
        <v>1073.6735775535944</v>
      </c>
      <c r="AE13" s="25">
        <f>'DMV+Forecast_from2010'!M16*(1-'DMVPop-Active-Inactive'!$J154)</f>
        <v>1259.8658305421507</v>
      </c>
      <c r="AF13" s="25">
        <f>'DMV+Forecast_from2010'!N16*(1-'DMVPop-Active-Inactive'!$J154)</f>
        <v>965.79528894720886</v>
      </c>
      <c r="AG13" s="25">
        <f>'DMV+Forecast_from2010'!O16*(1-'DMVPop-Active-Inactive'!$J154)</f>
        <v>1054.097247141671</v>
      </c>
      <c r="AH13" s="25">
        <f>'DMV+Forecast_from2010'!P16*(1-'DMVPop-Active-Inactive'!$J154)</f>
        <v>1184.6725127513248</v>
      </c>
      <c r="AI13" s="25">
        <f>'DMV+Forecast_from2010'!Q16*(1-'DMVPop-Active-Inactive'!$J154)</f>
        <v>984.54053170229645</v>
      </c>
      <c r="AJ13" s="25">
        <f>'DMV+Forecast_from2010'!R16*(1-'DMVPop-Active-Inactive'!$J154)</f>
        <v>685.40819962402134</v>
      </c>
      <c r="AK13" s="25">
        <f>'DMV+Forecast_from2010'!S16*(1-'DMVPop-Active-Inactive'!$J154)</f>
        <v>491.9844668662858</v>
      </c>
      <c r="AL13" s="25">
        <f>'DMV+Forecast_from2010'!T16*(1-'DMVPop-Active-Inactive'!$J154)</f>
        <v>302.77014626781136</v>
      </c>
      <c r="AM13" s="25">
        <f>'DMV+Forecast_from2010'!U16*(1-'DMVPop-Active-Inactive'!$J154)</f>
        <v>438.23872240275296</v>
      </c>
      <c r="AN13" s="25">
        <f>'DMV+Forecast_from2010'!V16*(1-'DMVPop-Active-Inactive'!$J154)</f>
        <v>478.64107757710258</v>
      </c>
      <c r="AO13" s="25">
        <f>'DMV+Forecast_from2010'!W16*(1-'DMVPop-Active-Inactive'!$J154)</f>
        <v>580.13570368040746</v>
      </c>
      <c r="AP13" s="25">
        <f>'DMV+Forecast_from2010'!X16*(1-'DMVPop-Active-Inactive'!$J154)</f>
        <v>773.02436709343021</v>
      </c>
      <c r="AQ13" s="25">
        <f>'DMV+Forecast_from2010'!Y16*(1-'DMVPop-Active-Inactive'!$J154)</f>
        <v>927.9543661692619</v>
      </c>
      <c r="AR13" s="25">
        <f>'DMV+Forecast_from2010'!Z16*(1-'DMVPop-Active-Inactive'!$J154)</f>
        <v>947.99263103395947</v>
      </c>
      <c r="AS13" s="25">
        <f>'DMV+Forecast_from2010'!AA16*(1-'DMVPop-Active-Inactive'!$J154)</f>
        <v>947.50389286652774</v>
      </c>
      <c r="AT13" s="25">
        <f>'DMV+Forecast_from2010'!AB16*(1-'DMVPop-Active-Inactive'!$J154)</f>
        <v>958.87393958092605</v>
      </c>
      <c r="AU13" s="25">
        <f>'DMV+Forecast_from2010'!AC16*(1-'DMVPop-Active-Inactive'!$J154)</f>
        <v>970.3804268558971</v>
      </c>
      <c r="AV13" s="25">
        <f>'DMV+Forecast_from2010'!AD16*(1-'DMVPop-Active-Inactive'!$J154)</f>
        <v>982.02499197816792</v>
      </c>
      <c r="AW13" s="25">
        <f>'DMV+Forecast_from2010'!AE16*(1-'DMVPop-Active-Inactive'!$J154)</f>
        <v>993.80929188190578</v>
      </c>
      <c r="AX13" s="25">
        <f>'DMV+Forecast_from2010'!AF16*(1-'DMVPop-Active-Inactive'!$J154)</f>
        <v>1005.7350033844889</v>
      </c>
      <c r="AY13" s="25">
        <f>'DMV+Forecast_from2010'!AG16*(1-'DMVPop-Active-Inactive'!$J154)</f>
        <v>1017.8038234251027</v>
      </c>
      <c r="AZ13" s="25">
        <f>'DMV+Forecast_from2010'!AH16*(1-'DMVPop-Active-Inactive'!$J154)</f>
        <v>1030.017469306204</v>
      </c>
      <c r="BA13" s="25">
        <f>'DMV+Forecast_from2010'!AI16*(1-'DMVPop-Active-Inactive'!$J154)</f>
        <v>1042.3776789378785</v>
      </c>
    </row>
    <row r="14" spans="1:53" x14ac:dyDescent="0.2">
      <c r="A14" t="s">
        <v>22</v>
      </c>
      <c r="B14" t="s">
        <v>12</v>
      </c>
      <c r="C14">
        <v>1990</v>
      </c>
      <c r="D14">
        <v>12</v>
      </c>
      <c r="E14" s="25">
        <f t="shared" si="0"/>
        <v>380.61030160531436</v>
      </c>
      <c r="G14">
        <v>11</v>
      </c>
      <c r="H14" s="25">
        <f>'DMV+Forecast_from2010'!D70*(1-'DMVPop-Active-Inactive'!$J155)</f>
        <v>695.36894860980283</v>
      </c>
      <c r="I14" s="25">
        <f>'DMV+Forecast_from2010'!E70*(1-'DMVPop-Active-Inactive'!$J155)</f>
        <v>1010.2558562551301</v>
      </c>
      <c r="J14" s="25">
        <f>'DMV+Forecast_from2010'!F70*(1-'DMVPop-Active-Inactive'!$J155)</f>
        <v>557.65672026023174</v>
      </c>
      <c r="K14" s="25">
        <f>'DMV+Forecast_from2010'!G70*(1-'DMVPop-Active-Inactive'!$J155)</f>
        <v>263.45280236310305</v>
      </c>
      <c r="L14" s="25">
        <f>'DMV+Forecast_from2010'!H70*(1-'DMVPop-Active-Inactive'!$J155)</f>
        <v>305.50257445209394</v>
      </c>
      <c r="M14" s="25">
        <f>'DMV+Forecast_from2010'!I70*(1-'DMVPop-Active-Inactive'!$J155)</f>
        <v>372.8060859999527</v>
      </c>
      <c r="N14" s="25">
        <f>'DMV+Forecast_from2010'!J70*(1-'DMVPop-Active-Inactive'!$J155)</f>
        <v>417.22487929263417</v>
      </c>
      <c r="O14" s="25">
        <f>'DMV+Forecast_from2010'!K70*(1-'DMVPop-Active-Inactive'!$J155)</f>
        <v>494.02921640847183</v>
      </c>
      <c r="P14" s="25">
        <f>'DMV+Forecast_from2010'!L70*(1-'DMVPop-Active-Inactive'!$J155)</f>
        <v>452.25160609687453</v>
      </c>
      <c r="Q14" s="25">
        <f>'DMV+Forecast_from2010'!M70*(1-'DMVPop-Active-Inactive'!$J155)</f>
        <v>499.93871093475263</v>
      </c>
      <c r="R14" s="25">
        <f>'DMV+Forecast_from2010'!N70*(1-'DMVPop-Active-Inactive'!$J155)</f>
        <v>687.08600712528971</v>
      </c>
      <c r="S14" s="25">
        <f>'DMV+Forecast_from2010'!O70*(1-'DMVPop-Active-Inactive'!$J155)</f>
        <v>805.63836844693117</v>
      </c>
      <c r="T14" s="25">
        <f>'DMV+Forecast_from2010'!P70*(1-'DMVPop-Active-Inactive'!$J155)</f>
        <v>640.84546222504787</v>
      </c>
      <c r="U14" s="25">
        <f>'DMV+Forecast_from2010'!Q70*(1-'DMVPop-Active-Inactive'!$J155)</f>
        <v>509.22643111235897</v>
      </c>
      <c r="V14" s="25">
        <f>'DMV+Forecast_from2010'!D17*(1-'DMVPop-Active-Inactive'!B155)</f>
        <v>623</v>
      </c>
      <c r="W14" s="25">
        <f>'DMV+Forecast_from2010'!E17*(1-'DMVPop-Active-Inactive'!C155)</f>
        <v>727</v>
      </c>
      <c r="X14" s="25">
        <f>'DMV+Forecast_from2010'!F17*(1-'DMVPop-Active-Inactive'!D155)</f>
        <v>826</v>
      </c>
      <c r="Y14" s="25">
        <f>'DMV+Forecast_from2010'!G17*(1-'DMVPop-Active-Inactive'!E155)</f>
        <v>1093</v>
      </c>
      <c r="Z14" s="25">
        <f>'DMV+Forecast_from2010'!H17*(1-'DMVPop-Active-Inactive'!F155)</f>
        <v>947</v>
      </c>
      <c r="AA14" s="25">
        <f>'DMV+Forecast_from2010'!I17*(1-'DMVPop-Active-Inactive'!G155)</f>
        <v>815</v>
      </c>
      <c r="AB14" s="25">
        <f>'DMV+Forecast_from2010'!J17*(1-'DMVPop-Active-Inactive'!$J155)</f>
        <v>1009.3589231309928</v>
      </c>
      <c r="AC14" s="25">
        <f>'DMV+Forecast_from2010'!K17*(1-'DMVPop-Active-Inactive'!$J155)</f>
        <v>1043.5962862033853</v>
      </c>
      <c r="AD14" s="25">
        <f>'DMV+Forecast_from2010'!L17*(1-'DMVPop-Active-Inactive'!$J155)</f>
        <v>1091.7433030275281</v>
      </c>
      <c r="AE14" s="25">
        <f>'DMV+Forecast_from2010'!M17*(1-'DMVPop-Active-Inactive'!$J155)</f>
        <v>1012.4199421230081</v>
      </c>
      <c r="AF14" s="25">
        <f>'DMV+Forecast_from2010'!N17*(1-'DMVPop-Active-Inactive'!$J155)</f>
        <v>1187.9898303416805</v>
      </c>
      <c r="AG14" s="25">
        <f>'DMV+Forecast_from2010'!O17*(1-'DMVPop-Active-Inactive'!$J155)</f>
        <v>910.69616593018827</v>
      </c>
      <c r="AH14" s="25">
        <f>'DMV+Forecast_from2010'!P17*(1-'DMVPop-Active-Inactive'!$J155)</f>
        <v>993.96045153204125</v>
      </c>
      <c r="AI14" s="25">
        <f>'DMV+Forecast_from2010'!Q17*(1-'DMVPop-Active-Inactive'!$J155)</f>
        <v>1117.0863303977931</v>
      </c>
      <c r="AJ14" s="25">
        <f>'DMV+Forecast_from2010'!R17*(1-'DMVPop-Active-Inactive'!$J155)</f>
        <v>928.3719828469367</v>
      </c>
      <c r="AK14" s="25">
        <f>'DMV+Forecast_from2010'!S17*(1-'DMVPop-Active-Inactive'!$J155)</f>
        <v>646.30530572905775</v>
      </c>
      <c r="AL14" s="25">
        <f>'DMV+Forecast_from2010'!T17*(1-'DMVPop-Active-Inactive'!$J155)</f>
        <v>463.91649741918025</v>
      </c>
      <c r="AM14" s="25">
        <f>'DMV+Forecast_from2010'!U17*(1-'DMVPop-Active-Inactive'!$J155)</f>
        <v>285.49695211786218</v>
      </c>
      <c r="AN14" s="25">
        <f>'DMV+Forecast_from2010'!V17*(1-'DMVPop-Active-Inactive'!$J155)</f>
        <v>413.23697560109599</v>
      </c>
      <c r="AO14" s="25">
        <f>'DMV+Forecast_from2010'!W17*(1-'DMVPop-Active-Inactive'!$J155)</f>
        <v>451.33435542155314</v>
      </c>
      <c r="AP14" s="25">
        <f>'DMV+Forecast_from2010'!X17*(1-'DMVPop-Active-Inactive'!$J155)</f>
        <v>547.03866037374894</v>
      </c>
      <c r="AQ14" s="25">
        <f>'DMV+Forecast_from2010'!Y17*(1-'DMVPop-Active-Inactive'!$J155)</f>
        <v>728.92292532302679</v>
      </c>
      <c r="AR14" s="25">
        <f>'DMV+Forecast_from2010'!Z17*(1-'DMVPop-Active-Inactive'!$J155)</f>
        <v>875.01408745711728</v>
      </c>
      <c r="AS14" s="25">
        <f>'DMV+Forecast_from2010'!AA17*(1-'DMVPop-Active-Inactive'!$J155)</f>
        <v>893.90915890032784</v>
      </c>
      <c r="AT14" s="25">
        <f>'DMV+Forecast_from2010'!AB17*(1-'DMVPop-Active-Inactive'!$J155)</f>
        <v>893.44830349927383</v>
      </c>
      <c r="AU14" s="25">
        <f>'DMV+Forecast_from2010'!AC17*(1-'DMVPop-Active-Inactive'!$J155)</f>
        <v>904.16968314126507</v>
      </c>
      <c r="AV14" s="25">
        <f>'DMV+Forecast_from2010'!AD17*(1-'DMVPop-Active-Inactive'!$J155)</f>
        <v>915.01971933896016</v>
      </c>
      <c r="AW14" s="25">
        <f>'DMV+Forecast_from2010'!AE17*(1-'DMVPop-Active-Inactive'!$J155)</f>
        <v>925.99995597102793</v>
      </c>
      <c r="AX14" s="25">
        <f>'DMV+Forecast_from2010'!AF17*(1-'DMVPop-Active-Inactive'!$J155)</f>
        <v>937.11195544268003</v>
      </c>
      <c r="AY14" s="25">
        <f>'DMV+Forecast_from2010'!AG17*(1-'DMVPop-Active-Inactive'!$J155)</f>
        <v>948.35729890799234</v>
      </c>
      <c r="AZ14" s="25">
        <f>'DMV+Forecast_from2010'!AH17*(1-'DMVPop-Active-Inactive'!$J155)</f>
        <v>959.73758649488809</v>
      </c>
      <c r="BA14" s="25">
        <f>'DMV+Forecast_from2010'!AI17*(1-'DMVPop-Active-Inactive'!$J155)</f>
        <v>971.25443753282696</v>
      </c>
    </row>
    <row r="15" spans="1:53" x14ac:dyDescent="0.2">
      <c r="A15" t="s">
        <v>22</v>
      </c>
      <c r="B15" t="s">
        <v>12</v>
      </c>
      <c r="C15">
        <v>1990</v>
      </c>
      <c r="D15">
        <v>13</v>
      </c>
      <c r="E15" s="25">
        <f t="shared" si="0"/>
        <v>235.16278557184256</v>
      </c>
      <c r="G15">
        <v>12</v>
      </c>
      <c r="H15" s="25">
        <f>'DMV+Forecast_from2010'!D71*(1-'DMVPop-Active-Inactive'!$J156)</f>
        <v>380.61030160531436</v>
      </c>
      <c r="I15" s="25">
        <f>'DMV+Forecast_from2010'!E71*(1-'DMVPop-Active-Inactive'!$J156)</f>
        <v>693.57582170578542</v>
      </c>
      <c r="J15" s="25">
        <f>'DMV+Forecast_from2010'!F71*(1-'DMVPop-Active-Inactive'!$J156)</f>
        <v>1007.6507399935919</v>
      </c>
      <c r="K15" s="25">
        <f>'DMV+Forecast_from2010'!G71*(1-'DMVPop-Active-Inactive'!$J156)</f>
        <v>556.21870771983311</v>
      </c>
      <c r="L15" s="25">
        <f>'DMV+Forecast_from2010'!H71*(1-'DMVPop-Active-Inactive'!$J156)</f>
        <v>262.77344457929564</v>
      </c>
      <c r="M15" s="25">
        <f>'DMV+Forecast_from2010'!I71*(1-'DMVPop-Active-Inactive'!$J156)</f>
        <v>304.71478419112276</v>
      </c>
      <c r="N15" s="25">
        <f>'DMV+Forecast_from2010'!J71*(1-'DMVPop-Active-Inactive'!$J156)</f>
        <v>371.84474220666948</v>
      </c>
      <c r="O15" s="25">
        <f>'DMV+Forecast_from2010'!K71*(1-'DMVPop-Active-Inactive'!$J156)</f>
        <v>416.14899409876597</v>
      </c>
      <c r="P15" s="25">
        <f>'DMV+Forecast_from2010'!L71*(1-'DMVPop-Active-Inactive'!$J156)</f>
        <v>492.75527819037393</v>
      </c>
      <c r="Q15" s="25">
        <f>'DMV+Forecast_from2010'!M71*(1-'DMVPop-Active-Inactive'!$J156)</f>
        <v>451.08539854058574</v>
      </c>
      <c r="R15" s="25">
        <f>'DMV+Forecast_from2010'!N71*(1-'DMVPop-Active-Inactive'!$J156)</f>
        <v>498.64953408161728</v>
      </c>
      <c r="S15" s="25">
        <f>'DMV+Forecast_from2010'!O71*(1-'DMVPop-Active-Inactive'!$J156)</f>
        <v>685.31423919229053</v>
      </c>
      <c r="T15" s="25">
        <f>'DMV+Forecast_from2010'!P71*(1-'DMVPop-Active-Inactive'!$J156)</f>
        <v>803.56089312069048</v>
      </c>
      <c r="U15" s="25">
        <f>'DMV+Forecast_from2010'!Q71*(1-'DMVPop-Active-Inactive'!$J156)</f>
        <v>639.19293338847763</v>
      </c>
      <c r="V15" s="25">
        <f>'DMV+Forecast_from2010'!D18*(1-'DMVPop-Active-Inactive'!B156)</f>
        <v>565</v>
      </c>
      <c r="W15" s="25">
        <f>'DMV+Forecast_from2010'!E18*(1-'DMVPop-Active-Inactive'!C156)</f>
        <v>548</v>
      </c>
      <c r="X15" s="25">
        <f>'DMV+Forecast_from2010'!F18*(1-'DMVPop-Active-Inactive'!D156)</f>
        <v>712</v>
      </c>
      <c r="Y15" s="25">
        <f>'DMV+Forecast_from2010'!G18*(1-'DMVPop-Active-Inactive'!E156)</f>
        <v>846.99999999999989</v>
      </c>
      <c r="Z15" s="25">
        <f>'DMV+Forecast_from2010'!H18*(1-'DMVPop-Active-Inactive'!F156)</f>
        <v>1050</v>
      </c>
      <c r="AA15" s="25">
        <f>'DMV+Forecast_from2010'!I18*(1-'DMVPop-Active-Inactive'!G156)</f>
        <v>924</v>
      </c>
      <c r="AB15" s="25">
        <f>'DMV+Forecast_from2010'!J18*(1-'DMVPop-Active-Inactive'!$J156)</f>
        <v>865.76131414046438</v>
      </c>
      <c r="AC15" s="25">
        <f>'DMV+Forecast_from2010'!K18*(1-'DMVPop-Active-Inactive'!$J156)</f>
        <v>1006.7561197638098</v>
      </c>
      <c r="AD15" s="25">
        <f>'DMV+Forecast_from2010'!L18*(1-'DMVPop-Active-Inactive'!$J156)</f>
        <v>1040.9051959821941</v>
      </c>
      <c r="AE15" s="25">
        <f>'DMV+Forecast_from2010'!M18*(1-'DMVPop-Active-Inactive'!$J156)</f>
        <v>1088.9280575483431</v>
      </c>
      <c r="AF15" s="25">
        <f>'DMV+Forecast_from2010'!N18*(1-'DMVPop-Active-Inactive'!$J156)</f>
        <v>1009.8092453986091</v>
      </c>
      <c r="AG15" s="25">
        <f>'DMV+Forecast_from2010'!O18*(1-'DMVPop-Active-Inactive'!$J156)</f>
        <v>1184.9263968496568</v>
      </c>
      <c r="AH15" s="25">
        <f>'DMV+Forecast_from2010'!P18*(1-'DMVPop-Active-Inactive'!$J156)</f>
        <v>908.3477812348699</v>
      </c>
      <c r="AI15" s="25">
        <f>'DMV+Forecast_from2010'!Q18*(1-'DMVPop-Active-Inactive'!$J156)</f>
        <v>991.39735573845644</v>
      </c>
      <c r="AJ15" s="25">
        <f>'DMV+Forecast_from2010'!R18*(1-'DMVPop-Active-Inactive'!$J156)</f>
        <v>1114.2057336194196</v>
      </c>
      <c r="AK15" s="25">
        <f>'DMV+Forecast_from2010'!S18*(1-'DMVPop-Active-Inactive'!$J156)</f>
        <v>925.97801805643678</v>
      </c>
      <c r="AL15" s="25">
        <f>'DMV+Forecast_from2010'!T18*(1-'DMVPop-Active-Inactive'!$J156)</f>
        <v>644.63869775895955</v>
      </c>
      <c r="AM15" s="25">
        <f>'DMV+Forecast_from2010'!U18*(1-'DMVPop-Active-Inactive'!$J156)</f>
        <v>462.72020995997906</v>
      </c>
      <c r="AN15" s="25">
        <f>'DMV+Forecast_from2010'!V18*(1-'DMVPop-Active-Inactive'!$J156)</f>
        <v>284.76074975093024</v>
      </c>
      <c r="AO15" s="25">
        <f>'DMV+Forecast_from2010'!W18*(1-'DMVPop-Active-Inactive'!$J156)</f>
        <v>412.17137389402171</v>
      </c>
      <c r="AP15" s="25">
        <f>'DMV+Forecast_from2010'!X18*(1-'DMVPop-Active-Inactive'!$J156)</f>
        <v>450.17051315187501</v>
      </c>
      <c r="AQ15" s="25">
        <f>'DMV+Forecast_from2010'!Y18*(1-'DMVPop-Active-Inactive'!$J156)</f>
        <v>545.62802830365899</v>
      </c>
      <c r="AR15" s="25">
        <f>'DMV+Forecast_from2010'!Z18*(1-'DMVPop-Active-Inactive'!$J156)</f>
        <v>727.0432737927639</v>
      </c>
      <c r="AS15" s="25">
        <f>'DMV+Forecast_from2010'!AA18*(1-'DMVPop-Active-Inactive'!$J156)</f>
        <v>872.75771505977298</v>
      </c>
      <c r="AT15" s="25">
        <f>'DMV+Forecast_from2010'!AB18*(1-'DMVPop-Active-Inactive'!$J156)</f>
        <v>891.6040623529824</v>
      </c>
      <c r="AU15" s="25">
        <f>'DMV+Forecast_from2010'!AC18*(1-'DMVPop-Active-Inactive'!$J156)</f>
        <v>891.14439534583084</v>
      </c>
      <c r="AV15" s="25">
        <f>'DMV+Forecast_from2010'!AD18*(1-'DMVPop-Active-Inactive'!$J156)</f>
        <v>901.83812808998073</v>
      </c>
      <c r="AW15" s="25">
        <f>'DMV+Forecast_from2010'!AE18*(1-'DMVPop-Active-Inactive'!$J156)</f>
        <v>912.6601856270604</v>
      </c>
      <c r="AX15" s="25">
        <f>'DMV+Forecast_from2010'!AF18*(1-'DMVPop-Active-Inactive'!$J156)</f>
        <v>923.61210785458536</v>
      </c>
      <c r="AY15" s="25">
        <f>'DMV+Forecast_from2010'!AG18*(1-'DMVPop-Active-Inactive'!$J156)</f>
        <v>934.69545314884022</v>
      </c>
      <c r="AZ15" s="25">
        <f>'DMV+Forecast_from2010'!AH18*(1-'DMVPop-Active-Inactive'!$J156)</f>
        <v>945.91179858662645</v>
      </c>
      <c r="BA15" s="25">
        <f>'DMV+Forecast_from2010'!AI18*(1-'DMVPop-Active-Inactive'!$J156)</f>
        <v>957.26274016966579</v>
      </c>
    </row>
    <row r="16" spans="1:53" x14ac:dyDescent="0.2">
      <c r="A16" t="s">
        <v>22</v>
      </c>
      <c r="B16" t="s">
        <v>12</v>
      </c>
      <c r="C16">
        <v>1990</v>
      </c>
      <c r="D16">
        <v>14</v>
      </c>
      <c r="E16" s="25">
        <f t="shared" si="0"/>
        <v>323.30898812187502</v>
      </c>
      <c r="G16">
        <v>13</v>
      </c>
      <c r="H16" s="25">
        <f>'DMV+Forecast_from2010'!D72*(1-'DMVPop-Active-Inactive'!$J157)</f>
        <v>235.16278557184256</v>
      </c>
      <c r="I16" s="25">
        <f>'DMV+Forecast_from2010'!E72*(1-'DMVPop-Active-Inactive'!$J157)</f>
        <v>361.31292862974936</v>
      </c>
      <c r="J16" s="25">
        <f>'DMV+Forecast_from2010'!F72*(1-'DMVPop-Active-Inactive'!$J157)</f>
        <v>658.41074272121898</v>
      </c>
      <c r="K16" s="25">
        <f>'DMV+Forecast_from2010'!G72*(1-'DMVPop-Active-Inactive'!$J157)</f>
        <v>956.56170725657319</v>
      </c>
      <c r="L16" s="25">
        <f>'DMV+Forecast_from2010'!H72*(1-'DMVPop-Active-Inactive'!$J157)</f>
        <v>528.01778984245277</v>
      </c>
      <c r="M16" s="25">
        <f>'DMV+Forecast_from2010'!I72*(1-'DMVPop-Active-Inactive'!$J157)</f>
        <v>249.45053359466601</v>
      </c>
      <c r="N16" s="25">
        <f>'DMV+Forecast_from2010'!J72*(1-'DMVPop-Active-Inactive'!$J157)</f>
        <v>289.26539982894502</v>
      </c>
      <c r="O16" s="25">
        <f>'DMV+Forecast_from2010'!K72*(1-'DMVPop-Active-Inactive'!$J157)</f>
        <v>352.99179301139014</v>
      </c>
      <c r="P16" s="25">
        <f>'DMV+Forecast_from2010'!L72*(1-'DMVPop-Active-Inactive'!$J157)</f>
        <v>395.04976919954703</v>
      </c>
      <c r="Q16" s="25">
        <f>'DMV+Forecast_from2010'!M72*(1-'DMVPop-Active-Inactive'!$J157)</f>
        <v>467.772028002946</v>
      </c>
      <c r="R16" s="25">
        <f>'DMV+Forecast_from2010'!N72*(1-'DMVPop-Active-Inactive'!$J157)</f>
        <v>428.21485840345679</v>
      </c>
      <c r="S16" s="25">
        <f>'DMV+Forecast_from2010'!O72*(1-'DMVPop-Active-Inactive'!$J157)</f>
        <v>473.36743845078701</v>
      </c>
      <c r="T16" s="25">
        <f>'DMV+Forecast_from2010'!P72*(1-'DMVPop-Active-Inactive'!$J157)</f>
        <v>650.56803178965163</v>
      </c>
      <c r="U16" s="25">
        <f>'DMV+Forecast_from2010'!Q72*(1-'DMVPop-Active-Inactive'!$J157)</f>
        <v>762.81944656045482</v>
      </c>
      <c r="V16" s="25">
        <f>'DMV+Forecast_from2010'!D19*(1-'DMVPop-Active-Inactive'!B157)</f>
        <v>661</v>
      </c>
      <c r="W16" s="25">
        <f>'DMV+Forecast_from2010'!E19*(1-'DMVPop-Active-Inactive'!C157)</f>
        <v>532</v>
      </c>
      <c r="X16" s="25">
        <f>'DMV+Forecast_from2010'!F19*(1-'DMVPop-Active-Inactive'!D157)</f>
        <v>530</v>
      </c>
      <c r="Y16" s="25">
        <f>'DMV+Forecast_from2010'!G19*(1-'DMVPop-Active-Inactive'!E157)</f>
        <v>667</v>
      </c>
      <c r="Z16" s="25">
        <f>'DMV+Forecast_from2010'!H19*(1-'DMVPop-Active-Inactive'!F157)</f>
        <v>728</v>
      </c>
      <c r="AA16" s="25">
        <f>'DMV+Forecast_from2010'!I19*(1-'DMVPop-Active-Inactive'!G157)</f>
        <v>958</v>
      </c>
      <c r="AB16" s="25">
        <f>'DMV+Forecast_from2010'!J19*(1-'DMVPop-Active-Inactive'!$J157)</f>
        <v>922.24901475142781</v>
      </c>
      <c r="AC16" s="25">
        <f>'DMV+Forecast_from2010'!K19*(1-'DMVPop-Active-Inactive'!$J157)</f>
        <v>821.86623585088978</v>
      </c>
      <c r="AD16" s="25">
        <f>'DMV+Forecast_from2010'!L19*(1-'DMVPop-Active-Inactive'!$J157)</f>
        <v>955.71244528475938</v>
      </c>
      <c r="AE16" s="25">
        <f>'DMV+Forecast_from2010'!M19*(1-'DMVPop-Active-Inactive'!$J157)</f>
        <v>988.1301246970728</v>
      </c>
      <c r="AF16" s="25">
        <f>'DMV+Forecast_from2010'!N19*(1-'DMVPop-Active-Inactive'!$J157)</f>
        <v>1033.7181728409698</v>
      </c>
      <c r="AG16" s="25">
        <f>'DMV+Forecast_from2010'!O19*(1-'DMVPop-Active-Inactive'!$J157)</f>
        <v>958.61077399507315</v>
      </c>
      <c r="AH16" s="25">
        <f>'DMV+Forecast_from2010'!P19*(1-'DMVPop-Active-Inactive'!$J157)</f>
        <v>1124.8492877116289</v>
      </c>
      <c r="AI16" s="25">
        <f>'DMV+Forecast_from2010'!Q19*(1-'DMVPop-Active-Inactive'!$J157)</f>
        <v>862.29352087437871</v>
      </c>
      <c r="AJ16" s="25">
        <f>'DMV+Forecast_from2010'!R19*(1-'DMVPop-Active-Inactive'!$J157)</f>
        <v>941.132387974886</v>
      </c>
      <c r="AK16" s="25">
        <f>'DMV+Forecast_from2010'!S19*(1-'DMVPop-Active-Inactive'!$J157)</f>
        <v>1057.7142421319838</v>
      </c>
      <c r="AL16" s="25">
        <f>'DMV+Forecast_from2010'!T19*(1-'DMVPop-Active-Inactive'!$J157)</f>
        <v>879.02988473938501</v>
      </c>
      <c r="AM16" s="25">
        <f>'DMV+Forecast_from2010'!U19*(1-'DMVPop-Active-Inactive'!$J157)</f>
        <v>611.95478633388973</v>
      </c>
      <c r="AN16" s="25">
        <f>'DMV+Forecast_from2010'!V19*(1-'DMVPop-Active-Inactive'!$J157)</f>
        <v>439.25977171837576</v>
      </c>
      <c r="AO16" s="25">
        <f>'DMV+Forecast_from2010'!W19*(1-'DMVPop-Active-Inactive'!$J157)</f>
        <v>270.32305751409848</v>
      </c>
      <c r="AP16" s="25">
        <f>'DMV+Forecast_from2010'!X19*(1-'DMVPop-Active-Inactive'!$J157)</f>
        <v>391.27381884010737</v>
      </c>
      <c r="AQ16" s="25">
        <f>'DMV+Forecast_from2010'!Y19*(1-'DMVPop-Active-Inactive'!$J157)</f>
        <v>427.34635873920337</v>
      </c>
      <c r="AR16" s="25">
        <f>'DMV+Forecast_from2010'!Z19*(1-'DMVPop-Active-Inactive'!$J157)</f>
        <v>517.96406985668966</v>
      </c>
      <c r="AS16" s="25">
        <f>'DMV+Forecast_from2010'!AA19*(1-'DMVPop-Active-Inactive'!$J157)</f>
        <v>690.18135711688876</v>
      </c>
      <c r="AT16" s="25">
        <f>'DMV+Forecast_from2010'!AB19*(1-'DMVPop-Active-Inactive'!$J157)</f>
        <v>828.50791132672759</v>
      </c>
      <c r="AU16" s="25">
        <f>'DMV+Forecast_from2010'!AC19*(1-'DMVPop-Active-Inactive'!$J157)</f>
        <v>846.39872748635969</v>
      </c>
      <c r="AV16" s="25">
        <f>'DMV+Forecast_from2010'!AD19*(1-'DMVPop-Active-Inactive'!$J157)</f>
        <v>845.96236611661254</v>
      </c>
      <c r="AW16" s="25">
        <f>'DMV+Forecast_from2010'!AE19*(1-'DMVPop-Active-Inactive'!$J157)</f>
        <v>856.11391451001191</v>
      </c>
      <c r="AX16" s="25">
        <f>'DMV+Forecast_from2010'!AF19*(1-'DMVPop-Active-Inactive'!$J157)</f>
        <v>866.3872814841319</v>
      </c>
      <c r="AY16" s="25">
        <f>'DMV+Forecast_from2010'!AG19*(1-'DMVPop-Active-Inactive'!$J157)</f>
        <v>876.78392886194172</v>
      </c>
      <c r="AZ16" s="25">
        <f>'DMV+Forecast_from2010'!AH19*(1-'DMVPop-Active-Inactive'!$J157)</f>
        <v>887.30533600828483</v>
      </c>
      <c r="BA16" s="25">
        <f>'DMV+Forecast_from2010'!AI19*(1-'DMVPop-Active-Inactive'!$J157)</f>
        <v>897.95300004038438</v>
      </c>
    </row>
    <row r="17" spans="1:53" x14ac:dyDescent="0.2">
      <c r="A17" t="s">
        <v>22</v>
      </c>
      <c r="B17" t="s">
        <v>12</v>
      </c>
      <c r="C17">
        <v>1990</v>
      </c>
      <c r="D17">
        <v>15</v>
      </c>
      <c r="E17" s="25">
        <f t="shared" si="0"/>
        <v>296.80199513159391</v>
      </c>
      <c r="G17">
        <v>14</v>
      </c>
      <c r="H17" s="25">
        <f>'DMV+Forecast_from2010'!D73*(1-'DMVPop-Active-Inactive'!$J158)</f>
        <v>323.30898812187502</v>
      </c>
      <c r="I17" s="25">
        <f>'DMV+Forecast_from2010'!E73*(1-'DMVPop-Active-Inactive'!$J158)</f>
        <v>232.76421423802387</v>
      </c>
      <c r="J17" s="25">
        <f>'DMV+Forecast_from2010'!F73*(1-'DMVPop-Active-Inactive'!$J158)</f>
        <v>357.62767362206603</v>
      </c>
      <c r="K17" s="25">
        <f>'DMV+Forecast_from2010'!G73*(1-'DMVPop-Active-Inactive'!$J158)</f>
        <v>651.6952025496347</v>
      </c>
      <c r="L17" s="25">
        <f>'DMV+Forecast_from2010'!H73*(1-'DMVPop-Active-Inactive'!$J158)</f>
        <v>946.80514018549081</v>
      </c>
      <c r="M17" s="25">
        <f>'DMV+Forecast_from2010'!I73*(1-'DMVPop-Active-Inactive'!$J158)</f>
        <v>522.63220839774112</v>
      </c>
      <c r="N17" s="25">
        <f>'DMV+Forecast_from2010'!J73*(1-'DMVPop-Active-Inactive'!$J158)</f>
        <v>246.90623264317404</v>
      </c>
      <c r="O17" s="25">
        <f>'DMV+Forecast_from2010'!K73*(1-'DMVPop-Active-Inactive'!$J158)</f>
        <v>286.31500232362487</v>
      </c>
      <c r="P17" s="25">
        <f>'DMV+Forecast_from2010'!L73*(1-'DMVPop-Active-Inactive'!$J158)</f>
        <v>349.39141043499092</v>
      </c>
      <c r="Q17" s="25">
        <f>'DMV+Forecast_from2010'!M73*(1-'DMVPop-Active-Inactive'!$J158)</f>
        <v>391.02041119747389</v>
      </c>
      <c r="R17" s="25">
        <f>'DMV+Forecast_from2010'!N73*(1-'DMVPop-Active-Inactive'!$J158)</f>
        <v>463.00093050806913</v>
      </c>
      <c r="S17" s="25">
        <f>'DMV+Forecast_from2010'!O73*(1-'DMVPop-Active-Inactive'!$J158)</f>
        <v>423.84722905434808</v>
      </c>
      <c r="T17" s="25">
        <f>'DMV+Forecast_from2010'!P73*(1-'DMVPop-Active-Inactive'!$J158)</f>
        <v>468.5392698888682</v>
      </c>
      <c r="U17" s="25">
        <f>'DMV+Forecast_from2010'!Q73*(1-'DMVPop-Active-Inactive'!$J158)</f>
        <v>643.93248429877201</v>
      </c>
      <c r="V17" s="25">
        <f>'DMV+Forecast_from2010'!D20*(1-'DMVPop-Active-Inactive'!B158)</f>
        <v>817</v>
      </c>
      <c r="W17" s="25">
        <f>'DMV+Forecast_from2010'!E20*(1-'DMVPop-Active-Inactive'!C158)</f>
        <v>587</v>
      </c>
      <c r="X17" s="25">
        <f>'DMV+Forecast_from2010'!F20*(1-'DMVPop-Active-Inactive'!D158)</f>
        <v>504</v>
      </c>
      <c r="Y17" s="25">
        <f>'DMV+Forecast_from2010'!G20*(1-'DMVPop-Active-Inactive'!E158)</f>
        <v>504</v>
      </c>
      <c r="Z17" s="25">
        <f>'DMV+Forecast_from2010'!H20*(1-'DMVPop-Active-Inactive'!F158)</f>
        <v>683</v>
      </c>
      <c r="AA17" s="25">
        <f>'DMV+Forecast_from2010'!I20*(1-'DMVPop-Active-Inactive'!G158)</f>
        <v>726</v>
      </c>
      <c r="AB17" s="25">
        <f>'DMV+Forecast_from2010'!J20*(1-'DMVPop-Active-Inactive'!$J158)</f>
        <v>1025.3916431745931</v>
      </c>
      <c r="AC17" s="25">
        <f>'DMV+Forecast_from2010'!K20*(1-'DMVPop-Active-Inactive'!$J158)</f>
        <v>912.84242414634457</v>
      </c>
      <c r="AD17" s="25">
        <f>'DMV+Forecast_from2010'!L20*(1-'DMVPop-Active-Inactive'!$J158)</f>
        <v>813.4835115658725</v>
      </c>
      <c r="AE17" s="25">
        <f>'DMV+Forecast_from2010'!M20*(1-'DMVPop-Active-Inactive'!$J158)</f>
        <v>945.96454036409148</v>
      </c>
      <c r="AF17" s="25">
        <f>'DMV+Forecast_from2010'!N20*(1-'DMVPop-Active-Inactive'!$J158)</f>
        <v>978.05157172612667</v>
      </c>
      <c r="AG17" s="25">
        <f>'DMV+Forecast_from2010'!O20*(1-'DMVPop-Active-Inactive'!$J158)</f>
        <v>1023.1746390475828</v>
      </c>
      <c r="AH17" s="25">
        <f>'DMV+Forecast_from2010'!P20*(1-'DMVPop-Active-Inactive'!$J158)</f>
        <v>948.83330721943878</v>
      </c>
      <c r="AI17" s="25">
        <f>'DMV+Forecast_from2010'!Q20*(1-'DMVPop-Active-Inactive'!$J158)</f>
        <v>1113.3762510667759</v>
      </c>
      <c r="AJ17" s="25">
        <f>'DMV+Forecast_from2010'!R20*(1-'DMVPop-Active-Inactive'!$J158)</f>
        <v>853.49845359586595</v>
      </c>
      <c r="AK17" s="25">
        <f>'DMV+Forecast_from2010'!S20*(1-'DMVPop-Active-Inactive'!$J158)</f>
        <v>931.53319411589325</v>
      </c>
      <c r="AL17" s="25">
        <f>'DMV+Forecast_from2010'!T20*(1-'DMVPop-Active-Inactive'!$J158)</f>
        <v>1046.9259575214733</v>
      </c>
      <c r="AM17" s="25">
        <f>'DMV+Forecast_from2010'!U20*(1-'DMVPop-Active-Inactive'!$J158)</f>
        <v>870.0641128891375</v>
      </c>
      <c r="AN17" s="25">
        <f>'DMV+Forecast_from2010'!V20*(1-'DMVPop-Active-Inactive'!$J158)</f>
        <v>605.71307932006812</v>
      </c>
      <c r="AO17" s="25">
        <f>'DMV+Forecast_from2010'!W20*(1-'DMVPop-Active-Inactive'!$J158)</f>
        <v>434.77948843723749</v>
      </c>
      <c r="AP17" s="25">
        <f>'DMV+Forecast_from2010'!X20*(1-'DMVPop-Active-Inactive'!$J158)</f>
        <v>267.5658647250828</v>
      </c>
      <c r="AQ17" s="25">
        <f>'DMV+Forecast_from2010'!Y20*(1-'DMVPop-Active-Inactive'!$J158)</f>
        <v>387.28297410138094</v>
      </c>
      <c r="AR17" s="25">
        <f>'DMV+Forecast_from2010'!Z20*(1-'DMVPop-Active-Inactive'!$J158)</f>
        <v>422.98758775768465</v>
      </c>
      <c r="AS17" s="25">
        <f>'DMV+Forecast_from2010'!AA20*(1-'DMVPop-Active-Inactive'!$J158)</f>
        <v>512.68103254751156</v>
      </c>
      <c r="AT17" s="25">
        <f>'DMV+Forecast_from2010'!AB20*(1-'DMVPop-Active-Inactive'!$J158)</f>
        <v>683.14176871308973</v>
      </c>
      <c r="AU17" s="25">
        <f>'DMV+Forecast_from2010'!AC20*(1-'DMVPop-Active-Inactive'!$J158)</f>
        <v>820.05744446770518</v>
      </c>
      <c r="AV17" s="25">
        <f>'DMV+Forecast_from2010'!AD20*(1-'DMVPop-Active-Inactive'!$J158)</f>
        <v>837.76578107950081</v>
      </c>
      <c r="AW17" s="25">
        <f>'DMV+Forecast_from2010'!AE20*(1-'DMVPop-Active-Inactive'!$J158)</f>
        <v>837.33387043043251</v>
      </c>
      <c r="AX17" s="25">
        <f>'DMV+Forecast_from2010'!AF20*(1-'DMVPop-Active-Inactive'!$J158)</f>
        <v>847.38187687559775</v>
      </c>
      <c r="AY17" s="25">
        <f>'DMV+Forecast_from2010'!AG20*(1-'DMVPop-Active-Inactive'!$J158)</f>
        <v>857.55045939810486</v>
      </c>
      <c r="AZ17" s="25">
        <f>'DMV+Forecast_from2010'!AH20*(1-'DMVPop-Active-Inactive'!$J158)</f>
        <v>867.84106491088221</v>
      </c>
      <c r="BA17" s="25">
        <f>'DMV+Forecast_from2010'!AI20*(1-'DMVPop-Active-Inactive'!$J158)</f>
        <v>878.25515768981268</v>
      </c>
    </row>
    <row r="18" spans="1:53" x14ac:dyDescent="0.2">
      <c r="A18" t="s">
        <v>22</v>
      </c>
      <c r="B18" t="s">
        <v>12</v>
      </c>
      <c r="C18">
        <v>1990</v>
      </c>
      <c r="D18">
        <v>16</v>
      </c>
      <c r="E18" s="25">
        <f t="shared" si="0"/>
        <v>346.83985907448027</v>
      </c>
      <c r="G18">
        <v>15</v>
      </c>
      <c r="H18" s="25">
        <f>'DMV+Forecast_from2010'!D74*(1-'DMVPop-Active-Inactive'!$J159)</f>
        <v>296.80199513159391</v>
      </c>
      <c r="I18" s="25">
        <f>'DMV+Forecast_from2010'!E74*(1-'DMVPop-Active-Inactive'!$J159)</f>
        <v>301.68360052014464</v>
      </c>
      <c r="J18" s="25">
        <f>'DMV+Forecast_from2010'!F74*(1-'DMVPop-Active-Inactive'!$J159)</f>
        <v>217.19515634714955</v>
      </c>
      <c r="K18" s="25">
        <f>'DMV+Forecast_from2010'!G74*(1-'DMVPop-Active-Inactive'!$J159)</f>
        <v>333.70678882356816</v>
      </c>
      <c r="L18" s="25">
        <f>'DMV+Forecast_from2010'!H74*(1-'DMVPop-Active-Inactive'!$J159)</f>
        <v>608.10482346616971</v>
      </c>
      <c r="M18" s="25">
        <f>'DMV+Forecast_from2010'!I74*(1-'DMVPop-Active-Inactive'!$J159)</f>
        <v>883.47554251868053</v>
      </c>
      <c r="N18" s="25">
        <f>'DMV+Forecast_from2010'!J74*(1-'DMVPop-Active-Inactive'!$J159)</f>
        <v>487.67455335262684</v>
      </c>
      <c r="O18" s="25">
        <f>'DMV+Forecast_from2010'!K74*(1-'DMVPop-Active-Inactive'!$J159)</f>
        <v>230.39124797414627</v>
      </c>
      <c r="P18" s="25">
        <f>'DMV+Forecast_from2010'!L74*(1-'DMVPop-Active-Inactive'!$J159)</f>
        <v>267.16405654445992</v>
      </c>
      <c r="Q18" s="25">
        <f>'DMV+Forecast_from2010'!M74*(1-'DMVPop-Active-Inactive'!$J159)</f>
        <v>326.02143015926873</v>
      </c>
      <c r="R18" s="25">
        <f>'DMV+Forecast_from2010'!N74*(1-'DMVPop-Active-Inactive'!$J159)</f>
        <v>364.86596370916038</v>
      </c>
      <c r="S18" s="25">
        <f>'DMV+Forecast_from2010'!O74*(1-'DMVPop-Active-Inactive'!$J159)</f>
        <v>432.03187319740618</v>
      </c>
      <c r="T18" s="25">
        <f>'DMV+Forecast_from2010'!P74*(1-'DMVPop-Active-Inactive'!$J159)</f>
        <v>395.49707193231819</v>
      </c>
      <c r="U18" s="25">
        <f>'DMV+Forecast_from2010'!Q74*(1-'DMVPop-Active-Inactive'!$J159)</f>
        <v>437.19976591516792</v>
      </c>
      <c r="V18" s="25">
        <f>'DMV+Forecast_from2010'!D21*(1-'DMVPop-Active-Inactive'!B159)</f>
        <v>644</v>
      </c>
      <c r="W18" s="25">
        <f>'DMV+Forecast_from2010'!E21*(1-'DMVPop-Active-Inactive'!C159)</f>
        <v>685</v>
      </c>
      <c r="X18" s="25">
        <f>'DMV+Forecast_from2010'!F21*(1-'DMVPop-Active-Inactive'!D159)</f>
        <v>561</v>
      </c>
      <c r="Y18" s="25">
        <f>'DMV+Forecast_from2010'!G21*(1-'DMVPop-Active-Inactive'!E159)</f>
        <v>486</v>
      </c>
      <c r="Z18" s="25">
        <f>'DMV+Forecast_from2010'!H21*(1-'DMVPop-Active-Inactive'!F159)</f>
        <v>461</v>
      </c>
      <c r="AA18" s="25">
        <f>'DMV+Forecast_from2010'!I21*(1-'DMVPop-Active-Inactive'!G159)</f>
        <v>589</v>
      </c>
      <c r="AB18" s="25">
        <f>'DMV+Forecast_from2010'!J21*(1-'DMVPop-Active-Inactive'!$J159)</f>
        <v>733.25451101700207</v>
      </c>
      <c r="AC18" s="25">
        <f>'DMV+Forecast_from2010'!K21*(1-'DMVPop-Active-Inactive'!$J159)</f>
        <v>956.8055767740301</v>
      </c>
      <c r="AD18" s="25">
        <f>'DMV+Forecast_from2010'!L21*(1-'DMVPop-Active-Inactive'!$J159)</f>
        <v>851.78451370549283</v>
      </c>
      <c r="AE18" s="25">
        <f>'DMV+Forecast_from2010'!M21*(1-'DMVPop-Active-Inactive'!$J159)</f>
        <v>759.07148810985518</v>
      </c>
      <c r="AF18" s="25">
        <f>'DMV+Forecast_from2010'!N21*(1-'DMVPop-Active-Inactive'!$J159)</f>
        <v>882.69116846774716</v>
      </c>
      <c r="AG18" s="25">
        <f>'DMV+Forecast_from2010'!O21*(1-'DMVPop-Active-Inactive'!$J159)</f>
        <v>912.63197279717247</v>
      </c>
      <c r="AH18" s="25">
        <f>'DMV+Forecast_from2010'!P21*(1-'DMVPop-Active-Inactive'!$J159)</f>
        <v>954.73686290594446</v>
      </c>
      <c r="AI18" s="25">
        <f>'DMV+Forecast_from2010'!Q21*(1-'DMVPop-Active-Inactive'!$J159)</f>
        <v>885.36805016844335</v>
      </c>
      <c r="AJ18" s="25">
        <f>'DMV+Forecast_from2010'!R21*(1-'DMVPop-Active-Inactive'!$J159)</f>
        <v>1038.905098514703</v>
      </c>
      <c r="AK18" s="25">
        <f>'DMV+Forecast_from2010'!S21*(1-'DMVPop-Active-Inactive'!$J159)</f>
        <v>796.40992356857703</v>
      </c>
      <c r="AL18" s="25">
        <f>'DMV+Forecast_from2010'!T21*(1-'DMVPop-Active-Inactive'!$J159)</f>
        <v>869.22510146540287</v>
      </c>
      <c r="AM18" s="25">
        <f>'DMV+Forecast_from2010'!U21*(1-'DMVPop-Active-Inactive'!$J159)</f>
        <v>976.89951082961682</v>
      </c>
      <c r="AN18" s="25">
        <f>'DMV+Forecast_from2010'!V21*(1-'DMVPop-Active-Inactive'!$J159)</f>
        <v>811.86754437156026</v>
      </c>
      <c r="AO18" s="25">
        <f>'DMV+Forecast_from2010'!W21*(1-'DMVPop-Active-Inactive'!$J159)</f>
        <v>565.19833770454477</v>
      </c>
      <c r="AP18" s="25">
        <f>'DMV+Forecast_from2010'!X21*(1-'DMVPop-Active-Inactive'!$J159)</f>
        <v>405.69809786608209</v>
      </c>
      <c r="AQ18" s="25">
        <f>'DMV+Forecast_from2010'!Y21*(1-'DMVPop-Active-Inactive'!$J159)</f>
        <v>249.66900523075012</v>
      </c>
      <c r="AR18" s="25">
        <f>'DMV+Forecast_from2010'!Z21*(1-'DMVPop-Active-Inactive'!$J159)</f>
        <v>361.37851510336463</v>
      </c>
      <c r="AS18" s="25">
        <f>'DMV+Forecast_from2010'!AA21*(1-'DMVPop-Active-Inactive'!$J159)</f>
        <v>394.69493004619324</v>
      </c>
      <c r="AT18" s="25">
        <f>'DMV+Forecast_from2010'!AB21*(1-'DMVPop-Active-Inactive'!$J159)</f>
        <v>478.38898855176615</v>
      </c>
      <c r="AU18" s="25">
        <f>'DMV+Forecast_from2010'!AC21*(1-'DMVPop-Active-Inactive'!$J159)</f>
        <v>637.44800182720508</v>
      </c>
      <c r="AV18" s="25">
        <f>'DMV+Forecast_from2010'!AD21*(1-'DMVPop-Active-Inactive'!$J159)</f>
        <v>765.20570590232535</v>
      </c>
      <c r="AW18" s="25">
        <f>'DMV+Forecast_from2010'!AE21*(1-'DMVPop-Active-Inactive'!$J159)</f>
        <v>781.72957299090558</v>
      </c>
      <c r="AX18" s="25">
        <f>'DMV+Forecast_from2010'!AF21*(1-'DMVPop-Active-Inactive'!$J159)</f>
        <v>781.32655184240343</v>
      </c>
      <c r="AY18" s="25">
        <f>'DMV+Forecast_from2010'!AG21*(1-'DMVPop-Active-Inactive'!$J159)</f>
        <v>790.70247046451232</v>
      </c>
      <c r="AZ18" s="25">
        <f>'DMV+Forecast_from2010'!AH21*(1-'DMVPop-Active-Inactive'!$J159)</f>
        <v>800.19090011008643</v>
      </c>
      <c r="BA18" s="25">
        <f>'DMV+Forecast_from2010'!AI21*(1-'DMVPop-Active-Inactive'!$J159)</f>
        <v>809.79319091140746</v>
      </c>
    </row>
    <row r="19" spans="1:53" x14ac:dyDescent="0.2">
      <c r="A19" t="s">
        <v>22</v>
      </c>
      <c r="B19" t="s">
        <v>12</v>
      </c>
      <c r="C19">
        <v>1990</v>
      </c>
      <c r="D19">
        <v>17</v>
      </c>
      <c r="E19" s="25">
        <f t="shared" si="0"/>
        <v>343.97431114396454</v>
      </c>
      <c r="G19">
        <v>16</v>
      </c>
      <c r="H19" s="25">
        <f>'DMV+Forecast_from2010'!D75*(1-'DMVPop-Active-Inactive'!$J160)</f>
        <v>346.83985907448027</v>
      </c>
      <c r="I19" s="25">
        <f>'DMV+Forecast_from2010'!E75*(1-'DMVPop-Active-Inactive'!$J160)</f>
        <v>285.17263676176293</v>
      </c>
      <c r="J19" s="25">
        <f>'DMV+Forecast_from2010'!F75*(1-'DMVPop-Active-Inactive'!$J160)</f>
        <v>289.86297005843176</v>
      </c>
      <c r="K19" s="25">
        <f>'DMV+Forecast_from2010'!G75*(1-'DMVPop-Active-Inactive'!$J160)</f>
        <v>208.68496992393301</v>
      </c>
      <c r="L19" s="25">
        <f>'DMV+Forecast_from2010'!H75*(1-'DMVPop-Active-Inactive'!$J160)</f>
        <v>320.6314190439474</v>
      </c>
      <c r="M19" s="25">
        <f>'DMV+Forecast_from2010'!I75*(1-'DMVPop-Active-Inactive'!$J160)</f>
        <v>584.27793202167175</v>
      </c>
      <c r="N19" s="25">
        <f>'DMV+Forecast_from2010'!J75*(1-'DMVPop-Active-Inactive'!$J160)</f>
        <v>848.8590174836138</v>
      </c>
      <c r="O19" s="25">
        <f>'DMV+Forecast_from2010'!K75*(1-'DMVPop-Active-Inactive'!$J160)</f>
        <v>468.56638615088531</v>
      </c>
      <c r="P19" s="25">
        <f>'DMV+Forecast_from2010'!L75*(1-'DMVPop-Active-Inactive'!$J160)</f>
        <v>221.36400950569856</v>
      </c>
      <c r="Q19" s="25">
        <f>'DMV+Forecast_from2010'!M75*(1-'DMVPop-Active-Inactive'!$J160)</f>
        <v>256.69597813509552</v>
      </c>
      <c r="R19" s="25">
        <f>'DMV+Forecast_from2010'!N75*(1-'DMVPop-Active-Inactive'!$J160)</f>
        <v>313.24718972370169</v>
      </c>
      <c r="S19" s="25">
        <f>'DMV+Forecast_from2010'!O75*(1-'DMVPop-Active-Inactive'!$J160)</f>
        <v>350.56970856759278</v>
      </c>
      <c r="T19" s="25">
        <f>'DMV+Forecast_from2010'!P75*(1-'DMVPop-Active-Inactive'!$J160)</f>
        <v>415.10390922474352</v>
      </c>
      <c r="U19" s="25">
        <f>'DMV+Forecast_from2010'!Q75*(1-'DMVPop-Active-Inactive'!$J160)</f>
        <v>380.00062224814229</v>
      </c>
      <c r="V19" s="25">
        <f>'DMV+Forecast_from2010'!D22*(1-'DMVPop-Active-Inactive'!B160)</f>
        <v>471</v>
      </c>
      <c r="W19" s="25">
        <f>'DMV+Forecast_from2010'!E22*(1-'DMVPop-Active-Inactive'!C160)</f>
        <v>568</v>
      </c>
      <c r="X19" s="25">
        <f>'DMV+Forecast_from2010'!F22*(1-'DMVPop-Active-Inactive'!D160)</f>
        <v>665</v>
      </c>
      <c r="Y19" s="25">
        <f>'DMV+Forecast_from2010'!G22*(1-'DMVPop-Active-Inactive'!E160)</f>
        <v>547</v>
      </c>
      <c r="Z19" s="25">
        <f>'DMV+Forecast_from2010'!H22*(1-'DMVPop-Active-Inactive'!F160)</f>
        <v>439</v>
      </c>
      <c r="AA19" s="25">
        <f>'DMV+Forecast_from2010'!I22*(1-'DMVPop-Active-Inactive'!G160)</f>
        <v>411</v>
      </c>
      <c r="AB19" s="25">
        <f>'DMV+Forecast_from2010'!J22*(1-'DMVPop-Active-Inactive'!$J160)</f>
        <v>610.58401925547764</v>
      </c>
      <c r="AC19" s="25">
        <f>'DMV+Forecast_from2010'!K22*(1-'DMVPop-Active-Inactive'!$J160)</f>
        <v>704.52397812037805</v>
      </c>
      <c r="AD19" s="25">
        <f>'DMV+Forecast_from2010'!L22*(1-'DMVPop-Active-Inactive'!$J160)</f>
        <v>919.31581887120808</v>
      </c>
      <c r="AE19" s="25">
        <f>'DMV+Forecast_from2010'!M22*(1-'DMVPop-Active-Inactive'!$J160)</f>
        <v>818.40971324513384</v>
      </c>
      <c r="AF19" s="25">
        <f>'DMV+Forecast_from2010'!N22*(1-'DMVPop-Active-Inactive'!$J160)</f>
        <v>729.32938897188774</v>
      </c>
      <c r="AG19" s="25">
        <f>'DMV+Forecast_from2010'!O22*(1-'DMVPop-Active-Inactive'!$J160)</f>
        <v>848.10537694217135</v>
      </c>
      <c r="AH19" s="25">
        <f>'DMV+Forecast_from2010'!P22*(1-'DMVPop-Active-Inactive'!$J160)</f>
        <v>876.87303436174011</v>
      </c>
      <c r="AI19" s="25">
        <f>'DMV+Forecast_from2010'!Q22*(1-'DMVPop-Active-Inactive'!$J160)</f>
        <v>917.32816178620067</v>
      </c>
      <c r="AJ19" s="25">
        <f>'DMV+Forecast_from2010'!R22*(1-'DMVPop-Active-Inactive'!$J160)</f>
        <v>850.6773724995071</v>
      </c>
      <c r="AK19" s="25">
        <f>'DMV+Forecast_from2010'!S22*(1-'DMVPop-Active-Inactive'!$J160)</f>
        <v>998.19849983595998</v>
      </c>
      <c r="AL19" s="25">
        <f>'DMV+Forecast_from2010'!T22*(1-'DMVPop-Active-Inactive'!$J160)</f>
        <v>765.20482197765841</v>
      </c>
      <c r="AM19" s="25">
        <f>'DMV+Forecast_from2010'!U22*(1-'DMVPop-Active-Inactive'!$J160)</f>
        <v>835.16694021715375</v>
      </c>
      <c r="AN19" s="25">
        <f>'DMV+Forecast_from2010'!V22*(1-'DMVPop-Active-Inactive'!$J160)</f>
        <v>938.62242816474736</v>
      </c>
      <c r="AO19" s="25">
        <f>'DMV+Forecast_from2010'!W22*(1-'DMVPop-Active-Inactive'!$J160)</f>
        <v>780.05677902227262</v>
      </c>
      <c r="AP19" s="25">
        <f>'DMV+Forecast_from2010'!X22*(1-'DMVPop-Active-Inactive'!$J160)</f>
        <v>543.05261723428748</v>
      </c>
      <c r="AQ19" s="25">
        <f>'DMV+Forecast_from2010'!Y22*(1-'DMVPop-Active-Inactive'!$J160)</f>
        <v>389.80194943233721</v>
      </c>
      <c r="AR19" s="25">
        <f>'DMV+Forecast_from2010'!Z22*(1-'DMVPop-Active-Inactive'!$J160)</f>
        <v>239.88642161172737</v>
      </c>
      <c r="AS19" s="25">
        <f>'DMV+Forecast_from2010'!AA22*(1-'DMVPop-Active-Inactive'!$J160)</f>
        <v>347.21890590858447</v>
      </c>
      <c r="AT19" s="25">
        <f>'DMV+Forecast_from2010'!AB22*(1-'DMVPop-Active-Inactive'!$J160)</f>
        <v>379.22991005457408</v>
      </c>
      <c r="AU19" s="25">
        <f>'DMV+Forecast_from2010'!AC22*(1-'DMVPop-Active-Inactive'!$J160)</f>
        <v>459.64465030841023</v>
      </c>
      <c r="AV19" s="25">
        <f>'DMV+Forecast_from2010'!AD22*(1-'DMVPop-Active-Inactive'!$J160)</f>
        <v>612.4713797795855</v>
      </c>
      <c r="AW19" s="25">
        <f>'DMV+Forecast_from2010'!AE22*(1-'DMVPop-Active-Inactive'!$J160)</f>
        <v>735.22325454908514</v>
      </c>
      <c r="AX19" s="25">
        <f>'DMV+Forecast_from2010'!AF22*(1-'DMVPop-Active-Inactive'!$J160)</f>
        <v>751.09967999245885</v>
      </c>
      <c r="AY19" s="25">
        <f>'DMV+Forecast_from2010'!AG22*(1-'DMVPop-Active-Inactive'!$J160)</f>
        <v>750.71245010359598</v>
      </c>
      <c r="AZ19" s="25">
        <f>'DMV+Forecast_from2010'!AH22*(1-'DMVPop-Active-Inactive'!$J160)</f>
        <v>759.72099950483926</v>
      </c>
      <c r="BA19" s="25">
        <f>'DMV+Forecast_from2010'!AI22*(1-'DMVPop-Active-Inactive'!$J160)</f>
        <v>768.83765149889723</v>
      </c>
    </row>
    <row r="20" spans="1:53" x14ac:dyDescent="0.2">
      <c r="A20" t="s">
        <v>22</v>
      </c>
      <c r="B20" t="s">
        <v>12</v>
      </c>
      <c r="C20">
        <v>1990</v>
      </c>
      <c r="D20">
        <v>18</v>
      </c>
      <c r="E20" s="25">
        <f t="shared" si="0"/>
        <v>346.84163963833203</v>
      </c>
      <c r="G20">
        <v>17</v>
      </c>
      <c r="H20" s="25">
        <f>'DMV+Forecast_from2010'!D76*(1-'DMVPop-Active-Inactive'!$J161)</f>
        <v>343.97431114396454</v>
      </c>
      <c r="I20" s="25">
        <f>'DMV+Forecast_from2010'!E76*(1-'DMVPop-Active-Inactive'!$J161)</f>
        <v>326.33329518989086</v>
      </c>
      <c r="J20" s="25">
        <f>'DMV+Forecast_from2010'!F76*(1-'DMVPop-Active-Inactive'!$J161)</f>
        <v>268.31208645045592</v>
      </c>
      <c r="K20" s="25">
        <f>'DMV+Forecast_from2010'!G76*(1-'DMVPop-Active-Inactive'!$J161)</f>
        <v>272.72510842643396</v>
      </c>
      <c r="L20" s="25">
        <f>'DMV+Forecast_from2010'!H76*(1-'DMVPop-Active-Inactive'!$J161)</f>
        <v>196.34667732135244</v>
      </c>
      <c r="M20" s="25">
        <f>'DMV+Forecast_from2010'!I76*(1-'DMVPop-Active-Inactive'!$J161)</f>
        <v>301.67440327425953</v>
      </c>
      <c r="N20" s="25">
        <f>'DMV+Forecast_from2010'!J76*(1-'DMVPop-Active-Inactive'!$J161)</f>
        <v>549.73307673505576</v>
      </c>
      <c r="O20" s="25">
        <f>'DMV+Forecast_from2010'!K76*(1-'DMVPop-Active-Inactive'!$J161)</f>
        <v>798.67106700558213</v>
      </c>
      <c r="P20" s="25">
        <f>'DMV+Forecast_from2010'!L76*(1-'DMVPop-Active-Inactive'!$J161)</f>
        <v>440.86286165570624</v>
      </c>
      <c r="Q20" s="25">
        <f>'DMV+Forecast_from2010'!M76*(1-'DMVPop-Active-Inactive'!$J161)</f>
        <v>208.27608121859055</v>
      </c>
      <c r="R20" s="25">
        <f>'DMV+Forecast_from2010'!N76*(1-'DMVPop-Active-Inactive'!$J161)</f>
        <v>241.51908212149715</v>
      </c>
      <c r="S20" s="25">
        <f>'DMV+Forecast_from2010'!O76*(1-'DMVPop-Active-Inactive'!$J161)</f>
        <v>294.72675921471063</v>
      </c>
      <c r="T20" s="25">
        <f>'DMV+Forecast_from2010'!P76*(1-'DMVPop-Active-Inactive'!$J161)</f>
        <v>329.84262101794798</v>
      </c>
      <c r="U20" s="25">
        <f>'DMV+Forecast_from2010'!Q76*(1-'DMVPop-Active-Inactive'!$J161)</f>
        <v>390.56130084064756</v>
      </c>
      <c r="V20" s="25">
        <f>'DMV+Forecast_from2010'!D23*(1-'DMVPop-Active-Inactive'!B161)</f>
        <v>394</v>
      </c>
      <c r="W20" s="25">
        <f>'DMV+Forecast_from2010'!E23*(1-'DMVPop-Active-Inactive'!C161)</f>
        <v>388</v>
      </c>
      <c r="X20" s="25">
        <f>'DMV+Forecast_from2010'!F23*(1-'DMVPop-Active-Inactive'!D161)</f>
        <v>530</v>
      </c>
      <c r="Y20" s="25">
        <f>'DMV+Forecast_from2010'!G23*(1-'DMVPop-Active-Inactive'!E161)</f>
        <v>630.99999999999989</v>
      </c>
      <c r="Z20" s="25">
        <f>'DMV+Forecast_from2010'!H23*(1-'DMVPop-Active-Inactive'!F161)</f>
        <v>488</v>
      </c>
      <c r="AA20" s="25">
        <f>'DMV+Forecast_from2010'!I23*(1-'DMVPop-Active-Inactive'!G161)</f>
        <v>398</v>
      </c>
      <c r="AB20" s="25">
        <f>'DMV+Forecast_from2010'!J23*(1-'DMVPop-Active-Inactive'!$J161)</f>
        <v>441.43666222425395</v>
      </c>
      <c r="AC20" s="25">
        <f>'DMV+Forecast_from2010'!K23*(1-'DMVPop-Active-Inactive'!$J161)</f>
        <v>574.48384255957183</v>
      </c>
      <c r="AD20" s="25">
        <f>'DMV+Forecast_from2010'!L23*(1-'DMVPop-Active-Inactive'!$J161)</f>
        <v>662.86969419781371</v>
      </c>
      <c r="AE20" s="25">
        <f>'DMV+Forecast_from2010'!M23*(1-'DMVPop-Active-Inactive'!$J161)</f>
        <v>864.96217964386722</v>
      </c>
      <c r="AF20" s="25">
        <f>'DMV+Forecast_from2010'!N23*(1-'DMVPop-Active-Inactive'!$J161)</f>
        <v>770.02204778703583</v>
      </c>
      <c r="AG20" s="25">
        <f>'DMV+Forecast_from2010'!O23*(1-'DMVPop-Active-Inactive'!$J161)</f>
        <v>686.20850964801252</v>
      </c>
      <c r="AH20" s="25">
        <f>'DMV+Forecast_from2010'!P23*(1-'DMVPop-Active-Inactive'!$J161)</f>
        <v>797.96198471632658</v>
      </c>
      <c r="AI20" s="25">
        <f>'DMV+Forecast_from2010'!Q23*(1-'DMVPop-Active-Inactive'!$J161)</f>
        <v>825.02878282215158</v>
      </c>
      <c r="AJ20" s="25">
        <f>'DMV+Forecast_from2010'!R23*(1-'DMVPop-Active-Inactive'!$J161)</f>
        <v>863.09204081960172</v>
      </c>
      <c r="AK20" s="25">
        <f>'DMV+Forecast_from2010'!S23*(1-'DMVPop-Active-Inactive'!$J161)</f>
        <v>800.38191357824815</v>
      </c>
      <c r="AL20" s="25">
        <f>'DMV+Forecast_from2010'!T23*(1-'DMVPop-Active-Inactive'!$J161)</f>
        <v>939.18100005664019</v>
      </c>
      <c r="AM20" s="25">
        <f>'DMV+Forecast_from2010'!U23*(1-'DMVPop-Active-Inactive'!$J161)</f>
        <v>719.96284313314777</v>
      </c>
      <c r="AN20" s="25">
        <f>'DMV+Forecast_from2010'!V23*(1-'DMVPop-Active-Inactive'!$J161)</f>
        <v>785.78852027556798</v>
      </c>
      <c r="AO20" s="25">
        <f>'DMV+Forecast_from2010'!W23*(1-'DMVPop-Active-Inactive'!$J161)</f>
        <v>883.12730474372347</v>
      </c>
      <c r="AP20" s="25">
        <f>'DMV+Forecast_from2010'!X23*(1-'DMVPop-Active-Inactive'!$J161)</f>
        <v>733.93669289574643</v>
      </c>
      <c r="AQ20" s="25">
        <f>'DMV+Forecast_from2010'!Y23*(1-'DMVPop-Active-Inactive'!$J161)</f>
        <v>510.94516794133591</v>
      </c>
      <c r="AR20" s="25">
        <f>'DMV+Forecast_from2010'!Z23*(1-'DMVPop-Active-Inactive'!$J161)</f>
        <v>366.75529441494149</v>
      </c>
      <c r="AS20" s="25">
        <f>'DMV+Forecast_from2010'!AA23*(1-'DMVPop-Active-Inactive'!$J161)</f>
        <v>225.70337401462274</v>
      </c>
      <c r="AT20" s="25">
        <f>'DMV+Forecast_from2010'!AB23*(1-'DMVPop-Active-Inactive'!$J161)</f>
        <v>326.68993125454216</v>
      </c>
      <c r="AU20" s="25">
        <f>'DMV+Forecast_from2010'!AC23*(1-'DMVPop-Active-Inactive'!$J161)</f>
        <v>356.8083164170007</v>
      </c>
      <c r="AV20" s="25">
        <f>'DMV+Forecast_from2010'!AD23*(1-'DMVPop-Active-Inactive'!$J161)</f>
        <v>432.46861462753117</v>
      </c>
      <c r="AW20" s="25">
        <f>'DMV+Forecast_from2010'!AE23*(1-'DMVPop-Active-Inactive'!$J161)</f>
        <v>576.25961475797772</v>
      </c>
      <c r="AX20" s="25">
        <f>'DMV+Forecast_from2010'!AF23*(1-'DMVPop-Active-Inactive'!$J161)</f>
        <v>691.75390624788849</v>
      </c>
      <c r="AY20" s="25">
        <f>'DMV+Forecast_from2010'!AG23*(1-'DMVPop-Active-Inactive'!$J161)</f>
        <v>706.6916537276561</v>
      </c>
      <c r="AZ20" s="25">
        <f>'DMV+Forecast_from2010'!AH23*(1-'DMVPop-Active-Inactive'!$J161)</f>
        <v>706.32731842327155</v>
      </c>
      <c r="BA20" s="25">
        <f>'DMV+Forecast_from2010'!AI23*(1-'DMVPop-Active-Inactive'!$J161)</f>
        <v>714.80324624435082</v>
      </c>
    </row>
    <row r="21" spans="1:53" x14ac:dyDescent="0.2">
      <c r="A21" t="s">
        <v>22</v>
      </c>
      <c r="B21" t="s">
        <v>12</v>
      </c>
      <c r="C21">
        <v>1990</v>
      </c>
      <c r="D21">
        <v>19</v>
      </c>
      <c r="E21" s="25">
        <f t="shared" si="0"/>
        <v>245.39846427302689</v>
      </c>
      <c r="G21">
        <v>18</v>
      </c>
      <c r="H21" s="25">
        <f>'DMV+Forecast_from2010'!D77*(1-'DMVPop-Active-Inactive'!$J162)</f>
        <v>346.84163963833203</v>
      </c>
      <c r="I21" s="25">
        <f>'DMV+Forecast_from2010'!E77*(1-'DMVPop-Active-Inactive'!$J162)</f>
        <v>328.67244739957096</v>
      </c>
      <c r="J21" s="25">
        <f>'DMV+Forecast_from2010'!F77*(1-'DMVPop-Active-Inactive'!$J162)</f>
        <v>311.81620057998344</v>
      </c>
      <c r="K21" s="25">
        <f>'DMV+Forecast_from2010'!G77*(1-'DMVPop-Active-Inactive'!$J162)</f>
        <v>256.37609339857812</v>
      </c>
      <c r="L21" s="25">
        <f>'DMV+Forecast_from2010'!H77*(1-'DMVPop-Active-Inactive'!$J162)</f>
        <v>260.59279995567255</v>
      </c>
      <c r="M21" s="25">
        <f>'DMV+Forecast_from2010'!I77*(1-'DMVPop-Active-Inactive'!$J162)</f>
        <v>187.61210033203108</v>
      </c>
      <c r="N21" s="25">
        <f>'DMV+Forecast_from2010'!J77*(1-'DMVPop-Active-Inactive'!$J162)</f>
        <v>288.25427140824371</v>
      </c>
      <c r="O21" s="25">
        <f>'DMV+Forecast_from2010'!K77*(1-'DMVPop-Active-Inactive'!$J162)</f>
        <v>525.27793469840117</v>
      </c>
      <c r="P21" s="25">
        <f>'DMV+Forecast_from2010'!L77*(1-'DMVPop-Active-Inactive'!$J162)</f>
        <v>763.14179796434291</v>
      </c>
      <c r="Q21" s="25">
        <f>'DMV+Forecast_from2010'!M77*(1-'DMVPop-Active-Inactive'!$J162)</f>
        <v>421.25086383940533</v>
      </c>
      <c r="R21" s="25">
        <f>'DMV+Forecast_from2010'!N77*(1-'DMVPop-Active-Inactive'!$J162)</f>
        <v>199.01081892204292</v>
      </c>
      <c r="S21" s="25">
        <f>'DMV+Forecast_from2010'!O77*(1-'DMVPop-Active-Inactive'!$J162)</f>
        <v>230.77498883731181</v>
      </c>
      <c r="T21" s="25">
        <f>'DMV+Forecast_from2010'!P77*(1-'DMVPop-Active-Inactive'!$J162)</f>
        <v>281.61569665794116</v>
      </c>
      <c r="U21" s="25">
        <f>'DMV+Forecast_from2010'!Q77*(1-'DMVPop-Active-Inactive'!$J162)</f>
        <v>315.16941234976383</v>
      </c>
      <c r="V21" s="25">
        <f>'DMV+Forecast_from2010'!D24*(1-'DMVPop-Active-Inactive'!B162)</f>
        <v>402</v>
      </c>
      <c r="W21" s="25">
        <f>'DMV+Forecast_from2010'!E24*(1-'DMVPop-Active-Inactive'!C162)</f>
        <v>347</v>
      </c>
      <c r="X21" s="25">
        <f>'DMV+Forecast_from2010'!F24*(1-'DMVPop-Active-Inactive'!D162)</f>
        <v>376</v>
      </c>
      <c r="Y21" s="25">
        <f>'DMV+Forecast_from2010'!G24*(1-'DMVPop-Active-Inactive'!E162)</f>
        <v>507</v>
      </c>
      <c r="Z21" s="25">
        <f>'DMV+Forecast_from2010'!H24*(1-'DMVPop-Active-Inactive'!F162)</f>
        <v>591</v>
      </c>
      <c r="AA21" s="25">
        <f>'DMV+Forecast_from2010'!I24*(1-'DMVPop-Active-Inactive'!G162)</f>
        <v>443</v>
      </c>
      <c r="AB21" s="25">
        <f>'DMV+Forecast_from2010'!J24*(1-'DMVPop-Active-Inactive'!$J162)</f>
        <v>405.40996553885611</v>
      </c>
      <c r="AC21" s="25">
        <f>'DMV+Forecast_from2010'!K24*(1-'DMVPop-Active-Inactive'!$J162)</f>
        <v>421.79913861189226</v>
      </c>
      <c r="AD21" s="25">
        <f>'DMV+Forecast_from2010'!L24*(1-'DMVPop-Active-Inactive'!$J162)</f>
        <v>548.9276507237139</v>
      </c>
      <c r="AE21" s="25">
        <f>'DMV+Forecast_from2010'!M24*(1-'DMVPop-Active-Inactive'!$J162)</f>
        <v>633.38161496547389</v>
      </c>
      <c r="AF21" s="25">
        <f>'DMV+Forecast_from2010'!N24*(1-'DMVPop-Active-Inactive'!$J162)</f>
        <v>826.48391836631322</v>
      </c>
      <c r="AG21" s="25">
        <f>'DMV+Forecast_from2010'!O24*(1-'DMVPop-Active-Inactive'!$J162)</f>
        <v>735.76724423432324</v>
      </c>
      <c r="AH21" s="25">
        <f>'DMV+Forecast_from2010'!P24*(1-'DMVPop-Active-Inactive'!$J162)</f>
        <v>655.6821919123762</v>
      </c>
      <c r="AI21" s="25">
        <f>'DMV+Forecast_from2010'!Q24*(1-'DMVPop-Active-Inactive'!$J162)</f>
        <v>762.46425954398171</v>
      </c>
      <c r="AJ21" s="25">
        <f>'DMV+Forecast_from2010'!R24*(1-'DMVPop-Active-Inactive'!$J162)</f>
        <v>788.32697803341057</v>
      </c>
      <c r="AK21" s="25">
        <f>'DMV+Forecast_from2010'!S24*(1-'DMVPop-Active-Inactive'!$J162)</f>
        <v>824.69697357295308</v>
      </c>
      <c r="AL21" s="25">
        <f>'DMV+Forecast_from2010'!T24*(1-'DMVPop-Active-Inactive'!$J162)</f>
        <v>764.77653669902691</v>
      </c>
      <c r="AM21" s="25">
        <f>'DMV+Forecast_from2010'!U24*(1-'DMVPop-Active-Inactive'!$J162)</f>
        <v>897.40107862473076</v>
      </c>
      <c r="AN21" s="25">
        <f>'DMV+Forecast_from2010'!V24*(1-'DMVPop-Active-Inactive'!$J162)</f>
        <v>687.93494753242442</v>
      </c>
      <c r="AO21" s="25">
        <f>'DMV+Forecast_from2010'!W24*(1-'DMVPop-Active-Inactive'!$J162)</f>
        <v>750.83233756187417</v>
      </c>
      <c r="AP21" s="25">
        <f>'DMV+Forecast_from2010'!X24*(1-'DMVPop-Active-Inactive'!$J162)</f>
        <v>843.84095908261941</v>
      </c>
      <c r="AQ21" s="25">
        <f>'DMV+Forecast_from2010'!Y24*(1-'DMVPop-Active-Inactive'!$J162)</f>
        <v>701.28716382378866</v>
      </c>
      <c r="AR21" s="25">
        <f>'DMV+Forecast_from2010'!Z24*(1-'DMVPop-Active-Inactive'!$J162)</f>
        <v>488.21552480405416</v>
      </c>
      <c r="AS21" s="25">
        <f>'DMV+Forecast_from2010'!AA24*(1-'DMVPop-Active-Inactive'!$J162)</f>
        <v>350.44000760178307</v>
      </c>
      <c r="AT21" s="25">
        <f>'DMV+Forecast_from2010'!AB24*(1-'DMVPop-Active-Inactive'!$J162)</f>
        <v>215.66285016173481</v>
      </c>
      <c r="AU21" s="25">
        <f>'DMV+Forecast_from2010'!AC24*(1-'DMVPop-Active-Inactive'!$J162)</f>
        <v>312.15697151665614</v>
      </c>
      <c r="AV21" s="25">
        <f>'DMV+Forecast_from2010'!AD24*(1-'DMVPop-Active-Inactive'!$J162)</f>
        <v>340.93552573527364</v>
      </c>
      <c r="AW21" s="25">
        <f>'DMV+Forecast_from2010'!AE24*(1-'DMVPop-Active-Inactive'!$J162)</f>
        <v>413.23003895381618</v>
      </c>
      <c r="AX21" s="25">
        <f>'DMV+Forecast_from2010'!AF24*(1-'DMVPop-Active-Inactive'!$J162)</f>
        <v>550.62442683624727</v>
      </c>
      <c r="AY21" s="25">
        <f>'DMV+Forecast_from2010'!AG24*(1-'DMVPop-Active-Inactive'!$J162)</f>
        <v>660.98089886005789</v>
      </c>
      <c r="AZ21" s="25">
        <f>'DMV+Forecast_from2010'!AH24*(1-'DMVPop-Active-Inactive'!$J162)</f>
        <v>675.2541334120333</v>
      </c>
      <c r="BA21" s="25">
        <f>'DMV+Forecast_from2010'!AI24*(1-'DMVPop-Active-Inactive'!$J162)</f>
        <v>674.90600574003383</v>
      </c>
    </row>
    <row r="22" spans="1:53" x14ac:dyDescent="0.2">
      <c r="A22" t="s">
        <v>22</v>
      </c>
      <c r="B22" t="s">
        <v>12</v>
      </c>
      <c r="C22">
        <v>1990</v>
      </c>
      <c r="D22">
        <v>20</v>
      </c>
      <c r="E22" s="25">
        <f t="shared" si="0"/>
        <v>133.5184124213815</v>
      </c>
      <c r="G22">
        <v>19</v>
      </c>
      <c r="H22" s="25">
        <f>'DMV+Forecast_from2010'!D78*(1-'DMVPop-Active-Inactive'!$J163)</f>
        <v>245.39846427302689</v>
      </c>
      <c r="I22" s="25">
        <f>'DMV+Forecast_from2010'!E78*(1-'DMVPop-Active-Inactive'!$J163)</f>
        <v>322.56014269032562</v>
      </c>
      <c r="J22" s="25">
        <f>'DMV+Forecast_from2010'!F78*(1-'DMVPop-Active-Inactive'!$J163)</f>
        <v>305.66292917463028</v>
      </c>
      <c r="K22" s="25">
        <f>'DMV+Forecast_from2010'!G78*(1-'DMVPop-Active-Inactive'!$J163)</f>
        <v>289.98674512412515</v>
      </c>
      <c r="L22" s="25">
        <f>'DMV+Forecast_from2010'!H78*(1-'DMVPop-Active-Inactive'!$J163)</f>
        <v>238.42785818699656</v>
      </c>
      <c r="M22" s="25">
        <f>'DMV+Forecast_from2010'!I78*(1-'DMVPop-Active-Inactive'!$J163)</f>
        <v>242.34936389247611</v>
      </c>
      <c r="N22" s="25">
        <f>'DMV+Forecast_from2010'!J78*(1-'DMVPop-Active-Inactive'!$J163)</f>
        <v>174.47785657060862</v>
      </c>
      <c r="O22" s="25">
        <f>'DMV+Forecast_from2010'!K78*(1-'DMVPop-Active-Inactive'!$J163)</f>
        <v>268.07432640871156</v>
      </c>
      <c r="P22" s="25">
        <f>'DMV+Forecast_from2010'!L78*(1-'DMVPop-Active-Inactive'!$J163)</f>
        <v>488.5045686702216</v>
      </c>
      <c r="Q22" s="25">
        <f>'DMV+Forecast_from2010'!M78*(1-'DMVPop-Active-Inactive'!$J163)</f>
        <v>709.71619065407401</v>
      </c>
      <c r="R22" s="25">
        <f>'DMV+Forecast_from2010'!N78*(1-'DMVPop-Active-Inactive'!$J163)</f>
        <v>391.76016723409737</v>
      </c>
      <c r="S22" s="25">
        <f>'DMV+Forecast_from2010'!O78*(1-'DMVPop-Active-Inactive'!$J163)</f>
        <v>185.07857999791977</v>
      </c>
      <c r="T22" s="25">
        <f>'DMV+Forecast_from2010'!P78*(1-'DMVPop-Active-Inactive'!$J163)</f>
        <v>214.61902154061551</v>
      </c>
      <c r="U22" s="25">
        <f>'DMV+Forecast_from2010'!Q78*(1-'DMVPop-Active-Inactive'!$J163)</f>
        <v>261.90050131391939</v>
      </c>
      <c r="V22" s="25">
        <f>'DMV+Forecast_from2010'!D25*(1-'DMVPop-Active-Inactive'!B163)</f>
        <v>330</v>
      </c>
      <c r="W22" s="25">
        <f>'DMV+Forecast_from2010'!E25*(1-'DMVPop-Active-Inactive'!C163)</f>
        <v>333.00000000000006</v>
      </c>
      <c r="X22" s="25">
        <f>'DMV+Forecast_from2010'!F25*(1-'DMVPop-Active-Inactive'!D163)</f>
        <v>329</v>
      </c>
      <c r="Y22" s="25">
        <f>'DMV+Forecast_from2010'!G25*(1-'DMVPop-Active-Inactive'!E163)</f>
        <v>350.00000000000006</v>
      </c>
      <c r="Z22" s="25">
        <f>'DMV+Forecast_from2010'!H25*(1-'DMVPop-Active-Inactive'!F163)</f>
        <v>467</v>
      </c>
      <c r="AA22" s="25">
        <f>'DMV+Forecast_from2010'!I25*(1-'DMVPop-Active-Inactive'!G163)</f>
        <v>493</v>
      </c>
      <c r="AB22" s="25">
        <f>'DMV+Forecast_from2010'!J25*(1-'DMVPop-Active-Inactive'!$J163)</f>
        <v>448.06357096248558</v>
      </c>
      <c r="AC22" s="25">
        <f>'DMV+Forecast_from2010'!K25*(1-'DMVPop-Active-Inactive'!$J163)</f>
        <v>377.02824974721159</v>
      </c>
      <c r="AD22" s="25">
        <f>'DMV+Forecast_from2010'!L25*(1-'DMVPop-Active-Inactive'!$J163)</f>
        <v>392.27005869070365</v>
      </c>
      <c r="AE22" s="25">
        <f>'DMV+Forecast_from2010'!M25*(1-'DMVPop-Active-Inactive'!$J163)</f>
        <v>510.4986285059008</v>
      </c>
      <c r="AF22" s="25">
        <f>'DMV+Forecast_from2010'!N25*(1-'DMVPop-Active-Inactive'!$J163)</f>
        <v>589.04018650623686</v>
      </c>
      <c r="AG22" s="25">
        <f>'DMV+Forecast_from2010'!O25*(1-'DMVPop-Active-Inactive'!$J163)</f>
        <v>768.62389105726766</v>
      </c>
      <c r="AH22" s="25">
        <f>'DMV+Forecast_from2010'!P25*(1-'DMVPop-Active-Inactive'!$J163)</f>
        <v>684.2580594837608</v>
      </c>
      <c r="AI22" s="25">
        <f>'DMV+Forecast_from2010'!Q25*(1-'DMVPop-Active-Inactive'!$J163)</f>
        <v>609.77955704309102</v>
      </c>
      <c r="AJ22" s="25">
        <f>'DMV+Forecast_from2010'!R25*(1-'DMVPop-Active-Inactive'!$J163)</f>
        <v>709.08608496728914</v>
      </c>
      <c r="AK22" s="25">
        <f>'DMV+Forecast_from2010'!S25*(1-'DMVPop-Active-Inactive'!$J163)</f>
        <v>733.13822061919302</v>
      </c>
      <c r="AL22" s="25">
        <f>'DMV+Forecast_from2010'!T25*(1-'DMVPop-Active-Inactive'!$J163)</f>
        <v>766.96204570292389</v>
      </c>
      <c r="AM22" s="25">
        <f>'DMV+Forecast_from2010'!U25*(1-'DMVPop-Active-Inactive'!$J163)</f>
        <v>711.23648550699568</v>
      </c>
      <c r="AN22" s="25">
        <f>'DMV+Forecast_from2010'!V25*(1-'DMVPop-Active-Inactive'!$J163)</f>
        <v>834.57632213215447</v>
      </c>
      <c r="AO22" s="25">
        <f>'DMV+Forecast_from2010'!W25*(1-'DMVPop-Active-Inactive'!$J163)</f>
        <v>639.7743796537992</v>
      </c>
      <c r="AP22" s="25">
        <f>'DMV+Forecast_from2010'!X25*(1-'DMVPop-Active-Inactive'!$J163)</f>
        <v>698.26848412148604</v>
      </c>
      <c r="AQ22" s="25">
        <f>'DMV+Forecast_from2010'!Y25*(1-'DMVPop-Active-Inactive'!$J163)</f>
        <v>784.76580970340115</v>
      </c>
      <c r="AR22" s="25">
        <f>'DMV+Forecast_from2010'!Z25*(1-'DMVPop-Active-Inactive'!$J163)</f>
        <v>652.19184139993081</v>
      </c>
      <c r="AS22" s="25">
        <f>'DMV+Forecast_from2010'!AA25*(1-'DMVPop-Active-Inactive'!$J163)</f>
        <v>454.03680339142232</v>
      </c>
      <c r="AT22" s="25">
        <f>'DMV+Forecast_from2010'!AB25*(1-'DMVPop-Active-Inactive'!$J163)</f>
        <v>325.90659810713589</v>
      </c>
      <c r="AU22" s="25">
        <f>'DMV+Forecast_from2010'!AC25*(1-'DMVPop-Active-Inactive'!$J163)</f>
        <v>200.56484507947019</v>
      </c>
      <c r="AV22" s="25">
        <f>'DMV+Forecast_from2010'!AD25*(1-'DMVPop-Active-Inactive'!$J163)</f>
        <v>290.30365955825272</v>
      </c>
      <c r="AW22" s="25">
        <f>'DMV+Forecast_from2010'!AE25*(1-'DMVPop-Active-Inactive'!$J163)</f>
        <v>317.0675007304319</v>
      </c>
      <c r="AX22" s="25">
        <f>'DMV+Forecast_from2010'!AF25*(1-'DMVPop-Active-Inactive'!$J163)</f>
        <v>384.3008598040912</v>
      </c>
      <c r="AY22" s="25">
        <f>'DMV+Forecast_from2010'!AG25*(1-'DMVPop-Active-Inactive'!$J163)</f>
        <v>512.07661765836531</v>
      </c>
      <c r="AZ22" s="25">
        <f>'DMV+Forecast_from2010'!AH25*(1-'DMVPop-Active-Inactive'!$J163)</f>
        <v>614.70731505651929</v>
      </c>
      <c r="BA22" s="25">
        <f>'DMV+Forecast_from2010'!AI25*(1-'DMVPop-Active-Inactive'!$J163)</f>
        <v>627.98131692820482</v>
      </c>
    </row>
    <row r="23" spans="1:53" x14ac:dyDescent="0.2">
      <c r="A23" t="s">
        <v>22</v>
      </c>
      <c r="B23" t="s">
        <v>12</v>
      </c>
      <c r="C23">
        <v>1990</v>
      </c>
      <c r="D23">
        <v>21</v>
      </c>
      <c r="E23" s="25">
        <f t="shared" si="0"/>
        <v>85.448481755261128</v>
      </c>
      <c r="G23">
        <v>20</v>
      </c>
      <c r="H23" s="25">
        <f>'DMV+Forecast_from2010'!D79*(1-'DMVPop-Active-Inactive'!$J164)</f>
        <v>133.5184124213815</v>
      </c>
      <c r="I23" s="25">
        <f>'DMV+Forecast_from2010'!E79*(1-'DMVPop-Active-Inactive'!$J164)</f>
        <v>231.16385972227238</v>
      </c>
      <c r="J23" s="25">
        <f>'DMV+Forecast_from2010'!F79*(1-'DMVPop-Active-Inactive'!$J164)</f>
        <v>303.84969114518765</v>
      </c>
      <c r="K23" s="25">
        <f>'DMV+Forecast_from2010'!G79*(1-'DMVPop-Active-Inactive'!$J164)</f>
        <v>287.93261885864842</v>
      </c>
      <c r="L23" s="25">
        <f>'DMV+Forecast_from2010'!H79*(1-'DMVPop-Active-Inactive'!$J164)</f>
        <v>273.16574889649684</v>
      </c>
      <c r="M23" s="25">
        <f>'DMV+Forecast_from2010'!I79*(1-'DMVPop-Active-Inactive'!$J164)</f>
        <v>224.59759121597247</v>
      </c>
      <c r="N23" s="25">
        <f>'DMV+Forecast_from2010'!J79*(1-'DMVPop-Active-Inactive'!$J164)</f>
        <v>228.29162572220719</v>
      </c>
      <c r="O23" s="25">
        <f>'DMV+Forecast_from2010'!K79*(1-'DMVPop-Active-Inactive'!$J164)</f>
        <v>164.35707892636617</v>
      </c>
      <c r="P23" s="25">
        <f>'DMV+Forecast_from2010'!L79*(1-'DMVPop-Active-Inactive'!$J164)</f>
        <v>252.52438383697506</v>
      </c>
      <c r="Q23" s="25">
        <f>'DMV+Forecast_from2010'!M79*(1-'DMVPop-Active-Inactive'!$J164)</f>
        <v>460.16833039400746</v>
      </c>
      <c r="R23" s="25">
        <f>'DMV+Forecast_from2010'!N79*(1-'DMVPop-Active-Inactive'!$J164)</f>
        <v>668.54833189360227</v>
      </c>
      <c r="S23" s="25">
        <f>'DMV+Forecast_from2010'!O79*(1-'DMVPop-Active-Inactive'!$J164)</f>
        <v>369.0356930780145</v>
      </c>
      <c r="T23" s="25">
        <f>'DMV+Forecast_from2010'!P79*(1-'DMVPop-Active-Inactive'!$J164)</f>
        <v>174.34289587336698</v>
      </c>
      <c r="U23" s="25">
        <f>'DMV+Forecast_from2010'!Q79*(1-'DMVPop-Active-Inactive'!$J164)</f>
        <v>202.169812008067</v>
      </c>
      <c r="V23" s="25">
        <f>'DMV+Forecast_from2010'!D26*(1-'DMVPop-Active-Inactive'!B164)</f>
        <v>268</v>
      </c>
      <c r="W23" s="25">
        <f>'DMV+Forecast_from2010'!E26*(1-'DMVPop-Active-Inactive'!C164)</f>
        <v>280</v>
      </c>
      <c r="X23" s="25">
        <f>'DMV+Forecast_from2010'!F26*(1-'DMVPop-Active-Inactive'!D164)</f>
        <v>313.00000000000006</v>
      </c>
      <c r="Y23" s="25">
        <f>'DMV+Forecast_from2010'!G26*(1-'DMVPop-Active-Inactive'!E164)</f>
        <v>302</v>
      </c>
      <c r="Z23" s="25">
        <f>'DMV+Forecast_from2010'!H26*(1-'DMVPop-Active-Inactive'!F164)</f>
        <v>322</v>
      </c>
      <c r="AA23" s="25">
        <f>'DMV+Forecast_from2010'!I26*(1-'DMVPop-Active-Inactive'!G164)</f>
        <v>426</v>
      </c>
      <c r="AB23" s="25">
        <f>'DMV+Forecast_from2010'!J26*(1-'DMVPop-Active-Inactive'!$J164)</f>
        <v>520.9098190200998</v>
      </c>
      <c r="AC23" s="25">
        <f>'DMV+Forecast_from2010'!K26*(1-'DMVPop-Active-Inactive'!$J164)</f>
        <v>422.07315669830399</v>
      </c>
      <c r="AD23" s="25">
        <f>'DMV+Forecast_from2010'!L26*(1-'DMVPop-Active-Inactive'!$J164)</f>
        <v>355.15831647149395</v>
      </c>
      <c r="AE23" s="25">
        <f>'DMV+Forecast_from2010'!M26*(1-'DMVPop-Active-Inactive'!$J164)</f>
        <v>369.51600772667246</v>
      </c>
      <c r="AF23" s="25">
        <f>'DMV+Forecast_from2010'!N26*(1-'DMVPop-Active-Inactive'!$J164)</f>
        <v>480.88660089190904</v>
      </c>
      <c r="AG23" s="25">
        <f>'DMV+Forecast_from2010'!O26*(1-'DMVPop-Active-Inactive'!$J164)</f>
        <v>554.87227048337934</v>
      </c>
      <c r="AH23" s="25">
        <f>'DMV+Forecast_from2010'!P26*(1-'DMVPop-Active-Inactive'!$J164)</f>
        <v>724.03902713045204</v>
      </c>
      <c r="AI23" s="25">
        <f>'DMV+Forecast_from2010'!Q26*(1-'DMVPop-Active-Inactive'!$J164)</f>
        <v>644.56692728261851</v>
      </c>
      <c r="AJ23" s="25">
        <f>'DMV+Forecast_from2010'!R26*(1-'DMVPop-Active-Inactive'!$J164)</f>
        <v>574.40863129848071</v>
      </c>
      <c r="AK23" s="25">
        <f>'DMV+Forecast_from2010'!S26*(1-'DMVPop-Active-Inactive'!$J164)</f>
        <v>667.95477617180234</v>
      </c>
      <c r="AL23" s="25">
        <f>'DMV+Forecast_from2010'!T26*(1-'DMVPop-Active-Inactive'!$J164)</f>
        <v>690.61174156206584</v>
      </c>
      <c r="AM23" s="25">
        <f>'DMV+Forecast_from2010'!U26*(1-'DMVPop-Active-Inactive'!$J164)</f>
        <v>722.47357892151683</v>
      </c>
      <c r="AN23" s="25">
        <f>'DMV+Forecast_from2010'!V26*(1-'DMVPop-Active-Inactive'!$J164)</f>
        <v>669.98044039174772</v>
      </c>
      <c r="AO23" s="25">
        <f>'DMV+Forecast_from2010'!W26*(1-'DMVPop-Active-Inactive'!$J164)</f>
        <v>786.16581578213516</v>
      </c>
      <c r="AP23" s="25">
        <f>'DMV+Forecast_from2010'!X26*(1-'DMVPop-Active-Inactive'!$J164)</f>
        <v>602.66357163364853</v>
      </c>
      <c r="AQ23" s="25">
        <f>'DMV+Forecast_from2010'!Y26*(1-'DMVPop-Active-Inactive'!$J164)</f>
        <v>657.76466201661117</v>
      </c>
      <c r="AR23" s="25">
        <f>'DMV+Forecast_from2010'!Z26*(1-'DMVPop-Active-Inactive'!$J164)</f>
        <v>739.2446162469821</v>
      </c>
      <c r="AS23" s="25">
        <f>'DMV+Forecast_from2010'!AA26*(1-'DMVPop-Active-Inactive'!$J164)</f>
        <v>614.36074501936207</v>
      </c>
      <c r="AT23" s="25">
        <f>'DMV+Forecast_from2010'!AB26*(1-'DMVPop-Active-Inactive'!$J164)</f>
        <v>427.69990529015746</v>
      </c>
      <c r="AU23" s="25">
        <f>'DMV+Forecast_from2010'!AC26*(1-'DMVPop-Active-Inactive'!$J164)</f>
        <v>307.00203177955154</v>
      </c>
      <c r="AV23" s="25">
        <f>'DMV+Forecast_from2010'!AD26*(1-'DMVPop-Active-Inactive'!$J164)</f>
        <v>188.93086332270903</v>
      </c>
      <c r="AW23" s="25">
        <f>'DMV+Forecast_from2010'!AE26*(1-'DMVPop-Active-Inactive'!$J164)</f>
        <v>273.46428036453864</v>
      </c>
      <c r="AX23" s="25">
        <f>'DMV+Forecast_from2010'!AF26*(1-'DMVPop-Active-Inactive'!$J164)</f>
        <v>298.67565585004866</v>
      </c>
      <c r="AY23" s="25">
        <f>'DMV+Forecast_from2010'!AG26*(1-'DMVPop-Active-Inactive'!$J164)</f>
        <v>362.00907088018039</v>
      </c>
      <c r="AZ23" s="25">
        <f>'DMV+Forecast_from2010'!AH26*(1-'DMVPop-Active-Inactive'!$J164)</f>
        <v>482.37305706906636</v>
      </c>
      <c r="BA23" s="25">
        <f>'DMV+Forecast_from2010'!AI26*(1-'DMVPop-Active-Inactive'!$J164)</f>
        <v>579.0505493542272</v>
      </c>
    </row>
    <row r="24" spans="1:53" x14ac:dyDescent="0.2">
      <c r="A24" t="s">
        <v>22</v>
      </c>
      <c r="B24" t="s">
        <v>12</v>
      </c>
      <c r="C24">
        <v>1990</v>
      </c>
      <c r="D24">
        <v>22</v>
      </c>
      <c r="E24" s="25">
        <f t="shared" si="0"/>
        <v>38.296176314736869</v>
      </c>
      <c r="G24">
        <v>21</v>
      </c>
      <c r="H24" s="25">
        <f>'DMV+Forecast_from2010'!D80*(1-'DMVPop-Active-Inactive'!$J165)</f>
        <v>85.448481755261128</v>
      </c>
      <c r="I24" s="25">
        <f>'DMV+Forecast_from2010'!E80*(1-'DMVPop-Active-Inactive'!$J165)</f>
        <v>122.50034352115104</v>
      </c>
      <c r="J24" s="25">
        <f>'DMV+Forecast_from2010'!F80*(1-'DMVPop-Active-Inactive'!$J165)</f>
        <v>212.08799379881464</v>
      </c>
      <c r="K24" s="25">
        <f>'DMV+Forecast_from2010'!G80*(1-'DMVPop-Active-Inactive'!$J165)</f>
        <v>278.77571991052588</v>
      </c>
      <c r="L24" s="25">
        <f>'DMV+Forecast_from2010'!H80*(1-'DMVPop-Active-Inactive'!$J165)</f>
        <v>264.1721398679594</v>
      </c>
      <c r="M24" s="25">
        <f>'DMV+Forecast_from2010'!I80*(1-'DMVPop-Active-Inactive'!$J165)</f>
        <v>250.62384633832443</v>
      </c>
      <c r="N24" s="25">
        <f>'DMV+Forecast_from2010'!J80*(1-'DMVPop-Active-Inactive'!$J165)</f>
        <v>206.06358013865758</v>
      </c>
      <c r="O24" s="25">
        <f>'DMV+Forecast_from2010'!K80*(1-'DMVPop-Active-Inactive'!$J165)</f>
        <v>209.45277933438044</v>
      </c>
      <c r="P24" s="25">
        <f>'DMV+Forecast_from2010'!L80*(1-'DMVPop-Active-Inactive'!$J165)</f>
        <v>150.79417335394101</v>
      </c>
      <c r="Q24" s="25">
        <f>'DMV+Forecast_from2010'!M80*(1-'DMVPop-Active-Inactive'!$J165)</f>
        <v>231.6858267447663</v>
      </c>
      <c r="R24" s="25">
        <f>'DMV+Forecast_from2010'!N80*(1-'DMVPop-Active-Inactive'!$J165)</f>
        <v>422.19479342605842</v>
      </c>
      <c r="S24" s="25">
        <f>'DMV+Forecast_from2010'!O80*(1-'DMVPop-Active-Inactive'!$J165)</f>
        <v>613.37907508211049</v>
      </c>
      <c r="T24" s="25">
        <f>'DMV+Forecast_from2010'!P80*(1-'DMVPop-Active-Inactive'!$J165)</f>
        <v>338.58250973618851</v>
      </c>
      <c r="U24" s="25">
        <f>'DMV+Forecast_from2010'!Q80*(1-'DMVPop-Active-Inactive'!$J165)</f>
        <v>159.95595100065481</v>
      </c>
      <c r="V24" s="25">
        <f>'DMV+Forecast_from2010'!D27*(1-'DMVPop-Active-Inactive'!B165)</f>
        <v>194</v>
      </c>
      <c r="W24" s="25">
        <f>'DMV+Forecast_from2010'!E27*(1-'DMVPop-Active-Inactive'!C165)</f>
        <v>224.99999999999997</v>
      </c>
      <c r="X24" s="25">
        <f>'DMV+Forecast_from2010'!F27*(1-'DMVPop-Active-Inactive'!D165)</f>
        <v>277</v>
      </c>
      <c r="Y24" s="25">
        <f>'DMV+Forecast_from2010'!G27*(1-'DMVPop-Active-Inactive'!E165)</f>
        <v>290</v>
      </c>
      <c r="Z24" s="25">
        <f>'DMV+Forecast_from2010'!H27*(1-'DMVPop-Active-Inactive'!F165)</f>
        <v>265</v>
      </c>
      <c r="AA24" s="25">
        <f>'DMV+Forecast_from2010'!I27*(1-'DMVPop-Active-Inactive'!G165)</f>
        <v>276</v>
      </c>
      <c r="AB24" s="25">
        <f>'DMV+Forecast_from2010'!J27*(1-'DMVPop-Active-Inactive'!$J165)</f>
        <v>416.81581272915247</v>
      </c>
      <c r="AC24" s="25">
        <f>'DMV+Forecast_from2010'!K27*(1-'DMVPop-Active-Inactive'!$J165)</f>
        <v>477.92383549404838</v>
      </c>
      <c r="AD24" s="25">
        <f>'DMV+Forecast_from2010'!L27*(1-'DMVPop-Active-Inactive'!$J165)</f>
        <v>387.24327041443314</v>
      </c>
      <c r="AE24" s="25">
        <f>'DMV+Forecast_from2010'!M27*(1-'DMVPop-Active-Inactive'!$J165)</f>
        <v>325.85030770770697</v>
      </c>
      <c r="AF24" s="25">
        <f>'DMV+Forecast_from2010'!N27*(1-'DMVPop-Active-Inactive'!$J165)</f>
        <v>339.02318835415429</v>
      </c>
      <c r="AG24" s="25">
        <f>'DMV+Forecast_from2010'!O27*(1-'DMVPop-Active-Inactive'!$J165)</f>
        <v>441.20337214662629</v>
      </c>
      <c r="AH24" s="25">
        <f>'DMV+Forecast_from2010'!P27*(1-'DMVPop-Active-Inactive'!$J165)</f>
        <v>509.08367252043536</v>
      </c>
      <c r="AI24" s="25">
        <f>'DMV+Forecast_from2010'!Q27*(1-'DMVPop-Active-Inactive'!$J165)</f>
        <v>664.29062432438593</v>
      </c>
      <c r="AJ24" s="25">
        <f>'DMV+Forecast_from2010'!R27*(1-'DMVPop-Active-Inactive'!$J165)</f>
        <v>591.37663924057438</v>
      </c>
      <c r="AK24" s="25">
        <f>'DMV+Forecast_from2010'!S27*(1-'DMVPop-Active-Inactive'!$J165)</f>
        <v>527.00787389163008</v>
      </c>
      <c r="AL24" s="25">
        <f>'DMV+Forecast_from2010'!T27*(1-'DMVPop-Active-Inactive'!$J165)</f>
        <v>612.8345001541976</v>
      </c>
      <c r="AM24" s="25">
        <f>'DMV+Forecast_from2010'!U27*(1-'DMVPop-Active-Inactive'!$J165)</f>
        <v>633.6217907841575</v>
      </c>
      <c r="AN24" s="25">
        <f>'DMV+Forecast_from2010'!V27*(1-'DMVPop-Active-Inactive'!$J165)</f>
        <v>662.85435842007075</v>
      </c>
      <c r="AO24" s="25">
        <f>'DMV+Forecast_from2010'!W27*(1-'DMVPop-Active-Inactive'!$J165)</f>
        <v>614.69300459790441</v>
      </c>
      <c r="AP24" s="25">
        <f>'DMV+Forecast_from2010'!X27*(1-'DMVPop-Active-Inactive'!$J165)</f>
        <v>721.2906501161724</v>
      </c>
      <c r="AQ24" s="25">
        <f>'DMV+Forecast_from2010'!Y27*(1-'DMVPop-Active-Inactive'!$J165)</f>
        <v>552.93118914424156</v>
      </c>
      <c r="AR24" s="25">
        <f>'DMV+Forecast_from2010'!Z27*(1-'DMVPop-Active-Inactive'!$J165)</f>
        <v>603.4852841030729</v>
      </c>
      <c r="AS24" s="25">
        <f>'DMV+Forecast_from2010'!AA27*(1-'DMVPop-Active-Inactive'!$J165)</f>
        <v>678.24143347824111</v>
      </c>
      <c r="AT24" s="25">
        <f>'DMV+Forecast_from2010'!AB27*(1-'DMVPop-Active-Inactive'!$J165)</f>
        <v>563.66310043640226</v>
      </c>
      <c r="AU24" s="25">
        <f>'DMV+Forecast_from2010'!AC27*(1-'DMVPop-Active-Inactive'!$J165)</f>
        <v>392.4056942547785</v>
      </c>
      <c r="AV24" s="25">
        <f>'DMV+Forecast_from2010'!AD27*(1-'DMVPop-Active-Inactive'!$J165)</f>
        <v>281.66792633810491</v>
      </c>
      <c r="AW24" s="25">
        <f>'DMV+Forecast_from2010'!AE27*(1-'DMVPop-Active-Inactive'!$J165)</f>
        <v>173.34010522636518</v>
      </c>
      <c r="AX24" s="25">
        <f>'DMV+Forecast_from2010'!AF27*(1-'DMVPop-Active-Inactive'!$J165)</f>
        <v>250.89774270006052</v>
      </c>
      <c r="AY24" s="25">
        <f>'DMV+Forecast_from2010'!AG27*(1-'DMVPop-Active-Inactive'!$J165)</f>
        <v>274.02865102653737</v>
      </c>
      <c r="AZ24" s="25">
        <f>'DMV+Forecast_from2010'!AH27*(1-'DMVPop-Active-Inactive'!$J165)</f>
        <v>332.13573121764625</v>
      </c>
      <c r="BA24" s="25">
        <f>'DMV+Forecast_from2010'!AI27*(1-'DMVPop-Active-Inactive'!$J165)</f>
        <v>442.56716451824491</v>
      </c>
    </row>
    <row r="25" spans="1:53" x14ac:dyDescent="0.2">
      <c r="A25" t="s">
        <v>22</v>
      </c>
      <c r="B25" t="s">
        <v>12</v>
      </c>
      <c r="C25">
        <v>1990</v>
      </c>
      <c r="D25">
        <v>23</v>
      </c>
      <c r="E25" s="25">
        <f t="shared" si="0"/>
        <v>14.317169614632133</v>
      </c>
      <c r="G25">
        <v>22</v>
      </c>
      <c r="H25" s="25">
        <f>'DMV+Forecast_from2010'!D81*(1-'DMVPop-Active-Inactive'!$J166)</f>
        <v>38.296176314736869</v>
      </c>
      <c r="I25" s="25">
        <f>'DMV+Forecast_from2010'!E81*(1-'DMVPop-Active-Inactive'!$J166)</f>
        <v>78.463076736538156</v>
      </c>
      <c r="J25" s="25">
        <f>'DMV+Forecast_from2010'!F81*(1-'DMVPop-Active-Inactive'!$J166)</f>
        <v>112.48595243016773</v>
      </c>
      <c r="K25" s="25">
        <f>'DMV+Forecast_from2010'!G81*(1-'DMVPop-Active-Inactive'!$J166)</f>
        <v>194.74982106759569</v>
      </c>
      <c r="L25" s="25">
        <f>'DMV+Forecast_from2010'!H81*(1-'DMVPop-Active-Inactive'!$J166)</f>
        <v>255.98583209790601</v>
      </c>
      <c r="M25" s="25">
        <f>'DMV+Forecast_from2010'!I81*(1-'DMVPop-Active-Inactive'!$J166)</f>
        <v>242.57609329423769</v>
      </c>
      <c r="N25" s="25">
        <f>'DMV+Forecast_from2010'!J81*(1-'DMVPop-Active-Inactive'!$J166)</f>
        <v>230.13537143437338</v>
      </c>
      <c r="O25" s="25">
        <f>'DMV+Forecast_from2010'!K81*(1-'DMVPop-Active-Inactive'!$J166)</f>
        <v>189.2179026344113</v>
      </c>
      <c r="P25" s="25">
        <f>'DMV+Forecast_from2010'!L81*(1-'DMVPop-Active-Inactive'!$J166)</f>
        <v>192.33003512766115</v>
      </c>
      <c r="Q25" s="25">
        <f>'DMV+Forecast_from2010'!M81*(1-'DMVPop-Active-Inactive'!$J166)</f>
        <v>138.46676444388223</v>
      </c>
      <c r="R25" s="25">
        <f>'DMV+Forecast_from2010'!N81*(1-'DMVPop-Active-Inactive'!$J166)</f>
        <v>212.74553308869764</v>
      </c>
      <c r="S25" s="25">
        <f>'DMV+Forecast_from2010'!O81*(1-'DMVPop-Active-Inactive'!$J166)</f>
        <v>387.68041039320241</v>
      </c>
      <c r="T25" s="25">
        <f>'DMV+Forecast_from2010'!P81*(1-'DMVPop-Active-Inactive'!$J166)</f>
        <v>563.23539573938865</v>
      </c>
      <c r="U25" s="25">
        <f>'DMV+Forecast_from2010'!Q81*(1-'DMVPop-Active-Inactive'!$J166)</f>
        <v>310.90342270995978</v>
      </c>
      <c r="V25" s="25">
        <f>'DMV+Forecast_from2010'!D28*(1-'DMVPop-Active-Inactive'!B166)</f>
        <v>157</v>
      </c>
      <c r="W25" s="25">
        <f>'DMV+Forecast_from2010'!E28*(1-'DMVPop-Active-Inactive'!C166)</f>
        <v>160.00000000000003</v>
      </c>
      <c r="X25" s="25">
        <f>'DMV+Forecast_from2010'!F28*(1-'DMVPop-Active-Inactive'!D166)</f>
        <v>199.99999999999997</v>
      </c>
      <c r="Y25" s="25">
        <f>'DMV+Forecast_from2010'!G28*(1-'DMVPop-Active-Inactive'!E166)</f>
        <v>244</v>
      </c>
      <c r="Z25" s="25">
        <f>'DMV+Forecast_from2010'!H28*(1-'DMVPop-Active-Inactive'!F166)</f>
        <v>266</v>
      </c>
      <c r="AA25" s="25">
        <f>'DMV+Forecast_from2010'!I28*(1-'DMVPop-Active-Inactive'!G166)</f>
        <v>243</v>
      </c>
      <c r="AB25" s="25">
        <f>'DMV+Forecast_from2010'!J28*(1-'DMVPop-Active-Inactive'!$J166)</f>
        <v>286.83085383606897</v>
      </c>
      <c r="AC25" s="25">
        <f>'DMV+Forecast_from2010'!K28*(1-'DMVPop-Active-Inactive'!$J166)</f>
        <v>382.74116084170629</v>
      </c>
      <c r="AD25" s="25">
        <f>'DMV+Forecast_from2010'!L28*(1-'DMVPop-Active-Inactive'!$J166)</f>
        <v>438.85360872759202</v>
      </c>
      <c r="AE25" s="25">
        <f>'DMV+Forecast_from2010'!M28*(1-'DMVPop-Active-Inactive'!$J166)</f>
        <v>355.58617096628382</v>
      </c>
      <c r="AF25" s="25">
        <f>'DMV+Forecast_from2010'!N28*(1-'DMVPop-Active-Inactive'!$J166)</f>
        <v>299.21207695091891</v>
      </c>
      <c r="AG25" s="25">
        <f>'DMV+Forecast_from2010'!O28*(1-'DMVPop-Active-Inactive'!$J166)</f>
        <v>311.308075894046</v>
      </c>
      <c r="AH25" s="25">
        <f>'DMV+Forecast_from2010'!P28*(1-'DMVPop-Active-Inactive'!$J166)</f>
        <v>405.13503966416198</v>
      </c>
      <c r="AI25" s="25">
        <f>'DMV+Forecast_from2010'!Q28*(1-'DMVPop-Active-Inactive'!$J166)</f>
        <v>467.46613212738777</v>
      </c>
      <c r="AJ25" s="25">
        <f>'DMV+Forecast_from2010'!R28*(1-'DMVPop-Active-Inactive'!$J166)</f>
        <v>609.9849308149694</v>
      </c>
      <c r="AK25" s="25">
        <f>'DMV+Forecast_from2010'!S28*(1-'DMVPop-Active-Inactive'!$J166)</f>
        <v>543.03165687402361</v>
      </c>
      <c r="AL25" s="25">
        <f>'DMV+Forecast_from2010'!T28*(1-'DMVPop-Active-Inactive'!$J166)</f>
        <v>483.92503179113311</v>
      </c>
      <c r="AM25" s="25">
        <f>'DMV+Forecast_from2010'!U28*(1-'DMVPop-Active-Inactive'!$J166)</f>
        <v>562.73533975852285</v>
      </c>
      <c r="AN25" s="25">
        <f>'DMV+Forecast_from2010'!V28*(1-'DMVPop-Active-Inactive'!$J166)</f>
        <v>581.82327141440442</v>
      </c>
      <c r="AO25" s="25">
        <f>'DMV+Forecast_from2010'!W28*(1-'DMVPop-Active-Inactive'!$J166)</f>
        <v>608.66607950773232</v>
      </c>
      <c r="AP25" s="25">
        <f>'DMV+Forecast_from2010'!X28*(1-'DMVPop-Active-Inactive'!$J166)</f>
        <v>564.4419116458904</v>
      </c>
      <c r="AQ25" s="25">
        <f>'DMV+Forecast_from2010'!Y28*(1-'DMVPop-Active-Inactive'!$J166)</f>
        <v>662.32521007815512</v>
      </c>
      <c r="AR25" s="25">
        <f>'DMV+Forecast_from2010'!Z28*(1-'DMVPop-Active-Inactive'!$J166)</f>
        <v>507.729118559543</v>
      </c>
      <c r="AS25" s="25">
        <f>'DMV+Forecast_from2010'!AA28*(1-'DMVPop-Active-Inactive'!$J166)</f>
        <v>554.15042120435896</v>
      </c>
      <c r="AT25" s="25">
        <f>'DMV+Forecast_from2010'!AB28*(1-'DMVPop-Active-Inactive'!$J166)</f>
        <v>622.79526268617713</v>
      </c>
      <c r="AU25" s="25">
        <f>'DMV+Forecast_from2010'!AC28*(1-'DMVPop-Active-Inactive'!$J166)</f>
        <v>517.58369715414369</v>
      </c>
      <c r="AV25" s="25">
        <f>'DMV+Forecast_from2010'!AD28*(1-'DMVPop-Active-Inactive'!$J166)</f>
        <v>360.32656716304371</v>
      </c>
      <c r="AW25" s="25">
        <f>'DMV+Forecast_from2010'!AE28*(1-'DMVPop-Active-Inactive'!$J166)</f>
        <v>258.64160093315593</v>
      </c>
      <c r="AX25" s="25">
        <f>'DMV+Forecast_from2010'!AF28*(1-'DMVPop-Active-Inactive'!$J166)</f>
        <v>159.16956859281444</v>
      </c>
      <c r="AY25" s="25">
        <f>'DMV+Forecast_from2010'!AG28*(1-'DMVPop-Active-Inactive'!$J166)</f>
        <v>230.38687679534999</v>
      </c>
      <c r="AZ25" s="25">
        <f>'DMV+Forecast_from2010'!AH28*(1-'DMVPop-Active-Inactive'!$J166)</f>
        <v>251.62683563048091</v>
      </c>
      <c r="BA25" s="25">
        <f>'DMV+Forecast_from2010'!AI28*(1-'DMVPop-Active-Inactive'!$J166)</f>
        <v>304.98366770421677</v>
      </c>
    </row>
    <row r="26" spans="1:53" x14ac:dyDescent="0.2">
      <c r="A26" t="s">
        <v>22</v>
      </c>
      <c r="B26" t="s">
        <v>12</v>
      </c>
      <c r="C26">
        <v>1990</v>
      </c>
      <c r="D26">
        <v>24</v>
      </c>
      <c r="E26" s="25">
        <f t="shared" si="0"/>
        <v>11.896812955029674</v>
      </c>
      <c r="G26">
        <v>23</v>
      </c>
      <c r="H26" s="25">
        <f>'DMV+Forecast_from2010'!D82*(1-'DMVPop-Active-Inactive'!$J167)</f>
        <v>14.317169614632133</v>
      </c>
      <c r="I26" s="25">
        <f>'DMV+Forecast_from2010'!E82*(1-'DMVPop-Active-Inactive'!$J167)</f>
        <v>34.243493621149071</v>
      </c>
      <c r="J26" s="25">
        <f>'DMV+Forecast_from2010'!F82*(1-'DMVPop-Active-Inactive'!$J167)</f>
        <v>70.159742467277056</v>
      </c>
      <c r="K26" s="25">
        <f>'DMV+Forecast_from2010'!G82*(1-'DMVPop-Active-Inactive'!$J167)</f>
        <v>100.58215637128923</v>
      </c>
      <c r="L26" s="25">
        <f>'DMV+Forecast_from2010'!H82*(1-'DMVPop-Active-Inactive'!$J167)</f>
        <v>174.14047294538517</v>
      </c>
      <c r="M26" s="25">
        <f>'DMV+Forecast_from2010'!I82*(1-'DMVPop-Active-Inactive'!$J167)</f>
        <v>228.89619936223158</v>
      </c>
      <c r="N26" s="25">
        <f>'DMV+Forecast_from2010'!J82*(1-'DMVPop-Active-Inactive'!$J167)</f>
        <v>216.90554260812669</v>
      </c>
      <c r="O26" s="25">
        <f>'DMV+Forecast_from2010'!K82*(1-'DMVPop-Active-Inactive'!$J167)</f>
        <v>205.78135683695302</v>
      </c>
      <c r="P26" s="25">
        <f>'DMV+Forecast_from2010'!L82*(1-'DMVPop-Active-Inactive'!$J167)</f>
        <v>169.19396831206043</v>
      </c>
      <c r="Q26" s="25">
        <f>'DMV+Forecast_from2010'!M82*(1-'DMVPop-Active-Inactive'!$J167)</f>
        <v>171.9767602102626</v>
      </c>
      <c r="R26" s="25">
        <f>'DMV+Forecast_from2010'!N82*(1-'DMVPop-Active-Inactive'!$J167)</f>
        <v>123.81355584971566</v>
      </c>
      <c r="S26" s="25">
        <f>'DMV+Forecast_from2010'!O82*(1-'DMVPop-Active-Inactive'!$J167)</f>
        <v>190.23179351843945</v>
      </c>
      <c r="T26" s="25">
        <f>'DMV+Forecast_from2010'!P82*(1-'DMVPop-Active-Inactive'!$J167)</f>
        <v>346.65423386500026</v>
      </c>
      <c r="U26" s="25">
        <f>'DMV+Forecast_from2010'!Q82*(1-'DMVPop-Active-Inactive'!$J167)</f>
        <v>503.63115948432642</v>
      </c>
      <c r="V26" s="25">
        <f>'DMV+Forecast_from2010'!D29*(1-'DMVPop-Active-Inactive'!B167)</f>
        <v>318</v>
      </c>
      <c r="W26" s="25">
        <f>'DMV+Forecast_from2010'!E29*(1-'DMVPop-Active-Inactive'!C167)</f>
        <v>129</v>
      </c>
      <c r="X26" s="25">
        <f>'DMV+Forecast_from2010'!F29*(1-'DMVPop-Active-Inactive'!D167)</f>
        <v>146</v>
      </c>
      <c r="Y26" s="25">
        <f>'DMV+Forecast_from2010'!G29*(1-'DMVPop-Active-Inactive'!E167)</f>
        <v>182</v>
      </c>
      <c r="Z26" s="25">
        <f>'DMV+Forecast_from2010'!H29*(1-'DMVPop-Active-Inactive'!F167)</f>
        <v>209</v>
      </c>
      <c r="AA26" s="25">
        <f>'DMV+Forecast_from2010'!I29*(1-'DMVPop-Active-Inactive'!G167)</f>
        <v>210</v>
      </c>
      <c r="AB26" s="25">
        <f>'DMV+Forecast_from2010'!J29*(1-'DMVPop-Active-Inactive'!$J167)</f>
        <v>231.66845877040902</v>
      </c>
      <c r="AC26" s="25">
        <f>'DMV+Forecast_from2010'!K29*(1-'DMVPop-Active-Inactive'!$J167)</f>
        <v>256.47705486211947</v>
      </c>
      <c r="AD26" s="25">
        <f>'DMV+Forecast_from2010'!L29*(1-'DMVPop-Active-Inactive'!$J167)</f>
        <v>342.23767908627076</v>
      </c>
      <c r="AE26" s="25">
        <f>'DMV+Forecast_from2010'!M29*(1-'DMVPop-Active-Inactive'!$J167)</f>
        <v>392.41204206850858</v>
      </c>
      <c r="AF26" s="25">
        <f>'DMV+Forecast_from2010'!N29*(1-'DMVPop-Active-Inactive'!$J167)</f>
        <v>317.95635880669062</v>
      </c>
      <c r="AG26" s="25">
        <f>'DMV+Forecast_from2010'!O29*(1-'DMVPop-Active-Inactive'!$J167)</f>
        <v>267.54803832717721</v>
      </c>
      <c r="AH26" s="25">
        <f>'DMV+Forecast_from2010'!P29*(1-'DMVPop-Active-Inactive'!$J167)</f>
        <v>278.36398139277787</v>
      </c>
      <c r="AI26" s="25">
        <f>'DMV+Forecast_from2010'!Q29*(1-'DMVPop-Active-Inactive'!$J167)</f>
        <v>362.26173162632693</v>
      </c>
      <c r="AJ26" s="25">
        <f>'DMV+Forecast_from2010'!R29*(1-'DMVPop-Active-Inactive'!$J167)</f>
        <v>417.99665277411702</v>
      </c>
      <c r="AK26" s="25">
        <f>'DMV+Forecast_from2010'!S29*(1-'DMVPop-Active-Inactive'!$J167)</f>
        <v>545.43343741922035</v>
      </c>
      <c r="AL26" s="25">
        <f>'DMV+Forecast_from2010'!T29*(1-'DMVPop-Active-Inactive'!$J167)</f>
        <v>485.56547592172853</v>
      </c>
      <c r="AM26" s="25">
        <f>'DMV+Forecast_from2010'!U29*(1-'DMVPop-Active-Inactive'!$J167)</f>
        <v>432.71379374961725</v>
      </c>
      <c r="AN26" s="25">
        <f>'DMV+Forecast_from2010'!V29*(1-'DMVPop-Active-Inactive'!$J167)</f>
        <v>503.18402179490636</v>
      </c>
      <c r="AO26" s="25">
        <f>'DMV+Forecast_from2010'!W29*(1-'DMVPop-Active-Inactive'!$J167)</f>
        <v>520.25197814979651</v>
      </c>
      <c r="AP26" s="25">
        <f>'DMV+Forecast_from2010'!X29*(1-'DMVPop-Active-Inactive'!$J167)</f>
        <v>544.25415320151012</v>
      </c>
      <c r="AQ26" s="25">
        <f>'DMV+Forecast_from2010'!Y29*(1-'DMVPop-Active-Inactive'!$J167)</f>
        <v>504.709996165267</v>
      </c>
      <c r="AR26" s="25">
        <f>'DMV+Forecast_from2010'!Z29*(1-'DMVPop-Active-Inactive'!$J167)</f>
        <v>592.23482052201211</v>
      </c>
      <c r="AS26" s="25">
        <f>'DMV+Forecast_from2010'!AA29*(1-'DMVPop-Active-Inactive'!$J167)</f>
        <v>453.99881935405722</v>
      </c>
      <c r="AT26" s="25">
        <f>'DMV+Forecast_from2010'!AB29*(1-'DMVPop-Active-Inactive'!$J167)</f>
        <v>495.50759996804965</v>
      </c>
      <c r="AU26" s="25">
        <f>'DMV+Forecast_from2010'!AC29*(1-'DMVPop-Active-Inactive'!$J167)</f>
        <v>556.88811932039232</v>
      </c>
      <c r="AV26" s="25">
        <f>'DMV+Forecast_from2010'!AD29*(1-'DMVPop-Active-Inactive'!$J167)</f>
        <v>462.81053978457612</v>
      </c>
      <c r="AW26" s="25">
        <f>'DMV+Forecast_from2010'!AE29*(1-'DMVPop-Active-Inactive'!$J167)</f>
        <v>322.19510383416741</v>
      </c>
      <c r="AX26" s="25">
        <f>'DMV+Forecast_from2010'!AF29*(1-'DMVPop-Active-Inactive'!$J167)</f>
        <v>231.27092216540947</v>
      </c>
      <c r="AY26" s="25">
        <f>'DMV+Forecast_from2010'!AG29*(1-'DMVPop-Active-Inactive'!$J167)</f>
        <v>142.32549124471359</v>
      </c>
      <c r="AZ26" s="25">
        <f>'DMV+Forecast_from2010'!AH29*(1-'DMVPop-Active-Inactive'!$J167)</f>
        <v>206.0062467098611</v>
      </c>
      <c r="BA26" s="25">
        <f>'DMV+Forecast_from2010'!AI29*(1-'DMVPop-Active-Inactive'!$J167)</f>
        <v>224.99849253896724</v>
      </c>
    </row>
    <row r="27" spans="1:53" x14ac:dyDescent="0.2">
      <c r="A27" t="s">
        <v>22</v>
      </c>
      <c r="B27" t="s">
        <v>12</v>
      </c>
      <c r="C27">
        <v>1990</v>
      </c>
      <c r="D27">
        <v>25</v>
      </c>
      <c r="E27" s="25">
        <f t="shared" si="0"/>
        <v>15.002293484821282</v>
      </c>
      <c r="G27">
        <v>24</v>
      </c>
      <c r="H27" s="25">
        <f>'DMV+Forecast_from2010'!D83*(1-'DMVPop-Active-Inactive'!$J168)</f>
        <v>11.896812955029674</v>
      </c>
      <c r="I27" s="25">
        <f>'DMV+Forecast_from2010'!E83*(1-'DMVPop-Active-Inactive'!$J168)</f>
        <v>13.284295953779104</v>
      </c>
      <c r="J27" s="25">
        <f>'DMV+Forecast_from2010'!F83*(1-'DMVPop-Active-Inactive'!$J168)</f>
        <v>31.773088955360496</v>
      </c>
      <c r="K27" s="25">
        <f>'DMV+Forecast_from2010'!G83*(1-'DMVPop-Active-Inactive'!$J168)</f>
        <v>65.098256712954367</v>
      </c>
      <c r="L27" s="25">
        <f>'DMV+Forecast_from2010'!H83*(1-'DMVPop-Active-Inactive'!$J168)</f>
        <v>93.32592746124466</v>
      </c>
      <c r="M27" s="25">
        <f>'DMV+Forecast_from2010'!I83*(1-'DMVPop-Active-Inactive'!$J168)</f>
        <v>161.57757730084685</v>
      </c>
      <c r="N27" s="25">
        <f>'DMV+Forecast_from2010'!J83*(1-'DMVPop-Active-Inactive'!$J168)</f>
        <v>212.38309923460642</v>
      </c>
      <c r="O27" s="25">
        <f>'DMV+Forecast_from2010'!K83*(1-'DMVPop-Active-Inactive'!$J168)</f>
        <v>201.25747613387023</v>
      </c>
      <c r="P27" s="25">
        <f>'DMV+Forecast_from2010'!L83*(1-'DMVPop-Active-Inactive'!$J168)</f>
        <v>190.93581479949157</v>
      </c>
      <c r="Q27" s="25">
        <f>'DMV+Forecast_from2010'!M83*(1-'DMVPop-Active-Inactive'!$J168)</f>
        <v>156.98792492858828</v>
      </c>
      <c r="R27" s="25">
        <f>'DMV+Forecast_from2010'!N83*(1-'DMVPop-Active-Inactive'!$J168)</f>
        <v>159.56995979640988</v>
      </c>
      <c r="S27" s="25">
        <f>'DMV+Forecast_from2010'!O83*(1-'DMVPop-Active-Inactive'!$J168)</f>
        <v>114.88136016188712</v>
      </c>
      <c r="T27" s="25">
        <f>'DMV+Forecast_from2010'!P83*(1-'DMVPop-Active-Inactive'!$J168)</f>
        <v>176.50803286806479</v>
      </c>
      <c r="U27" s="25">
        <f>'DMV+Forecast_from2010'!Q83*(1-'DMVPop-Active-Inactive'!$J168)</f>
        <v>321.64579733600794</v>
      </c>
      <c r="V27" s="25">
        <f>'DMV+Forecast_from2010'!D30*(1-'DMVPop-Active-Inactive'!B168)</f>
        <v>539</v>
      </c>
      <c r="W27" s="25">
        <f>'DMV+Forecast_from2010'!E30*(1-'DMVPop-Active-Inactive'!C168)</f>
        <v>247</v>
      </c>
      <c r="X27" s="25">
        <f>'DMV+Forecast_from2010'!F30*(1-'DMVPop-Active-Inactive'!D168)</f>
        <v>122.99999999999999</v>
      </c>
      <c r="Y27" s="25">
        <f>'DMV+Forecast_from2010'!G30*(1-'DMVPop-Active-Inactive'!E168)</f>
        <v>134</v>
      </c>
      <c r="Z27" s="25">
        <f>'DMV+Forecast_from2010'!H30*(1-'DMVPop-Active-Inactive'!F168)</f>
        <v>158</v>
      </c>
      <c r="AA27" s="25">
        <f>'DMV+Forecast_from2010'!I30*(1-'DMVPop-Active-Inactive'!G168)</f>
        <v>180.99999999999997</v>
      </c>
      <c r="AB27" s="25">
        <f>'DMV+Forecast_from2010'!J30*(1-'DMVPop-Active-Inactive'!$J168)</f>
        <v>225.43351549039215</v>
      </c>
      <c r="AC27" s="25">
        <f>'DMV+Forecast_from2010'!K30*(1-'DMVPop-Active-Inactive'!$J168)</f>
        <v>214.95536145054328</v>
      </c>
      <c r="AD27" s="25">
        <f>'DMV+Forecast_from2010'!L30*(1-'DMVPop-Active-Inactive'!$J168)</f>
        <v>237.9742081605267</v>
      </c>
      <c r="AE27" s="25">
        <f>'DMV+Forecast_from2010'!M30*(1-'DMVPop-Active-Inactive'!$J168)</f>
        <v>317.54786301267922</v>
      </c>
      <c r="AF27" s="25">
        <f>'DMV+Forecast_from2010'!N30*(1-'DMVPop-Active-Inactive'!$J168)</f>
        <v>364.10253164405395</v>
      </c>
      <c r="AG27" s="25">
        <f>'DMV+Forecast_from2010'!O30*(1-'DMVPop-Active-Inactive'!$J168)</f>
        <v>295.01825322075604</v>
      </c>
      <c r="AH27" s="25">
        <f>'DMV+Forecast_from2010'!P30*(1-'DMVPop-Active-Inactive'!$J168)</f>
        <v>248.2465053259466</v>
      </c>
      <c r="AI27" s="25">
        <f>'DMV+Forecast_from2010'!Q30*(1-'DMVPop-Active-Inactive'!$J168)</f>
        <v>258.28216129497423</v>
      </c>
      <c r="AJ27" s="25">
        <f>'DMV+Forecast_from2010'!R30*(1-'DMVPop-Active-Inactive'!$J168)</f>
        <v>336.12733418582724</v>
      </c>
      <c r="AK27" s="25">
        <f>'DMV+Forecast_from2010'!S30*(1-'DMVPop-Active-Inactive'!$J168)</f>
        <v>387.84140948260227</v>
      </c>
      <c r="AL27" s="25">
        <f>'DMV+Forecast_from2010'!T30*(1-'DMVPop-Active-Inactive'!$J168)</f>
        <v>506.08461035195671</v>
      </c>
      <c r="AM27" s="25">
        <f>'DMV+Forecast_from2010'!U30*(1-'DMVPop-Active-Inactive'!$J168)</f>
        <v>450.53566177560299</v>
      </c>
      <c r="AN27" s="25">
        <f>'DMV+Forecast_from2010'!V30*(1-'DMVPop-Active-Inactive'!$J168)</f>
        <v>401.49682194011945</v>
      </c>
      <c r="AO27" s="25">
        <f>'DMV+Forecast_from2010'!W30*(1-'DMVPop-Active-Inactive'!$J168)</f>
        <v>466.8831650848694</v>
      </c>
      <c r="AP27" s="25">
        <f>'DMV+Forecast_from2010'!X30*(1-'DMVPop-Active-Inactive'!$J168)</f>
        <v>482.71979967448988</v>
      </c>
      <c r="AQ27" s="25">
        <f>'DMV+Forecast_from2010'!Y30*(1-'DMVPop-Active-Inactive'!$J168)</f>
        <v>504.990402419568</v>
      </c>
      <c r="AR27" s="25">
        <f>'DMV+Forecast_from2010'!Z30*(1-'DMVPop-Active-Inactive'!$J168)</f>
        <v>468.29905214211539</v>
      </c>
      <c r="AS27" s="25">
        <f>'DMV+Forecast_from2010'!AA30*(1-'DMVPop-Active-Inactive'!$J168)</f>
        <v>549.50963365742075</v>
      </c>
      <c r="AT27" s="25">
        <f>'DMV+Forecast_from2010'!AB30*(1-'DMVPop-Active-Inactive'!$J168)</f>
        <v>421.24629667038801</v>
      </c>
      <c r="AU27" s="25">
        <f>'DMV+Forecast_from2010'!AC30*(1-'DMVPop-Active-Inactive'!$J168)</f>
        <v>459.76053804622666</v>
      </c>
      <c r="AV27" s="25">
        <f>'DMV+Forecast_from2010'!AD30*(1-'DMVPop-Active-Inactive'!$J168)</f>
        <v>516.71292506271141</v>
      </c>
      <c r="AW27" s="25">
        <f>'DMV+Forecast_from2010'!AE30*(1-'DMVPop-Active-Inactive'!$J168)</f>
        <v>429.42231925109019</v>
      </c>
      <c r="AX27" s="25">
        <f>'DMV+Forecast_from2010'!AF30*(1-'DMVPop-Active-Inactive'!$J168)</f>
        <v>298.95120539868265</v>
      </c>
      <c r="AY27" s="25">
        <f>'DMV+Forecast_from2010'!AG30*(1-'DMVPop-Active-Inactive'!$J168)</f>
        <v>214.58650405376582</v>
      </c>
      <c r="AZ27" s="25">
        <f>'DMV+Forecast_from2010'!AH30*(1-'DMVPop-Active-Inactive'!$J168)</f>
        <v>132.05780181087502</v>
      </c>
      <c r="BA27" s="25">
        <f>'DMV+Forecast_from2010'!AI30*(1-'DMVPop-Active-Inactive'!$J168)</f>
        <v>191.14448059790925</v>
      </c>
    </row>
    <row r="28" spans="1:53" x14ac:dyDescent="0.2">
      <c r="A28" t="s">
        <v>22</v>
      </c>
      <c r="B28" t="s">
        <v>12</v>
      </c>
      <c r="C28">
        <v>1990</v>
      </c>
      <c r="D28">
        <v>26</v>
      </c>
      <c r="E28" s="25">
        <f t="shared" si="0"/>
        <v>0</v>
      </c>
      <c r="G28">
        <v>25</v>
      </c>
      <c r="H28" s="25">
        <f>'DMV+Forecast_from2010'!D84*(1-'DMVPop-Active-Inactive'!$J169)</f>
        <v>15.002293484821282</v>
      </c>
      <c r="I28" s="25">
        <f>'DMV+Forecast_from2010'!E84*(1-'DMVPop-Active-Inactive'!$J169)</f>
        <v>10.680809214438341</v>
      </c>
      <c r="J28" s="25">
        <f>'DMV+Forecast_from2010'!F84*(1-'DMVPop-Active-Inactive'!$J169)</f>
        <v>11.926474020125159</v>
      </c>
      <c r="K28" s="25">
        <f>'DMV+Forecast_from2010'!G84*(1-'DMVPop-Active-Inactive'!$J169)</f>
        <v>28.525480107015515</v>
      </c>
      <c r="L28" s="25">
        <f>'DMV+Forecast_from2010'!H84*(1-'DMVPop-Active-Inactive'!$J169)</f>
        <v>58.444397064311183</v>
      </c>
      <c r="M28" s="25">
        <f>'DMV+Forecast_from2010'!I84*(1-'DMVPop-Active-Inactive'!$J169)</f>
        <v>83.786845245191955</v>
      </c>
      <c r="N28" s="25">
        <f>'DMV+Forecast_from2010'!J84*(1-'DMVPop-Active-Inactive'!$J169)</f>
        <v>145.0623190433445</v>
      </c>
      <c r="O28" s="25">
        <f>'DMV+Forecast_from2010'!K84*(1-'DMVPop-Active-Inactive'!$J169)</f>
        <v>190.67487837882871</v>
      </c>
      <c r="P28" s="25">
        <f>'DMV+Forecast_from2010'!L84*(1-'DMVPop-Active-Inactive'!$J169)</f>
        <v>180.68643372731617</v>
      </c>
      <c r="Q28" s="25">
        <f>'DMV+Forecast_from2010'!M84*(1-'DMVPop-Active-Inactive'!$J169)</f>
        <v>171.41977584967546</v>
      </c>
      <c r="R28" s="25">
        <f>'DMV+Forecast_from2010'!N84*(1-'DMVPop-Active-Inactive'!$J169)</f>
        <v>140.94178680214762</v>
      </c>
      <c r="S28" s="25">
        <f>'DMV+Forecast_from2010'!O84*(1-'DMVPop-Active-Inactive'!$J169)</f>
        <v>143.25990526904096</v>
      </c>
      <c r="T28" s="25">
        <f>'DMV+Forecast_from2010'!P84*(1-'DMVPop-Active-Inactive'!$J169)</f>
        <v>103.13904192849715</v>
      </c>
      <c r="U28" s="25">
        <f>'DMV+Forecast_from2010'!Q84*(1-'DMVPop-Active-Inactive'!$J169)</f>
        <v>158.46669448413712</v>
      </c>
      <c r="V28" s="25">
        <f>'DMV+Forecast_from2010'!D31*(1-'DMVPop-Active-Inactive'!B169)</f>
        <v>323</v>
      </c>
      <c r="W28" s="25">
        <f>'DMV+Forecast_from2010'!E31*(1-'DMVPop-Active-Inactive'!C169)</f>
        <v>421</v>
      </c>
      <c r="X28" s="25">
        <f>'DMV+Forecast_from2010'!F31*(1-'DMVPop-Active-Inactive'!D169)</f>
        <v>233</v>
      </c>
      <c r="Y28" s="25">
        <f>'DMV+Forecast_from2010'!G31*(1-'DMVPop-Active-Inactive'!E169)</f>
        <v>116</v>
      </c>
      <c r="Z28" s="25">
        <f>'DMV+Forecast_from2010'!H31*(1-'DMVPop-Active-Inactive'!F169)</f>
        <v>116.99999999999999</v>
      </c>
      <c r="AA28" s="25">
        <f>'DMV+Forecast_from2010'!I31*(1-'DMVPop-Active-Inactive'!G169)</f>
        <v>113</v>
      </c>
      <c r="AB28" s="25">
        <f>'DMV+Forecast_from2010'!J31*(1-'DMVPop-Active-Inactive'!$J169)</f>
        <v>188.41242337154594</v>
      </c>
      <c r="AC28" s="25">
        <f>'DMV+Forecast_from2010'!K31*(1-'DMVPop-Active-Inactive'!$J169)</f>
        <v>202.39137814426562</v>
      </c>
      <c r="AD28" s="25">
        <f>'DMV+Forecast_from2010'!L31*(1-'DMVPop-Active-Inactive'!$J169)</f>
        <v>192.9842230816312</v>
      </c>
      <c r="AE28" s="25">
        <f>'DMV+Forecast_from2010'!M31*(1-'DMVPop-Active-Inactive'!$J169)</f>
        <v>213.65025447803063</v>
      </c>
      <c r="AF28" s="25">
        <f>'DMV+Forecast_from2010'!N31*(1-'DMVPop-Active-Inactive'!$J169)</f>
        <v>285.09048214102717</v>
      </c>
      <c r="AG28" s="25">
        <f>'DMV+Forecast_from2010'!O31*(1-'DMVPop-Active-Inactive'!$J169)</f>
        <v>326.88667878400202</v>
      </c>
      <c r="AH28" s="25">
        <f>'DMV+Forecast_from2010'!P31*(1-'DMVPop-Active-Inactive'!$J169)</f>
        <v>264.86368150350523</v>
      </c>
      <c r="AI28" s="25">
        <f>'DMV+Forecast_from2010'!Q31*(1-'DMVPop-Active-Inactive'!$J169)</f>
        <v>222.87259382492945</v>
      </c>
      <c r="AJ28" s="25">
        <f>'DMV+Forecast_from2010'!R31*(1-'DMVPop-Active-Inactive'!$J169)</f>
        <v>231.88247967856952</v>
      </c>
      <c r="AK28" s="25">
        <f>'DMV+Forecast_from2010'!S31*(1-'DMVPop-Active-Inactive'!$J169)</f>
        <v>301.7708979511836</v>
      </c>
      <c r="AL28" s="25">
        <f>'DMV+Forecast_from2010'!T31*(1-'DMVPop-Active-Inactive'!$J169)</f>
        <v>348.19914508206193</v>
      </c>
      <c r="AM28" s="25">
        <f>'DMV+Forecast_from2010'!U31*(1-'DMVPop-Active-Inactive'!$J169)</f>
        <v>454.35640536378708</v>
      </c>
      <c r="AN28" s="25">
        <f>'DMV+Forecast_from2010'!V31*(1-'DMVPop-Active-Inactive'!$J169)</f>
        <v>404.48525717902515</v>
      </c>
      <c r="AO28" s="25">
        <f>'DMV+Forecast_from2010'!W31*(1-'DMVPop-Active-Inactive'!$J169)</f>
        <v>360.45880283700239</v>
      </c>
      <c r="AP28" s="25">
        <f>'DMV+Forecast_from2010'!X31*(1-'DMVPop-Active-Inactive'!$J169)</f>
        <v>419.16184028062435</v>
      </c>
      <c r="AQ28" s="25">
        <f>'DMV+Forecast_from2010'!Y31*(1-'DMVPop-Active-Inactive'!$J169)</f>
        <v>433.37977186363702</v>
      </c>
      <c r="AR28" s="25">
        <f>'DMV+Forecast_from2010'!Z31*(1-'DMVPop-Active-Inactive'!$J169)</f>
        <v>453.37403922834005</v>
      </c>
      <c r="AS28" s="25">
        <f>'DMV+Forecast_from2010'!AA31*(1-'DMVPop-Active-Inactive'!$J169)</f>
        <v>420.43300589319642</v>
      </c>
      <c r="AT28" s="25">
        <f>'DMV+Forecast_from2010'!AB31*(1-'DMVPop-Active-Inactive'!$J169)</f>
        <v>493.34284575008496</v>
      </c>
      <c r="AU28" s="25">
        <f>'DMV+Forecast_from2010'!AC31*(1-'DMVPop-Active-Inactive'!$J169)</f>
        <v>378.18963314228932</v>
      </c>
      <c r="AV28" s="25">
        <f>'DMV+Forecast_from2010'!AD31*(1-'DMVPop-Active-Inactive'!$J169)</f>
        <v>412.76723520505402</v>
      </c>
      <c r="AW28" s="25">
        <f>'DMV+Forecast_from2010'!AE31*(1-'DMVPop-Active-Inactive'!$J169)</f>
        <v>463.89837279033105</v>
      </c>
      <c r="AX28" s="25">
        <f>'DMV+Forecast_from2010'!AF31*(1-'DMVPop-Active-Inactive'!$J169)</f>
        <v>385.52996350198458</v>
      </c>
      <c r="AY28" s="25">
        <f>'DMV+Forecast_from2010'!AG31*(1-'DMVPop-Active-Inactive'!$J169)</f>
        <v>268.39463656018569</v>
      </c>
      <c r="AZ28" s="25">
        <f>'DMV+Forecast_from2010'!AH31*(1-'DMVPop-Active-Inactive'!$J169)</f>
        <v>192.65306754466457</v>
      </c>
      <c r="BA28" s="25">
        <f>'DMV+Forecast_from2010'!AI31*(1-'DMVPop-Active-Inactive'!$J169)</f>
        <v>118.55983545776003</v>
      </c>
    </row>
    <row r="29" spans="1:53" x14ac:dyDescent="0.2">
      <c r="A29" t="s">
        <v>22</v>
      </c>
      <c r="B29" t="s">
        <v>12</v>
      </c>
      <c r="C29">
        <v>1990</v>
      </c>
      <c r="D29">
        <v>27</v>
      </c>
      <c r="E29" s="25">
        <f t="shared" si="0"/>
        <v>0</v>
      </c>
      <c r="G29">
        <v>26</v>
      </c>
      <c r="H29" s="25">
        <f>'DMV+Forecast_from2010'!D85*(1-'DMVPop-Active-Inactive'!$J170)</f>
        <v>0</v>
      </c>
      <c r="I29" s="25">
        <f>'DMV+Forecast_from2010'!E85*(1-'DMVPop-Active-Inactive'!$J170)</f>
        <v>14.002560001806906</v>
      </c>
      <c r="J29" s="25">
        <f>'DMV+Forecast_from2010'!F85*(1-'DMVPop-Active-Inactive'!$J170)</f>
        <v>9.9690538679530842</v>
      </c>
      <c r="K29" s="25">
        <f>'DMV+Forecast_from2010'!G85*(1-'DMVPop-Active-Inactive'!$J170)</f>
        <v>11.131709178050601</v>
      </c>
      <c r="L29" s="25">
        <f>'DMV+Forecast_from2010'!H85*(1-'DMVPop-Active-Inactive'!$J170)</f>
        <v>26.62457891408144</v>
      </c>
      <c r="M29" s="25">
        <f>'DMV+Forecast_from2010'!I85*(1-'DMVPop-Active-Inactive'!$J170)</f>
        <v>54.549737844446248</v>
      </c>
      <c r="N29" s="25">
        <f>'DMV+Forecast_from2010'!J85*(1-'DMVPop-Active-Inactive'!$J170)</f>
        <v>78.203397973445689</v>
      </c>
      <c r="O29" s="25">
        <f>'DMV+Forecast_from2010'!K85*(1-'DMVPop-Active-Inactive'!$J170)</f>
        <v>135.39555325062923</v>
      </c>
      <c r="P29" s="25">
        <f>'DMV+Forecast_from2010'!L85*(1-'DMVPop-Active-Inactive'!$J170)</f>
        <v>177.96855047783978</v>
      </c>
      <c r="Q29" s="25">
        <f>'DMV+Forecast_from2010'!M85*(1-'DMVPop-Active-Inactive'!$J170)</f>
        <v>168.64572289157505</v>
      </c>
      <c r="R29" s="25">
        <f>'DMV+Forecast_from2010'!N85*(1-'DMVPop-Active-Inactive'!$J170)</f>
        <v>159.99658313976553</v>
      </c>
      <c r="S29" s="25">
        <f>'DMV+Forecast_from2010'!O85*(1-'DMVPop-Active-Inactive'!$J170)</f>
        <v>131.54960796198949</v>
      </c>
      <c r="T29" s="25">
        <f>'DMV+Forecast_from2010'!P85*(1-'DMVPop-Active-Inactive'!$J170)</f>
        <v>133.71325000490859</v>
      </c>
      <c r="U29" s="25">
        <f>'DMV+Forecast_from2010'!Q85*(1-'DMVPop-Active-Inactive'!$J170)</f>
        <v>96.265989236502676</v>
      </c>
      <c r="V29" s="25">
        <f>'DMV+Forecast_from2010'!D32*(1-'DMVPop-Active-Inactive'!B170)</f>
        <v>169</v>
      </c>
      <c r="W29" s="25">
        <f>'DMV+Forecast_from2010'!E32*(1-'DMVPop-Active-Inactive'!C170)</f>
        <v>259</v>
      </c>
      <c r="X29" s="25">
        <f>'DMV+Forecast_from2010'!F32*(1-'DMVPop-Active-Inactive'!D170)</f>
        <v>392.00000000000006</v>
      </c>
      <c r="Y29" s="25">
        <f>'DMV+Forecast_from2010'!G32*(1-'DMVPop-Active-Inactive'!E170)</f>
        <v>220.00000000000003</v>
      </c>
      <c r="Z29" s="25">
        <f>'DMV+Forecast_from2010'!H32*(1-'DMVPop-Active-Inactive'!F170)</f>
        <v>89.999999999999986</v>
      </c>
      <c r="AA29" s="25">
        <f>'DMV+Forecast_from2010'!I32*(1-'DMVPop-Active-Inactive'!G170)</f>
        <v>102.99999999999999</v>
      </c>
      <c r="AB29" s="25">
        <f>'DMV+Forecast_from2010'!J32*(1-'DMVPop-Active-Inactive'!$J170)</f>
        <v>140.64340401937267</v>
      </c>
      <c r="AC29" s="25">
        <f>'DMV+Forecast_from2010'!K32*(1-'DMVPop-Active-Inactive'!$J170)</f>
        <v>175.85686255339556</v>
      </c>
      <c r="AD29" s="25">
        <f>'DMV+Forecast_from2010'!L32*(1-'DMVPop-Active-Inactive'!$J170)</f>
        <v>188.90427781464183</v>
      </c>
      <c r="AE29" s="25">
        <f>'DMV+Forecast_from2010'!M32*(1-'DMVPop-Active-Inactive'!$J170)</f>
        <v>180.12400342898783</v>
      </c>
      <c r="AF29" s="25">
        <f>'DMV+Forecast_from2010'!N32*(1-'DMVPop-Active-Inactive'!$J170)</f>
        <v>199.41287715486772</v>
      </c>
      <c r="AG29" s="25">
        <f>'DMV+Forecast_from2010'!O32*(1-'DMVPop-Active-Inactive'!$J170)</f>
        <v>266.09242021313179</v>
      </c>
      <c r="AH29" s="25">
        <f>'DMV+Forecast_from2010'!P32*(1-'DMVPop-Active-Inactive'!$J170)</f>
        <v>305.10337223408186</v>
      </c>
      <c r="AI29" s="25">
        <f>'DMV+Forecast_from2010'!Q32*(1-'DMVPop-Active-Inactive'!$J170)</f>
        <v>247.21350747501978</v>
      </c>
      <c r="AJ29" s="25">
        <f>'DMV+Forecast_from2010'!R32*(1-'DMVPop-Active-Inactive'!$J170)</f>
        <v>208.02065170564759</v>
      </c>
      <c r="AK29" s="25">
        <f>'DMV+Forecast_from2010'!S32*(1-'DMVPop-Active-Inactive'!$J170)</f>
        <v>216.43013038986822</v>
      </c>
      <c r="AL29" s="25">
        <f>'DMV+Forecast_from2010'!T32*(1-'DMVPop-Active-Inactive'!$J170)</f>
        <v>281.66127463349886</v>
      </c>
      <c r="AM29" s="25">
        <f>'DMV+Forecast_from2010'!U32*(1-'DMVPop-Active-Inactive'!$J170)</f>
        <v>324.99560327375661</v>
      </c>
      <c r="AN29" s="25">
        <f>'DMV+Forecast_from2010'!V32*(1-'DMVPop-Active-Inactive'!$J170)</f>
        <v>424.07868068630313</v>
      </c>
      <c r="AO29" s="25">
        <f>'DMV+Forecast_from2010'!W32*(1-'DMVPop-Active-Inactive'!$J170)</f>
        <v>377.53088147662442</v>
      </c>
      <c r="AP29" s="25">
        <f>'DMV+Forecast_from2010'!X32*(1-'DMVPop-Active-Inactive'!$J170)</f>
        <v>336.43829325238266</v>
      </c>
      <c r="AQ29" s="25">
        <f>'DMV+Forecast_from2010'!Y32*(1-'DMVPop-Active-Inactive'!$J170)</f>
        <v>391.2294360149404</v>
      </c>
      <c r="AR29" s="25">
        <f>'DMV+Forecast_from2010'!Z32*(1-'DMVPop-Active-Inactive'!$J170)</f>
        <v>404.49990298015138</v>
      </c>
      <c r="AS29" s="25">
        <f>'DMV+Forecast_from2010'!AA32*(1-'DMVPop-Active-Inactive'!$J170)</f>
        <v>423.16177816274848</v>
      </c>
      <c r="AT29" s="25">
        <f>'DMV+Forecast_from2010'!AB32*(1-'DMVPop-Active-Inactive'!$J170)</f>
        <v>392.41589279105165</v>
      </c>
      <c r="AU29" s="25">
        <f>'DMV+Forecast_from2010'!AC32*(1-'DMVPop-Active-Inactive'!$J170)</f>
        <v>460.46711498258816</v>
      </c>
      <c r="AV29" s="25">
        <f>'DMV+Forecast_from2010'!AD32*(1-'DMVPop-Active-Inactive'!$J170)</f>
        <v>352.98756390108929</v>
      </c>
      <c r="AW29" s="25">
        <f>'DMV+Forecast_from2010'!AE32*(1-'DMVPop-Active-Inactive'!$J170)</f>
        <v>385.26095917177469</v>
      </c>
      <c r="AX29" s="25">
        <f>'DMV+Forecast_from2010'!AF32*(1-'DMVPop-Active-Inactive'!$J170)</f>
        <v>432.98478371386039</v>
      </c>
      <c r="AY29" s="25">
        <f>'DMV+Forecast_from2010'!AG32*(1-'DMVPop-Active-Inactive'!$J170)</f>
        <v>359.83874411554854</v>
      </c>
      <c r="AZ29" s="25">
        <f>'DMV+Forecast_from2010'!AH32*(1-'DMVPop-Active-Inactive'!$J170)</f>
        <v>250.50916424209177</v>
      </c>
      <c r="BA29" s="25">
        <f>'DMV+Forecast_from2010'!AI32*(1-'DMVPop-Active-Inactive'!$J170)</f>
        <v>179.81491566977303</v>
      </c>
    </row>
    <row r="30" spans="1:53" x14ac:dyDescent="0.2">
      <c r="A30" t="s">
        <v>22</v>
      </c>
      <c r="B30" t="s">
        <v>12</v>
      </c>
      <c r="C30">
        <v>1990</v>
      </c>
      <c r="D30">
        <v>28</v>
      </c>
      <c r="E30" s="25">
        <f t="shared" si="0"/>
        <v>0</v>
      </c>
      <c r="G30">
        <v>27</v>
      </c>
      <c r="H30" s="25">
        <f>'DMV+Forecast_from2010'!D86*(1-'DMVPop-Active-Inactive'!$J171)</f>
        <v>0</v>
      </c>
      <c r="I30" s="25">
        <f>'DMV+Forecast_from2010'!E86*(1-'DMVPop-Active-Inactive'!$J171)</f>
        <v>0</v>
      </c>
      <c r="J30" s="25">
        <f>'DMV+Forecast_from2010'!F86*(1-'DMVPop-Active-Inactive'!$J171)</f>
        <v>12.532235624051257</v>
      </c>
      <c r="K30" s="25">
        <f>'DMV+Forecast_from2010'!G86*(1-'DMVPop-Active-Inactive'!$J171)</f>
        <v>8.9222636436427294</v>
      </c>
      <c r="L30" s="25">
        <f>'DMV+Forecast_from2010'!H86*(1-'DMVPop-Active-Inactive'!$J171)</f>
        <v>9.9628355314843979</v>
      </c>
      <c r="M30" s="25">
        <f>'DMV+Forecast_from2010'!I86*(1-'DMVPop-Active-Inactive'!$J171)</f>
        <v>23.828892452477174</v>
      </c>
      <c r="N30" s="25">
        <f>'DMV+Forecast_from2010'!J86*(1-'DMVPop-Active-Inactive'!$J171)</f>
        <v>48.821798857395351</v>
      </c>
      <c r="O30" s="25">
        <f>'DMV+Forecast_from2010'!K86*(1-'DMVPop-Active-Inactive'!$J171)</f>
        <v>69.991730789098952</v>
      </c>
      <c r="P30" s="25">
        <f>'DMV+Forecast_from2010'!L86*(1-'DMVPop-Active-Inactive'!$J171)</f>
        <v>121.17848276077423</v>
      </c>
      <c r="Q30" s="25">
        <f>'DMV+Forecast_from2010'!M86*(1-'DMVPop-Active-Inactive'!$J171)</f>
        <v>159.28114630262908</v>
      </c>
      <c r="R30" s="25">
        <f>'DMV+Forecast_from2010'!N86*(1-'DMVPop-Active-Inactive'!$J171)</f>
        <v>150.93725261616046</v>
      </c>
      <c r="S30" s="25">
        <f>'DMV+Forecast_from2010'!O86*(1-'DMVPop-Active-Inactive'!$J171)</f>
        <v>143.19630686759464</v>
      </c>
      <c r="T30" s="25">
        <f>'DMV+Forecast_from2010'!P86*(1-'DMVPop-Active-Inactive'!$J171)</f>
        <v>117.73637699238446</v>
      </c>
      <c r="U30" s="25">
        <f>'DMV+Forecast_from2010'!Q86*(1-'DMVPop-Active-Inactive'!$J171)</f>
        <v>119.67282803308466</v>
      </c>
      <c r="V30" s="25">
        <f>'DMV+Forecast_from2010'!D33*(1-'DMVPop-Active-Inactive'!B171)</f>
        <v>96</v>
      </c>
      <c r="W30" s="25">
        <f>'DMV+Forecast_from2010'!E33*(1-'DMVPop-Active-Inactive'!C171)</f>
        <v>135</v>
      </c>
      <c r="X30" s="25">
        <f>'DMV+Forecast_from2010'!F33*(1-'DMVPop-Active-Inactive'!D171)</f>
        <v>230</v>
      </c>
      <c r="Y30" s="25">
        <f>'DMV+Forecast_from2010'!G33*(1-'DMVPop-Active-Inactive'!E171)</f>
        <v>342</v>
      </c>
      <c r="Z30" s="25">
        <f>'DMV+Forecast_from2010'!H33*(1-'DMVPop-Active-Inactive'!F171)</f>
        <v>180.99999999999997</v>
      </c>
      <c r="AA30" s="25">
        <f>'DMV+Forecast_from2010'!I33*(1-'DMVPop-Active-Inactive'!G171)</f>
        <v>79</v>
      </c>
      <c r="AB30" s="25">
        <f>'DMV+Forecast_from2010'!J33*(1-'DMVPop-Active-Inactive'!$J171)</f>
        <v>107.21844407841466</v>
      </c>
      <c r="AC30" s="25">
        <f>'DMV+Forecast_from2010'!K33*(1-'DMVPop-Active-Inactive'!$J171)</f>
        <v>125.87528836955322</v>
      </c>
      <c r="AD30" s="25">
        <f>'DMV+Forecast_from2010'!L33*(1-'DMVPop-Active-Inactive'!$J171)</f>
        <v>157.39119399175283</v>
      </c>
      <c r="AE30" s="25">
        <f>'DMV+Forecast_from2010'!M33*(1-'DMVPop-Active-Inactive'!$J171)</f>
        <v>169.06857886406766</v>
      </c>
      <c r="AF30" s="25">
        <f>'DMV+Forecast_from2010'!N33*(1-'DMVPop-Active-Inactive'!$J171)</f>
        <v>161.21026813869753</v>
      </c>
      <c r="AG30" s="25">
        <f>'DMV+Forecast_from2010'!O33*(1-'DMVPop-Active-Inactive'!$J171)</f>
        <v>178.47373356388439</v>
      </c>
      <c r="AH30" s="25">
        <f>'DMV+Forecast_from2010'!P33*(1-'DMVPop-Active-Inactive'!$J171)</f>
        <v>238.15165994323246</v>
      </c>
      <c r="AI30" s="25">
        <f>'DMV+Forecast_from2010'!Q33*(1-'DMVPop-Active-Inactive'!$J171)</f>
        <v>273.06630716359916</v>
      </c>
      <c r="AJ30" s="25">
        <f>'DMV+Forecast_from2010'!R33*(1-'DMVPop-Active-Inactive'!$J171)</f>
        <v>221.25510797492157</v>
      </c>
      <c r="AK30" s="25">
        <f>'DMV+Forecast_from2010'!S33*(1-'DMVPop-Active-Inactive'!$J171)</f>
        <v>186.17765762171132</v>
      </c>
      <c r="AL30" s="25">
        <f>'DMV+Forecast_from2010'!T33*(1-'DMVPop-Active-Inactive'!$J171)</f>
        <v>193.7041076660239</v>
      </c>
      <c r="AM30" s="25">
        <f>'DMV+Forecast_from2010'!U33*(1-'DMVPop-Active-Inactive'!$J171)</f>
        <v>252.08572285511536</v>
      </c>
      <c r="AN30" s="25">
        <f>'DMV+Forecast_from2010'!V33*(1-'DMVPop-Active-Inactive'!$J171)</f>
        <v>290.86977498984669</v>
      </c>
      <c r="AO30" s="25">
        <f>'DMV+Forecast_from2010'!W33*(1-'DMVPop-Active-Inactive'!$J171)</f>
        <v>379.54873600339772</v>
      </c>
      <c r="AP30" s="25">
        <f>'DMV+Forecast_from2010'!X33*(1-'DMVPop-Active-Inactive'!$J171)</f>
        <v>337.88864046362181</v>
      </c>
      <c r="AQ30" s="25">
        <f>'DMV+Forecast_from2010'!Y33*(1-'DMVPop-Active-Inactive'!$J171)</f>
        <v>301.11093710353208</v>
      </c>
      <c r="AR30" s="25">
        <f>'DMV+Forecast_from2010'!Z33*(1-'DMVPop-Active-Inactive'!$J171)</f>
        <v>350.14879240447686</v>
      </c>
      <c r="AS30" s="25">
        <f>'DMV+Forecast_from2010'!AA33*(1-'DMVPop-Active-Inactive'!$J171)</f>
        <v>362.02580766652557</v>
      </c>
      <c r="AT30" s="25">
        <f>'DMV+Forecast_from2010'!AB33*(1-'DMVPop-Active-Inactive'!$J171)</f>
        <v>378.72811188409446</v>
      </c>
      <c r="AU30" s="25">
        <f>'DMV+Forecast_from2010'!AC33*(1-'DMVPop-Active-Inactive'!$J171)</f>
        <v>351.21066650993043</v>
      </c>
      <c r="AV30" s="25">
        <f>'DMV+Forecast_from2010'!AD33*(1-'DMVPop-Active-Inactive'!$J171)</f>
        <v>412.11624026922522</v>
      </c>
      <c r="AW30" s="25">
        <f>'DMV+Forecast_from2010'!AE33*(1-'DMVPop-Active-Inactive'!$J171)</f>
        <v>315.92246864840848</v>
      </c>
      <c r="AX30" s="25">
        <f>'DMV+Forecast_from2010'!AF33*(1-'DMVPop-Active-Inactive'!$J171)</f>
        <v>344.80702931932717</v>
      </c>
      <c r="AY30" s="25">
        <f>'DMV+Forecast_from2010'!AG33*(1-'DMVPop-Active-Inactive'!$J171)</f>
        <v>387.51966286384476</v>
      </c>
      <c r="AZ30" s="25">
        <f>'DMV+Forecast_from2010'!AH33*(1-'DMVPop-Active-Inactive'!$J171)</f>
        <v>322.05424774732768</v>
      </c>
      <c r="BA30" s="25">
        <f>'DMV+Forecast_from2010'!AI33*(1-'DMVPop-Active-Inactive'!$J171)</f>
        <v>224.20470770065853</v>
      </c>
    </row>
    <row r="31" spans="1:53" x14ac:dyDescent="0.2">
      <c r="A31" t="s">
        <v>22</v>
      </c>
      <c r="B31" t="s">
        <v>12</v>
      </c>
      <c r="C31">
        <v>1990</v>
      </c>
      <c r="D31">
        <v>29</v>
      </c>
      <c r="E31" s="25">
        <f t="shared" si="0"/>
        <v>0</v>
      </c>
      <c r="G31">
        <v>28</v>
      </c>
      <c r="H31" s="25">
        <f>'DMV+Forecast_from2010'!D87*(1-'DMVPop-Active-Inactive'!$J172)</f>
        <v>0</v>
      </c>
      <c r="I31" s="25">
        <f>'DMV+Forecast_from2010'!E87*(1-'DMVPop-Active-Inactive'!$J172)</f>
        <v>0</v>
      </c>
      <c r="J31" s="25">
        <f>'DMV+Forecast_from2010'!F87*(1-'DMVPop-Active-Inactive'!$J172)</f>
        <v>0</v>
      </c>
      <c r="K31" s="25">
        <f>'DMV+Forecast_from2010'!G87*(1-'DMVPop-Active-Inactive'!$J172)</f>
        <v>10.888739576715412</v>
      </c>
      <c r="L31" s="25">
        <f>'DMV+Forecast_from2010'!H87*(1-'DMVPop-Active-Inactive'!$J172)</f>
        <v>7.7521846991108161</v>
      </c>
      <c r="M31" s="25">
        <f>'DMV+Forecast_from2010'!I87*(1-'DMVPop-Active-Inactive'!$J172)</f>
        <v>8.6562944395799537</v>
      </c>
      <c r="N31" s="25">
        <f>'DMV+Forecast_from2010'!J87*(1-'DMVPop-Active-Inactive'!$J172)</f>
        <v>20.703936001540519</v>
      </c>
      <c r="O31" s="25">
        <f>'DMV+Forecast_from2010'!K87*(1-'DMVPop-Active-Inactive'!$J172)</f>
        <v>42.419235431922793</v>
      </c>
      <c r="P31" s="25">
        <f>'DMV+Forecast_from2010'!L87*(1-'DMVPop-Active-Inactive'!$J172)</f>
        <v>60.812910956082369</v>
      </c>
      <c r="Q31" s="25">
        <f>'DMV+Forecast_from2010'!M87*(1-'DMVPop-Active-Inactive'!$J172)</f>
        <v>105.2869560281236</v>
      </c>
      <c r="R31" s="25">
        <f>'DMV+Forecast_from2010'!N87*(1-'DMVPop-Active-Inactive'!$J172)</f>
        <v>138.39277951665025</v>
      </c>
      <c r="S31" s="25">
        <f>'DMV+Forecast_from2010'!O87*(1-'DMVPop-Active-Inactive'!$J172)</f>
        <v>131.14311647700924</v>
      </c>
      <c r="T31" s="25">
        <f>'DMV+Forecast_from2010'!P87*(1-'DMVPop-Active-Inactive'!$J172)</f>
        <v>124.41732988456344</v>
      </c>
      <c r="U31" s="25">
        <f>'DMV+Forecast_from2010'!Q87*(1-'DMVPop-Active-Inactive'!$J172)</f>
        <v>102.29625313744575</v>
      </c>
      <c r="V31" s="25">
        <f>'DMV+Forecast_from2010'!D34*(1-'DMVPop-Active-Inactive'!B172)</f>
        <v>114.00000000000001</v>
      </c>
      <c r="W31" s="25">
        <f>'DMV+Forecast_from2010'!E34*(1-'DMVPop-Active-Inactive'!C172)</f>
        <v>72</v>
      </c>
      <c r="X31" s="25">
        <f>'DMV+Forecast_from2010'!F34*(1-'DMVPop-Active-Inactive'!D172)</f>
        <v>111</v>
      </c>
      <c r="Y31" s="25">
        <f>'DMV+Forecast_from2010'!G34*(1-'DMVPop-Active-Inactive'!E172)</f>
        <v>217</v>
      </c>
      <c r="Z31" s="25">
        <f>'DMV+Forecast_from2010'!H34*(1-'DMVPop-Active-Inactive'!F172)</f>
        <v>286.00000000000006</v>
      </c>
      <c r="AA31" s="25">
        <f>'DMV+Forecast_from2010'!I34*(1-'DMVPop-Active-Inactive'!G172)</f>
        <v>141.00000000000003</v>
      </c>
      <c r="AB31" s="25">
        <f>'DMV+Forecast_from2010'!J34*(1-'DMVPop-Active-Inactive'!$J172)</f>
        <v>80.872365081041352</v>
      </c>
      <c r="AC31" s="25">
        <f>'DMV+Forecast_from2010'!K34*(1-'DMVPop-Active-Inactive'!$J172)</f>
        <v>93.157657612973964</v>
      </c>
      <c r="AD31" s="25">
        <f>'DMV+Forecast_from2010'!L34*(1-'DMVPop-Active-Inactive'!$J172)</f>
        <v>109.36781555316324</v>
      </c>
      <c r="AE31" s="25">
        <f>'DMV+Forecast_from2010'!M34*(1-'DMVPop-Active-Inactive'!$J172)</f>
        <v>136.75067836703184</v>
      </c>
      <c r="AF31" s="25">
        <f>'DMV+Forecast_from2010'!N34*(1-'DMVPop-Active-Inactive'!$J172)</f>
        <v>146.89667359295055</v>
      </c>
      <c r="AG31" s="25">
        <f>'DMV+Forecast_from2010'!O34*(1-'DMVPop-Active-Inactive'!$J172)</f>
        <v>140.06891344158149</v>
      </c>
      <c r="AH31" s="25">
        <f>'DMV+Forecast_from2010'!P34*(1-'DMVPop-Active-Inactive'!$J172)</f>
        <v>155.0684222958304</v>
      </c>
      <c r="AI31" s="25">
        <f>'DMV+Forecast_from2010'!Q34*(1-'DMVPop-Active-Inactive'!$J172)</f>
        <v>206.92009651555367</v>
      </c>
      <c r="AJ31" s="25">
        <f>'DMV+Forecast_from2010'!R34*(1-'DMVPop-Active-Inactive'!$J172)</f>
        <v>237.25598489175428</v>
      </c>
      <c r="AK31" s="25">
        <f>'DMV+Forecast_from2010'!S34*(1-'DMVPop-Active-Inactive'!$J172)</f>
        <v>192.23938354090404</v>
      </c>
      <c r="AL31" s="25">
        <f>'DMV+Forecast_from2010'!T34*(1-'DMVPop-Active-Inactive'!$J172)</f>
        <v>161.76204227720709</v>
      </c>
      <c r="AM31" s="25">
        <f>'DMV+Forecast_from2010'!U34*(1-'DMVPop-Active-Inactive'!$J172)</f>
        <v>168.30146245156101</v>
      </c>
      <c r="AN31" s="25">
        <f>'DMV+Forecast_from2010'!V34*(1-'DMVPop-Active-Inactive'!$J172)</f>
        <v>219.02682566145958</v>
      </c>
      <c r="AO31" s="25">
        <f>'DMV+Forecast_from2010'!W34*(1-'DMVPop-Active-Inactive'!$J172)</f>
        <v>252.7246794278193</v>
      </c>
      <c r="AP31" s="25">
        <f>'DMV+Forecast_from2010'!X34*(1-'DMVPop-Active-Inactive'!$J172)</f>
        <v>329.77414940084782</v>
      </c>
      <c r="AQ31" s="25">
        <f>'DMV+Forecast_from2010'!Y34*(1-'DMVPop-Active-Inactive'!$J172)</f>
        <v>293.57742084563887</v>
      </c>
      <c r="AR31" s="25">
        <f>'DMV+Forecast_from2010'!Z34*(1-'DMVPop-Active-Inactive'!$J172)</f>
        <v>261.62280028702446</v>
      </c>
      <c r="AS31" s="25">
        <f>'DMV+Forecast_from2010'!AA34*(1-'DMVPop-Active-Inactive'!$J172)</f>
        <v>304.22975819865917</v>
      </c>
      <c r="AT31" s="25">
        <f>'DMV+Forecast_from2010'!AB34*(1-'DMVPop-Active-Inactive'!$J172)</f>
        <v>314.54920398763932</v>
      </c>
      <c r="AU31" s="25">
        <f>'DMV+Forecast_from2010'!AC34*(1-'DMVPop-Active-Inactive'!$J172)</f>
        <v>329.06114315092418</v>
      </c>
      <c r="AV31" s="25">
        <f>'DMV+Forecast_from2010'!AD34*(1-'DMVPop-Active-Inactive'!$J172)</f>
        <v>305.15237655219153</v>
      </c>
      <c r="AW31" s="25">
        <f>'DMV+Forecast_from2010'!AE34*(1-'DMVPop-Active-Inactive'!$J172)</f>
        <v>358.07070264579289</v>
      </c>
      <c r="AX31" s="25">
        <f>'DMV+Forecast_from2010'!AF34*(1-'DMVPop-Active-Inactive'!$J172)</f>
        <v>274.49192552234524</v>
      </c>
      <c r="AY31" s="25">
        <f>'DMV+Forecast_from2010'!AG34*(1-'DMVPop-Active-Inactive'!$J172)</f>
        <v>299.58852188140708</v>
      </c>
      <c r="AZ31" s="25">
        <f>'DMV+Forecast_from2010'!AH34*(1-'DMVPop-Active-Inactive'!$J172)</f>
        <v>336.69975703959062</v>
      </c>
      <c r="BA31" s="25">
        <f>'DMV+Forecast_from2010'!AI34*(1-'DMVPop-Active-Inactive'!$J172)</f>
        <v>279.81957397653974</v>
      </c>
    </row>
    <row r="32" spans="1:53" x14ac:dyDescent="0.2">
      <c r="A32" t="s">
        <v>22</v>
      </c>
      <c r="B32" t="s">
        <v>12</v>
      </c>
      <c r="C32">
        <v>1990</v>
      </c>
      <c r="D32">
        <v>30</v>
      </c>
      <c r="E32" s="25">
        <f t="shared" si="0"/>
        <v>0</v>
      </c>
      <c r="G32">
        <v>29</v>
      </c>
      <c r="H32" s="25">
        <f>'DMV+Forecast_from2010'!D88*(1-'DMVPop-Active-Inactive'!$J173)</f>
        <v>0</v>
      </c>
      <c r="I32" s="25">
        <f>'DMV+Forecast_from2010'!E88*(1-'DMVPop-Active-Inactive'!$J173)</f>
        <v>0</v>
      </c>
      <c r="J32" s="25">
        <f>'DMV+Forecast_from2010'!F88*(1-'DMVPop-Active-Inactive'!$J173)</f>
        <v>0</v>
      </c>
      <c r="K32" s="25">
        <f>'DMV+Forecast_from2010'!G88*(1-'DMVPop-Active-Inactive'!$J173)</f>
        <v>0</v>
      </c>
      <c r="L32" s="25">
        <f>'DMV+Forecast_from2010'!H88*(1-'DMVPop-Active-Inactive'!$J173)</f>
        <v>10.04646369621441</v>
      </c>
      <c r="M32" s="25">
        <f>'DMV+Forecast_from2010'!I88*(1-'DMVPop-Active-Inactive'!$J173)</f>
        <v>7.1525305199243965</v>
      </c>
      <c r="N32" s="25">
        <f>'DMV+Forecast_from2010'!J88*(1-'DMVPop-Active-Inactive'!$J173)</f>
        <v>7.9867047253981349</v>
      </c>
      <c r="O32" s="25">
        <f>'DMV+Forecast_from2010'!K88*(1-'DMVPop-Active-Inactive'!$J173)</f>
        <v>19.102425945884082</v>
      </c>
      <c r="P32" s="25">
        <f>'DMV+Forecast_from2010'!L88*(1-'DMVPop-Active-Inactive'!$J173)</f>
        <v>39.137983398858772</v>
      </c>
      <c r="Q32" s="25">
        <f>'DMV+Forecast_from2010'!M88*(1-'DMVPop-Active-Inactive'!$J173)</f>
        <v>56.108854278035324</v>
      </c>
      <c r="R32" s="25">
        <f>'DMV+Forecast_from2010'!N88*(1-'DMVPop-Active-Inactive'!$J173)</f>
        <v>97.142701776374039</v>
      </c>
      <c r="S32" s="25">
        <f>'DMV+Forecast_from2010'!O88*(1-'DMVPop-Active-Inactive'!$J173)</f>
        <v>127.68769290849669</v>
      </c>
      <c r="T32" s="25">
        <f>'DMV+Forecast_from2010'!P88*(1-'DMVPop-Active-Inactive'!$J173)</f>
        <v>120.99881252666734</v>
      </c>
      <c r="U32" s="25">
        <f>'DMV+Forecast_from2010'!Q88*(1-'DMVPop-Active-Inactive'!$J173)</f>
        <v>114.79328521531666</v>
      </c>
      <c r="V32" s="25">
        <f>'DMV+Forecast_from2010'!D35*(1-'DMVPop-Active-Inactive'!B173)</f>
        <v>113</v>
      </c>
      <c r="W32" s="25">
        <f>'DMV+Forecast_from2010'!E35*(1-'DMVPop-Active-Inactive'!C173)</f>
        <v>77.999999999999986</v>
      </c>
      <c r="X32" s="25">
        <f>'DMV+Forecast_from2010'!F35*(1-'DMVPop-Active-Inactive'!D173)</f>
        <v>74.000000000000014</v>
      </c>
      <c r="Y32" s="25">
        <f>'DMV+Forecast_from2010'!G35*(1-'DMVPop-Active-Inactive'!E173)</f>
        <v>114.99999999999999</v>
      </c>
      <c r="Z32" s="25">
        <f>'DMV+Forecast_from2010'!H35*(1-'DMVPop-Active-Inactive'!F173)</f>
        <v>166</v>
      </c>
      <c r="AA32" s="25">
        <f>'DMV+Forecast_from2010'!I35*(1-'DMVPop-Active-Inactive'!G173)</f>
        <v>236.00000000000003</v>
      </c>
      <c r="AB32" s="25">
        <f>'DMV+Forecast_from2010'!J35*(1-'DMVPop-Active-Inactive'!$J173)</f>
        <v>152.98737222353492</v>
      </c>
      <c r="AC32" s="25">
        <f>'DMV+Forecast_from2010'!K35*(1-'DMVPop-Active-Inactive'!$J173)</f>
        <v>74.616650907061612</v>
      </c>
      <c r="AD32" s="25">
        <f>'DMV+Forecast_from2010'!L35*(1-'DMVPop-Active-Inactive'!$J173)</f>
        <v>85.951640099324564</v>
      </c>
      <c r="AE32" s="25">
        <f>'DMV+Forecast_from2010'!M35*(1-'DMVPop-Active-Inactive'!$J173)</f>
        <v>100.90789487138868</v>
      </c>
      <c r="AF32" s="25">
        <f>'DMV+Forecast_from2010'!N35*(1-'DMVPop-Active-Inactive'!$J173)</f>
        <v>126.17261308966889</v>
      </c>
      <c r="AG32" s="25">
        <f>'DMV+Forecast_from2010'!O35*(1-'DMVPop-Active-Inactive'!$J173)</f>
        <v>135.53378588483133</v>
      </c>
      <c r="AH32" s="25">
        <f>'DMV+Forecast_from2010'!P35*(1-'DMVPop-Active-Inactive'!$J173)</f>
        <v>129.23417296784388</v>
      </c>
      <c r="AI32" s="25">
        <f>'DMV+Forecast_from2010'!Q35*(1-'DMVPop-Active-Inactive'!$J173)</f>
        <v>143.0734259046576</v>
      </c>
      <c r="AJ32" s="25">
        <f>'DMV+Forecast_from2010'!R35*(1-'DMVPop-Active-Inactive'!$J173)</f>
        <v>190.91422133981882</v>
      </c>
      <c r="AK32" s="25">
        <f>'DMV+Forecast_from2010'!S35*(1-'DMVPop-Active-Inactive'!$J173)</f>
        <v>218.90353994889199</v>
      </c>
      <c r="AL32" s="25">
        <f>'DMV+Forecast_from2010'!T35*(1-'DMVPop-Active-Inactive'!$J173)</f>
        <v>177.36910448811696</v>
      </c>
      <c r="AM32" s="25">
        <f>'DMV+Forecast_from2010'!U35*(1-'DMVPop-Active-Inactive'!$J173)</f>
        <v>149.24927478646558</v>
      </c>
      <c r="AN32" s="25">
        <f>'DMV+Forecast_from2010'!V35*(1-'DMVPop-Active-Inactive'!$J173)</f>
        <v>155.28285166770794</v>
      </c>
      <c r="AO32" s="25">
        <f>'DMV+Forecast_from2010'!W35*(1-'DMVPop-Active-Inactive'!$J173)</f>
        <v>202.08445954666689</v>
      </c>
      <c r="AP32" s="25">
        <f>'DMV+Forecast_from2010'!X35*(1-'DMVPop-Active-Inactive'!$J173)</f>
        <v>233.17568568160183</v>
      </c>
      <c r="AQ32" s="25">
        <f>'DMV+Forecast_from2010'!Y35*(1-'DMVPop-Active-Inactive'!$J173)</f>
        <v>304.26515360788807</v>
      </c>
      <c r="AR32" s="25">
        <f>'DMV+Forecast_from2010'!Z35*(1-'DMVPop-Active-Inactive'!$J173)</f>
        <v>270.86834796389365</v>
      </c>
      <c r="AS32" s="25">
        <f>'DMV+Forecast_from2010'!AA35*(1-'DMVPop-Active-Inactive'!$J173)</f>
        <v>241.38551084517681</v>
      </c>
      <c r="AT32" s="25">
        <f>'DMV+Forecast_from2010'!AB35*(1-'DMVPop-Active-Inactive'!$J173)</f>
        <v>280.69669584042805</v>
      </c>
      <c r="AU32" s="25">
        <f>'DMV+Forecast_from2010'!AC35*(1-'DMVPop-Active-Inactive'!$J173)</f>
        <v>290.21790228986316</v>
      </c>
      <c r="AV32" s="25">
        <f>'DMV+Forecast_from2010'!AD35*(1-'DMVPop-Active-Inactive'!$J173)</f>
        <v>303.60730047855532</v>
      </c>
      <c r="AW32" s="25">
        <f>'DMV+Forecast_from2010'!AE35*(1-'DMVPop-Active-Inactive'!$J173)</f>
        <v>281.54794696356493</v>
      </c>
      <c r="AX32" s="25">
        <f>'DMV+Forecast_from2010'!AF35*(1-'DMVPop-Active-Inactive'!$J173)</f>
        <v>330.37288562778554</v>
      </c>
      <c r="AY32" s="25">
        <f>'DMV+Forecast_from2010'!AG35*(1-'DMVPop-Active-Inactive'!$J173)</f>
        <v>253.25917157218694</v>
      </c>
      <c r="AZ32" s="25">
        <f>'DMV+Forecast_from2010'!AH35*(1-'DMVPop-Active-Inactive'!$J173)</f>
        <v>276.4144727384508</v>
      </c>
      <c r="BA32" s="25">
        <f>'DMV+Forecast_from2010'!AI35*(1-'DMVPop-Active-Inactive'!$J173)</f>
        <v>310.65504522267514</v>
      </c>
    </row>
    <row r="33" spans="1:53" x14ac:dyDescent="0.2">
      <c r="A33" t="s">
        <v>22</v>
      </c>
      <c r="B33" t="s">
        <v>12</v>
      </c>
      <c r="C33">
        <v>1990</v>
      </c>
      <c r="D33">
        <v>31</v>
      </c>
      <c r="E33" s="25">
        <f t="shared" si="0"/>
        <v>0</v>
      </c>
      <c r="G33">
        <v>30</v>
      </c>
      <c r="H33" s="25">
        <f>'DMV+Forecast_from2010'!D89*(1-'DMVPop-Active-Inactive'!$J174)</f>
        <v>0</v>
      </c>
      <c r="I33" s="25">
        <f>'DMV+Forecast_from2010'!E89*(1-'DMVPop-Active-Inactive'!$J174)</f>
        <v>0</v>
      </c>
      <c r="J33" s="25">
        <f>'DMV+Forecast_from2010'!F89*(1-'DMVPop-Active-Inactive'!$J174)</f>
        <v>0</v>
      </c>
      <c r="K33" s="25">
        <f>'DMV+Forecast_from2010'!G89*(1-'DMVPop-Active-Inactive'!$J174)</f>
        <v>0</v>
      </c>
      <c r="L33" s="25">
        <f>'DMV+Forecast_from2010'!H89*(1-'DMVPop-Active-Inactive'!$J174)</f>
        <v>0</v>
      </c>
      <c r="M33" s="25">
        <f>'DMV+Forecast_from2010'!I89*(1-'DMVPop-Active-Inactive'!$J174)</f>
        <v>8.9051995728947162</v>
      </c>
      <c r="N33" s="25">
        <f>'DMV+Forecast_from2010'!J89*(1-'DMVPop-Active-Inactive'!$J174)</f>
        <v>6.340013128713923</v>
      </c>
      <c r="O33" s="25">
        <f>'DMV+Forecast_from2010'!K89*(1-'DMVPop-Active-Inactive'!$J174)</f>
        <v>7.0794263195567497</v>
      </c>
      <c r="P33" s="25">
        <f>'DMV+Forecast_from2010'!L89*(1-'DMVPop-Active-Inactive'!$J174)</f>
        <v>16.93241726824127</v>
      </c>
      <c r="Q33" s="25">
        <f>'DMV+Forecast_from2010'!M89*(1-'DMVPop-Active-Inactive'!$J174)</f>
        <v>34.691963618880862</v>
      </c>
      <c r="R33" s="25">
        <f>'DMV+Forecast_from2010'!N89*(1-'DMVPop-Active-Inactive'!$J174)</f>
        <v>49.734967473246158</v>
      </c>
      <c r="S33" s="25">
        <f>'DMV+Forecast_from2010'!O89*(1-'DMVPop-Active-Inactive'!$J174)</f>
        <v>86.10742770063186</v>
      </c>
      <c r="T33" s="25">
        <f>'DMV+Forecast_from2010'!P89*(1-'DMVPop-Active-Inactive'!$J174)</f>
        <v>113.18255086922964</v>
      </c>
      <c r="U33" s="25">
        <f>'DMV+Forecast_from2010'!Q89*(1-'DMVPop-Active-Inactive'!$J174)</f>
        <v>107.25351787607252</v>
      </c>
      <c r="V33" s="25">
        <f>'DMV+Forecast_from2010'!D36*(1-'DMVPop-Active-Inactive'!B174)</f>
        <v>111</v>
      </c>
      <c r="W33" s="25">
        <f>'DMV+Forecast_from2010'!E36*(1-'DMVPop-Active-Inactive'!C174)</f>
        <v>84</v>
      </c>
      <c r="X33" s="25">
        <f>'DMV+Forecast_from2010'!F36*(1-'DMVPop-Active-Inactive'!D174)</f>
        <v>69</v>
      </c>
      <c r="Y33" s="25">
        <f>'DMV+Forecast_from2010'!G36*(1-'DMVPop-Active-Inactive'!E174)</f>
        <v>67</v>
      </c>
      <c r="Z33" s="25">
        <f>'DMV+Forecast_from2010'!H36*(1-'DMVPop-Active-Inactive'!F174)</f>
        <v>98</v>
      </c>
      <c r="AA33" s="25">
        <f>'DMV+Forecast_from2010'!I36*(1-'DMVPop-Active-Inactive'!G174)</f>
        <v>140.99999999999997</v>
      </c>
      <c r="AB33" s="25">
        <f>'DMV+Forecast_from2010'!J36*(1-'DMVPop-Active-Inactive'!$J174)</f>
        <v>247.63966029577759</v>
      </c>
      <c r="AC33" s="25">
        <f>'DMV+Forecast_from2010'!K36*(1-'DMVPop-Active-Inactive'!$J174)</f>
        <v>135.60822225403206</v>
      </c>
      <c r="AD33" s="25">
        <f>'DMV+Forecast_from2010'!L36*(1-'DMVPop-Active-Inactive'!$J174)</f>
        <v>66.140304477363443</v>
      </c>
      <c r="AE33" s="25">
        <f>'DMV+Forecast_from2010'!M36*(1-'DMVPop-Active-Inactive'!$J174)</f>
        <v>76.187654865116457</v>
      </c>
      <c r="AF33" s="25">
        <f>'DMV+Forecast_from2010'!N36*(1-'DMVPop-Active-Inactive'!$J174)</f>
        <v>89.444900164124135</v>
      </c>
      <c r="AG33" s="25">
        <f>'DMV+Forecast_from2010'!O36*(1-'DMVPop-Active-Inactive'!$J174)</f>
        <v>111.83958198351012</v>
      </c>
      <c r="AH33" s="25">
        <f>'DMV+Forecast_from2010'!P36*(1-'DMVPop-Active-Inactive'!$J174)</f>
        <v>120.13733873633511</v>
      </c>
      <c r="AI33" s="25">
        <f>'DMV+Forecast_from2010'!Q36*(1-'DMVPop-Active-Inactive'!$J174)</f>
        <v>114.55335297237946</v>
      </c>
      <c r="AJ33" s="25">
        <f>'DMV+Forecast_from2010'!R36*(1-'DMVPop-Active-Inactive'!$J174)</f>
        <v>126.82048627108772</v>
      </c>
      <c r="AK33" s="25">
        <f>'DMV+Forecast_from2010'!S36*(1-'DMVPop-Active-Inactive'!$J174)</f>
        <v>169.2266347386996</v>
      </c>
      <c r="AL33" s="25">
        <f>'DMV+Forecast_from2010'!T36*(1-'DMVPop-Active-Inactive'!$J174)</f>
        <v>194.03640618266073</v>
      </c>
      <c r="AM33" s="25">
        <f>'DMV+Forecast_from2010'!U36*(1-'DMVPop-Active-Inactive'!$J174)</f>
        <v>157.22022408018742</v>
      </c>
      <c r="AN33" s="25">
        <f>'DMV+Forecast_from2010'!V36*(1-'DMVPop-Active-Inactive'!$J174)</f>
        <v>132.29476741991246</v>
      </c>
      <c r="AO33" s="25">
        <f>'DMV+Forecast_from2010'!W36*(1-'DMVPop-Active-Inactive'!$J174)</f>
        <v>137.6429384670156</v>
      </c>
      <c r="AP33" s="25">
        <f>'DMV+Forecast_from2010'!X36*(1-'DMVPop-Active-Inactive'!$J174)</f>
        <v>179.12794962089421</v>
      </c>
      <c r="AQ33" s="25">
        <f>'DMV+Forecast_from2010'!Y36*(1-'DMVPop-Active-Inactive'!$J174)</f>
        <v>206.68725626547243</v>
      </c>
      <c r="AR33" s="25">
        <f>'DMV+Forecast_from2010'!Z36*(1-'DMVPop-Active-Inactive'!$J174)</f>
        <v>269.70106077989288</v>
      </c>
      <c r="AS33" s="25">
        <f>'DMV+Forecast_from2010'!AA36*(1-'DMVPop-Active-Inactive'!$J174)</f>
        <v>240.0980852105877</v>
      </c>
      <c r="AT33" s="25">
        <f>'DMV+Forecast_from2010'!AB36*(1-'DMVPop-Active-Inactive'!$J174)</f>
        <v>213.96445685574153</v>
      </c>
      <c r="AU33" s="25">
        <f>'DMV+Forecast_from2010'!AC36*(1-'DMVPop-Active-Inactive'!$J174)</f>
        <v>248.80994661365577</v>
      </c>
      <c r="AV33" s="25">
        <f>'DMV+Forecast_from2010'!AD36*(1-'DMVPop-Active-Inactive'!$J174)</f>
        <v>257.24955742306929</v>
      </c>
      <c r="AW33" s="25">
        <f>'DMV+Forecast_from2010'!AE36*(1-'DMVPop-Active-Inactive'!$J174)</f>
        <v>269.11793883932694</v>
      </c>
      <c r="AX33" s="25">
        <f>'DMV+Forecast_from2010'!AF36*(1-'DMVPop-Active-Inactive'!$J174)</f>
        <v>249.56449680837164</v>
      </c>
      <c r="AY33" s="25">
        <f>'DMV+Forecast_from2010'!AG36*(1-'DMVPop-Active-Inactive'!$J174)</f>
        <v>292.84299122059582</v>
      </c>
      <c r="AZ33" s="25">
        <f>'DMV+Forecast_from2010'!AH36*(1-'DMVPop-Active-Inactive'!$J174)</f>
        <v>224.48928645072726</v>
      </c>
      <c r="BA33" s="25">
        <f>'DMV+Forecast_from2010'!AI36*(1-'DMVPop-Active-Inactive'!$J174)</f>
        <v>245.01417802364563</v>
      </c>
    </row>
    <row r="34" spans="1:53" x14ac:dyDescent="0.2">
      <c r="A34" t="s">
        <v>22</v>
      </c>
      <c r="B34" t="s">
        <v>12</v>
      </c>
      <c r="C34">
        <v>1990</v>
      </c>
      <c r="D34">
        <v>32</v>
      </c>
      <c r="E34" s="25">
        <f t="shared" si="0"/>
        <v>0</v>
      </c>
      <c r="G34">
        <v>31</v>
      </c>
      <c r="H34" s="25">
        <f>'DMV+Forecast_from2010'!D90*(1-'DMVPop-Active-Inactive'!$J175)</f>
        <v>0</v>
      </c>
      <c r="I34" s="25">
        <f>'DMV+Forecast_from2010'!E90*(1-'DMVPop-Active-Inactive'!$J175)</f>
        <v>0</v>
      </c>
      <c r="J34" s="25">
        <f>'DMV+Forecast_from2010'!F90*(1-'DMVPop-Active-Inactive'!$J175)</f>
        <v>0</v>
      </c>
      <c r="K34" s="25">
        <f>'DMV+Forecast_from2010'!G90*(1-'DMVPop-Active-Inactive'!$J175)</f>
        <v>0</v>
      </c>
      <c r="L34" s="25">
        <f>'DMV+Forecast_from2010'!H90*(1-'DMVPop-Active-Inactive'!$J175)</f>
        <v>0</v>
      </c>
      <c r="M34" s="25">
        <f>'DMV+Forecast_from2010'!I90*(1-'DMVPop-Active-Inactive'!$J175)</f>
        <v>0</v>
      </c>
      <c r="N34" s="25">
        <f>'DMV+Forecast_from2010'!J90*(1-'DMVPop-Active-Inactive'!$J175)</f>
        <v>7.7063589036844986</v>
      </c>
      <c r="O34" s="25">
        <f>'DMV+Forecast_from2010'!K90*(1-'DMVPop-Active-Inactive'!$J175)</f>
        <v>5.4865043982455388</v>
      </c>
      <c r="P34" s="25">
        <f>'DMV+Forecast_from2010'!L90*(1-'DMVPop-Active-Inactive'!$J175)</f>
        <v>6.1263759002944411</v>
      </c>
      <c r="Q34" s="25">
        <f>'DMV+Forecast_from2010'!M90*(1-'DMVPop-Active-Inactive'!$J175)</f>
        <v>14.652932088482792</v>
      </c>
      <c r="R34" s="25">
        <f>'DMV+Forecast_from2010'!N90*(1-'DMVPop-Active-Inactive'!$J175)</f>
        <v>30.021643033627942</v>
      </c>
      <c r="S34" s="25">
        <f>'DMV+Forecast_from2010'!O90*(1-'DMVPop-Active-Inactive'!$J175)</f>
        <v>43.03951935883704</v>
      </c>
      <c r="T34" s="25">
        <f>'DMV+Forecast_from2010'!P90*(1-'DMVPop-Active-Inactive'!$J175)</f>
        <v>74.515426263314225</v>
      </c>
      <c r="U34" s="25">
        <f>'DMV+Forecast_from2010'!Q90*(1-'DMVPop-Active-Inactive'!$J175)</f>
        <v>97.945627326270781</v>
      </c>
      <c r="V34" s="25">
        <f>'DMV+Forecast_from2010'!D37*(1-'DMVPop-Active-Inactive'!B175)</f>
        <v>107.00000000000001</v>
      </c>
      <c r="W34" s="25">
        <f>'DMV+Forecast_from2010'!E37*(1-'DMVPop-Active-Inactive'!C175)</f>
        <v>89</v>
      </c>
      <c r="X34" s="25">
        <f>'DMV+Forecast_from2010'!F37*(1-'DMVPop-Active-Inactive'!D175)</f>
        <v>62</v>
      </c>
      <c r="Y34" s="25">
        <f>'DMV+Forecast_from2010'!G37*(1-'DMVPop-Active-Inactive'!E175)</f>
        <v>62.999999999999993</v>
      </c>
      <c r="Z34" s="25">
        <f>'DMV+Forecast_from2010'!H37*(1-'DMVPop-Active-Inactive'!F175)</f>
        <v>54</v>
      </c>
      <c r="AA34" s="25">
        <f>'DMV+Forecast_from2010'!I37*(1-'DMVPop-Active-Inactive'!G175)</f>
        <v>80</v>
      </c>
      <c r="AB34" s="25">
        <f>'DMV+Forecast_from2010'!J37*(1-'DMVPop-Active-Inactive'!$J175)</f>
        <v>143.92164612751651</v>
      </c>
      <c r="AC34" s="25">
        <f>'DMV+Forecast_from2010'!K37*(1-'DMVPop-Active-Inactive'!$J175)</f>
        <v>214.30177790001255</v>
      </c>
      <c r="AD34" s="25">
        <f>'DMV+Forecast_from2010'!L37*(1-'DMVPop-Active-Inactive'!$J175)</f>
        <v>117.35229765776991</v>
      </c>
      <c r="AE34" s="25">
        <f>'DMV+Forecast_from2010'!M37*(1-'DMVPop-Active-Inactive'!$J175)</f>
        <v>57.236328072078294</v>
      </c>
      <c r="AF34" s="25">
        <f>'DMV+Forecast_from2010'!N37*(1-'DMVPop-Active-Inactive'!$J175)</f>
        <v>65.931078536152327</v>
      </c>
      <c r="AG34" s="25">
        <f>'DMV+Forecast_from2010'!O37*(1-'DMVPop-Active-Inactive'!$J175)</f>
        <v>77.403599675297073</v>
      </c>
      <c r="AH34" s="25">
        <f>'DMV+Forecast_from2010'!P37*(1-'DMVPop-Active-Inactive'!$J175)</f>
        <v>96.783452335680224</v>
      </c>
      <c r="AI34" s="25">
        <f>'DMV+Forecast_from2010'!Q37*(1-'DMVPop-Active-Inactive'!$J175)</f>
        <v>103.96414392033329</v>
      </c>
      <c r="AJ34" s="25">
        <f>'DMV+Forecast_from2010'!R37*(1-'DMVPop-Active-Inactive'!$J175)</f>
        <v>99.131888555603794</v>
      </c>
      <c r="AK34" s="25">
        <f>'DMV+Forecast_from2010'!S37*(1-'DMVPop-Active-Inactive'!$J175)</f>
        <v>109.74758909609776</v>
      </c>
      <c r="AL34" s="25">
        <f>'DMV+Forecast_from2010'!T37*(1-'DMVPop-Active-Inactive'!$J175)</f>
        <v>146.44491374775845</v>
      </c>
      <c r="AM34" s="25">
        <f>'DMV+Forecast_from2010'!U37*(1-'DMVPop-Active-Inactive'!$J175)</f>
        <v>167.91473051048354</v>
      </c>
      <c r="AN34" s="25">
        <f>'DMV+Forecast_from2010'!V37*(1-'DMVPop-Active-Inactive'!$J175)</f>
        <v>136.0548367009572</v>
      </c>
      <c r="AO34" s="25">
        <f>'DMV+Forecast_from2010'!W37*(1-'DMVPop-Active-Inactive'!$J175)</f>
        <v>114.48490856066363</v>
      </c>
      <c r="AP34" s="25">
        <f>'DMV+Forecast_from2010'!X37*(1-'DMVPop-Active-Inactive'!$J175)</f>
        <v>119.11309518690378</v>
      </c>
      <c r="AQ34" s="25">
        <f>'DMV+Forecast_from2010'!Y37*(1-'DMVPop-Active-Inactive'!$J175)</f>
        <v>155.01328837833188</v>
      </c>
      <c r="AR34" s="25">
        <f>'DMV+Forecast_from2010'!Z37*(1-'DMVPop-Active-Inactive'!$J175)</f>
        <v>178.86249090336636</v>
      </c>
      <c r="AS34" s="25">
        <f>'DMV+Forecast_from2010'!AA37*(1-'DMVPop-Active-Inactive'!$J175)</f>
        <v>233.39321640813878</v>
      </c>
      <c r="AT34" s="25">
        <f>'DMV+Forecast_from2010'!AB37*(1-'DMVPop-Active-Inactive'!$J175)</f>
        <v>207.77546887910574</v>
      </c>
      <c r="AU34" s="25">
        <f>'DMV+Forecast_from2010'!AC37*(1-'DMVPop-Active-Inactive'!$J175)</f>
        <v>185.16001619784876</v>
      </c>
      <c r="AV34" s="25">
        <f>'DMV+Forecast_from2010'!AD37*(1-'DMVPop-Active-Inactive'!$J175)</f>
        <v>215.31451729027745</v>
      </c>
      <c r="AW34" s="25">
        <f>'DMV+Forecast_from2010'!AE37*(1-'DMVPop-Active-Inactive'!$J175)</f>
        <v>222.61796617678169</v>
      </c>
      <c r="AX34" s="25">
        <f>'DMV+Forecast_from2010'!AF37*(1-'DMVPop-Active-Inactive'!$J175)</f>
        <v>232.88859582980928</v>
      </c>
      <c r="AY34" s="25">
        <f>'DMV+Forecast_from2010'!AG37*(1-'DMVPop-Active-Inactive'!$J175)</f>
        <v>215.9674880141481</v>
      </c>
      <c r="AZ34" s="25">
        <f>'DMV+Forecast_from2010'!AH37*(1-'DMVPop-Active-Inactive'!$J175)</f>
        <v>253.41972117541906</v>
      </c>
      <c r="BA34" s="25">
        <f>'DMV+Forecast_from2010'!AI37*(1-'DMVPop-Active-Inactive'!$J175)</f>
        <v>194.26796640100355</v>
      </c>
    </row>
    <row r="35" spans="1:53" x14ac:dyDescent="0.2">
      <c r="A35" t="s">
        <v>22</v>
      </c>
      <c r="B35" t="s">
        <v>12</v>
      </c>
      <c r="C35">
        <v>1990</v>
      </c>
      <c r="D35">
        <v>33</v>
      </c>
      <c r="E35" s="25">
        <f t="shared" si="0"/>
        <v>0</v>
      </c>
      <c r="G35">
        <v>32</v>
      </c>
      <c r="H35" s="25">
        <f>'DMV+Forecast_from2010'!D91*(1-'DMVPop-Active-Inactive'!$J176)</f>
        <v>0</v>
      </c>
      <c r="I35" s="25">
        <f>'DMV+Forecast_from2010'!E91*(1-'DMVPop-Active-Inactive'!$J176)</f>
        <v>0</v>
      </c>
      <c r="J35" s="25">
        <f>'DMV+Forecast_from2010'!F91*(1-'DMVPop-Active-Inactive'!$J176)</f>
        <v>0</v>
      </c>
      <c r="K35" s="25">
        <f>'DMV+Forecast_from2010'!G91*(1-'DMVPop-Active-Inactive'!$J176)</f>
        <v>0</v>
      </c>
      <c r="L35" s="25">
        <f>'DMV+Forecast_from2010'!H91*(1-'DMVPop-Active-Inactive'!$J176)</f>
        <v>0</v>
      </c>
      <c r="M35" s="25">
        <f>'DMV+Forecast_from2010'!I91*(1-'DMVPop-Active-Inactive'!$J176)</f>
        <v>0</v>
      </c>
      <c r="N35" s="25">
        <f>'DMV+Forecast_from2010'!J91*(1-'DMVPop-Active-Inactive'!$J176)</f>
        <v>0</v>
      </c>
      <c r="O35" s="25">
        <f>'DMV+Forecast_from2010'!K91*(1-'DMVPop-Active-Inactive'!$J176)</f>
        <v>6.9246264690438242</v>
      </c>
      <c r="P35" s="25">
        <f>'DMV+Forecast_from2010'!L91*(1-'DMVPop-Active-Inactive'!$J176)</f>
        <v>4.9299538281888236</v>
      </c>
      <c r="Q35" s="25">
        <f>'DMV+Forecast_from2010'!M91*(1-'DMVPop-Active-Inactive'!$J176)</f>
        <v>5.5049168159308302</v>
      </c>
      <c r="R35" s="25">
        <f>'DMV+Forecast_from2010'!N91*(1-'DMVPop-Active-Inactive'!$J176)</f>
        <v>13.166539822132792</v>
      </c>
      <c r="S35" s="25">
        <f>'DMV+Forecast_from2010'!O91*(1-'DMVPop-Active-Inactive'!$J176)</f>
        <v>26.976249950602643</v>
      </c>
      <c r="T35" s="25">
        <f>'DMV+Forecast_from2010'!P91*(1-'DMVPop-Active-Inactive'!$J176)</f>
        <v>38.673593936123872</v>
      </c>
      <c r="U35" s="25">
        <f>'DMV+Forecast_from2010'!Q91*(1-'DMVPop-Active-Inactive'!$J176)</f>
        <v>66.956587346110695</v>
      </c>
      <c r="V35" s="25">
        <f>'DMV+Forecast_from2010'!D38*(1-'DMVPop-Active-Inactive'!B176)</f>
        <v>97.000000000000014</v>
      </c>
      <c r="W35" s="25">
        <f>'DMV+Forecast_from2010'!E38*(1-'DMVPop-Active-Inactive'!C176)</f>
        <v>87</v>
      </c>
      <c r="X35" s="25">
        <f>'DMV+Forecast_from2010'!F38*(1-'DMVPop-Active-Inactive'!D176)</f>
        <v>80</v>
      </c>
      <c r="Y35" s="25">
        <f>'DMV+Forecast_from2010'!G38*(1-'DMVPop-Active-Inactive'!E176)</f>
        <v>63</v>
      </c>
      <c r="Z35" s="25">
        <f>'DMV+Forecast_from2010'!H38*(1-'DMVPop-Active-Inactive'!F176)</f>
        <v>63</v>
      </c>
      <c r="AA35" s="25">
        <f>'DMV+Forecast_from2010'!I38*(1-'DMVPop-Active-Inactive'!G176)</f>
        <v>39</v>
      </c>
      <c r="AB35" s="25">
        <f>'DMV+Forecast_from2010'!J38*(1-'DMVPop-Active-Inactive'!$J176)</f>
        <v>70.647507617162972</v>
      </c>
      <c r="AC35" s="25">
        <f>'DMV+Forecast_from2010'!K38*(1-'DMVPop-Active-Inactive'!$J176)</f>
        <v>129.32224578412405</v>
      </c>
      <c r="AD35" s="25">
        <f>'DMV+Forecast_from2010'!L38*(1-'DMVPop-Active-Inactive'!$J176)</f>
        <v>192.56302258386637</v>
      </c>
      <c r="AE35" s="25">
        <f>'DMV+Forecast_from2010'!M38*(1-'DMVPop-Active-Inactive'!$J176)</f>
        <v>105.44808991125235</v>
      </c>
      <c r="AF35" s="25">
        <f>'DMV+Forecast_from2010'!N38*(1-'DMVPop-Active-Inactive'!$J176)</f>
        <v>51.430279501944128</v>
      </c>
      <c r="AG35" s="25">
        <f>'DMV+Forecast_from2010'!O38*(1-'DMVPop-Active-Inactive'!$J176)</f>
        <v>59.243035170055045</v>
      </c>
      <c r="AH35" s="25">
        <f>'DMV+Forecast_from2010'!P38*(1-'DMVPop-Active-Inactive'!$J176)</f>
        <v>69.551784676751907</v>
      </c>
      <c r="AI35" s="25">
        <f>'DMV+Forecast_from2010'!Q38*(1-'DMVPop-Active-Inactive'!$J176)</f>
        <v>86.965746623696361</v>
      </c>
      <c r="AJ35" s="25">
        <f>'DMV+Forecast_from2010'!R38*(1-'DMVPop-Active-Inactive'!$J176)</f>
        <v>93.418029424768022</v>
      </c>
      <c r="AK35" s="25">
        <f>'DMV+Forecast_from2010'!S38*(1-'DMVPop-Active-Inactive'!$J176)</f>
        <v>89.075957660139139</v>
      </c>
      <c r="AL35" s="25">
        <f>'DMV+Forecast_from2010'!T38*(1-'DMVPop-Active-Inactive'!$J176)</f>
        <v>98.614802381606935</v>
      </c>
      <c r="AM35" s="25">
        <f>'DMV+Forecast_from2010'!U38*(1-'DMVPop-Active-Inactive'!$J176)</f>
        <v>131.58955333753357</v>
      </c>
      <c r="AN35" s="25">
        <f>'DMV+Forecast_from2010'!V38*(1-'DMVPop-Active-Inactive'!$J176)</f>
        <v>150.88147359440168</v>
      </c>
      <c r="AO35" s="25">
        <f>'DMV+Forecast_from2010'!W38*(1-'DMVPop-Active-Inactive'!$J176)</f>
        <v>122.25344488049222</v>
      </c>
      <c r="AP35" s="25">
        <f>'DMV+Forecast_from2010'!X38*(1-'DMVPop-Active-Inactive'!$J176)</f>
        <v>102.87156853623871</v>
      </c>
      <c r="AQ35" s="25">
        <f>'DMV+Forecast_from2010'!Y38*(1-'DMVPop-Active-Inactive'!$J176)</f>
        <v>107.03027227898997</v>
      </c>
      <c r="AR35" s="25">
        <f>'DMV+Forecast_from2010'!Z38*(1-'DMVPop-Active-Inactive'!$J176)</f>
        <v>139.28875272664905</v>
      </c>
      <c r="AS35" s="25">
        <f>'DMV+Forecast_from2010'!AA38*(1-'DMVPop-Active-Inactive'!$J176)</f>
        <v>160.71869404322618</v>
      </c>
      <c r="AT35" s="25">
        <f>'DMV+Forecast_from2010'!AB38*(1-'DMVPop-Active-Inactive'!$J176)</f>
        <v>209.7178270872339</v>
      </c>
      <c r="AU35" s="25">
        <f>'DMV+Forecast_from2010'!AC38*(1-'DMVPop-Active-Inactive'!$J176)</f>
        <v>186.69874183128894</v>
      </c>
      <c r="AV35" s="25">
        <f>'DMV+Forecast_from2010'!AD38*(1-'DMVPop-Active-Inactive'!$J176)</f>
        <v>166.37739887240258</v>
      </c>
      <c r="AW35" s="25">
        <f>'DMV+Forecast_from2010'!AE38*(1-'DMVPop-Active-Inactive'!$J176)</f>
        <v>193.47302977088162</v>
      </c>
      <c r="AX35" s="25">
        <f>'DMV+Forecast_from2010'!AF38*(1-'DMVPop-Active-Inactive'!$J176)</f>
        <v>200.03561738286217</v>
      </c>
      <c r="AY35" s="25">
        <f>'DMV+Forecast_from2010'!AG38*(1-'DMVPop-Active-Inactive'!$J176)</f>
        <v>209.26439518025981</v>
      </c>
      <c r="AZ35" s="25">
        <f>'DMV+Forecast_from2010'!AH38*(1-'DMVPop-Active-Inactive'!$J176)</f>
        <v>194.05976319642494</v>
      </c>
      <c r="BA35" s="25">
        <f>'DMV+Forecast_from2010'!AI38*(1-'DMVPop-Active-Inactive'!$J176)</f>
        <v>227.71284480275179</v>
      </c>
    </row>
    <row r="36" spans="1:53" x14ac:dyDescent="0.2">
      <c r="A36" t="s">
        <v>22</v>
      </c>
      <c r="B36" t="s">
        <v>12</v>
      </c>
      <c r="C36">
        <v>1990</v>
      </c>
      <c r="D36">
        <v>34</v>
      </c>
      <c r="E36" s="25">
        <f t="shared" si="0"/>
        <v>0</v>
      </c>
      <c r="G36">
        <v>33</v>
      </c>
      <c r="H36" s="25">
        <f>'DMV+Forecast_from2010'!D92*(1-'DMVPop-Active-Inactive'!$J177)</f>
        <v>0</v>
      </c>
      <c r="I36" s="25">
        <f>'DMV+Forecast_from2010'!E92*(1-'DMVPop-Active-Inactive'!$J177)</f>
        <v>0</v>
      </c>
      <c r="J36" s="25">
        <f>'DMV+Forecast_from2010'!F92*(1-'DMVPop-Active-Inactive'!$J177)</f>
        <v>0</v>
      </c>
      <c r="K36" s="25">
        <f>'DMV+Forecast_from2010'!G92*(1-'DMVPop-Active-Inactive'!$J177)</f>
        <v>0</v>
      </c>
      <c r="L36" s="25">
        <f>'DMV+Forecast_from2010'!H92*(1-'DMVPop-Active-Inactive'!$J177)</f>
        <v>0</v>
      </c>
      <c r="M36" s="25">
        <f>'DMV+Forecast_from2010'!I92*(1-'DMVPop-Active-Inactive'!$J177)</f>
        <v>0</v>
      </c>
      <c r="N36" s="25">
        <f>'DMV+Forecast_from2010'!J92*(1-'DMVPop-Active-Inactive'!$J177)</f>
        <v>0</v>
      </c>
      <c r="O36" s="25">
        <f>'DMV+Forecast_from2010'!K92*(1-'DMVPop-Active-Inactive'!$J177)</f>
        <v>0</v>
      </c>
      <c r="P36" s="25">
        <f>'DMV+Forecast_from2010'!L92*(1-'DMVPop-Active-Inactive'!$J177)</f>
        <v>5.8836001156937838</v>
      </c>
      <c r="Q36" s="25">
        <f>'DMV+Forecast_from2010'!M92*(1-'DMVPop-Active-Inactive'!$J177)</f>
        <v>4.1888002253357648</v>
      </c>
      <c r="R36" s="25">
        <f>'DMV+Forecast_from2010'!N92*(1-'DMVPop-Active-Inactive'!$J177)</f>
        <v>4.6773251033665693</v>
      </c>
      <c r="S36" s="25">
        <f>'DMV+Forecast_from2010'!O92*(1-'DMVPop-Active-Inactive'!$J177)</f>
        <v>11.187124037245601</v>
      </c>
      <c r="T36" s="25">
        <f>'DMV+Forecast_from2010'!P92*(1-'DMVPop-Active-Inactive'!$J177)</f>
        <v>22.920726199440239</v>
      </c>
      <c r="U36" s="25">
        <f>'DMV+Forecast_from2010'!Q92*(1-'DMVPop-Active-Inactive'!$J177)</f>
        <v>32.859528636537753</v>
      </c>
      <c r="V36" s="25">
        <f>'DMV+Forecast_from2010'!D39*(1-'DMVPop-Active-Inactive'!B177)</f>
        <v>66.999999999999986</v>
      </c>
      <c r="W36" s="25">
        <f>'DMV+Forecast_from2010'!E39*(1-'DMVPop-Active-Inactive'!C177)</f>
        <v>75.000000000000014</v>
      </c>
      <c r="X36" s="25">
        <f>'DMV+Forecast_from2010'!F39*(1-'DMVPop-Active-Inactive'!D177)</f>
        <v>71.000000000000014</v>
      </c>
      <c r="Y36" s="25">
        <f>'DMV+Forecast_from2010'!G39*(1-'DMVPop-Active-Inactive'!E177)</f>
        <v>72</v>
      </c>
      <c r="Z36" s="25">
        <f>'DMV+Forecast_from2010'!H39*(1-'DMVPop-Active-Inactive'!F177)</f>
        <v>44.000000000000007</v>
      </c>
      <c r="AA36" s="25">
        <f>'DMV+Forecast_from2010'!I39*(1-'DMVPop-Active-Inactive'!G177)</f>
        <v>46</v>
      </c>
      <c r="AB36" s="25">
        <f>'DMV+Forecast_from2010'!J39*(1-'DMVPop-Active-Inactive'!$J177)</f>
        <v>41.949594992307624</v>
      </c>
      <c r="AC36" s="25">
        <f>'DMV+Forecast_from2010'!K39*(1-'DMVPop-Active-Inactive'!$J177)</f>
        <v>60.026585671878628</v>
      </c>
      <c r="AD36" s="25">
        <f>'DMV+Forecast_from2010'!L39*(1-'DMVPop-Active-Inactive'!$J177)</f>
        <v>109.88035003169162</v>
      </c>
      <c r="AE36" s="25">
        <f>'DMV+Forecast_from2010'!M39*(1-'DMVPop-Active-Inactive'!$J177)</f>
        <v>163.61370927625276</v>
      </c>
      <c r="AF36" s="25">
        <f>'DMV+Forecast_from2010'!N39*(1-'DMVPop-Active-Inactive'!$J177)</f>
        <v>89.595358937418865</v>
      </c>
      <c r="AG36" s="25">
        <f>'DMV+Forecast_from2010'!O39*(1-'DMVPop-Active-Inactive'!$J177)</f>
        <v>43.698414604822062</v>
      </c>
      <c r="AH36" s="25">
        <f>'DMV+Forecast_from2010'!P39*(1-'DMVPop-Active-Inactive'!$J177)</f>
        <v>50.336625396159079</v>
      </c>
      <c r="AI36" s="25">
        <f>'DMV+Forecast_from2010'!Q39*(1-'DMVPop-Active-Inactive'!$J177)</f>
        <v>59.095590238725528</v>
      </c>
      <c r="AJ36" s="25">
        <f>'DMV+Forecast_from2010'!R39*(1-'DMVPop-Active-Inactive'!$J177)</f>
        <v>73.891592446751801</v>
      </c>
      <c r="AK36" s="25">
        <f>'DMV+Forecast_from2010'!S39*(1-'DMVPop-Active-Inactive'!$J177)</f>
        <v>79.37385954153072</v>
      </c>
      <c r="AL36" s="25">
        <f>'DMV+Forecast_from2010'!T39*(1-'DMVPop-Active-Inactive'!$J177)</f>
        <v>75.684561057211354</v>
      </c>
      <c r="AM36" s="25">
        <f>'DMV+Forecast_from2010'!U39*(1-'DMVPop-Active-Inactive'!$J177)</f>
        <v>83.789366155032411</v>
      </c>
      <c r="AN36" s="25">
        <f>'DMV+Forecast_from2010'!V39*(1-'DMVPop-Active-Inactive'!$J177)</f>
        <v>111.80679776763654</v>
      </c>
      <c r="AO36" s="25">
        <f>'DMV+Forecast_from2010'!W39*(1-'DMVPop-Active-Inactive'!$J177)</f>
        <v>128.19843199696092</v>
      </c>
      <c r="AP36" s="25">
        <f>'DMV+Forecast_from2010'!X39*(1-'DMVPop-Active-Inactive'!$J177)</f>
        <v>103.87425020806208</v>
      </c>
      <c r="AQ36" s="25">
        <f>'DMV+Forecast_from2010'!Y39*(1-'DMVPop-Active-Inactive'!$J177)</f>
        <v>87.406183603863155</v>
      </c>
      <c r="AR36" s="25">
        <f>'DMV+Forecast_from2010'!Z39*(1-'DMVPop-Active-Inactive'!$J177)</f>
        <v>90.939681032406199</v>
      </c>
      <c r="AS36" s="25">
        <f>'DMV+Forecast_from2010'!AA39*(1-'DMVPop-Active-Inactive'!$J177)</f>
        <v>118.3485239703503</v>
      </c>
      <c r="AT36" s="25">
        <f>'DMV+Forecast_from2010'!AB39*(1-'DMVPop-Active-Inactive'!$J177)</f>
        <v>136.55675596281682</v>
      </c>
      <c r="AU36" s="25">
        <f>'DMV+Forecast_from2010'!AC39*(1-'DMVPop-Active-Inactive'!$J177)</f>
        <v>178.18951494778301</v>
      </c>
      <c r="AV36" s="25">
        <f>'DMV+Forecast_from2010'!AD39*(1-'DMVPop-Active-Inactive'!$J177)</f>
        <v>158.63104586927048</v>
      </c>
      <c r="AW36" s="25">
        <f>'DMV+Forecast_from2010'!AE39*(1-'DMVPop-Active-Inactive'!$J177)</f>
        <v>141.36474907789042</v>
      </c>
      <c r="AX36" s="25">
        <f>'DMV+Forecast_from2010'!AF39*(1-'DMVPop-Active-Inactive'!$J177)</f>
        <v>164.38690887261225</v>
      </c>
      <c r="AY36" s="25">
        <f>'DMV+Forecast_from2010'!AG39*(1-'DMVPop-Active-Inactive'!$J177)</f>
        <v>169.9628979033146</v>
      </c>
      <c r="AZ36" s="25">
        <f>'DMV+Forecast_from2010'!AH39*(1-'DMVPop-Active-Inactive'!$J177)</f>
        <v>177.80425055377441</v>
      </c>
      <c r="BA36" s="25">
        <f>'DMV+Forecast_from2010'!AI39*(1-'DMVPop-Active-Inactive'!$J177)</f>
        <v>164.88543465820382</v>
      </c>
    </row>
    <row r="37" spans="1:53" x14ac:dyDescent="0.2">
      <c r="A37" t="s">
        <v>22</v>
      </c>
      <c r="B37" t="s">
        <v>12</v>
      </c>
      <c r="C37">
        <v>1990</v>
      </c>
      <c r="D37">
        <v>35</v>
      </c>
      <c r="E37" s="25">
        <f t="shared" si="0"/>
        <v>0</v>
      </c>
      <c r="G37">
        <v>34</v>
      </c>
      <c r="H37" s="25">
        <f>'DMV+Forecast_from2010'!D93*(1-'DMVPop-Active-Inactive'!$J178)</f>
        <v>0</v>
      </c>
      <c r="I37" s="25">
        <f>'DMV+Forecast_from2010'!E93*(1-'DMVPop-Active-Inactive'!$J178)</f>
        <v>0</v>
      </c>
      <c r="J37" s="25">
        <f>'DMV+Forecast_from2010'!F93*(1-'DMVPop-Active-Inactive'!$J178)</f>
        <v>0</v>
      </c>
      <c r="K37" s="25">
        <f>'DMV+Forecast_from2010'!G93*(1-'DMVPop-Active-Inactive'!$J178)</f>
        <v>0</v>
      </c>
      <c r="L37" s="25">
        <f>'DMV+Forecast_from2010'!H93*(1-'DMVPop-Active-Inactive'!$J178)</f>
        <v>0</v>
      </c>
      <c r="M37" s="25">
        <f>'DMV+Forecast_from2010'!I93*(1-'DMVPop-Active-Inactive'!$J178)</f>
        <v>0</v>
      </c>
      <c r="N37" s="25">
        <f>'DMV+Forecast_from2010'!J93*(1-'DMVPop-Active-Inactive'!$J178)</f>
        <v>0</v>
      </c>
      <c r="O37" s="25">
        <f>'DMV+Forecast_from2010'!K93*(1-'DMVPop-Active-Inactive'!$J178)</f>
        <v>0</v>
      </c>
      <c r="P37" s="25">
        <f>'DMV+Forecast_from2010'!L93*(1-'DMVPop-Active-Inactive'!$J178)</f>
        <v>0</v>
      </c>
      <c r="Q37" s="25">
        <f>'DMV+Forecast_from2010'!M93*(1-'DMVPop-Active-Inactive'!$J178)</f>
        <v>5.2905767815223719</v>
      </c>
      <c r="R37" s="25">
        <f>'DMV+Forecast_from2010'!N93*(1-'DMVPop-Active-Inactive'!$J178)</f>
        <v>3.7666001731635137</v>
      </c>
      <c r="S37" s="25">
        <f>'DMV+Forecast_from2010'!O93*(1-'DMVPop-Active-Inactive'!$J178)</f>
        <v>4.205885360138029</v>
      </c>
      <c r="T37" s="25">
        <f>'DMV+Forecast_from2010'!P93*(1-'DMVPop-Active-Inactive'!$J178)</f>
        <v>10.059544754850025</v>
      </c>
      <c r="U37" s="25">
        <f>'DMV+Forecast_from2010'!Q93*(1-'DMVPop-Active-Inactive'!$J178)</f>
        <v>20.610486685343133</v>
      </c>
      <c r="V37" s="25">
        <f>'DMV+Forecast_from2010'!D40*(1-'DMVPop-Active-Inactive'!B178)</f>
        <v>29</v>
      </c>
      <c r="W37" s="25">
        <f>'DMV+Forecast_from2010'!E40*(1-'DMVPop-Active-Inactive'!C178)</f>
        <v>61.999999999999993</v>
      </c>
      <c r="X37" s="25">
        <f>'DMV+Forecast_from2010'!F40*(1-'DMVPop-Active-Inactive'!D178)</f>
        <v>71</v>
      </c>
      <c r="Y37" s="25">
        <f>'DMV+Forecast_from2010'!G40*(1-'DMVPop-Active-Inactive'!E178)</f>
        <v>65</v>
      </c>
      <c r="Z37" s="25">
        <f>'DMV+Forecast_from2010'!H40*(1-'DMVPop-Active-Inactive'!F178)</f>
        <v>57.000000000000007</v>
      </c>
      <c r="AA37" s="25">
        <f>'DMV+Forecast_from2010'!I40*(1-'DMVPop-Active-Inactive'!G178)</f>
        <v>34</v>
      </c>
      <c r="AB37" s="25">
        <f>'DMV+Forecast_from2010'!J40*(1-'DMVPop-Active-Inactive'!$J178)</f>
        <v>48.087158970748007</v>
      </c>
      <c r="AC37" s="25">
        <f>'DMV+Forecast_from2010'!K40*(1-'DMVPop-Active-Inactive'!$J178)</f>
        <v>37.721386378482556</v>
      </c>
      <c r="AD37" s="25">
        <f>'DMV+Forecast_from2010'!L40*(1-'DMVPop-Active-Inactive'!$J178)</f>
        <v>53.976350225198239</v>
      </c>
      <c r="AE37" s="25">
        <f>'DMV+Forecast_from2010'!M40*(1-'DMVPop-Active-Inactive'!$J178)</f>
        <v>98.805224215118031</v>
      </c>
      <c r="AF37" s="25">
        <f>'DMV+Forecast_from2010'!N40*(1-'DMVPop-Active-Inactive'!$J178)</f>
        <v>147.12265864683482</v>
      </c>
      <c r="AG37" s="25">
        <f>'DMV+Forecast_from2010'!O40*(1-'DMVPop-Active-Inactive'!$J178)</f>
        <v>80.564810049225557</v>
      </c>
      <c r="AH37" s="25">
        <f>'DMV+Forecast_from2010'!P40*(1-'DMVPop-Active-Inactive'!$J178)</f>
        <v>39.293937920923476</v>
      </c>
      <c r="AI37" s="25">
        <f>'DMV+Forecast_from2010'!Q40*(1-'DMVPop-Active-Inactive'!$J178)</f>
        <v>45.26306620852084</v>
      </c>
      <c r="AJ37" s="25">
        <f>'DMV+Forecast_from2010'!R40*(1-'DMVPop-Active-Inactive'!$J178)</f>
        <v>53.139192239358067</v>
      </c>
      <c r="AK37" s="25">
        <f>'DMV+Forecast_from2010'!S40*(1-'DMVPop-Active-Inactive'!$J178)</f>
        <v>66.443866962634544</v>
      </c>
      <c r="AL37" s="25">
        <f>'DMV+Forecast_from2010'!T40*(1-'DMVPop-Active-Inactive'!$J178)</f>
        <v>71.373562120600141</v>
      </c>
      <c r="AM37" s="25">
        <f>'DMV+Forecast_from2010'!U40*(1-'DMVPop-Active-Inactive'!$J178)</f>
        <v>68.056117610871738</v>
      </c>
      <c r="AN37" s="25">
        <f>'DMV+Forecast_from2010'!V40*(1-'DMVPop-Active-Inactive'!$J178)</f>
        <v>75.344018356356031</v>
      </c>
      <c r="AO37" s="25">
        <f>'DMV+Forecast_from2010'!W40*(1-'DMVPop-Active-Inactive'!$J178)</f>
        <v>100.53750028116484</v>
      </c>
      <c r="AP37" s="25">
        <f>'DMV+Forecast_from2010'!X40*(1-'DMVPop-Active-Inactive'!$J178)</f>
        <v>115.27697913078154</v>
      </c>
      <c r="AQ37" s="25">
        <f>'DMV+Forecast_from2010'!Y40*(1-'DMVPop-Active-Inactive'!$J178)</f>
        <v>93.404494789329519</v>
      </c>
      <c r="AR37" s="25">
        <f>'DMV+Forecast_from2010'!Z40*(1-'DMVPop-Active-Inactive'!$J178)</f>
        <v>78.596287382381178</v>
      </c>
      <c r="AS37" s="25">
        <f>'DMV+Forecast_from2010'!AA40*(1-'DMVPop-Active-Inactive'!$J178)</f>
        <v>81.773634429328553</v>
      </c>
      <c r="AT37" s="25">
        <f>'DMV+Forecast_from2010'!AB40*(1-'DMVPop-Active-Inactive'!$J178)</f>
        <v>106.4198689123771</v>
      </c>
      <c r="AU37" s="25">
        <f>'DMV+Forecast_from2010'!AC40*(1-'DMVPop-Active-Inactive'!$J178)</f>
        <v>122.79284591925462</v>
      </c>
      <c r="AV37" s="25">
        <f>'DMV+Forecast_from2010'!AD40*(1-'DMVPop-Active-Inactive'!$J178)</f>
        <v>160.22933101433424</v>
      </c>
      <c r="AW37" s="25">
        <f>'DMV+Forecast_from2010'!AE40*(1-'DMVPop-Active-Inactive'!$J178)</f>
        <v>142.64221082360388</v>
      </c>
      <c r="AX37" s="25">
        <f>'DMV+Forecast_from2010'!AF40*(1-'DMVPop-Active-Inactive'!$J178)</f>
        <v>127.11622892288152</v>
      </c>
      <c r="AY37" s="25">
        <f>'DMV+Forecast_from2010'!AG40*(1-'DMVPop-Active-Inactive'!$J178)</f>
        <v>147.81792544803545</v>
      </c>
      <c r="AZ37" s="25">
        <f>'DMV+Forecast_from2010'!AH40*(1-'DMVPop-Active-Inactive'!$J178)</f>
        <v>152.83189606462597</v>
      </c>
      <c r="BA37" s="25">
        <f>'DMV+Forecast_from2010'!AI40*(1-'DMVPop-Active-Inactive'!$J178)</f>
        <v>159.88289841905089</v>
      </c>
    </row>
    <row r="38" spans="1:53" x14ac:dyDescent="0.2">
      <c r="A38" t="s">
        <v>22</v>
      </c>
      <c r="B38" t="s">
        <v>12</v>
      </c>
      <c r="C38">
        <v>1990</v>
      </c>
      <c r="D38">
        <v>36</v>
      </c>
      <c r="E38" s="25">
        <f t="shared" si="0"/>
        <v>0</v>
      </c>
      <c r="G38">
        <v>35</v>
      </c>
      <c r="H38" s="25">
        <f>'DMV+Forecast_from2010'!D94*(1-'DMVPop-Active-Inactive'!$J179)</f>
        <v>0</v>
      </c>
      <c r="I38" s="25">
        <f>'DMV+Forecast_from2010'!E94*(1-'DMVPop-Active-Inactive'!$J179)</f>
        <v>0</v>
      </c>
      <c r="J38" s="25">
        <f>'DMV+Forecast_from2010'!F94*(1-'DMVPop-Active-Inactive'!$J179)</f>
        <v>0</v>
      </c>
      <c r="K38" s="25">
        <f>'DMV+Forecast_from2010'!G94*(1-'DMVPop-Active-Inactive'!$J179)</f>
        <v>0</v>
      </c>
      <c r="L38" s="25">
        <f>'DMV+Forecast_from2010'!H94*(1-'DMVPop-Active-Inactive'!$J179)</f>
        <v>0</v>
      </c>
      <c r="M38" s="25">
        <f>'DMV+Forecast_from2010'!I94*(1-'DMVPop-Active-Inactive'!$J179)</f>
        <v>0</v>
      </c>
      <c r="N38" s="25">
        <f>'DMV+Forecast_from2010'!J94*(1-'DMVPop-Active-Inactive'!$J179)</f>
        <v>0</v>
      </c>
      <c r="O38" s="25">
        <f>'DMV+Forecast_from2010'!K94*(1-'DMVPop-Active-Inactive'!$J179)</f>
        <v>0</v>
      </c>
      <c r="P38" s="25">
        <f>'DMV+Forecast_from2010'!L94*(1-'DMVPop-Active-Inactive'!$J179)</f>
        <v>0</v>
      </c>
      <c r="Q38" s="25">
        <f>'DMV+Forecast_from2010'!M94*(1-'DMVPop-Active-Inactive'!$J179)</f>
        <v>0</v>
      </c>
      <c r="R38" s="25">
        <f>'DMV+Forecast_from2010'!N94*(1-'DMVPop-Active-Inactive'!$J179)</f>
        <v>4.8137638412717711</v>
      </c>
      <c r="S38" s="25">
        <f>'DMV+Forecast_from2010'!O94*(1-'DMVPop-Active-Inactive'!$J179)</f>
        <v>3.4271355405761894</v>
      </c>
      <c r="T38" s="25">
        <f>'DMV+Forecast_from2010'!P94*(1-'DMVPop-Active-Inactive'!$J179)</f>
        <v>3.8268301743351474</v>
      </c>
      <c r="U38" s="25">
        <f>'DMV+Forecast_from2010'!Q94*(1-'DMVPop-Active-Inactive'!$J179)</f>
        <v>9.1529288393803405</v>
      </c>
      <c r="V38" s="25">
        <f>'DMV+Forecast_from2010'!D41*(1-'DMVPop-Active-Inactive'!B179)</f>
        <v>23</v>
      </c>
      <c r="W38" s="25">
        <f>'DMV+Forecast_from2010'!E41*(1-'DMVPop-Active-Inactive'!C179)</f>
        <v>23.000000000000004</v>
      </c>
      <c r="X38" s="25">
        <f>'DMV+Forecast_from2010'!F41*(1-'DMVPop-Active-Inactive'!D179)</f>
        <v>53</v>
      </c>
      <c r="Y38" s="25">
        <f>'DMV+Forecast_from2010'!G41*(1-'DMVPop-Active-Inactive'!E179)</f>
        <v>62</v>
      </c>
      <c r="Z38" s="25">
        <f>'DMV+Forecast_from2010'!H41*(1-'DMVPop-Active-Inactive'!F179)</f>
        <v>42</v>
      </c>
      <c r="AA38" s="25">
        <f>'DMV+Forecast_from2010'!I41*(1-'DMVPop-Active-Inactive'!G179)</f>
        <v>52</v>
      </c>
      <c r="AB38" s="25">
        <f>'DMV+Forecast_from2010'!J41*(1-'DMVPop-Active-Inactive'!$J179)</f>
        <v>45.975017614278926</v>
      </c>
      <c r="AC38" s="25">
        <f>'DMV+Forecast_from2010'!K41*(1-'DMVPop-Active-Inactive'!$J179)</f>
        <v>43.753306424231766</v>
      </c>
      <c r="AD38" s="25">
        <f>'DMV+Forecast_from2010'!L41*(1-'DMVPop-Active-Inactive'!$J179)</f>
        <v>34.321748514370931</v>
      </c>
      <c r="AE38" s="25">
        <f>'DMV+Forecast_from2010'!M41*(1-'DMVPop-Active-Inactive'!$J179)</f>
        <v>49.111734642118613</v>
      </c>
      <c r="AF38" s="25">
        <f>'DMV+Forecast_from2010'!N41*(1-'DMVPop-Active-Inactive'!$J179)</f>
        <v>89.900408839473144</v>
      </c>
      <c r="AG38" s="25">
        <f>'DMV+Forecast_from2010'!O41*(1-'DMVPop-Active-Inactive'!$J179)</f>
        <v>133.86323716147135</v>
      </c>
      <c r="AH38" s="25">
        <f>'DMV+Forecast_from2010'!P41*(1-'DMVPop-Active-Inactive'!$J179)</f>
        <v>73.303910992913458</v>
      </c>
      <c r="AI38" s="25">
        <f>'DMV+Forecast_from2010'!Q41*(1-'DMVPop-Active-Inactive'!$J179)</f>
        <v>35.75257393589709</v>
      </c>
      <c r="AJ38" s="25">
        <f>'DMV+Forecast_from2010'!R41*(1-'DMVPop-Active-Inactive'!$J179)</f>
        <v>41.183734866233394</v>
      </c>
      <c r="AK38" s="25">
        <f>'DMV+Forecast_from2010'!S41*(1-'DMVPop-Active-Inactive'!$J179)</f>
        <v>48.350025473518336</v>
      </c>
      <c r="AL38" s="25">
        <f>'DMV+Forecast_from2010'!T41*(1-'DMVPop-Active-Inactive'!$J179)</f>
        <v>60.45561712214036</v>
      </c>
      <c r="AM38" s="25">
        <f>'DMV+Forecast_from2010'!U41*(1-'DMVPop-Active-Inactive'!$J179)</f>
        <v>64.941023776247903</v>
      </c>
      <c r="AN38" s="25">
        <f>'DMV+Forecast_from2010'!V41*(1-'DMVPop-Active-Inactive'!$J179)</f>
        <v>61.922563769745381</v>
      </c>
      <c r="AO38" s="25">
        <f>'DMV+Forecast_from2010'!W41*(1-'DMVPop-Active-Inactive'!$J179)</f>
        <v>68.553642863033744</v>
      </c>
      <c r="AP38" s="25">
        <f>'DMV+Forecast_from2010'!X41*(1-'DMVPop-Active-Inactive'!$J179)</f>
        <v>91.476563620736329</v>
      </c>
      <c r="AQ38" s="25">
        <f>'DMV+Forecast_from2010'!Y41*(1-'DMVPop-Active-Inactive'!$J179)</f>
        <v>104.88764775305248</v>
      </c>
      <c r="AR38" s="25">
        <f>'DMV+Forecast_from2010'!Z41*(1-'DMVPop-Active-Inactive'!$J179)</f>
        <v>84.986419854916264</v>
      </c>
      <c r="AS38" s="25">
        <f>'DMV+Forecast_from2010'!AA41*(1-'DMVPop-Active-Inactive'!$J179)</f>
        <v>71.512801322702302</v>
      </c>
      <c r="AT38" s="25">
        <f>'DMV+Forecast_from2010'!AB41*(1-'DMVPop-Active-Inactive'!$J179)</f>
        <v>74.403790142519753</v>
      </c>
      <c r="AU38" s="25">
        <f>'DMV+Forecast_from2010'!AC41*(1-'DMVPop-Active-Inactive'!$J179)</f>
        <v>96.828784103927745</v>
      </c>
      <c r="AV38" s="25">
        <f>'DMV+Forecast_from2010'!AD41*(1-'DMVPop-Active-Inactive'!$J179)</f>
        <v>111.72614746229522</v>
      </c>
      <c r="AW38" s="25">
        <f>'DMV+Forecast_from2010'!AE41*(1-'DMVPop-Active-Inactive'!$J179)</f>
        <v>145.78867140569557</v>
      </c>
      <c r="AX38" s="25">
        <f>'DMV+Forecast_from2010'!AF41*(1-'DMVPop-Active-Inactive'!$J179)</f>
        <v>129.78658945086619</v>
      </c>
      <c r="AY38" s="25">
        <f>'DMV+Forecast_from2010'!AG41*(1-'DMVPop-Active-Inactive'!$J179)</f>
        <v>115.65988581148888</v>
      </c>
      <c r="AZ38" s="25">
        <f>'DMV+Forecast_from2010'!AH41*(1-'DMVPop-Active-Inactive'!$J179)</f>
        <v>134.49584308061145</v>
      </c>
      <c r="BA38" s="25">
        <f>'DMV+Forecast_from2010'!AI41*(1-'DMVPop-Active-Inactive'!$J179)</f>
        <v>139.05792987228963</v>
      </c>
    </row>
    <row r="39" spans="1:53" x14ac:dyDescent="0.2">
      <c r="A39" t="s">
        <v>22</v>
      </c>
      <c r="B39" t="s">
        <v>12</v>
      </c>
      <c r="C39">
        <v>1990</v>
      </c>
      <c r="D39">
        <v>37</v>
      </c>
      <c r="E39" s="25">
        <f t="shared" si="0"/>
        <v>0</v>
      </c>
      <c r="G39">
        <v>36</v>
      </c>
      <c r="H39" s="25">
        <f>'DMV+Forecast_from2010'!D95*(1-'DMVPop-Active-Inactive'!$J180)</f>
        <v>0</v>
      </c>
      <c r="I39" s="25">
        <f>'DMV+Forecast_from2010'!E95*(1-'DMVPop-Active-Inactive'!$J180)</f>
        <v>0</v>
      </c>
      <c r="J39" s="25">
        <f>'DMV+Forecast_from2010'!F95*(1-'DMVPop-Active-Inactive'!$J180)</f>
        <v>0</v>
      </c>
      <c r="K39" s="25">
        <f>'DMV+Forecast_from2010'!G95*(1-'DMVPop-Active-Inactive'!$J180)</f>
        <v>0</v>
      </c>
      <c r="L39" s="25">
        <f>'DMV+Forecast_from2010'!H95*(1-'DMVPop-Active-Inactive'!$J180)</f>
        <v>0</v>
      </c>
      <c r="M39" s="25">
        <f>'DMV+Forecast_from2010'!I95*(1-'DMVPop-Active-Inactive'!$J180)</f>
        <v>0</v>
      </c>
      <c r="N39" s="25">
        <f>'DMV+Forecast_from2010'!J95*(1-'DMVPop-Active-Inactive'!$J180)</f>
        <v>0</v>
      </c>
      <c r="O39" s="25">
        <f>'DMV+Forecast_from2010'!K95*(1-'DMVPop-Active-Inactive'!$J180)</f>
        <v>0</v>
      </c>
      <c r="P39" s="25">
        <f>'DMV+Forecast_from2010'!L95*(1-'DMVPop-Active-Inactive'!$J180)</f>
        <v>0</v>
      </c>
      <c r="Q39" s="25">
        <f>'DMV+Forecast_from2010'!M95*(1-'DMVPop-Active-Inactive'!$J180)</f>
        <v>0</v>
      </c>
      <c r="R39" s="25">
        <f>'DMV+Forecast_from2010'!N95*(1-'DMVPop-Active-Inactive'!$J180)</f>
        <v>0</v>
      </c>
      <c r="S39" s="25">
        <f>'DMV+Forecast_from2010'!O95*(1-'DMVPop-Active-Inactive'!$J180)</f>
        <v>4.2865756708130371</v>
      </c>
      <c r="T39" s="25">
        <f>'DMV+Forecast_from2010'!P95*(1-'DMVPop-Active-Inactive'!$J180)</f>
        <v>3.0518065100865814</v>
      </c>
      <c r="U39" s="25">
        <f>'DMV+Forecast_from2010'!Q95*(1-'DMVPop-Active-Inactive'!$J180)</f>
        <v>3.4077278534096944</v>
      </c>
      <c r="V39" s="25">
        <f>'DMV+Forecast_from2010'!D42*(1-'DMVPop-Active-Inactive'!B180)</f>
        <v>10</v>
      </c>
      <c r="W39" s="25">
        <f>'DMV+Forecast_from2010'!E42*(1-'DMVPop-Active-Inactive'!C180)</f>
        <v>21</v>
      </c>
      <c r="X39" s="25">
        <f>'DMV+Forecast_from2010'!F42*(1-'DMVPop-Active-Inactive'!D180)</f>
        <v>19</v>
      </c>
      <c r="Y39" s="25">
        <f>'DMV+Forecast_from2010'!G42*(1-'DMVPop-Active-Inactive'!E180)</f>
        <v>47</v>
      </c>
      <c r="Z39" s="25">
        <f>'DMV+Forecast_from2010'!H42*(1-'DMVPop-Active-Inactive'!F180)</f>
        <v>42.000000000000007</v>
      </c>
      <c r="AA39" s="25">
        <f>'DMV+Forecast_from2010'!I42*(1-'DMVPop-Active-Inactive'!G180)</f>
        <v>34</v>
      </c>
      <c r="AB39" s="25">
        <f>'DMV+Forecast_from2010'!J42*(1-'DMVPop-Active-Inactive'!$J180)</f>
        <v>50.784065685820202</v>
      </c>
      <c r="AC39" s="25">
        <f>'DMV+Forecast_from2010'!K42*(1-'DMVPop-Active-Inactive'!$J180)</f>
        <v>40.939979290405454</v>
      </c>
      <c r="AD39" s="25">
        <f>'DMV+Forecast_from2010'!L42*(1-'DMVPop-Active-Inactive'!$J180)</f>
        <v>38.961582873618795</v>
      </c>
      <c r="AE39" s="25">
        <f>'DMV+Forecast_from2010'!M42*(1-'DMVPop-Active-Inactive'!$J180)</f>
        <v>30.562939315817555</v>
      </c>
      <c r="AF39" s="25">
        <f>'DMV+Forecast_from2010'!N42*(1-'DMVPop-Active-Inactive'!$J180)</f>
        <v>43.733173003500085</v>
      </c>
      <c r="AG39" s="25">
        <f>'DMV+Forecast_from2010'!O42*(1-'DMVPop-Active-Inactive'!$J180)</f>
        <v>80.054800782586696</v>
      </c>
      <c r="AH39" s="25">
        <f>'DMV+Forecast_from2010'!P42*(1-'DMVPop-Active-Inactive'!$J180)</f>
        <v>119.20295937929514</v>
      </c>
      <c r="AI39" s="25">
        <f>'DMV+Forecast_from2010'!Q42*(1-'DMVPop-Active-Inactive'!$J180)</f>
        <v>65.275898818221037</v>
      </c>
      <c r="AJ39" s="25">
        <f>'DMV+Forecast_from2010'!R42*(1-'DMVPop-Active-Inactive'!$J180)</f>
        <v>31.837065268675776</v>
      </c>
      <c r="AK39" s="25">
        <f>'DMV+Forecast_from2010'!S42*(1-'DMVPop-Active-Inactive'!$J180)</f>
        <v>36.673422654687293</v>
      </c>
      <c r="AL39" s="25">
        <f>'DMV+Forecast_from2010'!T42*(1-'DMVPop-Active-Inactive'!$J180)</f>
        <v>43.054883810672848</v>
      </c>
      <c r="AM39" s="25">
        <f>'DMV+Forecast_from2010'!U42*(1-'DMVPop-Active-Inactive'!$J180)</f>
        <v>53.834709400968357</v>
      </c>
      <c r="AN39" s="25">
        <f>'DMV+Forecast_from2010'!V42*(1-'DMVPop-Active-Inactive'!$J180)</f>
        <v>57.828888523831303</v>
      </c>
      <c r="AO39" s="25">
        <f>'DMV+Forecast_from2010'!W42*(1-'DMVPop-Active-Inactive'!$J180)</f>
        <v>55.141000697623056</v>
      </c>
      <c r="AP39" s="25">
        <f>'DMV+Forecast_from2010'!X42*(1-'DMVPop-Active-Inactive'!$J180)</f>
        <v>61.045865009582585</v>
      </c>
      <c r="AQ39" s="25">
        <f>'DMV+Forecast_from2010'!Y42*(1-'DMVPop-Active-Inactive'!$J180)</f>
        <v>81.458340083969077</v>
      </c>
      <c r="AR39" s="25">
        <f>'DMV+Forecast_from2010'!Z42*(1-'DMVPop-Active-Inactive'!$J180)</f>
        <v>93.400684755706308</v>
      </c>
      <c r="AS39" s="25">
        <f>'DMV+Forecast_from2010'!AA42*(1-'DMVPop-Active-Inactive'!$J180)</f>
        <v>75.678976308762955</v>
      </c>
      <c r="AT39" s="25">
        <f>'DMV+Forecast_from2010'!AB42*(1-'DMVPop-Active-Inactive'!$J180)</f>
        <v>63.68094580655508</v>
      </c>
      <c r="AU39" s="25">
        <f>'DMV+Forecast_from2010'!AC42*(1-'DMVPop-Active-Inactive'!$J180)</f>
        <v>66.255322686736207</v>
      </c>
      <c r="AV39" s="25">
        <f>'DMV+Forecast_from2010'!AD42*(1-'DMVPop-Active-Inactive'!$J180)</f>
        <v>86.224402330598565</v>
      </c>
      <c r="AW39" s="25">
        <f>'DMV+Forecast_from2010'!AE42*(1-'DMVPop-Active-Inactive'!$J180)</f>
        <v>99.490253634672627</v>
      </c>
      <c r="AX39" s="25">
        <f>'DMV+Forecast_from2010'!AF42*(1-'DMVPop-Active-Inactive'!$J180)</f>
        <v>129.82235783355475</v>
      </c>
      <c r="AY39" s="25">
        <f>'DMV+Forecast_from2010'!AG42*(1-'DMVPop-Active-Inactive'!$J180)</f>
        <v>115.57277321500277</v>
      </c>
      <c r="AZ39" s="25">
        <f>'DMV+Forecast_from2010'!AH42*(1-'DMVPop-Active-Inactive'!$J180)</f>
        <v>102.99318141821401</v>
      </c>
      <c r="BA39" s="25">
        <f>'DMV+Forecast_from2010'!AI42*(1-'DMVPop-Active-Inactive'!$J180)</f>
        <v>119.76628430166647</v>
      </c>
    </row>
    <row r="40" spans="1:53" x14ac:dyDescent="0.2">
      <c r="A40" t="s">
        <v>22</v>
      </c>
      <c r="B40" t="s">
        <v>12</v>
      </c>
      <c r="C40">
        <v>1990</v>
      </c>
      <c r="D40">
        <v>38</v>
      </c>
      <c r="E40" s="25">
        <f t="shared" si="0"/>
        <v>0</v>
      </c>
      <c r="G40">
        <v>37</v>
      </c>
      <c r="H40" s="25">
        <f>'DMV+Forecast_from2010'!D96*(1-'DMVPop-Active-Inactive'!$J181)</f>
        <v>0</v>
      </c>
      <c r="I40" s="25">
        <f>'DMV+Forecast_from2010'!E96*(1-'DMVPop-Active-Inactive'!$J181)</f>
        <v>0</v>
      </c>
      <c r="J40" s="25">
        <f>'DMV+Forecast_from2010'!F96*(1-'DMVPop-Active-Inactive'!$J181)</f>
        <v>0</v>
      </c>
      <c r="K40" s="25">
        <f>'DMV+Forecast_from2010'!G96*(1-'DMVPop-Active-Inactive'!$J181)</f>
        <v>0</v>
      </c>
      <c r="L40" s="25">
        <f>'DMV+Forecast_from2010'!H96*(1-'DMVPop-Active-Inactive'!$J181)</f>
        <v>0</v>
      </c>
      <c r="M40" s="25">
        <f>'DMV+Forecast_from2010'!I96*(1-'DMVPop-Active-Inactive'!$J181)</f>
        <v>0</v>
      </c>
      <c r="N40" s="25">
        <f>'DMV+Forecast_from2010'!J96*(1-'DMVPop-Active-Inactive'!$J181)</f>
        <v>0</v>
      </c>
      <c r="O40" s="25">
        <f>'DMV+Forecast_from2010'!K96*(1-'DMVPop-Active-Inactive'!$J181)</f>
        <v>0</v>
      </c>
      <c r="P40" s="25">
        <f>'DMV+Forecast_from2010'!L96*(1-'DMVPop-Active-Inactive'!$J181)</f>
        <v>0</v>
      </c>
      <c r="Q40" s="25">
        <f>'DMV+Forecast_from2010'!M96*(1-'DMVPop-Active-Inactive'!$J181)</f>
        <v>0</v>
      </c>
      <c r="R40" s="25">
        <f>'DMV+Forecast_from2010'!N96*(1-'DMVPop-Active-Inactive'!$J181)</f>
        <v>0</v>
      </c>
      <c r="S40" s="25">
        <f>'DMV+Forecast_from2010'!O96*(1-'DMVPop-Active-Inactive'!$J181)</f>
        <v>0</v>
      </c>
      <c r="T40" s="25">
        <f>'DMV+Forecast_from2010'!P96*(1-'DMVPop-Active-Inactive'!$J181)</f>
        <v>3.8123016917026544</v>
      </c>
      <c r="U40" s="25">
        <f>'DMV+Forecast_from2010'!Q96*(1-'DMVPop-Active-Inactive'!$J181)</f>
        <v>2.7141494784216751</v>
      </c>
      <c r="V40" s="25">
        <f>'DMV+Forecast_from2010'!D43*(1-'DMVPop-Active-Inactive'!B181)</f>
        <v>4</v>
      </c>
      <c r="W40" s="25">
        <f>'DMV+Forecast_from2010'!E43*(1-'DMVPop-Active-Inactive'!C181)</f>
        <v>7</v>
      </c>
      <c r="X40" s="25">
        <f>'DMV+Forecast_from2010'!F43*(1-'DMVPop-Active-Inactive'!D181)</f>
        <v>15</v>
      </c>
      <c r="Y40" s="25">
        <f>'DMV+Forecast_from2010'!G43*(1-'DMVPop-Active-Inactive'!E181)</f>
        <v>17</v>
      </c>
      <c r="Z40" s="25">
        <f>'DMV+Forecast_from2010'!H43*(1-'DMVPop-Active-Inactive'!F181)</f>
        <v>40</v>
      </c>
      <c r="AA40" s="25">
        <f>'DMV+Forecast_from2010'!I43*(1-'DMVPop-Active-Inactive'!G181)</f>
        <v>33.999999999999993</v>
      </c>
      <c r="AB40" s="25">
        <f>'DMV+Forecast_from2010'!J43*(1-'DMVPop-Active-Inactive'!$J181)</f>
        <v>44.854228022455302</v>
      </c>
      <c r="AC40" s="25">
        <f>'DMV+Forecast_from2010'!K43*(1-'DMVPop-Active-Inactive'!$J181)</f>
        <v>45.165230802719051</v>
      </c>
      <c r="AD40" s="25">
        <f>'DMV+Forecast_from2010'!L43*(1-'DMVPop-Active-Inactive'!$J181)</f>
        <v>36.410310768521065</v>
      </c>
      <c r="AE40" s="25">
        <f>'DMV+Forecast_from2010'!M43*(1-'DMVPop-Active-Inactive'!$J181)</f>
        <v>34.650807475967802</v>
      </c>
      <c r="AF40" s="25">
        <f>'DMV+Forecast_from2010'!N43*(1-'DMVPop-Active-Inactive'!$J181)</f>
        <v>27.181404040161812</v>
      </c>
      <c r="AG40" s="25">
        <f>'DMV+Forecast_from2010'!O43*(1-'DMVPop-Active-Inactive'!$J181)</f>
        <v>38.894460807021183</v>
      </c>
      <c r="AH40" s="25">
        <f>'DMV+Forecast_from2010'!P43*(1-'DMVPop-Active-Inactive'!$J181)</f>
        <v>71.197402283228115</v>
      </c>
      <c r="AI40" s="25">
        <f>'DMV+Forecast_from2010'!Q43*(1-'DMVPop-Active-Inactive'!$J181)</f>
        <v>106.01414242885771</v>
      </c>
      <c r="AJ40" s="25">
        <f>'DMV+Forecast_from2010'!R43*(1-'DMVPop-Active-Inactive'!$J181)</f>
        <v>58.053663017434978</v>
      </c>
      <c r="AK40" s="25">
        <f>'DMV+Forecast_from2010'!S43*(1-'DMVPop-Active-Inactive'!$J181)</f>
        <v>28.314558543556444</v>
      </c>
      <c r="AL40" s="25">
        <f>'DMV+Forecast_from2010'!T43*(1-'DMVPop-Active-Inactive'!$J181)</f>
        <v>32.615813172026179</v>
      </c>
      <c r="AM40" s="25">
        <f>'DMV+Forecast_from2010'!U43*(1-'DMVPop-Active-Inactive'!$J181)</f>
        <v>38.291218677205137</v>
      </c>
      <c r="AN40" s="25">
        <f>'DMV+Forecast_from2010'!V43*(1-'DMVPop-Active-Inactive'!$J181)</f>
        <v>47.878346139800115</v>
      </c>
      <c r="AO40" s="25">
        <f>'DMV+Forecast_from2010'!W43*(1-'DMVPop-Active-Inactive'!$J181)</f>
        <v>51.43060253194394</v>
      </c>
      <c r="AP40" s="25">
        <f>'DMV+Forecast_from2010'!X43*(1-'DMVPop-Active-Inactive'!$J181)</f>
        <v>49.040107158974799</v>
      </c>
      <c r="AQ40" s="25">
        <f>'DMV+Forecast_from2010'!Y43*(1-'DMVPop-Active-Inactive'!$J181)</f>
        <v>54.291647300686151</v>
      </c>
      <c r="AR40" s="25">
        <f>'DMV+Forecast_from2010'!Z43*(1-'DMVPop-Active-Inactive'!$J181)</f>
        <v>72.44565162347979</v>
      </c>
      <c r="AS40" s="25">
        <f>'DMV+Forecast_from2010'!AA43*(1-'DMVPop-Active-Inactive'!$J181)</f>
        <v>83.066675090989165</v>
      </c>
      <c r="AT40" s="25">
        <f>'DMV+Forecast_from2010'!AB43*(1-'DMVPop-Active-Inactive'!$J181)</f>
        <v>67.305726426964043</v>
      </c>
      <c r="AU40" s="25">
        <f>'DMV+Forecast_from2010'!AC43*(1-'DMVPop-Active-Inactive'!$J181)</f>
        <v>56.635178303409837</v>
      </c>
      <c r="AV40" s="25">
        <f>'DMV+Forecast_from2010'!AD43*(1-'DMVPop-Active-Inactive'!$J181)</f>
        <v>58.924721773322084</v>
      </c>
      <c r="AW40" s="25">
        <f>'DMV+Forecast_from2010'!AE43*(1-'DMVPop-Active-Inactive'!$J181)</f>
        <v>76.684388685629798</v>
      </c>
      <c r="AX40" s="25">
        <f>'DMV+Forecast_from2010'!AF43*(1-'DMVPop-Active-Inactive'!$J181)</f>
        <v>88.482483774151845</v>
      </c>
      <c r="AY40" s="25">
        <f>'DMV+Forecast_from2010'!AG43*(1-'DMVPop-Active-Inactive'!$J181)</f>
        <v>115.45859268496618</v>
      </c>
      <c r="AZ40" s="25">
        <f>'DMV+Forecast_from2010'!AH43*(1-'DMVPop-Active-Inactive'!$J181)</f>
        <v>102.78560619898114</v>
      </c>
      <c r="BA40" s="25">
        <f>'DMV+Forecast_from2010'!AI43*(1-'DMVPop-Active-Inactive'!$J181)</f>
        <v>91.597841705666923</v>
      </c>
    </row>
    <row r="41" spans="1:53" x14ac:dyDescent="0.2">
      <c r="A41" t="s">
        <v>22</v>
      </c>
      <c r="B41" t="s">
        <v>12</v>
      </c>
      <c r="C41">
        <v>1990</v>
      </c>
      <c r="D41">
        <v>39</v>
      </c>
      <c r="E41" s="25">
        <f t="shared" si="0"/>
        <v>0</v>
      </c>
      <c r="G41">
        <v>38</v>
      </c>
      <c r="H41" s="25">
        <f>'DMV+Forecast_from2010'!D97*(1-'DMVPop-Active-Inactive'!$J182)</f>
        <v>0</v>
      </c>
      <c r="I41" s="25">
        <f>'DMV+Forecast_from2010'!E97*(1-'DMVPop-Active-Inactive'!$J182)</f>
        <v>0</v>
      </c>
      <c r="J41" s="25">
        <f>'DMV+Forecast_from2010'!F97*(1-'DMVPop-Active-Inactive'!$J182)</f>
        <v>0</v>
      </c>
      <c r="K41" s="25">
        <f>'DMV+Forecast_from2010'!G97*(1-'DMVPop-Active-Inactive'!$J182)</f>
        <v>0</v>
      </c>
      <c r="L41" s="25">
        <f>'DMV+Forecast_from2010'!H97*(1-'DMVPop-Active-Inactive'!$J182)</f>
        <v>0</v>
      </c>
      <c r="M41" s="25">
        <f>'DMV+Forecast_from2010'!I97*(1-'DMVPop-Active-Inactive'!$J182)</f>
        <v>0</v>
      </c>
      <c r="N41" s="25">
        <f>'DMV+Forecast_from2010'!J97*(1-'DMVPop-Active-Inactive'!$J182)</f>
        <v>0</v>
      </c>
      <c r="O41" s="25">
        <f>'DMV+Forecast_from2010'!K97*(1-'DMVPop-Active-Inactive'!$J182)</f>
        <v>0</v>
      </c>
      <c r="P41" s="25">
        <f>'DMV+Forecast_from2010'!L97*(1-'DMVPop-Active-Inactive'!$J182)</f>
        <v>0</v>
      </c>
      <c r="Q41" s="25">
        <f>'DMV+Forecast_from2010'!M97*(1-'DMVPop-Active-Inactive'!$J182)</f>
        <v>0</v>
      </c>
      <c r="R41" s="25">
        <f>'DMV+Forecast_from2010'!N97*(1-'DMVPop-Active-Inactive'!$J182)</f>
        <v>0</v>
      </c>
      <c r="S41" s="25">
        <f>'DMV+Forecast_from2010'!O97*(1-'DMVPop-Active-Inactive'!$J182)</f>
        <v>0</v>
      </c>
      <c r="T41" s="25">
        <f>'DMV+Forecast_from2010'!P97*(1-'DMVPop-Active-Inactive'!$J182)</f>
        <v>0</v>
      </c>
      <c r="U41" s="25">
        <f>'DMV+Forecast_from2010'!Q97*(1-'DMVPop-Active-Inactive'!$J182)</f>
        <v>3.1772542400011643</v>
      </c>
      <c r="V41" s="25">
        <f>'DMV+Forecast_from2010'!D44*(1-'DMVPop-Active-Inactive'!B182)</f>
        <v>2</v>
      </c>
      <c r="W41" s="25">
        <f>'DMV+Forecast_from2010'!E44*(1-'DMVPop-Active-Inactive'!C182)</f>
        <v>3</v>
      </c>
      <c r="X41" s="25">
        <f>'DMV+Forecast_from2010'!F44*(1-'DMVPop-Active-Inactive'!D182)</f>
        <v>6</v>
      </c>
      <c r="Y41" s="25">
        <f>'DMV+Forecast_from2010'!G44*(1-'DMVPop-Active-Inactive'!E182)</f>
        <v>12.999999999999998</v>
      </c>
      <c r="Z41" s="25">
        <f>'DMV+Forecast_from2010'!H44*(1-'DMVPop-Active-Inactive'!F182)</f>
        <v>12</v>
      </c>
      <c r="AA41" s="25">
        <f>'DMV+Forecast_from2010'!I44*(1-'DMVPop-Active-Inactive'!G182)</f>
        <v>33</v>
      </c>
      <c r="AB41" s="25">
        <f>'DMV+Forecast_from2010'!J44*(1-'DMVPop-Active-Inactive'!$J182)</f>
        <v>39.58553483553483</v>
      </c>
      <c r="AC41" s="25">
        <f>'DMV+Forecast_from2010'!K44*(1-'DMVPop-Active-Inactive'!$J182)</f>
        <v>37.382478536916558</v>
      </c>
      <c r="AD41" s="25">
        <f>'DMV+Forecast_from2010'!L44*(1-'DMVPop-Active-Inactive'!$J182)</f>
        <v>37.641674944272189</v>
      </c>
      <c r="AE41" s="25">
        <f>'DMV+Forecast_from2010'!M44*(1-'DMVPop-Active-Inactive'!$J182)</f>
        <v>30.345136252156458</v>
      </c>
      <c r="AF41" s="25">
        <f>'DMV+Forecast_from2010'!N44*(1-'DMVPop-Active-Inactive'!$J182)</f>
        <v>28.878728357752891</v>
      </c>
      <c r="AG41" s="25">
        <f>'DMV+Forecast_from2010'!O44*(1-'DMVPop-Active-Inactive'!$J182)</f>
        <v>22.653566852737121</v>
      </c>
      <c r="AH41" s="25">
        <f>'DMV+Forecast_from2010'!P44*(1-'DMVPop-Active-Inactive'!$J182)</f>
        <v>32.415480333214347</v>
      </c>
      <c r="AI41" s="25">
        <f>'DMV+Forecast_from2010'!Q44*(1-'DMVPop-Active-Inactive'!$J182)</f>
        <v>59.337446659533384</v>
      </c>
      <c r="AJ41" s="25">
        <f>'DMV+Forecast_from2010'!R44*(1-'DMVPop-Active-Inactive'!$J182)</f>
        <v>88.354466873721748</v>
      </c>
      <c r="AK41" s="25">
        <f>'DMV+Forecast_from2010'!S44*(1-'DMVPop-Active-Inactive'!$J182)</f>
        <v>48.383171607639554</v>
      </c>
      <c r="AL41" s="25">
        <f>'DMV+Forecast_from2010'!T44*(1-'DMVPop-Active-Inactive'!$J182)</f>
        <v>23.597962192256809</v>
      </c>
      <c r="AM41" s="25">
        <f>'DMV+Forecast_from2010'!U44*(1-'DMVPop-Active-Inactive'!$J182)</f>
        <v>27.182720328102686</v>
      </c>
      <c r="AN41" s="25">
        <f>'DMV+Forecast_from2010'!V44*(1-'DMVPop-Active-Inactive'!$J182)</f>
        <v>31.912725365296431</v>
      </c>
      <c r="AO41" s="25">
        <f>'DMV+Forecast_from2010'!W44*(1-'DMVPop-Active-Inactive'!$J182)</f>
        <v>39.902843630663064</v>
      </c>
      <c r="AP41" s="25">
        <f>'DMV+Forecast_from2010'!X44*(1-'DMVPop-Active-Inactive'!$J182)</f>
        <v>42.86337052392409</v>
      </c>
      <c r="AQ41" s="25">
        <f>'DMV+Forecast_from2010'!Y44*(1-'DMVPop-Active-Inactive'!$J182)</f>
        <v>40.871080255816487</v>
      </c>
      <c r="AR41" s="25">
        <f>'DMV+Forecast_from2010'!Z44*(1-'DMVPop-Active-Inactive'!$J182)</f>
        <v>45.247826780915503</v>
      </c>
      <c r="AS41" s="25">
        <f>'DMV+Forecast_from2010'!AA44*(1-'DMVPop-Active-Inactive'!$J182)</f>
        <v>60.377764512006905</v>
      </c>
      <c r="AT41" s="25">
        <f>'DMV+Forecast_from2010'!AB44*(1-'DMVPop-Active-Inactive'!$J182)</f>
        <v>69.229553949013521</v>
      </c>
      <c r="AU41" s="25">
        <f>'DMV+Forecast_from2010'!AC44*(1-'DMVPop-Active-Inactive'!$J182)</f>
        <v>56.094040283291733</v>
      </c>
      <c r="AV41" s="25">
        <f>'DMV+Forecast_from2010'!AD44*(1-'DMVPop-Active-Inactive'!$J182)</f>
        <v>47.200975932564219</v>
      </c>
      <c r="AW41" s="25">
        <f>'DMV+Forecast_from2010'!AE44*(1-'DMVPop-Active-Inactive'!$J182)</f>
        <v>49.109130712989469</v>
      </c>
      <c r="AX41" s="25">
        <f>'DMV+Forecast_from2010'!AF44*(1-'DMVPop-Active-Inactive'!$J182)</f>
        <v>63.910419163205638</v>
      </c>
      <c r="AY41" s="25">
        <f>'DMV+Forecast_from2010'!AG44*(1-'DMVPop-Active-Inactive'!$J182)</f>
        <v>73.743205410298728</v>
      </c>
      <c r="AZ41" s="25">
        <f>'DMV+Forecast_from2010'!AH44*(1-'DMVPop-Active-Inactive'!$J182)</f>
        <v>96.225674885934112</v>
      </c>
      <c r="BA41" s="25">
        <f>'DMV+Forecast_from2010'!AI44*(1-'DMVPop-Active-Inactive'!$J182)</f>
        <v>85.663735327554079</v>
      </c>
    </row>
    <row r="42" spans="1:53" x14ac:dyDescent="0.2">
      <c r="A42" t="s">
        <v>22</v>
      </c>
      <c r="B42" t="s">
        <v>12</v>
      </c>
      <c r="C42">
        <v>1990</v>
      </c>
      <c r="D42">
        <v>40</v>
      </c>
      <c r="E42" s="25">
        <f t="shared" si="0"/>
        <v>0</v>
      </c>
      <c r="G42">
        <v>39</v>
      </c>
      <c r="H42" s="25">
        <f>'DMV+Forecast_from2010'!D98*(1-'DMVPop-Active-Inactive'!$J183)</f>
        <v>0</v>
      </c>
      <c r="I42" s="25">
        <f>'DMV+Forecast_from2010'!E98*(1-'DMVPop-Active-Inactive'!$J183)</f>
        <v>0</v>
      </c>
      <c r="J42" s="25">
        <f>'DMV+Forecast_from2010'!F98*(1-'DMVPop-Active-Inactive'!$J183)</f>
        <v>0</v>
      </c>
      <c r="K42" s="25">
        <f>'DMV+Forecast_from2010'!G98*(1-'DMVPop-Active-Inactive'!$J183)</f>
        <v>0</v>
      </c>
      <c r="L42" s="25">
        <f>'DMV+Forecast_from2010'!H98*(1-'DMVPop-Active-Inactive'!$J183)</f>
        <v>0</v>
      </c>
      <c r="M42" s="25">
        <f>'DMV+Forecast_from2010'!I98*(1-'DMVPop-Active-Inactive'!$J183)</f>
        <v>0</v>
      </c>
      <c r="N42" s="25">
        <f>'DMV+Forecast_from2010'!J98*(1-'DMVPop-Active-Inactive'!$J183)</f>
        <v>0</v>
      </c>
      <c r="O42" s="25">
        <f>'DMV+Forecast_from2010'!K98*(1-'DMVPop-Active-Inactive'!$J183)</f>
        <v>0</v>
      </c>
      <c r="P42" s="25">
        <f>'DMV+Forecast_from2010'!L98*(1-'DMVPop-Active-Inactive'!$J183)</f>
        <v>0</v>
      </c>
      <c r="Q42" s="25">
        <f>'DMV+Forecast_from2010'!M98*(1-'DMVPop-Active-Inactive'!$J183)</f>
        <v>0</v>
      </c>
      <c r="R42" s="25">
        <f>'DMV+Forecast_from2010'!N98*(1-'DMVPop-Active-Inactive'!$J183)</f>
        <v>0</v>
      </c>
      <c r="S42" s="25">
        <f>'DMV+Forecast_from2010'!O98*(1-'DMVPop-Active-Inactive'!$J183)</f>
        <v>0</v>
      </c>
      <c r="T42" s="25">
        <f>'DMV+Forecast_from2010'!P98*(1-'DMVPop-Active-Inactive'!$J183)</f>
        <v>0</v>
      </c>
      <c r="U42" s="25">
        <f>'DMV+Forecast_from2010'!Q98*(1-'DMVPop-Active-Inactive'!$J183)</f>
        <v>0</v>
      </c>
      <c r="V42" s="25">
        <f>'DMV+Forecast_from2010'!D45*(1-'DMVPop-Active-Inactive'!B183)</f>
        <v>5</v>
      </c>
      <c r="W42" s="25">
        <f>'DMV+Forecast_from2010'!E45*(1-'DMVPop-Active-Inactive'!C183)</f>
        <v>2</v>
      </c>
      <c r="X42" s="25">
        <f>'DMV+Forecast_from2010'!F45*(1-'DMVPop-Active-Inactive'!D183)</f>
        <v>2</v>
      </c>
      <c r="Y42" s="25">
        <f>'DMV+Forecast_from2010'!G45*(1-'DMVPop-Active-Inactive'!E183)</f>
        <v>5</v>
      </c>
      <c r="Z42" s="25">
        <f>'DMV+Forecast_from2010'!H45*(1-'DMVPop-Active-Inactive'!F183)</f>
        <v>14.000000000000002</v>
      </c>
      <c r="AA42" s="25">
        <f>'DMV+Forecast_from2010'!I45*(1-'DMVPop-Active-Inactive'!G183)</f>
        <v>10</v>
      </c>
      <c r="AB42" s="25">
        <f>'DMV+Forecast_from2010'!J45*(1-'DMVPop-Active-Inactive'!$J183)</f>
        <v>34.88425925925926</v>
      </c>
      <c r="AC42" s="25">
        <f>'DMV+Forecast_from2010'!K45*(1-'DMVPop-Active-Inactive'!$J183)</f>
        <v>39.51130458190643</v>
      </c>
      <c r="AD42" s="25">
        <f>'DMV+Forecast_from2010'!L45*(1-'DMVPop-Active-Inactive'!$J183)</f>
        <v>37.312379424334587</v>
      </c>
      <c r="AE42" s="25">
        <f>'DMV+Forecast_from2010'!M45*(1-'DMVPop-Active-Inactive'!$J183)</f>
        <v>37.571089790131417</v>
      </c>
      <c r="AF42" s="25">
        <f>'DMV+Forecast_from2010'!N45*(1-'DMVPop-Active-Inactive'!$J183)</f>
        <v>30.288233467597795</v>
      </c>
      <c r="AG42" s="25">
        <f>'DMV+Forecast_from2010'!O45*(1-'DMVPop-Active-Inactive'!$J183)</f>
        <v>28.824575361226049</v>
      </c>
      <c r="AH42" s="25">
        <f>'DMV+Forecast_from2010'!P45*(1-'DMVPop-Active-Inactive'!$J183)</f>
        <v>22.611087193941223</v>
      </c>
      <c r="AI42" s="25">
        <f>'DMV+Forecast_from2010'!Q45*(1-'DMVPop-Active-Inactive'!$J183)</f>
        <v>32.354695267744901</v>
      </c>
      <c r="AJ42" s="25">
        <f>'DMV+Forecast_from2010'!R45*(1-'DMVPop-Active-Inactive'!$J183)</f>
        <v>59.22617789094155</v>
      </c>
      <c r="AK42" s="25">
        <f>'DMV+Forecast_from2010'!S45*(1-'DMVPop-Active-Inactive'!$J183)</f>
        <v>88.188785785604907</v>
      </c>
      <c r="AL42" s="25">
        <f>'DMV+Forecast_from2010'!T45*(1-'DMVPop-Active-Inactive'!$J183)</f>
        <v>48.29244414583556</v>
      </c>
      <c r="AM42" s="25">
        <f>'DMV+Forecast_from2010'!U45*(1-'DMVPop-Active-Inactive'!$J183)</f>
        <v>23.553711616233969</v>
      </c>
      <c r="AN42" s="25">
        <f>'DMV+Forecast_from2010'!V45*(1-'DMVPop-Active-Inactive'!$J183)</f>
        <v>27.131747662641725</v>
      </c>
      <c r="AO42" s="25">
        <f>'DMV+Forecast_from2010'!W45*(1-'DMVPop-Active-Inactive'!$J183)</f>
        <v>31.852883059068123</v>
      </c>
      <c r="AP42" s="25">
        <f>'DMV+Forecast_from2010'!X45*(1-'DMVPop-Active-Inactive'!$J183)</f>
        <v>39.82801836392094</v>
      </c>
      <c r="AQ42" s="25">
        <f>'DMV+Forecast_from2010'!Y45*(1-'DMVPop-Active-Inactive'!$J183)</f>
        <v>42.782993717634163</v>
      </c>
      <c r="AR42" s="25">
        <f>'DMV+Forecast_from2010'!Z45*(1-'DMVPop-Active-Inactive'!$J183)</f>
        <v>40.794439364994602</v>
      </c>
      <c r="AS42" s="25">
        <f>'DMV+Forecast_from2010'!AA45*(1-'DMVPop-Active-Inactive'!$J183)</f>
        <v>45.162978674857676</v>
      </c>
      <c r="AT42" s="25">
        <f>'DMV+Forecast_from2010'!AB45*(1-'DMVPop-Active-Inactive'!$J183)</f>
        <v>60.264544953603497</v>
      </c>
      <c r="AU42" s="25">
        <f>'DMV+Forecast_from2010'!AC45*(1-'DMVPop-Active-Inactive'!$J183)</f>
        <v>69.099735636097776</v>
      </c>
      <c r="AV42" s="25">
        <f>'DMV+Forecast_from2010'!AD45*(1-'DMVPop-Active-Inactive'!$J183)</f>
        <v>55.988853505986086</v>
      </c>
      <c r="AW42" s="25">
        <f>'DMV+Forecast_from2010'!AE45*(1-'DMVPop-Active-Inactive'!$J183)</f>
        <v>47.112465307924708</v>
      </c>
      <c r="AX42" s="25">
        <f>'DMV+Forecast_from2010'!AF45*(1-'DMVPop-Active-Inactive'!$J183)</f>
        <v>49.017041942597935</v>
      </c>
      <c r="AY42" s="25">
        <f>'DMV+Forecast_from2010'!AG45*(1-'DMVPop-Active-Inactive'!$J183)</f>
        <v>63.790575219106046</v>
      </c>
      <c r="AZ42" s="25">
        <f>'DMV+Forecast_from2010'!AH45*(1-'DMVPop-Active-Inactive'!$J183)</f>
        <v>73.604923159882745</v>
      </c>
      <c r="BA42" s="25">
        <f>'DMV+Forecast_from2010'!AI45*(1-'DMVPop-Active-Inactive'!$J183)</f>
        <v>96.045233816184179</v>
      </c>
    </row>
    <row r="43" spans="1:53" x14ac:dyDescent="0.2">
      <c r="A43" t="s">
        <v>22</v>
      </c>
      <c r="B43" t="s">
        <v>12</v>
      </c>
      <c r="C43">
        <v>1991</v>
      </c>
      <c r="D43">
        <v>0</v>
      </c>
      <c r="E43" s="25">
        <f>I3</f>
        <v>575.92098045920534</v>
      </c>
      <c r="G43">
        <v>40</v>
      </c>
      <c r="H43" s="25">
        <f>'DMV+Forecast_from2010'!D99*(1-'DMVPop-Active-Inactive'!$J184)</f>
        <v>0</v>
      </c>
      <c r="I43" s="25">
        <f>'DMV+Forecast_from2010'!E99*(1-'DMVPop-Active-Inactive'!$J184)</f>
        <v>0</v>
      </c>
      <c r="J43" s="25">
        <f>'DMV+Forecast_from2010'!F99*(1-'DMVPop-Active-Inactive'!$J184)</f>
        <v>0</v>
      </c>
      <c r="K43" s="25">
        <f>'DMV+Forecast_from2010'!G99*(1-'DMVPop-Active-Inactive'!$J184)</f>
        <v>0</v>
      </c>
      <c r="L43" s="25">
        <f>'DMV+Forecast_from2010'!H99*(1-'DMVPop-Active-Inactive'!$J184)</f>
        <v>0</v>
      </c>
      <c r="M43" s="25">
        <f>'DMV+Forecast_from2010'!I99*(1-'DMVPop-Active-Inactive'!$J184)</f>
        <v>0</v>
      </c>
      <c r="N43" s="25">
        <f>'DMV+Forecast_from2010'!J99*(1-'DMVPop-Active-Inactive'!$J184)</f>
        <v>0</v>
      </c>
      <c r="O43" s="25">
        <f>'DMV+Forecast_from2010'!K99*(1-'DMVPop-Active-Inactive'!$J184)</f>
        <v>0</v>
      </c>
      <c r="P43" s="25">
        <f>'DMV+Forecast_from2010'!L99*(1-'DMVPop-Active-Inactive'!$J184)</f>
        <v>0</v>
      </c>
      <c r="Q43" s="25">
        <f>'DMV+Forecast_from2010'!M99*(1-'DMVPop-Active-Inactive'!$J184)</f>
        <v>0</v>
      </c>
      <c r="R43" s="25">
        <f>'DMV+Forecast_from2010'!N99*(1-'DMVPop-Active-Inactive'!$J184)</f>
        <v>0</v>
      </c>
      <c r="S43" s="25">
        <f>'DMV+Forecast_from2010'!O99*(1-'DMVPop-Active-Inactive'!$J184)</f>
        <v>0</v>
      </c>
      <c r="T43" s="25">
        <f>'DMV+Forecast_from2010'!P99*(1-'DMVPop-Active-Inactive'!$J184)</f>
        <v>0</v>
      </c>
      <c r="U43" s="25">
        <f>'DMV+Forecast_from2010'!Q99*(1-'DMVPop-Active-Inactive'!$J184)</f>
        <v>0</v>
      </c>
      <c r="V43" s="25">
        <f>'DMV+Forecast_from2010'!D46*(1-'DMVPop-Active-Inactive'!B184)</f>
        <v>2</v>
      </c>
      <c r="W43" s="25">
        <f>'DMV+Forecast_from2010'!E46*(1-'DMVPop-Active-Inactive'!C184)</f>
        <v>5</v>
      </c>
      <c r="X43" s="25">
        <f>'DMV+Forecast_from2010'!F46*(1-'DMVPop-Active-Inactive'!D184)</f>
        <v>2</v>
      </c>
      <c r="Y43" s="25">
        <f>'DMV+Forecast_from2010'!G46*(1-'DMVPop-Active-Inactive'!E184)</f>
        <v>2</v>
      </c>
      <c r="Z43" s="25">
        <f>'DMV+Forecast_from2010'!H46*(1-'DMVPop-Active-Inactive'!F184)</f>
        <v>7</v>
      </c>
      <c r="AA43" s="25">
        <f>'DMV+Forecast_from2010'!I46*(1-'DMVPop-Active-Inactive'!G184)</f>
        <v>11</v>
      </c>
      <c r="AB43" s="25">
        <f>'DMV+Forecast_from2010'!J46*(1-'DMVPop-Active-Inactive'!$J184)</f>
        <v>13.336842105263159</v>
      </c>
      <c r="AC43" s="25">
        <f>'DMV+Forecast_from2010'!K46*(1-'DMVPop-Active-Inactive'!$J184)</f>
        <v>0</v>
      </c>
      <c r="AD43" s="25">
        <f>'DMV+Forecast_from2010'!L46*(1-'DMVPop-Active-Inactive'!$J184)</f>
        <v>0</v>
      </c>
      <c r="AE43" s="25">
        <f>'DMV+Forecast_from2010'!M46*(1-'DMVPop-Active-Inactive'!$J184)</f>
        <v>0</v>
      </c>
      <c r="AF43" s="25">
        <f>'DMV+Forecast_from2010'!N46*(1-'DMVPop-Active-Inactive'!$J184)</f>
        <v>0</v>
      </c>
      <c r="AG43" s="25">
        <f>'DMV+Forecast_from2010'!O46*(1-'DMVPop-Active-Inactive'!$J184)</f>
        <v>0</v>
      </c>
      <c r="AH43" s="25">
        <f>'DMV+Forecast_from2010'!P46*(1-'DMVPop-Active-Inactive'!$J184)</f>
        <v>0</v>
      </c>
      <c r="AI43" s="25">
        <f>'DMV+Forecast_from2010'!Q46*(1-'DMVPop-Active-Inactive'!$J184)</f>
        <v>0</v>
      </c>
      <c r="AJ43" s="25">
        <f>'DMV+Forecast_from2010'!R46*(1-'DMVPop-Active-Inactive'!$J184)</f>
        <v>0</v>
      </c>
      <c r="AK43" s="25">
        <f>'DMV+Forecast_from2010'!S46*(1-'DMVPop-Active-Inactive'!$J184)</f>
        <v>0</v>
      </c>
      <c r="AL43" s="25">
        <f>'DMV+Forecast_from2010'!T46*(1-'DMVPop-Active-Inactive'!$J184)</f>
        <v>0</v>
      </c>
      <c r="AM43" s="25">
        <f>'DMV+Forecast_from2010'!U46*(1-'DMVPop-Active-Inactive'!$J184)</f>
        <v>0</v>
      </c>
      <c r="AN43" s="25">
        <f>'DMV+Forecast_from2010'!V46*(1-'DMVPop-Active-Inactive'!$J184)</f>
        <v>0</v>
      </c>
      <c r="AO43" s="25">
        <f>'DMV+Forecast_from2010'!W46*(1-'DMVPop-Active-Inactive'!$J184)</f>
        <v>0</v>
      </c>
      <c r="AP43" s="25">
        <f>'DMV+Forecast_from2010'!X46*(1-'DMVPop-Active-Inactive'!$J184)</f>
        <v>0</v>
      </c>
      <c r="AQ43" s="25">
        <f>'DMV+Forecast_from2010'!Y46*(1-'DMVPop-Active-Inactive'!$J184)</f>
        <v>0</v>
      </c>
      <c r="AR43" s="25">
        <f>'DMV+Forecast_from2010'!Z46*(1-'DMVPop-Active-Inactive'!$J184)</f>
        <v>0</v>
      </c>
      <c r="AS43" s="25">
        <f>'DMV+Forecast_from2010'!AA46*(1-'DMVPop-Active-Inactive'!$J184)</f>
        <v>0</v>
      </c>
      <c r="AT43" s="25">
        <f>'DMV+Forecast_from2010'!AB46*(1-'DMVPop-Active-Inactive'!$J184)</f>
        <v>0</v>
      </c>
      <c r="AU43" s="25">
        <f>'DMV+Forecast_from2010'!AC46*(1-'DMVPop-Active-Inactive'!$J184)</f>
        <v>0</v>
      </c>
      <c r="AV43" s="25">
        <f>'DMV+Forecast_from2010'!AD46*(1-'DMVPop-Active-Inactive'!$J184)</f>
        <v>0</v>
      </c>
      <c r="AW43" s="25">
        <f>'DMV+Forecast_from2010'!AE46*(1-'DMVPop-Active-Inactive'!$J184)</f>
        <v>0</v>
      </c>
      <c r="AX43" s="25">
        <f>'DMV+Forecast_from2010'!AF46*(1-'DMVPop-Active-Inactive'!$J184)</f>
        <v>0</v>
      </c>
      <c r="AY43" s="25">
        <f>'DMV+Forecast_from2010'!AG46*(1-'DMVPop-Active-Inactive'!$J184)</f>
        <v>0</v>
      </c>
      <c r="AZ43" s="25">
        <f>'DMV+Forecast_from2010'!AH46*(1-'DMVPop-Active-Inactive'!$J184)</f>
        <v>0</v>
      </c>
      <c r="BA43" s="25">
        <f>'DMV+Forecast_from2010'!AI46*(1-'DMVPop-Active-Inactive'!$J184)</f>
        <v>0</v>
      </c>
    </row>
    <row r="44" spans="1:53" x14ac:dyDescent="0.2">
      <c r="A44" t="s">
        <v>22</v>
      </c>
      <c r="B44" t="s">
        <v>12</v>
      </c>
      <c r="C44">
        <v>1991</v>
      </c>
      <c r="D44">
        <v>1</v>
      </c>
      <c r="E44" s="25">
        <f t="shared" ref="E44:E83" si="1">I4</f>
        <v>915.38747081112365</v>
      </c>
    </row>
    <row r="45" spans="1:53" x14ac:dyDescent="0.2">
      <c r="A45" t="s">
        <v>22</v>
      </c>
      <c r="B45" t="s">
        <v>12</v>
      </c>
      <c r="C45">
        <v>1991</v>
      </c>
      <c r="D45">
        <v>2</v>
      </c>
      <c r="E45" s="25">
        <f t="shared" si="1"/>
        <v>835.77784511677987</v>
      </c>
    </row>
    <row r="46" spans="1:53" x14ac:dyDescent="0.2">
      <c r="A46" t="s">
        <v>22</v>
      </c>
      <c r="B46" t="s">
        <v>12</v>
      </c>
      <c r="C46">
        <v>1991</v>
      </c>
      <c r="D46">
        <v>3</v>
      </c>
      <c r="E46" s="25">
        <f t="shared" si="1"/>
        <v>596.61170410755005</v>
      </c>
      <c r="G46" t="s">
        <v>14</v>
      </c>
    </row>
    <row r="47" spans="1:53" x14ac:dyDescent="0.2">
      <c r="A47" t="s">
        <v>22</v>
      </c>
      <c r="B47" t="s">
        <v>12</v>
      </c>
      <c r="C47">
        <v>1991</v>
      </c>
      <c r="D47">
        <v>4</v>
      </c>
      <c r="E47" s="25">
        <f t="shared" si="1"/>
        <v>552.05639854848437</v>
      </c>
      <c r="G47" t="s">
        <v>3</v>
      </c>
      <c r="H47">
        <v>1990</v>
      </c>
      <c r="I47">
        <v>1991</v>
      </c>
      <c r="J47">
        <v>1992</v>
      </c>
      <c r="K47">
        <v>1993</v>
      </c>
      <c r="L47">
        <v>1994</v>
      </c>
      <c r="M47">
        <v>1995</v>
      </c>
      <c r="N47">
        <v>1996</v>
      </c>
      <c r="O47">
        <v>1997</v>
      </c>
      <c r="P47">
        <v>1998</v>
      </c>
      <c r="Q47">
        <v>1999</v>
      </c>
      <c r="R47">
        <v>2000</v>
      </c>
      <c r="S47">
        <v>2001</v>
      </c>
      <c r="T47">
        <v>2002</v>
      </c>
      <c r="U47">
        <v>2003</v>
      </c>
      <c r="V47">
        <v>2004</v>
      </c>
      <c r="W47">
        <v>2005</v>
      </c>
      <c r="X47">
        <v>2006</v>
      </c>
      <c r="Y47">
        <v>2007</v>
      </c>
      <c r="Z47">
        <v>2008</v>
      </c>
      <c r="AA47">
        <v>2009</v>
      </c>
      <c r="AB47">
        <v>2010</v>
      </c>
      <c r="AC47">
        <v>2011</v>
      </c>
      <c r="AD47">
        <v>2012</v>
      </c>
      <c r="AE47">
        <v>2013</v>
      </c>
      <c r="AF47">
        <v>2014</v>
      </c>
      <c r="AG47">
        <v>2015</v>
      </c>
      <c r="AH47">
        <v>2016</v>
      </c>
      <c r="AI47">
        <v>2017</v>
      </c>
      <c r="AJ47">
        <v>2018</v>
      </c>
      <c r="AK47">
        <v>2019</v>
      </c>
      <c r="AL47">
        <v>2020</v>
      </c>
      <c r="AM47">
        <v>2021</v>
      </c>
      <c r="AN47">
        <v>2022</v>
      </c>
      <c r="AO47">
        <v>2023</v>
      </c>
      <c r="AP47">
        <v>2024</v>
      </c>
      <c r="AQ47">
        <v>2025</v>
      </c>
      <c r="AR47">
        <v>2026</v>
      </c>
      <c r="AS47">
        <v>2027</v>
      </c>
      <c r="AT47">
        <v>2028</v>
      </c>
      <c r="AU47">
        <v>2029</v>
      </c>
      <c r="AV47">
        <v>2030</v>
      </c>
      <c r="AW47">
        <v>2031</v>
      </c>
      <c r="AX47">
        <v>2032</v>
      </c>
      <c r="AY47">
        <v>2033</v>
      </c>
      <c r="AZ47">
        <v>2034</v>
      </c>
      <c r="BA47">
        <v>2035</v>
      </c>
    </row>
    <row r="48" spans="1:53" x14ac:dyDescent="0.2">
      <c r="A48" t="s">
        <v>22</v>
      </c>
      <c r="B48" t="s">
        <v>12</v>
      </c>
      <c r="C48">
        <v>1991</v>
      </c>
      <c r="D48">
        <v>5</v>
      </c>
      <c r="E48" s="25">
        <f t="shared" si="1"/>
        <v>584.52692923007442</v>
      </c>
      <c r="G48">
        <v>0</v>
      </c>
      <c r="H48" s="25">
        <f>'DMV+Forecast_from2010'!D59*('DMVPop-Active-Inactive'!$J144)</f>
        <v>1.2047590314462888</v>
      </c>
      <c r="I48" s="25">
        <f>'DMV+Forecast_from2010'!E59*('DMVPop-Active-Inactive'!$J144)</f>
        <v>0.95832620269233748</v>
      </c>
      <c r="J48" s="25">
        <f>'DMV+Forecast_from2010'!F59*('DMVPop-Active-Inactive'!$J144)</f>
        <v>0.76150189211623664</v>
      </c>
      <c r="K48" s="25">
        <f>'DMV+Forecast_from2010'!G59*('DMVPop-Active-Inactive'!$J144)</f>
        <v>0.87600442549381419</v>
      </c>
      <c r="L48" s="25">
        <f>'DMV+Forecast_from2010'!H59*('DMVPop-Active-Inactive'!$J144)</f>
        <v>1.0949770036002968</v>
      </c>
      <c r="M48" s="25">
        <f>'DMV+Forecast_from2010'!I59*('DMVPop-Active-Inactive'!$J144)</f>
        <v>1.2509407372094807</v>
      </c>
      <c r="N48" s="25">
        <f>'DMV+Forecast_from2010'!J59*('DMVPop-Active-Inactive'!$J144)</f>
        <v>1.6388579958221703</v>
      </c>
      <c r="O48" s="25">
        <f>'DMV+Forecast_from2010'!K59*('DMVPop-Active-Inactive'!$J144)</f>
        <v>1.4862409895647886</v>
      </c>
      <c r="P48" s="25">
        <f>'DMV+Forecast_from2010'!L59*('DMVPop-Active-Inactive'!$J144)</f>
        <v>1.2981256708004576</v>
      </c>
      <c r="Q48" s="25">
        <f>'DMV+Forecast_from2010'!M59*('DMVPop-Active-Inactive'!$J144)</f>
        <v>1.4905942819139899</v>
      </c>
      <c r="R48" s="25">
        <f>'DMV+Forecast_from2010'!N59*('DMVPop-Active-Inactive'!$J144)</f>
        <v>1.4800703935116848</v>
      </c>
      <c r="S48" s="25">
        <f>'DMV+Forecast_from2010'!O59*('DMVPop-Active-Inactive'!$J144)</f>
        <v>1.5889481655057498</v>
      </c>
      <c r="T48" s="25">
        <f>'DMV+Forecast_from2010'!P59*('DMVPop-Active-Inactive'!$J144)</f>
        <v>1.5066882687322667</v>
      </c>
      <c r="U48" s="25">
        <f>'DMV+Forecast_from2010'!Q59*('DMVPop-Active-Inactive'!$J144)</f>
        <v>1.70182401826081</v>
      </c>
      <c r="V48" s="25">
        <f>'DMV+Forecast_from2010'!D6*('DMVPop-Active-Inactive'!B144)</f>
        <v>0</v>
      </c>
      <c r="W48" s="25">
        <f>'DMV+Forecast_from2010'!E6*('DMVPop-Active-Inactive'!C144)</f>
        <v>0</v>
      </c>
      <c r="X48" s="25">
        <f>'DMV+Forecast_from2010'!F6*('DMVPop-Active-Inactive'!D144)</f>
        <v>4</v>
      </c>
      <c r="Y48" s="25">
        <f>'DMV+Forecast_from2010'!G6*('DMVPop-Active-Inactive'!E144)</f>
        <v>3</v>
      </c>
      <c r="Z48" s="25">
        <f>'DMV+Forecast_from2010'!H6*('DMVPop-Active-Inactive'!F144)</f>
        <v>0</v>
      </c>
      <c r="AA48" s="25">
        <f>'DMV+Forecast_from2010'!I6*('DMVPop-Active-Inactive'!G144)</f>
        <v>1</v>
      </c>
      <c r="AB48" s="25">
        <f>'DMV+Forecast_from2010'!J6*('DMVPop-Active-Inactive'!$J144)</f>
        <v>0.42693476997308621</v>
      </c>
      <c r="AC48" s="25">
        <f>'DMV+Forecast_from2010'!K6*('DMVPop-Active-Inactive'!$J144)</f>
        <v>0.6179583768368706</v>
      </c>
      <c r="AD48" s="25">
        <f>'DMV+Forecast_from2010'!L6*('DMVPop-Active-Inactive'!$J144)</f>
        <v>0.67492954927695081</v>
      </c>
      <c r="AE48" s="25">
        <f>'DMV+Forecast_from2010'!M6*('DMVPop-Active-Inactive'!$J144)</f>
        <v>0.81804664778570046</v>
      </c>
      <c r="AF48" s="25">
        <f>'DMV+Forecast_from2010'!N6*('DMVPop-Active-Inactive'!$J144)</f>
        <v>1.09003805169318</v>
      </c>
      <c r="AG48" s="25">
        <f>'DMV+Forecast_from2010'!O6*('DMVPop-Active-Inactive'!$J144)</f>
        <v>1.3085041202033263</v>
      </c>
      <c r="AH48" s="25">
        <f>'DMV+Forecast_from2010'!P6*('DMVPop-Active-Inactive'!$J144)</f>
        <v>1.3367599839538498</v>
      </c>
      <c r="AI48" s="25">
        <f>'DMV+Forecast_from2010'!Q6*('DMVPop-Active-Inactive'!$J144)</f>
        <v>1.3360708165453004</v>
      </c>
      <c r="AJ48" s="25">
        <f>'DMV+Forecast_from2010'!R6*('DMVPop-Active-Inactive'!$J144)</f>
        <v>1.3521036663438439</v>
      </c>
      <c r="AK48" s="25">
        <f>'DMV+Forecast_from2010'!S6*('DMVPop-Active-Inactive'!$J144)</f>
        <v>1.3683289103399701</v>
      </c>
      <c r="AL48" s="25">
        <f>'DMV+Forecast_from2010'!T6*('DMVPop-Active-Inactive'!$J144)</f>
        <v>1.3847488572640496</v>
      </c>
      <c r="AM48" s="25">
        <f>'DMV+Forecast_from2010'!U6*('DMVPop-Active-Inactive'!$J144)</f>
        <v>1.4013658435512184</v>
      </c>
      <c r="AN48" s="25">
        <f>'DMV+Forecast_from2010'!V6*('DMVPop-Active-Inactive'!$J144)</f>
        <v>1.418182233673833</v>
      </c>
      <c r="AO48" s="25">
        <f>'DMV+Forecast_from2010'!W6*('DMVPop-Active-Inactive'!$J144)</f>
        <v>1.435200420477919</v>
      </c>
      <c r="AP48" s="25">
        <f>'DMV+Forecast_from2010'!X6*('DMVPop-Active-Inactive'!$J144)</f>
        <v>1.452422825523654</v>
      </c>
      <c r="AQ48" s="25">
        <f>'DMV+Forecast_from2010'!Y6*('DMVPop-Active-Inactive'!$J144)</f>
        <v>1.4698518994299377</v>
      </c>
      <c r="AR48" s="25">
        <f>'DMV+Forecast_from2010'!Z6*('DMVPop-Active-Inactive'!$J144)</f>
        <v>1.487490122223097</v>
      </c>
      <c r="AS48" s="25">
        <f>'DMV+Forecast_from2010'!AA6*('DMVPop-Active-Inactive'!$J144)</f>
        <v>1.5053400036897742</v>
      </c>
      <c r="AT48" s="25">
        <f>'DMV+Forecast_from2010'!AB6*('DMVPop-Active-Inactive'!$J144)</f>
        <v>1.5234040837340517</v>
      </c>
      <c r="AU48" s="25">
        <f>'DMV+Forecast_from2010'!AC6*('DMVPop-Active-Inactive'!$J144)</f>
        <v>1.5416849327388602</v>
      </c>
      <c r="AV48" s="25">
        <f>'DMV+Forecast_from2010'!AD6*('DMVPop-Active-Inactive'!$J144)</f>
        <v>1.5601851519317265</v>
      </c>
      <c r="AW48" s="25">
        <f>'DMV+Forecast_from2010'!AE6*('DMVPop-Active-Inactive'!$J144)</f>
        <v>1.5789073737549073</v>
      </c>
      <c r="AX48" s="25">
        <f>'DMV+Forecast_from2010'!AF6*('DMVPop-Active-Inactive'!$J144)</f>
        <v>1.5978542622399661</v>
      </c>
      <c r="AY48" s="25">
        <f>'DMV+Forecast_from2010'!AG6*('DMVPop-Active-Inactive'!$J144)</f>
        <v>1.6170285133868456</v>
      </c>
      <c r="AZ48" s="25">
        <f>'DMV+Forecast_from2010'!AH6*('DMVPop-Active-Inactive'!$J144)</f>
        <v>1.6364328555474879</v>
      </c>
      <c r="BA48" s="25">
        <f>'DMV+Forecast_from2010'!AI6*('DMVPop-Active-Inactive'!$J144)</f>
        <v>1.6560700498140579</v>
      </c>
    </row>
    <row r="49" spans="1:53" x14ac:dyDescent="0.2">
      <c r="A49" t="s">
        <v>22</v>
      </c>
      <c r="B49" t="s">
        <v>12</v>
      </c>
      <c r="C49">
        <v>1991</v>
      </c>
      <c r="D49">
        <v>6</v>
      </c>
      <c r="E49" s="25">
        <f t="shared" si="1"/>
        <v>495.32271533091279</v>
      </c>
      <c r="G49">
        <v>1</v>
      </c>
      <c r="H49" s="25">
        <f>'DMV+Forecast_from2010'!D60*('DMVPop-Active-Inactive'!$J145)</f>
        <v>56.11110407741473</v>
      </c>
      <c r="I49" s="25">
        <f>'DMV+Forecast_from2010'!E60*('DMVPop-Active-Inactive'!$J145)</f>
        <v>65.792721539795821</v>
      </c>
      <c r="J49" s="25">
        <f>'DMV+Forecast_from2010'!F60*('DMVPop-Active-Inactive'!$J145)</f>
        <v>52.334854815187036</v>
      </c>
      <c r="K49" s="25">
        <f>'DMV+Forecast_from2010'!G60*('DMVPop-Active-Inactive'!$J145)</f>
        <v>41.586143479568378</v>
      </c>
      <c r="L49" s="25">
        <f>'DMV+Forecast_from2010'!H60*('DMVPop-Active-Inactive'!$J145)</f>
        <v>47.83920579118135</v>
      </c>
      <c r="M49" s="25">
        <f>'DMV+Forecast_from2010'!I60*('DMVPop-Active-Inactive'!$J145)</f>
        <v>59.797449290643577</v>
      </c>
      <c r="N49" s="25">
        <f>'DMV+Forecast_from2010'!J60*('DMVPop-Active-Inactive'!$J145)</f>
        <v>68.314736339604295</v>
      </c>
      <c r="O49" s="25">
        <f>'DMV+Forecast_from2010'!K60*('DMVPop-Active-Inactive'!$J145)</f>
        <v>89.499165350065283</v>
      </c>
      <c r="P49" s="25">
        <f>'DMV+Forecast_from2010'!L60*('DMVPop-Active-Inactive'!$J145)</f>
        <v>81.164645389774918</v>
      </c>
      <c r="Q49" s="25">
        <f>'DMV+Forecast_from2010'!M60*('DMVPop-Active-Inactive'!$J145)</f>
        <v>70.891538102939577</v>
      </c>
      <c r="R49" s="25">
        <f>'DMV+Forecast_from2010'!N60*('DMVPop-Active-Inactive'!$J145)</f>
        <v>81.402381687106086</v>
      </c>
      <c r="S49" s="25">
        <f>'DMV+Forecast_from2010'!O60*('DMVPop-Active-Inactive'!$J145)</f>
        <v>80.827664883914707</v>
      </c>
      <c r="T49" s="25">
        <f>'DMV+Forecast_from2010'!P60*('DMVPop-Active-Inactive'!$J145)</f>
        <v>86.773555097395345</v>
      </c>
      <c r="U49" s="25">
        <f>'DMV+Forecast_from2010'!Q60*('DMVPop-Active-Inactive'!$J145)</f>
        <v>82.281285406075398</v>
      </c>
      <c r="V49" s="25">
        <f>'DMV+Forecast_from2010'!D7*('DMVPop-Active-Inactive'!B145)</f>
        <v>0</v>
      </c>
      <c r="W49" s="25">
        <f>'DMV+Forecast_from2010'!E7*('DMVPop-Active-Inactive'!C145)</f>
        <v>86</v>
      </c>
      <c r="X49" s="25">
        <f>'DMV+Forecast_from2010'!F7*('DMVPop-Active-Inactive'!D145)</f>
        <v>103</v>
      </c>
      <c r="Y49" s="25">
        <f>'DMV+Forecast_from2010'!G7*('DMVPop-Active-Inactive'!E145)</f>
        <v>100</v>
      </c>
      <c r="Z49" s="25">
        <f>'DMV+Forecast_from2010'!H7*('DMVPop-Active-Inactive'!F145)</f>
        <v>125</v>
      </c>
      <c r="AA49" s="25">
        <f>'DMV+Forecast_from2010'!I7*('DMVPop-Active-Inactive'!G145)</f>
        <v>49</v>
      </c>
      <c r="AB49" s="25">
        <f>'DMV+Forecast_from2010'!J7*('DMVPop-Active-Inactive'!$J145)</f>
        <v>37.885892886726495</v>
      </c>
      <c r="AC49" s="25">
        <f>'DMV+Forecast_from2010'!K7*('DMVPop-Active-Inactive'!$J145)</f>
        <v>23.315202213321882</v>
      </c>
      <c r="AD49" s="25">
        <f>'DMV+Forecast_from2010'!L7*('DMVPop-Active-Inactive'!$J145)</f>
        <v>33.747133118897921</v>
      </c>
      <c r="AE49" s="25">
        <f>'DMV+Forecast_from2010'!M7*('DMVPop-Active-Inactive'!$J145)</f>
        <v>36.85836813462231</v>
      </c>
      <c r="AF49" s="25">
        <f>'DMV+Forecast_from2010'!N7*('DMVPop-Active-Inactive'!$J145)</f>
        <v>44.674091581381532</v>
      </c>
      <c r="AG49" s="25">
        <f>'DMV+Forecast_from2010'!O7*('DMVPop-Active-Inactive'!$J145)</f>
        <v>59.5277297209689</v>
      </c>
      <c r="AH49" s="25">
        <f>'DMV+Forecast_from2010'!P7*('DMVPop-Active-Inactive'!$J145)</f>
        <v>71.458312382073274</v>
      </c>
      <c r="AI49" s="25">
        <f>'DMV+Forecast_from2010'!Q7*('DMVPop-Active-Inactive'!$J145)</f>
        <v>73.001384587452719</v>
      </c>
      <c r="AJ49" s="25">
        <f>'DMV+Forecast_from2010'!R7*('DMVPop-Active-Inactive'!$J145)</f>
        <v>72.963748680004429</v>
      </c>
      <c r="AK49" s="25">
        <f>'DMV+Forecast_from2010'!S7*('DMVPop-Active-Inactive'!$J145)</f>
        <v>73.839313664164493</v>
      </c>
      <c r="AL49" s="25">
        <f>'DMV+Forecast_from2010'!T7*('DMVPop-Active-Inactive'!$J145)</f>
        <v>74.725385428134459</v>
      </c>
      <c r="AM49" s="25">
        <f>'DMV+Forecast_from2010'!U7*('DMVPop-Active-Inactive'!$J145)</f>
        <v>75.622090053272061</v>
      </c>
      <c r="AN49" s="25">
        <f>'DMV+Forecast_from2010'!V7*('DMVPop-Active-Inactive'!$J145)</f>
        <v>76.52955513391133</v>
      </c>
      <c r="AO49" s="25">
        <f>'DMV+Forecast_from2010'!W7*('DMVPop-Active-Inactive'!$J145)</f>
        <v>77.447909795518271</v>
      </c>
      <c r="AP49" s="25">
        <f>'DMV+Forecast_from2010'!X7*('DMVPop-Active-Inactive'!$J145)</f>
        <v>78.377284713064483</v>
      </c>
      <c r="AQ49" s="25">
        <f>'DMV+Forecast_from2010'!Y7*('DMVPop-Active-Inactive'!$J145)</f>
        <v>79.317812129621259</v>
      </c>
      <c r="AR49" s="25">
        <f>'DMV+Forecast_from2010'!Z7*('DMVPop-Active-Inactive'!$J145)</f>
        <v>80.269625875176715</v>
      </c>
      <c r="AS49" s="25">
        <f>'DMV+Forecast_from2010'!AA7*('DMVPop-Active-Inactive'!$J145)</f>
        <v>81.232861385678845</v>
      </c>
      <c r="AT49" s="25">
        <f>'DMV+Forecast_from2010'!AB7*('DMVPop-Active-Inactive'!$J145)</f>
        <v>82.207655722306981</v>
      </c>
      <c r="AU49" s="25">
        <f>'DMV+Forecast_from2010'!AC7*('DMVPop-Active-Inactive'!$J145)</f>
        <v>83.194147590974666</v>
      </c>
      <c r="AV49" s="25">
        <f>'DMV+Forecast_from2010'!AD7*('DMVPop-Active-Inactive'!$J145)</f>
        <v>84.19247736206637</v>
      </c>
      <c r="AW49" s="25">
        <f>'DMV+Forecast_from2010'!AE7*('DMVPop-Active-Inactive'!$J145)</f>
        <v>85.202787090411164</v>
      </c>
      <c r="AX49" s="25">
        <f>'DMV+Forecast_from2010'!AF7*('DMVPop-Active-Inactive'!$J145)</f>
        <v>86.225220535496106</v>
      </c>
      <c r="AY49" s="25">
        <f>'DMV+Forecast_from2010'!AG7*('DMVPop-Active-Inactive'!$J145)</f>
        <v>87.259923181922062</v>
      </c>
      <c r="AZ49" s="25">
        <f>'DMV+Forecast_from2010'!AH7*('DMVPop-Active-Inactive'!$J145)</f>
        <v>88.307042260105121</v>
      </c>
      <c r="BA49" s="25">
        <f>'DMV+Forecast_from2010'!AI7*('DMVPop-Active-Inactive'!$J145)</f>
        <v>89.366726767226382</v>
      </c>
    </row>
    <row r="50" spans="1:53" x14ac:dyDescent="0.2">
      <c r="A50" t="s">
        <v>22</v>
      </c>
      <c r="B50" t="s">
        <v>12</v>
      </c>
      <c r="C50">
        <v>1991</v>
      </c>
      <c r="D50">
        <v>7</v>
      </c>
      <c r="E50" s="25">
        <f t="shared" si="1"/>
        <v>422.57611008779702</v>
      </c>
      <c r="G50">
        <v>2</v>
      </c>
      <c r="H50" s="25">
        <f>'DMV+Forecast_from2010'!D61*('DMVPop-Active-Inactive'!$J146)</f>
        <v>54.787960777886809</v>
      </c>
      <c r="I50" s="25">
        <f>'DMV+Forecast_from2010'!E61*('DMVPop-Active-Inactive'!$J146)</f>
        <v>75.297312222594002</v>
      </c>
      <c r="J50" s="25">
        <f>'DMV+Forecast_from2010'!F61*('DMVPop-Active-Inactive'!$J146)</f>
        <v>88.289389011509954</v>
      </c>
      <c r="K50" s="25">
        <f>'DMV+Forecast_from2010'!G61*('DMVPop-Active-Inactive'!$J146)</f>
        <v>70.229840740728278</v>
      </c>
      <c r="L50" s="25">
        <f>'DMV+Forecast_from2010'!H61*('DMVPop-Active-Inactive'!$J146)</f>
        <v>55.805796039843756</v>
      </c>
      <c r="M50" s="25">
        <f>'DMV+Forecast_from2010'!I61*('DMVPop-Active-Inactive'!$J146)</f>
        <v>64.196983363038385</v>
      </c>
      <c r="N50" s="25">
        <f>'DMV+Forecast_from2010'!J61*('DMVPop-Active-Inactive'!$J146)</f>
        <v>80.244138542350612</v>
      </c>
      <c r="O50" s="25">
        <f>'DMV+Forecast_from2010'!K61*('DMVPop-Active-Inactive'!$J146)</f>
        <v>91.673762549217955</v>
      </c>
      <c r="P50" s="25">
        <f>'DMV+Forecast_from2010'!L61*('DMVPop-Active-Inactive'!$J146)</f>
        <v>120.10183559617327</v>
      </c>
      <c r="Q50" s="25">
        <f>'DMV+Forecast_from2010'!M61*('DMVPop-Active-Inactive'!$J146)</f>
        <v>108.91747267917219</v>
      </c>
      <c r="R50" s="25">
        <f>'DMV+Forecast_from2010'!N61*('DMVPop-Active-Inactive'!$J146)</f>
        <v>95.131656491955113</v>
      </c>
      <c r="S50" s="25">
        <f>'DMV+Forecast_from2010'!O61*('DMVPop-Active-Inactive'!$J146)</f>
        <v>109.23649873472961</v>
      </c>
      <c r="T50" s="25">
        <f>'DMV+Forecast_from2010'!P61*('DMVPop-Active-Inactive'!$J146)</f>
        <v>108.46526759820149</v>
      </c>
      <c r="U50" s="25">
        <f>'DMV+Forecast_from2010'!Q61*('DMVPop-Active-Inactive'!$J146)</f>
        <v>116.44425071049288</v>
      </c>
      <c r="V50" s="25">
        <f>'DMV+Forecast_from2010'!D8*('DMVPop-Active-Inactive'!B146)</f>
        <v>33</v>
      </c>
      <c r="W50" s="25">
        <f>'DMV+Forecast_from2010'!E8*('DMVPop-Active-Inactive'!C146)</f>
        <v>118</v>
      </c>
      <c r="X50" s="25">
        <f>'DMV+Forecast_from2010'!F8*('DMVPop-Active-Inactive'!D146)</f>
        <v>100</v>
      </c>
      <c r="Y50" s="25">
        <f>'DMV+Forecast_from2010'!G8*('DMVPop-Active-Inactive'!E146)</f>
        <v>151</v>
      </c>
      <c r="Z50" s="25">
        <f>'DMV+Forecast_from2010'!H8*('DMVPop-Active-Inactive'!F146)</f>
        <v>139</v>
      </c>
      <c r="AA50" s="25">
        <f>'DMV+Forecast_from2010'!I8*('DMVPop-Active-Inactive'!G146)</f>
        <v>133</v>
      </c>
      <c r="AB50" s="25">
        <f>'DMV+Forecast_from2010'!J8*('DMVPop-Active-Inactive'!$J146)</f>
        <v>70.828181467718167</v>
      </c>
      <c r="AC50" s="25">
        <f>'DMV+Forecast_from2010'!K8*('DMVPop-Active-Inactive'!$J146)</f>
        <v>50.840309639742777</v>
      </c>
      <c r="AD50" s="25">
        <f>'DMV+Forecast_from2010'!L8*('DMVPop-Active-Inactive'!$J146)</f>
        <v>31.287426783962491</v>
      </c>
      <c r="AE50" s="25">
        <f>'DMV+Forecast_from2010'!M8*('DMVPop-Active-Inactive'!$J146)</f>
        <v>45.286373541416445</v>
      </c>
      <c r="AF50" s="25">
        <f>'DMV+Forecast_from2010'!N8*('DMVPop-Active-Inactive'!$J146)</f>
        <v>49.461440816044565</v>
      </c>
      <c r="AG50" s="25">
        <f>'DMV+Forecast_from2010'!O8*('DMVPop-Active-Inactive'!$J146)</f>
        <v>59.949613848678865</v>
      </c>
      <c r="AH50" s="25">
        <f>'DMV+Forecast_from2010'!P8*('DMVPop-Active-Inactive'!$J146)</f>
        <v>79.882193095290461</v>
      </c>
      <c r="AI50" s="25">
        <f>'DMV+Forecast_from2010'!Q8*('DMVPop-Active-Inactive'!$J146)</f>
        <v>95.892229297594199</v>
      </c>
      <c r="AJ50" s="25">
        <f>'DMV+Forecast_from2010'!R8*('DMVPop-Active-Inactive'!$J146)</f>
        <v>97.962927986220251</v>
      </c>
      <c r="AK50" s="25">
        <f>'DMV+Forecast_from2010'!S8*('DMVPop-Active-Inactive'!$J146)</f>
        <v>97.912423140156179</v>
      </c>
      <c r="AL50" s="25">
        <f>'DMV+Forecast_from2010'!T8*('DMVPop-Active-Inactive'!$J146)</f>
        <v>99.087372217838066</v>
      </c>
      <c r="AM50" s="25">
        <f>'DMV+Forecast_from2010'!U8*('DMVPop-Active-Inactive'!$J146)</f>
        <v>100.27642068445212</v>
      </c>
      <c r="AN50" s="25">
        <f>'DMV+Forecast_from2010'!V8*('DMVPop-Active-Inactive'!$J146)</f>
        <v>101.47973773266554</v>
      </c>
      <c r="AO50" s="25">
        <f>'DMV+Forecast_from2010'!W8*('DMVPop-Active-Inactive'!$J146)</f>
        <v>102.69749458545752</v>
      </c>
      <c r="AP50" s="25">
        <f>'DMV+Forecast_from2010'!X8*('DMVPop-Active-Inactive'!$J146)</f>
        <v>103.92986452048302</v>
      </c>
      <c r="AQ50" s="25">
        <f>'DMV+Forecast_from2010'!Y8*('DMVPop-Active-Inactive'!$J146)</f>
        <v>105.17702289472881</v>
      </c>
      <c r="AR50" s="25">
        <f>'DMV+Forecast_from2010'!Z8*('DMVPop-Active-Inactive'!$J146)</f>
        <v>106.43914716946556</v>
      </c>
      <c r="AS50" s="25">
        <f>'DMV+Forecast_from2010'!AA8*('DMVPop-Active-Inactive'!$J146)</f>
        <v>107.71641693549915</v>
      </c>
      <c r="AT50" s="25">
        <f>'DMV+Forecast_from2010'!AB8*('DMVPop-Active-Inactive'!$J146)</f>
        <v>109.00901393872515</v>
      </c>
      <c r="AU50" s="25">
        <f>'DMV+Forecast_from2010'!AC8*('DMVPop-Active-Inactive'!$J146)</f>
        <v>110.31712210598985</v>
      </c>
      <c r="AV50" s="25">
        <f>'DMV+Forecast_from2010'!AD8*('DMVPop-Active-Inactive'!$J146)</f>
        <v>111.64092757126173</v>
      </c>
      <c r="AW50" s="25">
        <f>'DMV+Forecast_from2010'!AE8*('DMVPop-Active-Inactive'!$J146)</f>
        <v>112.98061870211686</v>
      </c>
      <c r="AX50" s="25">
        <f>'DMV+Forecast_from2010'!AF8*('DMVPop-Active-Inactive'!$J146)</f>
        <v>114.33638612654227</v>
      </c>
      <c r="AY50" s="25">
        <f>'DMV+Forecast_from2010'!AG8*('DMVPop-Active-Inactive'!$J146)</f>
        <v>115.70842276006077</v>
      </c>
      <c r="AZ50" s="25">
        <f>'DMV+Forecast_from2010'!AH8*('DMVPop-Active-Inactive'!$J146)</f>
        <v>117.09692383318151</v>
      </c>
      <c r="BA50" s="25">
        <f>'DMV+Forecast_from2010'!AI8*('DMVPop-Active-Inactive'!$J146)</f>
        <v>118.50208691917969</v>
      </c>
    </row>
    <row r="51" spans="1:53" x14ac:dyDescent="0.2">
      <c r="A51" t="s">
        <v>22</v>
      </c>
      <c r="B51" t="s">
        <v>12</v>
      </c>
      <c r="C51">
        <v>1991</v>
      </c>
      <c r="D51">
        <v>8</v>
      </c>
      <c r="E51" s="25">
        <f t="shared" si="1"/>
        <v>346.32166421430816</v>
      </c>
      <c r="G51">
        <v>3</v>
      </c>
      <c r="H51" s="25">
        <f>'DMV+Forecast_from2010'!D62*('DMVPop-Active-Inactive'!$J147)</f>
        <v>83.842015964522673</v>
      </c>
      <c r="I51" s="25">
        <f>'DMV+Forecast_from2010'!E62*('DMVPop-Active-Inactive'!$J147)</f>
        <v>92.682632451493888</v>
      </c>
      <c r="J51" s="25">
        <f>'DMV+Forecast_from2010'!F62*('DMVPop-Active-Inactive'!$J147)</f>
        <v>127.37749341692566</v>
      </c>
      <c r="K51" s="25">
        <f>'DMV+Forecast_from2010'!G62*('DMVPop-Active-Inactive'!$J147)</f>
        <v>149.35567732288132</v>
      </c>
      <c r="L51" s="25">
        <f>'DMV+Forecast_from2010'!H62*('DMVPop-Active-Inactive'!$J147)</f>
        <v>118.80505176836274</v>
      </c>
      <c r="M51" s="25">
        <f>'DMV+Forecast_from2010'!I62*('DMVPop-Active-Inactive'!$J147)</f>
        <v>94.404464221480126</v>
      </c>
      <c r="N51" s="25">
        <f>'DMV+Forecast_from2010'!J62*('DMVPop-Active-Inactive'!$J147)</f>
        <v>108.59950487393641</v>
      </c>
      <c r="O51" s="25">
        <f>'DMV+Forecast_from2010'!K62*('DMVPop-Active-Inactive'!$J147)</f>
        <v>135.74584440290411</v>
      </c>
      <c r="P51" s="25">
        <f>'DMV+Forecast_from2010'!L62*('DMVPop-Active-Inactive'!$J147)</f>
        <v>155.0808885594447</v>
      </c>
      <c r="Q51" s="25">
        <f>'DMV+Forecast_from2010'!M62*('DMVPop-Active-Inactive'!$J147)</f>
        <v>203.17153855090447</v>
      </c>
      <c r="R51" s="25">
        <f>'DMV+Forecast_from2010'!N62*('DMVPop-Active-Inactive'!$J147)</f>
        <v>184.2513929071755</v>
      </c>
      <c r="S51" s="25">
        <f>'DMV+Forecast_from2010'!O62*('DMVPop-Active-Inactive'!$J147)</f>
        <v>160.93047136560583</v>
      </c>
      <c r="T51" s="25">
        <f>'DMV+Forecast_from2010'!P62*('DMVPop-Active-Inactive'!$J147)</f>
        <v>184.79107670321144</v>
      </c>
      <c r="U51" s="25">
        <f>'DMV+Forecast_from2010'!Q62*('DMVPop-Active-Inactive'!$J147)</f>
        <v>183.48641540632971</v>
      </c>
      <c r="V51" s="25">
        <f>'DMV+Forecast_from2010'!D9*('DMVPop-Active-Inactive'!B147)</f>
        <v>54.000000000000007</v>
      </c>
      <c r="W51" s="25">
        <f>'DMV+Forecast_from2010'!E9*('DMVPop-Active-Inactive'!C147)</f>
        <v>181.00000000000003</v>
      </c>
      <c r="X51" s="25">
        <f>'DMV+Forecast_from2010'!F9*('DMVPop-Active-Inactive'!D147)</f>
        <v>248</v>
      </c>
      <c r="Y51" s="25">
        <f>'DMV+Forecast_from2010'!G9*('DMVPop-Active-Inactive'!E147)</f>
        <v>184</v>
      </c>
      <c r="Z51" s="25">
        <f>'DMV+Forecast_from2010'!H9*('DMVPop-Active-Inactive'!F147)</f>
        <v>243</v>
      </c>
      <c r="AA51" s="25">
        <f>'DMV+Forecast_from2010'!I9*('DMVPop-Active-Inactive'!G147)</f>
        <v>261</v>
      </c>
      <c r="AB51" s="25">
        <f>'DMV+Forecast_from2010'!J9*('DMVPop-Active-Inactive'!$J147)</f>
        <v>172.10901533027493</v>
      </c>
      <c r="AC51" s="25">
        <f>'DMV+Forecast_from2010'!K9*('DMVPop-Active-Inactive'!$J147)</f>
        <v>119.81724117809793</v>
      </c>
      <c r="AD51" s="25">
        <f>'DMV+Forecast_from2010'!L9*('DMVPop-Active-Inactive'!$J147)</f>
        <v>86.004546713522799</v>
      </c>
      <c r="AE51" s="25">
        <f>'DMV+Forecast_from2010'!M9*('DMVPop-Active-Inactive'!$J147)</f>
        <v>52.927705937568341</v>
      </c>
      <c r="AF51" s="25">
        <f>'DMV+Forecast_from2010'!N9*('DMVPop-Active-Inactive'!$J147)</f>
        <v>76.609172059096451</v>
      </c>
      <c r="AG51" s="25">
        <f>'DMV+Forecast_from2010'!O9*('DMVPop-Active-Inactive'!$J147)</f>
        <v>83.671968706034235</v>
      </c>
      <c r="AH51" s="25">
        <f>'DMV+Forecast_from2010'!P9*('DMVPop-Active-Inactive'!$J147)</f>
        <v>101.41439737959159</v>
      </c>
      <c r="AI51" s="25">
        <f>'DMV+Forecast_from2010'!Q9*('DMVPop-Active-Inactive'!$J147)</f>
        <v>135.13355556497191</v>
      </c>
      <c r="AJ51" s="25">
        <f>'DMV+Forecast_from2010'!R9*('DMVPop-Active-Inactive'!$J147)</f>
        <v>162.21710238447923</v>
      </c>
      <c r="AK51" s="25">
        <f>'DMV+Forecast_from2010'!S9*('DMVPop-Active-Inactive'!$J147)</f>
        <v>165.72002168921048</v>
      </c>
      <c r="AL51" s="25">
        <f>'DMV+Forecast_from2010'!T9*('DMVPop-Active-Inactive'!$J147)</f>
        <v>165.6345846329975</v>
      </c>
      <c r="AM51" s="25">
        <f>'DMV+Forecast_from2010'!U9*('DMVPop-Active-Inactive'!$J147)</f>
        <v>167.62219964859349</v>
      </c>
      <c r="AN51" s="25">
        <f>'DMV+Forecast_from2010'!V9*('DMVPop-Active-Inactive'!$J147)</f>
        <v>169.63366604437658</v>
      </c>
      <c r="AO51" s="25">
        <f>'DMV+Forecast_from2010'!W9*('DMVPop-Active-Inactive'!$J147)</f>
        <v>171.66927003690913</v>
      </c>
      <c r="AP51" s="25">
        <f>'DMV+Forecast_from2010'!X9*('DMVPop-Active-Inactive'!$J147)</f>
        <v>173.72930127735202</v>
      </c>
      <c r="AQ51" s="25">
        <f>'DMV+Forecast_from2010'!Y9*('DMVPop-Active-Inactive'!$J147)</f>
        <v>175.81405289268028</v>
      </c>
      <c r="AR51" s="25">
        <f>'DMV+Forecast_from2010'!Z9*('DMVPop-Active-Inactive'!$J147)</f>
        <v>177.92382152739239</v>
      </c>
      <c r="AS51" s="25">
        <f>'DMV+Forecast_from2010'!AA9*('DMVPop-Active-Inactive'!$J147)</f>
        <v>180.05890738572111</v>
      </c>
      <c r="AT51" s="25">
        <f>'DMV+Forecast_from2010'!AB9*('DMVPop-Active-Inactive'!$J147)</f>
        <v>182.21961427434977</v>
      </c>
      <c r="AU51" s="25">
        <f>'DMV+Forecast_from2010'!AC9*('DMVPop-Active-Inactive'!$J147)</f>
        <v>184.40624964564199</v>
      </c>
      <c r="AV51" s="25">
        <f>'DMV+Forecast_from2010'!AD9*('DMVPop-Active-Inactive'!$J147)</f>
        <v>186.6191246413897</v>
      </c>
      <c r="AW51" s="25">
        <f>'DMV+Forecast_from2010'!AE9*('DMVPop-Active-Inactive'!$J147)</f>
        <v>188.85855413708637</v>
      </c>
      <c r="AX51" s="25">
        <f>'DMV+Forecast_from2010'!AF9*('DMVPop-Active-Inactive'!$J147)</f>
        <v>191.12485678673139</v>
      </c>
      <c r="AY51" s="25">
        <f>'DMV+Forecast_from2010'!AG9*('DMVPop-Active-Inactive'!$J147)</f>
        <v>193.41835506817219</v>
      </c>
      <c r="AZ51" s="25">
        <f>'DMV+Forecast_from2010'!AH9*('DMVPop-Active-Inactive'!$J147)</f>
        <v>195.73937532899023</v>
      </c>
      <c r="BA51" s="25">
        <f>'DMV+Forecast_from2010'!AI9*('DMVPop-Active-Inactive'!$J147)</f>
        <v>198.08824783293815</v>
      </c>
    </row>
    <row r="52" spans="1:53" x14ac:dyDescent="0.2">
      <c r="A52" t="s">
        <v>22</v>
      </c>
      <c r="B52" t="s">
        <v>12</v>
      </c>
      <c r="C52">
        <v>1991</v>
      </c>
      <c r="D52">
        <v>9</v>
      </c>
      <c r="E52" s="25">
        <f t="shared" si="1"/>
        <v>282.54905446694914</v>
      </c>
      <c r="G52">
        <v>4</v>
      </c>
      <c r="H52" s="25">
        <f>'DMV+Forecast_from2010'!D63*('DMVPop-Active-Inactive'!$J148)</f>
        <v>95.255953470275486</v>
      </c>
      <c r="I52" s="25">
        <f>'DMV+Forecast_from2010'!E63*('DMVPop-Active-Inactive'!$J148)</f>
        <v>87.200628052738963</v>
      </c>
      <c r="J52" s="25">
        <f>'DMV+Forecast_from2010'!F63*('DMVPop-Active-Inactive'!$J148)</f>
        <v>96.395389189726586</v>
      </c>
      <c r="K52" s="25">
        <f>'DMV+Forecast_from2010'!G63*('DMVPop-Active-Inactive'!$J148)</f>
        <v>132.48008528849758</v>
      </c>
      <c r="L52" s="25">
        <f>'DMV+Forecast_from2010'!H63*('DMVPop-Active-Inactive'!$J148)</f>
        <v>155.33868927136095</v>
      </c>
      <c r="M52" s="25">
        <f>'DMV+Forecast_from2010'!I63*('DMVPop-Active-Inactive'!$J148)</f>
        <v>123.56424175705801</v>
      </c>
      <c r="N52" s="25">
        <f>'DMV+Forecast_from2010'!J63*('DMVPop-Active-Inactive'!$J148)</f>
        <v>98.186195505828181</v>
      </c>
      <c r="O52" s="25">
        <f>'DMV+Forecast_from2010'!K63*('DMVPop-Active-Inactive'!$J148)</f>
        <v>112.94987271335295</v>
      </c>
      <c r="P52" s="25">
        <f>'DMV+Forecast_from2010'!L63*('DMVPop-Active-Inactive'!$J148)</f>
        <v>141.18366252657185</v>
      </c>
      <c r="Q52" s="25">
        <f>'DMV+Forecast_from2010'!M63*('DMVPop-Active-Inactive'!$J148)</f>
        <v>161.29324570490593</v>
      </c>
      <c r="R52" s="25">
        <f>'DMV+Forecast_from2010'!N63*('DMVPop-Active-Inactive'!$J148)</f>
        <v>211.31035030904866</v>
      </c>
      <c r="S52" s="25">
        <f>'DMV+Forecast_from2010'!O63*('DMVPop-Active-Inactive'!$J148)</f>
        <v>191.6322859876876</v>
      </c>
      <c r="T52" s="25">
        <f>'DMV+Forecast_from2010'!P63*('DMVPop-Active-Inactive'!$J148)</f>
        <v>167.37715588616388</v>
      </c>
      <c r="U52" s="25">
        <f>'DMV+Forecast_from2010'!Q63*('DMVPop-Active-Inactive'!$J148)</f>
        <v>192.19358887887921</v>
      </c>
      <c r="V52" s="25">
        <f>'DMV+Forecast_from2010'!D10*('DMVPop-Active-Inactive'!B148)</f>
        <v>96</v>
      </c>
      <c r="W52" s="25">
        <f>'DMV+Forecast_from2010'!E10*('DMVPop-Active-Inactive'!C148)</f>
        <v>194</v>
      </c>
      <c r="X52" s="25">
        <f>'DMV+Forecast_from2010'!F10*('DMVPop-Active-Inactive'!D148)</f>
        <v>189</v>
      </c>
      <c r="Y52" s="25">
        <f>'DMV+Forecast_from2010'!G10*('DMVPop-Active-Inactive'!E148)</f>
        <v>227</v>
      </c>
      <c r="Z52" s="25">
        <f>'DMV+Forecast_from2010'!H10*('DMVPop-Active-Inactive'!F148)</f>
        <v>202</v>
      </c>
      <c r="AA52" s="25">
        <f>'DMV+Forecast_from2010'!I10*('DMVPop-Active-Inactive'!G148)</f>
        <v>282</v>
      </c>
      <c r="AB52" s="25">
        <f>'DMV+Forecast_from2010'!J10*('DMVPop-Active-Inactive'!$J148)</f>
        <v>215.39034530029105</v>
      </c>
      <c r="AC52" s="25">
        <f>'DMV+Forecast_from2010'!K10*('DMVPop-Active-Inactive'!$J148)</f>
        <v>179.00349911301058</v>
      </c>
      <c r="AD52" s="25">
        <f>'DMV+Forecast_from2010'!L10*('DMVPop-Active-Inactive'!$J148)</f>
        <v>124.61697827850078</v>
      </c>
      <c r="AE52" s="25">
        <f>'DMV+Forecast_from2010'!M10*('DMVPop-Active-Inactive'!$J148)</f>
        <v>89.44978722820494</v>
      </c>
      <c r="AF52" s="25">
        <f>'DMV+Forecast_from2010'!N10*('DMVPop-Active-Inactive'!$J148)</f>
        <v>55.047927295779651</v>
      </c>
      <c r="AG52" s="25">
        <f>'DMV+Forecast_from2010'!O10*('DMVPop-Active-Inactive'!$J148)</f>
        <v>79.678044967099979</v>
      </c>
      <c r="AH52" s="25">
        <f>'DMV+Forecast_from2010'!P10*('DMVPop-Active-Inactive'!$J148)</f>
        <v>87.023768902010616</v>
      </c>
      <c r="AI52" s="25">
        <f>'DMV+Forecast_from2010'!Q10*('DMVPop-Active-Inactive'!$J148)</f>
        <v>105.4769383030159</v>
      </c>
      <c r="AJ52" s="25">
        <f>'DMV+Forecast_from2010'!R10*('DMVPop-Active-Inactive'!$J148)</f>
        <v>140.54684612129884</v>
      </c>
      <c r="AK52" s="25">
        <f>'DMV+Forecast_from2010'!S10*('DMVPop-Active-Inactive'!$J148)</f>
        <v>168.71532782331496</v>
      </c>
      <c r="AL52" s="25">
        <f>'DMV+Forecast_from2010'!T10*('DMVPop-Active-Inactive'!$J148)</f>
        <v>172.35856993619404</v>
      </c>
      <c r="AM52" s="25">
        <f>'DMV+Forecast_from2010'!U10*('DMVPop-Active-Inactive'!$J148)</f>
        <v>172.26971037246525</v>
      </c>
      <c r="AN52" s="25">
        <f>'DMV+Forecast_from2010'!V10*('DMVPop-Active-Inactive'!$J148)</f>
        <v>174.33694689693485</v>
      </c>
      <c r="AO52" s="25">
        <f>'DMV+Forecast_from2010'!W10*('DMVPop-Active-Inactive'!$J148)</f>
        <v>176.42899025969803</v>
      </c>
      <c r="AP52" s="25">
        <f>'DMV+Forecast_from2010'!X10*('DMVPop-Active-Inactive'!$J148)</f>
        <v>178.54613814281444</v>
      </c>
      <c r="AQ52" s="25">
        <f>'DMV+Forecast_from2010'!Y10*('DMVPop-Active-Inactive'!$J148)</f>
        <v>180.6886918005282</v>
      </c>
      <c r="AR52" s="25">
        <f>'DMV+Forecast_from2010'!Z10*('DMVPop-Active-Inactive'!$J148)</f>
        <v>182.85695610213457</v>
      </c>
      <c r="AS52" s="25">
        <f>'DMV+Forecast_from2010'!AA10*('DMVPop-Active-Inactive'!$J148)</f>
        <v>185.05123957536014</v>
      </c>
      <c r="AT52" s="25">
        <f>'DMV+Forecast_from2010'!AB10*('DMVPop-Active-Inactive'!$J148)</f>
        <v>187.27185445026447</v>
      </c>
      <c r="AU52" s="25">
        <f>'DMV+Forecast_from2010'!AC10*('DMVPop-Active-Inactive'!$J148)</f>
        <v>189.51911670366763</v>
      </c>
      <c r="AV52" s="25">
        <f>'DMV+Forecast_from2010'!AD10*('DMVPop-Active-Inactive'!$J148)</f>
        <v>191.79334610411169</v>
      </c>
      <c r="AW52" s="25">
        <f>'DMV+Forecast_from2010'!AE10*('DMVPop-Active-Inactive'!$J148)</f>
        <v>194.09486625736102</v>
      </c>
      <c r="AX52" s="25">
        <f>'DMV+Forecast_from2010'!AF10*('DMVPop-Active-Inactive'!$J148)</f>
        <v>196.42400465244936</v>
      </c>
      <c r="AY52" s="25">
        <f>'DMV+Forecast_from2010'!AG10*('DMVPop-Active-Inactive'!$J148)</f>
        <v>198.78109270827872</v>
      </c>
      <c r="AZ52" s="25">
        <f>'DMV+Forecast_from2010'!AH10*('DMVPop-Active-Inactive'!$J148)</f>
        <v>201.16646582077809</v>
      </c>
      <c r="BA52" s="25">
        <f>'DMV+Forecast_from2010'!AI10*('DMVPop-Active-Inactive'!$J148)</f>
        <v>203.58046341062743</v>
      </c>
    </row>
    <row r="53" spans="1:53" x14ac:dyDescent="0.2">
      <c r="A53" t="s">
        <v>22</v>
      </c>
      <c r="B53" t="s">
        <v>12</v>
      </c>
      <c r="C53">
        <v>1991</v>
      </c>
      <c r="D53">
        <v>10</v>
      </c>
      <c r="E53" s="25">
        <f t="shared" si="1"/>
        <v>591.39617956662141</v>
      </c>
      <c r="G53">
        <v>5</v>
      </c>
      <c r="H53" s="25">
        <f>'DMV+Forecast_from2010'!D64*('DMVPop-Active-Inactive'!$J149)</f>
        <v>98.208307343908757</v>
      </c>
      <c r="I53" s="25">
        <f>'DMV+Forecast_from2010'!E64*('DMVPop-Active-Inactive'!$J149)</f>
        <v>116.28686478181974</v>
      </c>
      <c r="J53" s="25">
        <f>'DMV+Forecast_from2010'!F64*('DMVPop-Active-Inactive'!$J149)</f>
        <v>106.45305908803778</v>
      </c>
      <c r="K53" s="25">
        <f>'DMV+Forecast_from2010'!G64*('DMVPop-Active-Inactive'!$J149)</f>
        <v>117.67786873074071</v>
      </c>
      <c r="L53" s="25">
        <f>'DMV+Forecast_from2010'!H64*('DMVPop-Active-Inactive'!$J149)</f>
        <v>161.72945840109401</v>
      </c>
      <c r="M53" s="25">
        <f>'DMV+Forecast_from2010'!I64*('DMVPop-Active-Inactive'!$J149)</f>
        <v>189.6348574193913</v>
      </c>
      <c r="N53" s="25">
        <f>'DMV+Forecast_from2010'!J64*('DMVPop-Active-Inactive'!$J149)</f>
        <v>150.84514667689393</v>
      </c>
      <c r="O53" s="25">
        <f>'DMV+Forecast_from2010'!K64*('DMVPop-Active-Inactive'!$J149)</f>
        <v>119.86405494109573</v>
      </c>
      <c r="P53" s="25">
        <f>'DMV+Forecast_from2010'!L64*('DMVPop-Active-Inactive'!$J149)</f>
        <v>137.88730359452083</v>
      </c>
      <c r="Q53" s="25">
        <f>'DMV+Forecast_from2010'!M64*('DMVPop-Active-Inactive'!$J149)</f>
        <v>172.35463900692244</v>
      </c>
      <c r="R53" s="25">
        <f>'DMV+Forecast_from2010'!N64*('DMVPop-Active-Inactive'!$J149)</f>
        <v>196.90407969471536</v>
      </c>
      <c r="S53" s="25">
        <f>'DMV+Forecast_from2010'!O64*('DMVPop-Active-Inactive'!$J149)</f>
        <v>257.96411917765494</v>
      </c>
      <c r="T53" s="25">
        <f>'DMV+Forecast_from2010'!P64*('DMVPop-Active-Inactive'!$J149)</f>
        <v>233.94146944773414</v>
      </c>
      <c r="U53" s="25">
        <f>'DMV+Forecast_from2010'!Q64*('DMVPop-Active-Inactive'!$J149)</f>
        <v>204.33121484814643</v>
      </c>
      <c r="V53" s="25">
        <f>'DMV+Forecast_from2010'!D11*('DMVPop-Active-Inactive'!B149)</f>
        <v>120</v>
      </c>
      <c r="W53" s="25">
        <f>'DMV+Forecast_from2010'!E11*('DMVPop-Active-Inactive'!C149)</f>
        <v>221</v>
      </c>
      <c r="X53" s="25">
        <f>'DMV+Forecast_from2010'!F11*('DMVPop-Active-Inactive'!D149)</f>
        <v>265</v>
      </c>
      <c r="Y53" s="25">
        <f>'DMV+Forecast_from2010'!G11*('DMVPop-Active-Inactive'!E149)</f>
        <v>261</v>
      </c>
      <c r="Z53" s="25">
        <f>'DMV+Forecast_from2010'!H11*('DMVPop-Active-Inactive'!F149)</f>
        <v>326</v>
      </c>
      <c r="AA53" s="25">
        <f>'DMV+Forecast_from2010'!I11*('DMVPop-Active-Inactive'!G149)</f>
        <v>267</v>
      </c>
      <c r="AB53" s="25">
        <f>'DMV+Forecast_from2010'!J11*('DMVPop-Active-Inactive'!$J149)</f>
        <v>233.96297382180671</v>
      </c>
      <c r="AC53" s="25">
        <f>'DMV+Forecast_from2010'!K11*('DMVPop-Active-Inactive'!$J149)</f>
        <v>262.94490839420678</v>
      </c>
      <c r="AD53" s="25">
        <f>'DMV+Forecast_from2010'!L11*('DMVPop-Active-Inactive'!$J149)</f>
        <v>218.52445898116787</v>
      </c>
      <c r="AE53" s="25">
        <f>'DMV+Forecast_from2010'!M11*('DMVPop-Active-Inactive'!$J149)</f>
        <v>152.1303097040857</v>
      </c>
      <c r="AF53" s="25">
        <f>'DMV+Forecast_from2010'!N11*('DMVPop-Active-Inactive'!$J149)</f>
        <v>109.19879475475194</v>
      </c>
      <c r="AG53" s="25">
        <f>'DMV+Forecast_from2010'!O11*('DMVPop-Active-Inactive'!$J149)</f>
        <v>67.201583153133896</v>
      </c>
      <c r="AH53" s="25">
        <f>'DMV+Forecast_from2010'!P11*('DMVPop-Active-Inactive'!$J149)</f>
        <v>97.269616266664102</v>
      </c>
      <c r="AI53" s="25">
        <f>'DMV+Forecast_from2010'!Q11*('DMVPop-Active-Inactive'!$J149)</f>
        <v>106.23715241347392</v>
      </c>
      <c r="AJ53" s="25">
        <f>'DMV+Forecast_from2010'!R11*('DMVPop-Active-Inactive'!$J149)</f>
        <v>128.76447104033883</v>
      </c>
      <c r="AK53" s="25">
        <f>'DMV+Forecast_from2010'!S11*('DMVPop-Active-Inactive'!$J149)</f>
        <v>171.57722425736628</v>
      </c>
      <c r="AL53" s="25">
        <f>'DMV+Forecast_from2010'!T11*('DMVPop-Active-Inactive'!$J149)</f>
        <v>205.96483262678612</v>
      </c>
      <c r="AM53" s="25">
        <f>'DMV+Forecast_from2010'!U11*('DMVPop-Active-Inactive'!$J149)</f>
        <v>210.41244128024422</v>
      </c>
      <c r="AN53" s="25">
        <f>'DMV+Forecast_from2010'!V11*('DMVPop-Active-Inactive'!$J149)</f>
        <v>210.30396302040378</v>
      </c>
      <c r="AO53" s="25">
        <f>'DMV+Forecast_from2010'!W11*('DMVPop-Active-Inactive'!$J149)</f>
        <v>212.8276105766486</v>
      </c>
      <c r="AP53" s="25">
        <f>'DMV+Forecast_from2010'!X11*('DMVPop-Active-Inactive'!$J149)</f>
        <v>215.38154190356835</v>
      </c>
      <c r="AQ53" s="25">
        <f>'DMV+Forecast_from2010'!Y11*('DMVPop-Active-Inactive'!$J149)</f>
        <v>217.96612040641122</v>
      </c>
      <c r="AR53" s="25">
        <f>'DMV+Forecast_from2010'!Z11*('DMVPop-Active-Inactive'!$J149)</f>
        <v>220.5817138512881</v>
      </c>
      <c r="AS53" s="25">
        <f>'DMV+Forecast_from2010'!AA11*('DMVPop-Active-Inactive'!$J149)</f>
        <v>223.22869441750362</v>
      </c>
      <c r="AT53" s="25">
        <f>'DMV+Forecast_from2010'!AB11*('DMVPop-Active-Inactive'!$J149)</f>
        <v>225.90743875051359</v>
      </c>
      <c r="AU53" s="25">
        <f>'DMV+Forecast_from2010'!AC11*('DMVPop-Active-Inactive'!$J149)</f>
        <v>228.61832801551984</v>
      </c>
      <c r="AV53" s="25">
        <f>'DMV+Forecast_from2010'!AD11*('DMVPop-Active-Inactive'!$J149)</f>
        <v>231.36174795170604</v>
      </c>
      <c r="AW53" s="25">
        <f>'DMV+Forecast_from2010'!AE11*('DMVPop-Active-Inactive'!$J149)</f>
        <v>234.13808892712652</v>
      </c>
      <c r="AX53" s="25">
        <f>'DMV+Forecast_from2010'!AF11*('DMVPop-Active-Inactive'!$J149)</f>
        <v>236.94774599425207</v>
      </c>
      <c r="AY53" s="25">
        <f>'DMV+Forecast_from2010'!AG11*('DMVPop-Active-Inactive'!$J149)</f>
        <v>239.79111894618305</v>
      </c>
      <c r="AZ53" s="25">
        <f>'DMV+Forecast_from2010'!AH11*('DMVPop-Active-Inactive'!$J149)</f>
        <v>242.66861237353723</v>
      </c>
      <c r="BA53" s="25">
        <f>'DMV+Forecast_from2010'!AI11*('DMVPop-Active-Inactive'!$J149)</f>
        <v>245.58063572201971</v>
      </c>
    </row>
    <row r="54" spans="1:53" x14ac:dyDescent="0.2">
      <c r="A54" t="s">
        <v>22</v>
      </c>
      <c r="B54" t="s">
        <v>12</v>
      </c>
      <c r="C54">
        <v>1991</v>
      </c>
      <c r="D54">
        <v>11</v>
      </c>
      <c r="E54" s="25">
        <f t="shared" si="1"/>
        <v>1010.2558562551301</v>
      </c>
      <c r="G54">
        <v>6</v>
      </c>
      <c r="H54" s="25">
        <f>'DMV+Forecast_from2010'!D65*('DMVPop-Active-Inactive'!$J150)</f>
        <v>82.215018828504114</v>
      </c>
      <c r="I54" s="25">
        <f>'DMV+Forecast_from2010'!E65*('DMVPop-Active-Inactive'!$J150)</f>
        <v>92.010706356249315</v>
      </c>
      <c r="J54" s="25">
        <f>'DMV+Forecast_from2010'!F65*('DMVPop-Active-Inactive'!$J150)</f>
        <v>108.94838591465162</v>
      </c>
      <c r="K54" s="25">
        <f>'DMV+Forecast_from2010'!G65*('DMVPop-Active-Inactive'!$J150)</f>
        <v>99.735159126346673</v>
      </c>
      <c r="L54" s="25">
        <f>'DMV+Forecast_from2010'!H65*('DMVPop-Active-Inactive'!$J150)</f>
        <v>110.25160821168564</v>
      </c>
      <c r="M54" s="25">
        <f>'DMV+Forecast_from2010'!I65*('DMVPop-Active-Inactive'!$J150)</f>
        <v>151.5232479670801</v>
      </c>
      <c r="N54" s="25">
        <f>'DMV+Forecast_from2010'!J65*('DMVPop-Active-Inactive'!$J150)</f>
        <v>177.66762968252132</v>
      </c>
      <c r="O54" s="25">
        <f>'DMV+Forecast_from2010'!K65*('DMVPop-Active-Inactive'!$J150)</f>
        <v>141.32580910441578</v>
      </c>
      <c r="P54" s="25">
        <f>'DMV+Forecast_from2010'!L65*('DMVPop-Active-Inactive'!$J150)</f>
        <v>112.29983145146366</v>
      </c>
      <c r="Q54" s="25">
        <f>'DMV+Forecast_from2010'!M65*('DMVPop-Active-Inactive'!$J150)</f>
        <v>129.18569257957338</v>
      </c>
      <c r="R54" s="25">
        <f>'DMV+Forecast_from2010'!N65*('DMVPop-Active-Inactive'!$J150)</f>
        <v>161.47790861795048</v>
      </c>
      <c r="S54" s="25">
        <f>'DMV+Forecast_from2010'!O65*('DMVPop-Active-Inactive'!$J150)</f>
        <v>184.47811541740896</v>
      </c>
      <c r="T54" s="25">
        <f>'DMV+Forecast_from2010'!P65*('DMVPop-Active-Inactive'!$J150)</f>
        <v>241.68485805366925</v>
      </c>
      <c r="U54" s="25">
        <f>'DMV+Forecast_from2010'!Q65*('DMVPop-Active-Inactive'!$J150)</f>
        <v>219.1781981795861</v>
      </c>
      <c r="V54" s="25">
        <f>'DMV+Forecast_from2010'!D12*('DMVPop-Active-Inactive'!B150)</f>
        <v>138</v>
      </c>
      <c r="W54" s="25">
        <f>'DMV+Forecast_from2010'!E12*('DMVPop-Active-Inactive'!C150)</f>
        <v>211.00000000000003</v>
      </c>
      <c r="X54" s="25">
        <f>'DMV+Forecast_from2010'!F12*('DMVPop-Active-Inactive'!D150)</f>
        <v>204</v>
      </c>
      <c r="Y54" s="25">
        <f>'DMV+Forecast_from2010'!G12*('DMVPop-Active-Inactive'!E150)</f>
        <v>256</v>
      </c>
      <c r="Z54" s="25">
        <f>'DMV+Forecast_from2010'!H12*('DMVPop-Active-Inactive'!F150)</f>
        <v>244</v>
      </c>
      <c r="AA54" s="25">
        <f>'DMV+Forecast_from2010'!I12*('DMVPop-Active-Inactive'!G150)</f>
        <v>321</v>
      </c>
      <c r="AB54" s="25">
        <f>'DMV+Forecast_from2010'!J12*('DMVPop-Active-Inactive'!$J150)</f>
        <v>200.83605187981414</v>
      </c>
      <c r="AC54" s="25">
        <f>'DMV+Forecast_from2010'!K12*('DMVPop-Active-Inactive'!$J150)</f>
        <v>219.19834548383847</v>
      </c>
      <c r="AD54" s="25">
        <f>'DMV+Forecast_from2010'!L12*('DMVPop-Active-Inactive'!$J150)</f>
        <v>246.35132616029983</v>
      </c>
      <c r="AE54" s="25">
        <f>'DMV+Forecast_from2010'!M12*('DMVPop-Active-Inactive'!$J150)</f>
        <v>204.73410417883116</v>
      </c>
      <c r="AF54" s="25">
        <f>'DMV+Forecast_from2010'!N12*('DMVPop-Active-Inactive'!$J150)</f>
        <v>142.52986974972112</v>
      </c>
      <c r="AG54" s="25">
        <f>'DMV+Forecast_from2010'!O12*('DMVPop-Active-Inactive'!$J150)</f>
        <v>102.30762050965131</v>
      </c>
      <c r="AH54" s="25">
        <f>'DMV+Forecast_from2010'!P12*('DMVPop-Active-Inactive'!$J150)</f>
        <v>62.960713827653429</v>
      </c>
      <c r="AI54" s="25">
        <f>'DMV+Forecast_from2010'!Q12*('DMVPop-Active-Inactive'!$J150)</f>
        <v>91.131252963725828</v>
      </c>
      <c r="AJ54" s="25">
        <f>'DMV+Forecast_from2010'!R12*('DMVPop-Active-Inactive'!$J150)</f>
        <v>99.532877606881314</v>
      </c>
      <c r="AK54" s="25">
        <f>'DMV+Forecast_from2010'!S12*('DMVPop-Active-Inactive'!$J150)</f>
        <v>120.63857177093711</v>
      </c>
      <c r="AL54" s="25">
        <f>'DMV+Forecast_from2010'!T12*('DMVPop-Active-Inactive'!$J150)</f>
        <v>160.74955393825988</v>
      </c>
      <c r="AM54" s="25">
        <f>'DMV+Forecast_from2010'!U12*('DMVPop-Active-Inactive'!$J150)</f>
        <v>192.96707424326326</v>
      </c>
      <c r="AN54" s="25">
        <f>'DMV+Forecast_from2010'!V12*('DMVPop-Active-Inactive'!$J150)</f>
        <v>197.13400904611859</v>
      </c>
      <c r="AO54" s="25">
        <f>'DMV+Forecast_from2010'!W12*('DMVPop-Active-Inactive'!$J150)</f>
        <v>197.03237648995136</v>
      </c>
      <c r="AP54" s="25">
        <f>'DMV+Forecast_from2010'!X12*('DMVPop-Active-Inactive'!$J150)</f>
        <v>199.39676500783079</v>
      </c>
      <c r="AQ54" s="25">
        <f>'DMV+Forecast_from2010'!Y12*('DMVPop-Active-Inactive'!$J150)</f>
        <v>201.78952618792471</v>
      </c>
      <c r="AR54" s="25">
        <f>'DMV+Forecast_from2010'!Z12*('DMVPop-Active-Inactive'!$J150)</f>
        <v>204.21100050217987</v>
      </c>
      <c r="AS54" s="25">
        <f>'DMV+Forecast_from2010'!AA12*('DMVPop-Active-Inactive'!$J150)</f>
        <v>206.66153250820594</v>
      </c>
      <c r="AT54" s="25">
        <f>'DMV+Forecast_from2010'!AB12*('DMVPop-Active-Inactive'!$J150)</f>
        <v>209.14147089830448</v>
      </c>
      <c r="AU54" s="25">
        <f>'DMV+Forecast_from2010'!AC12*('DMVPop-Active-Inactive'!$J150)</f>
        <v>211.6511685490841</v>
      </c>
      <c r="AV54" s="25">
        <f>'DMV+Forecast_from2010'!AD12*('DMVPop-Active-Inactive'!$J150)</f>
        <v>214.19098257167315</v>
      </c>
      <c r="AW54" s="25">
        <f>'DMV+Forecast_from2010'!AE12*('DMVPop-Active-Inactive'!$J150)</f>
        <v>216.76127436253321</v>
      </c>
      <c r="AX54" s="25">
        <f>'DMV+Forecast_from2010'!AF12*('DMVPop-Active-Inactive'!$J150)</f>
        <v>219.36240965488363</v>
      </c>
      <c r="AY54" s="25">
        <f>'DMV+Forecast_from2010'!AG12*('DMVPop-Active-Inactive'!$J150)</f>
        <v>221.99475857074225</v>
      </c>
      <c r="AZ54" s="25">
        <f>'DMV+Forecast_from2010'!AH12*('DMVPop-Active-Inactive'!$J150)</f>
        <v>224.6586956735911</v>
      </c>
      <c r="BA54" s="25">
        <f>'DMV+Forecast_from2010'!AI12*('DMVPop-Active-Inactive'!$J150)</f>
        <v>227.35460002167417</v>
      </c>
    </row>
    <row r="55" spans="1:53" x14ac:dyDescent="0.2">
      <c r="A55" t="s">
        <v>22</v>
      </c>
      <c r="B55" t="s">
        <v>12</v>
      </c>
      <c r="C55">
        <v>1991</v>
      </c>
      <c r="D55">
        <v>12</v>
      </c>
      <c r="E55" s="25">
        <f t="shared" si="1"/>
        <v>693.57582170578542</v>
      </c>
      <c r="G55">
        <v>7</v>
      </c>
      <c r="H55" s="25">
        <f>'DMV+Forecast_from2010'!D66*('DMVPop-Active-Inactive'!$J151)</f>
        <v>73.910709986767401</v>
      </c>
      <c r="I55" s="25">
        <f>'DMV+Forecast_from2010'!E66*('DMVPop-Active-Inactive'!$J151)</f>
        <v>90.193552552092115</v>
      </c>
      <c r="J55" s="25">
        <f>'DMV+Forecast_from2010'!F66*('DMVPop-Active-Inactive'!$J151)</f>
        <v>100.93985986195855</v>
      </c>
      <c r="K55" s="25">
        <f>'DMV+Forecast_from2010'!G66*('DMVPop-Active-Inactive'!$J151)</f>
        <v>119.52125184032552</v>
      </c>
      <c r="L55" s="25">
        <f>'DMV+Forecast_from2010'!H66*('DMVPop-Active-Inactive'!$J151)</f>
        <v>109.41393001098081</v>
      </c>
      <c r="M55" s="25">
        <f>'DMV+Forecast_from2010'!I66*('DMVPop-Active-Inactive'!$J151)</f>
        <v>120.95094498410234</v>
      </c>
      <c r="N55" s="25">
        <f>'DMV+Forecast_from2010'!J66*('DMVPop-Active-Inactive'!$J151)</f>
        <v>166.22777958477275</v>
      </c>
      <c r="O55" s="25">
        <f>'DMV+Forecast_from2010'!K66*('DMVPop-Active-Inactive'!$J151)</f>
        <v>194.90933558018489</v>
      </c>
      <c r="P55" s="25">
        <f>'DMV+Forecast_from2010'!L66*('DMVPop-Active-Inactive'!$J151)</f>
        <v>155.04073309299986</v>
      </c>
      <c r="Q55" s="25">
        <f>'DMV+Forecast_from2010'!M66*('DMVPop-Active-Inactive'!$J151)</f>
        <v>123.19793748070062</v>
      </c>
      <c r="R55" s="25">
        <f>'DMV+Forecast_from2010'!N66*('DMVPop-Active-Inactive'!$J151)</f>
        <v>141.72248232356418</v>
      </c>
      <c r="S55" s="25">
        <f>'DMV+Forecast_from2010'!O66*('DMVPop-Active-Inactive'!$J151)</f>
        <v>177.1484875204527</v>
      </c>
      <c r="T55" s="25">
        <f>'DMV+Forecast_from2010'!P66*('DMVPop-Active-Inactive'!$J151)</f>
        <v>202.38074301629064</v>
      </c>
      <c r="U55" s="25">
        <f>'DMV+Forecast_from2010'!Q66*('DMVPop-Active-Inactive'!$J151)</f>
        <v>265.13909814189554</v>
      </c>
      <c r="V55" s="25">
        <f>'DMV+Forecast_from2010'!D13*('DMVPop-Active-Inactive'!B151)</f>
        <v>163</v>
      </c>
      <c r="W55" s="25">
        <f>'DMV+Forecast_from2010'!E13*('DMVPop-Active-Inactive'!C151)</f>
        <v>200</v>
      </c>
      <c r="X55" s="25">
        <f>'DMV+Forecast_from2010'!F13*('DMVPop-Active-Inactive'!D151)</f>
        <v>261</v>
      </c>
      <c r="Y55" s="25">
        <f>'DMV+Forecast_from2010'!G13*('DMVPop-Active-Inactive'!E151)</f>
        <v>228</v>
      </c>
      <c r="Z55" s="25">
        <f>'DMV+Forecast_from2010'!H13*('DMVPop-Active-Inactive'!F151)</f>
        <v>298</v>
      </c>
      <c r="AA55" s="25">
        <f>'DMV+Forecast_from2010'!I13*('DMVPop-Active-Inactive'!G151)</f>
        <v>295</v>
      </c>
      <c r="AB55" s="25">
        <f>'DMV+Forecast_from2010'!J13*('DMVPop-Active-Inactive'!$J151)</f>
        <v>287.41221567473809</v>
      </c>
      <c r="AC55" s="25">
        <f>'DMV+Forecast_from2010'!K13*('DMVPop-Active-Inactive'!$J151)</f>
        <v>220.32613089053402</v>
      </c>
      <c r="AD55" s="25">
        <f>'DMV+Forecast_from2010'!L13*('DMVPop-Active-Inactive'!$J151)</f>
        <v>240.47038818987454</v>
      </c>
      <c r="AE55" s="25">
        <f>'DMV+Forecast_from2010'!M13*('DMVPop-Active-Inactive'!$J151)</f>
        <v>270.25842235303497</v>
      </c>
      <c r="AF55" s="25">
        <f>'DMV+Forecast_from2010'!N13*('DMVPop-Active-Inactive'!$J151)</f>
        <v>224.60246859490854</v>
      </c>
      <c r="AG55" s="25">
        <f>'DMV+Forecast_from2010'!O13*('DMVPop-Active-Inactive'!$J151)</f>
        <v>156.36164147002989</v>
      </c>
      <c r="AH55" s="25">
        <f>'DMV+Forecast_from2010'!P13*('DMVPop-Active-Inactive'!$J151)</f>
        <v>112.23603519649799</v>
      </c>
      <c r="AI55" s="25">
        <f>'DMV+Forecast_from2010'!Q13*('DMVPop-Active-Inactive'!$J151)</f>
        <v>69.070718857062317</v>
      </c>
      <c r="AJ55" s="25">
        <f>'DMV+Forecast_from2010'!R13*('DMVPop-Active-Inactive'!$J151)</f>
        <v>99.97506015862038</v>
      </c>
      <c r="AK55" s="25">
        <f>'DMV+Forecast_from2010'!S13*('DMVPop-Active-Inactive'!$J151)</f>
        <v>109.19201813750335</v>
      </c>
      <c r="AL55" s="25">
        <f>'DMV+Forecast_from2010'!T13*('DMVPop-Active-Inactive'!$J151)</f>
        <v>132.34590854413267</v>
      </c>
      <c r="AM55" s="25">
        <f>'DMV+Forecast_from2010'!U13*('DMVPop-Active-Inactive'!$J151)</f>
        <v>176.34944986267064</v>
      </c>
      <c r="AN55" s="25">
        <f>'DMV+Forecast_from2010'!V13*('DMVPop-Active-Inactive'!$J151)</f>
        <v>211.69351049943552</v>
      </c>
      <c r="AO55" s="25">
        <f>'DMV+Forecast_from2010'!W13*('DMVPop-Active-Inactive'!$J151)</f>
        <v>216.26482433573636</v>
      </c>
      <c r="AP55" s="25">
        <f>'DMV+Forecast_from2010'!X13*('DMVPop-Active-Inactive'!$J151)</f>
        <v>216.15332887631436</v>
      </c>
      <c r="AQ55" s="25">
        <f>'DMV+Forecast_from2010'!Y13*('DMVPop-Active-Inactive'!$J151)</f>
        <v>218.74716882283013</v>
      </c>
      <c r="AR55" s="25">
        <f>'DMV+Forecast_from2010'!Z13*('DMVPop-Active-Inactive'!$J151)</f>
        <v>221.37213484870406</v>
      </c>
      <c r="AS55" s="25">
        <f>'DMV+Forecast_from2010'!AA13*('DMVPop-Active-Inactive'!$J151)</f>
        <v>224.02860046688855</v>
      </c>
      <c r="AT55" s="25">
        <f>'DMV+Forecast_from2010'!AB13*('DMVPop-Active-Inactive'!$J151)</f>
        <v>226.71694367249117</v>
      </c>
      <c r="AU55" s="25">
        <f>'DMV+Forecast_from2010'!AC13*('DMVPop-Active-Inactive'!$J151)</f>
        <v>229.43754699656111</v>
      </c>
      <c r="AV55" s="25">
        <f>'DMV+Forecast_from2010'!AD13*('DMVPop-Active-Inactive'!$J151)</f>
        <v>232.1907975605198</v>
      </c>
      <c r="AW55" s="25">
        <f>'DMV+Forecast_from2010'!AE13*('DMVPop-Active-Inactive'!$J151)</f>
        <v>234.97708713124609</v>
      </c>
      <c r="AX55" s="25">
        <f>'DMV+Forecast_from2010'!AF13*('DMVPop-Active-Inactive'!$J151)</f>
        <v>237.79681217682105</v>
      </c>
      <c r="AY55" s="25">
        <f>'DMV+Forecast_from2010'!AG13*('DMVPop-Active-Inactive'!$J151)</f>
        <v>240.65037392294289</v>
      </c>
      <c r="AZ55" s="25">
        <f>'DMV+Forecast_from2010'!AH13*('DMVPop-Active-Inactive'!$J151)</f>
        <v>243.53817841001825</v>
      </c>
      <c r="BA55" s="25">
        <f>'DMV+Forecast_from2010'!AI13*('DMVPop-Active-Inactive'!$J151)</f>
        <v>246.4606365509384</v>
      </c>
    </row>
    <row r="56" spans="1:53" x14ac:dyDescent="0.2">
      <c r="A56" t="s">
        <v>22</v>
      </c>
      <c r="B56" t="s">
        <v>12</v>
      </c>
      <c r="C56">
        <v>1991</v>
      </c>
      <c r="D56">
        <v>13</v>
      </c>
      <c r="E56" s="25">
        <f t="shared" si="1"/>
        <v>361.31292862974936</v>
      </c>
      <c r="G56">
        <v>8</v>
      </c>
      <c r="H56" s="25">
        <f>'DMV+Forecast_from2010'!D67*('DMVPop-Active-Inactive'!$J152)</f>
        <v>57.849098141394869</v>
      </c>
      <c r="I56" s="25">
        <f>'DMV+Forecast_from2010'!E67*('DMVPop-Active-Inactive'!$J152)</f>
        <v>67.082408133089999</v>
      </c>
      <c r="J56" s="25">
        <f>'DMV+Forecast_from2010'!F67*('DMVPop-Active-Inactive'!$J152)</f>
        <v>81.860946868944666</v>
      </c>
      <c r="K56" s="25">
        <f>'DMV+Forecast_from2010'!G67*('DMVPop-Active-Inactive'!$J152)</f>
        <v>91.614447721705147</v>
      </c>
      <c r="L56" s="25">
        <f>'DMV+Forecast_from2010'!H67*('DMVPop-Active-Inactive'!$J152)</f>
        <v>108.47918248878968</v>
      </c>
      <c r="M56" s="25">
        <f>'DMV+Forecast_from2010'!I67*('DMVPop-Active-Inactive'!$J152)</f>
        <v>99.305633916329981</v>
      </c>
      <c r="N56" s="25">
        <f>'DMV+Forecast_from2010'!J67*('DMVPop-Active-Inactive'!$J152)</f>
        <v>109.77679225323502</v>
      </c>
      <c r="O56" s="25">
        <f>'DMV+Forecast_from2010'!K67*('DMVPop-Active-Inactive'!$J152)</f>
        <v>150.87068917562098</v>
      </c>
      <c r="P56" s="25">
        <f>'DMV+Forecast_from2010'!L67*('DMVPop-Active-Inactive'!$J152)</f>
        <v>176.90247598325385</v>
      </c>
      <c r="Q56" s="25">
        <f>'DMV+Forecast_from2010'!M67*('DMVPop-Active-Inactive'!$J152)</f>
        <v>140.71716719349797</v>
      </c>
      <c r="R56" s="25">
        <f>'DMV+Forecast_from2010'!N67*('DMVPop-Active-Inactive'!$J152)</f>
        <v>111.81619449623582</v>
      </c>
      <c r="S56" s="25">
        <f>'DMV+Forecast_from2010'!O67*('DMVPop-Active-Inactive'!$J152)</f>
        <v>128.62933399727947</v>
      </c>
      <c r="T56" s="25">
        <f>'DMV+Forecast_from2010'!P67*('DMVPop-Active-Inactive'!$J152)</f>
        <v>160.78247850865156</v>
      </c>
      <c r="U56" s="25">
        <f>'DMV+Forecast_from2010'!Q67*('DMVPop-Active-Inactive'!$J152)</f>
        <v>183.68363128601285</v>
      </c>
      <c r="V56" s="25">
        <f>'DMV+Forecast_from2010'!D14*('DMVPop-Active-Inactive'!B152)</f>
        <v>171</v>
      </c>
      <c r="W56" s="25">
        <f>'DMV+Forecast_from2010'!E14*('DMVPop-Active-Inactive'!C152)</f>
        <v>205</v>
      </c>
      <c r="X56" s="25">
        <f>'DMV+Forecast_from2010'!F14*('DMVPop-Active-Inactive'!D152)</f>
        <v>187</v>
      </c>
      <c r="Y56" s="25">
        <f>'DMV+Forecast_from2010'!G14*('DMVPop-Active-Inactive'!E152)</f>
        <v>233</v>
      </c>
      <c r="Z56" s="25">
        <f>'DMV+Forecast_from2010'!H14*('DMVPop-Active-Inactive'!F152)</f>
        <v>234</v>
      </c>
      <c r="AA56" s="25">
        <f>'DMV+Forecast_from2010'!I14*('DMVPop-Active-Inactive'!G152)</f>
        <v>295</v>
      </c>
      <c r="AB56" s="25">
        <f>'DMV+Forecast_from2010'!J14*('DMVPop-Active-Inactive'!$J152)</f>
        <v>222.30767737842706</v>
      </c>
      <c r="AC56" s="25">
        <f>'DMV+Forecast_from2010'!K14*('DMVPop-Active-Inactive'!$J152)</f>
        <v>260.85940126647836</v>
      </c>
      <c r="AD56" s="25">
        <f>'DMV+Forecast_from2010'!L14*('DMVPop-Active-Inactive'!$J152)</f>
        <v>199.97111971227912</v>
      </c>
      <c r="AE56" s="25">
        <f>'DMV+Forecast_from2010'!M14*('DMVPop-Active-Inactive'!$J152)</f>
        <v>218.25433319966513</v>
      </c>
      <c r="AF56" s="25">
        <f>'DMV+Forecast_from2010'!N14*('DMVPop-Active-Inactive'!$J152)</f>
        <v>245.29037527764424</v>
      </c>
      <c r="AG56" s="25">
        <f>'DMV+Forecast_from2010'!O14*('DMVPop-Active-Inactive'!$J152)</f>
        <v>203.85238443360481</v>
      </c>
      <c r="AH56" s="25">
        <f>'DMV+Forecast_from2010'!P14*('DMVPop-Active-Inactive'!$J152)</f>
        <v>141.91604236152449</v>
      </c>
      <c r="AI56" s="25">
        <f>'DMV+Forecast_from2010'!Q14*('DMVPop-Active-Inactive'!$J152)</f>
        <v>101.86701658852007</v>
      </c>
      <c r="AJ56" s="25">
        <f>'DMV+Forecast_from2010'!R14*('DMVPop-Active-Inactive'!$J152)</f>
        <v>62.689563572652943</v>
      </c>
      <c r="AK56" s="25">
        <f>'DMV+Forecast_from2010'!S14*('DMVPop-Active-Inactive'!$J152)</f>
        <v>90.738781834073933</v>
      </c>
      <c r="AL56" s="25">
        <f>'DMV+Forecast_from2010'!T14*('DMVPop-Active-Inactive'!$J152)</f>
        <v>99.104223554166538</v>
      </c>
      <c r="AM56" s="25">
        <f>'DMV+Forecast_from2010'!U14*('DMVPop-Active-Inactive'!$J152)</f>
        <v>120.11902271391517</v>
      </c>
      <c r="AN56" s="25">
        <f>'DMV+Forecast_from2010'!V14*('DMVPop-Active-Inactive'!$J152)</f>
        <v>160.05726060338938</v>
      </c>
      <c r="AO56" s="25">
        <f>'DMV+Forecast_from2010'!W14*('DMVPop-Active-Inactive'!$J152)</f>
        <v>192.13603107035726</v>
      </c>
      <c r="AP56" s="25">
        <f>'DMV+Forecast_from2010'!X14*('DMVPop-Active-Inactive'!$J152)</f>
        <v>196.28502031056448</v>
      </c>
      <c r="AQ56" s="25">
        <f>'DMV+Forecast_from2010'!Y14*('DMVPop-Active-Inactive'!$J152)</f>
        <v>196.18382545104717</v>
      </c>
      <c r="AR56" s="25">
        <f>'DMV+Forecast_from2010'!Z14*('DMVPop-Active-Inactive'!$J152)</f>
        <v>198.53803135645975</v>
      </c>
      <c r="AS56" s="25">
        <f>'DMV+Forecast_from2010'!AA14*('DMVPop-Active-Inactive'!$J152)</f>
        <v>200.92048773273726</v>
      </c>
      <c r="AT56" s="25">
        <f>'DMV+Forecast_from2010'!AB14*('DMVPop-Active-Inactive'!$J152)</f>
        <v>203.33153358553014</v>
      </c>
      <c r="AU56" s="25">
        <f>'DMV+Forecast_from2010'!AC14*('DMVPop-Active-Inactive'!$J152)</f>
        <v>205.77151198855645</v>
      </c>
      <c r="AV56" s="25">
        <f>'DMV+Forecast_from2010'!AD14*('DMVPop-Active-Inactive'!$J152)</f>
        <v>208.24077013241916</v>
      </c>
      <c r="AW56" s="25">
        <f>'DMV+Forecast_from2010'!AE14*('DMVPop-Active-Inactive'!$J152)</f>
        <v>210.7396593740082</v>
      </c>
      <c r="AX56" s="25">
        <f>'DMV+Forecast_from2010'!AF14*('DMVPop-Active-Inactive'!$J152)</f>
        <v>213.26853528649633</v>
      </c>
      <c r="AY56" s="25">
        <f>'DMV+Forecast_from2010'!AG14*('DMVPop-Active-Inactive'!$J152)</f>
        <v>215.82775770993427</v>
      </c>
      <c r="AZ56" s="25">
        <f>'DMV+Forecast_from2010'!AH14*('DMVPop-Active-Inactive'!$J152)</f>
        <v>218.41769080245348</v>
      </c>
      <c r="BA56" s="25">
        <f>'DMV+Forecast_from2010'!AI14*('DMVPop-Active-Inactive'!$J152)</f>
        <v>221.03870309208298</v>
      </c>
    </row>
    <row r="57" spans="1:53" x14ac:dyDescent="0.2">
      <c r="A57" t="s">
        <v>22</v>
      </c>
      <c r="B57" t="s">
        <v>12</v>
      </c>
      <c r="C57">
        <v>1991</v>
      </c>
      <c r="D57">
        <v>14</v>
      </c>
      <c r="E57" s="25">
        <f t="shared" si="1"/>
        <v>232.76421423802387</v>
      </c>
      <c r="G57">
        <v>9</v>
      </c>
      <c r="H57" s="25">
        <f>'DMV+Forecast_from2010'!D68*('DMVPop-Active-Inactive'!$J153)</f>
        <v>133.89063637929829</v>
      </c>
      <c r="I57" s="25">
        <f>'DMV+Forecast_from2010'!E68*('DMVPop-Active-Inactive'!$J153)</f>
        <v>63.253722375738143</v>
      </c>
      <c r="J57" s="25">
        <f>'DMV+Forecast_from2010'!F68*('DMVPop-Active-Inactive'!$J153)</f>
        <v>73.349665883730239</v>
      </c>
      <c r="K57" s="25">
        <f>'DMV+Forecast_from2010'!G68*('DMVPop-Active-Inactive'!$J153)</f>
        <v>89.508908056045684</v>
      </c>
      <c r="L57" s="25">
        <f>'DMV+Forecast_from2010'!H68*('DMVPop-Active-Inactive'!$J153)</f>
        <v>100.17364190589929</v>
      </c>
      <c r="M57" s="25">
        <f>'DMV+Forecast_from2010'!I68*('DMVPop-Active-Inactive'!$J153)</f>
        <v>118.61398557885082</v>
      </c>
      <c r="N57" s="25">
        <f>'DMV+Forecast_from2010'!J68*('DMVPop-Active-Inactive'!$J153)</f>
        <v>108.58338677531478</v>
      </c>
      <c r="O57" s="25">
        <f>'DMV+Forecast_from2010'!K68*('DMVPop-Active-Inactive'!$J153)</f>
        <v>120.03282615596154</v>
      </c>
      <c r="P57" s="25">
        <f>'DMV+Forecast_from2010'!L68*('DMVPop-Active-Inactive'!$J153)</f>
        <v>164.96597171533546</v>
      </c>
      <c r="Q57" s="25">
        <f>'DMV+Forecast_from2010'!M68*('DMVPop-Active-Inactive'!$J153)</f>
        <v>193.42981071330519</v>
      </c>
      <c r="R57" s="25">
        <f>'DMV+Forecast_from2010'!N68*('DMVPop-Active-Inactive'!$J153)</f>
        <v>153.86384426257243</v>
      </c>
      <c r="S57" s="25">
        <f>'DMV+Forecast_from2010'!O68*('DMVPop-Active-Inactive'!$J153)</f>
        <v>122.26276210026842</v>
      </c>
      <c r="T57" s="25">
        <f>'DMV+Forecast_from2010'!P68*('DMVPop-Active-Inactive'!$J153)</f>
        <v>140.64669015501835</v>
      </c>
      <c r="U57" s="25">
        <f>'DMV+Forecast_from2010'!Q68*('DMVPop-Active-Inactive'!$J153)</f>
        <v>175.80378234439502</v>
      </c>
      <c r="V57" s="25">
        <f>'DMV+Forecast_from2010'!D15*('DMVPop-Active-Inactive'!B153)</f>
        <v>125</v>
      </c>
      <c r="W57" s="25">
        <f>'DMV+Forecast_from2010'!E15*('DMVPop-Active-Inactive'!C153)</f>
        <v>253</v>
      </c>
      <c r="X57" s="25">
        <f>'DMV+Forecast_from2010'!F15*('DMVPop-Active-Inactive'!D153)</f>
        <v>247</v>
      </c>
      <c r="Y57" s="25">
        <f>'DMV+Forecast_from2010'!G15*('DMVPop-Active-Inactive'!E153)</f>
        <v>220</v>
      </c>
      <c r="Z57" s="25">
        <f>'DMV+Forecast_from2010'!H15*('DMVPop-Active-Inactive'!F153)</f>
        <v>264</v>
      </c>
      <c r="AA57" s="25">
        <f>'DMV+Forecast_from2010'!I15*('DMVPop-Active-Inactive'!G153)</f>
        <v>292</v>
      </c>
      <c r="AB57" s="25">
        <f>'DMV+Forecast_from2010'!J15*('DMVPop-Active-Inactive'!$J153)</f>
        <v>262.12219864754849</v>
      </c>
      <c r="AC57" s="25">
        <f>'DMV+Forecast_from2010'!K15*('DMVPop-Active-Inactive'!$J153)</f>
        <v>243.07704974968391</v>
      </c>
      <c r="AD57" s="25">
        <f>'DMV+Forecast_from2010'!L15*('DMVPop-Active-Inactive'!$J153)</f>
        <v>285.23051658438936</v>
      </c>
      <c r="AE57" s="25">
        <f>'DMV+Forecast_from2010'!M15*('DMVPop-Active-Inactive'!$J153)</f>
        <v>218.6536712902506</v>
      </c>
      <c r="AF57" s="25">
        <f>'DMV+Forecast_from2010'!N15*('DMVPop-Active-Inactive'!$J153)</f>
        <v>238.64501682930796</v>
      </c>
      <c r="AG57" s="25">
        <f>'DMV+Forecast_from2010'!O15*('DMVPop-Active-Inactive'!$J153)</f>
        <v>268.20693490034444</v>
      </c>
      <c r="AH57" s="25">
        <f>'DMV+Forecast_from2010'!P15*('DMVPop-Active-Inactive'!$J153)</f>
        <v>222.89754801499089</v>
      </c>
      <c r="AI57" s="25">
        <f>'DMV+Forecast_from2010'!Q15*('DMVPop-Active-Inactive'!$J153)</f>
        <v>155.17472584029667</v>
      </c>
      <c r="AJ57" s="25">
        <f>'DMV+Forecast_from2010'!R15*('DMVPop-Active-Inactive'!$J153)</f>
        <v>111.38406982224382</v>
      </c>
      <c r="AK57" s="25">
        <f>'DMV+Forecast_from2010'!S15*('DMVPop-Active-Inactive'!$J153)</f>
        <v>68.546414334561703</v>
      </c>
      <c r="AL57" s="25">
        <f>'DMV+Forecast_from2010'!T15*('DMVPop-Active-Inactive'!$J153)</f>
        <v>99.216165839206809</v>
      </c>
      <c r="AM57" s="25">
        <f>'DMV+Forecast_from2010'!U15*('DMVPop-Active-Inactive'!$J153)</f>
        <v>108.36315939855008</v>
      </c>
      <c r="AN57" s="25">
        <f>'DMV+Forecast_from2010'!V15*('DMVPop-Active-Inactive'!$J153)</f>
        <v>131.3412924125453</v>
      </c>
      <c r="AO57" s="25">
        <f>'DMV+Forecast_from2010'!W15*('DMVPop-Active-Inactive'!$J153)</f>
        <v>175.01081005070003</v>
      </c>
      <c r="AP57" s="25">
        <f>'DMV+Forecast_from2010'!X15*('DMVPop-Active-Inactive'!$J153)</f>
        <v>210.08657970769764</v>
      </c>
      <c r="AQ57" s="25">
        <f>'DMV+Forecast_from2010'!Y15*('DMVPop-Active-Inactive'!$J153)</f>
        <v>214.62319344882351</v>
      </c>
      <c r="AR57" s="25">
        <f>'DMV+Forecast_from2010'!Z15*('DMVPop-Active-Inactive'!$J153)</f>
        <v>214.51254433318624</v>
      </c>
      <c r="AS57" s="25">
        <f>'DMV+Forecast_from2010'!AA15*('DMVPop-Active-Inactive'!$J153)</f>
        <v>217.08669486518448</v>
      </c>
      <c r="AT57" s="25">
        <f>'DMV+Forecast_from2010'!AB15*('DMVPop-Active-Inactive'!$J153)</f>
        <v>219.69173520356668</v>
      </c>
      <c r="AU57" s="25">
        <f>'DMV+Forecast_from2010'!AC15*('DMVPop-Active-Inactive'!$J153)</f>
        <v>222.3280360260095</v>
      </c>
      <c r="AV57" s="25">
        <f>'DMV+Forecast_from2010'!AD15*('DMVPop-Active-Inactive'!$J153)</f>
        <v>224.9959724583216</v>
      </c>
      <c r="AW57" s="25">
        <f>'DMV+Forecast_from2010'!AE15*('DMVPop-Active-Inactive'!$J153)</f>
        <v>227.69592412782151</v>
      </c>
      <c r="AX57" s="25">
        <f>'DMV+Forecast_from2010'!AF15*('DMVPop-Active-Inactive'!$J153)</f>
        <v>230.42827521735532</v>
      </c>
      <c r="AY57" s="25">
        <f>'DMV+Forecast_from2010'!AG15*('DMVPop-Active-Inactive'!$J153)</f>
        <v>233.19341451996362</v>
      </c>
      <c r="AZ57" s="25">
        <f>'DMV+Forecast_from2010'!AH15*('DMVPop-Active-Inactive'!$J153)</f>
        <v>235.9917354942032</v>
      </c>
      <c r="BA57" s="25">
        <f>'DMV+Forecast_from2010'!AI15*('DMVPop-Active-Inactive'!$J153)</f>
        <v>238.82363632013363</v>
      </c>
    </row>
    <row r="58" spans="1:53" x14ac:dyDescent="0.2">
      <c r="A58" t="s">
        <v>22</v>
      </c>
      <c r="B58" t="s">
        <v>12</v>
      </c>
      <c r="C58">
        <v>1991</v>
      </c>
      <c r="D58">
        <v>15</v>
      </c>
      <c r="E58" s="25">
        <f t="shared" si="1"/>
        <v>301.68360052014464</v>
      </c>
      <c r="G58">
        <v>10</v>
      </c>
      <c r="H58" s="25">
        <f>'DMV+Forecast_from2010'!D69*('DMVPop-Active-Inactive'!$J154)</f>
        <v>229.6838230716927</v>
      </c>
      <c r="I58" s="25">
        <f>'DMV+Forecast_from2010'!E69*('DMVPop-Active-Inactive'!$J154)</f>
        <v>126.78444443349505</v>
      </c>
      <c r="J58" s="25">
        <f>'DMV+Forecast_from2010'!F69*('DMVPop-Active-Inactive'!$J154)</f>
        <v>59.896556373366053</v>
      </c>
      <c r="K58" s="25">
        <f>'DMV+Forecast_from2010'!G69*('DMVPop-Active-Inactive'!$J154)</f>
        <v>69.456661719841492</v>
      </c>
      <c r="L58" s="25">
        <f>'DMV+Forecast_from2010'!H69*('DMVPop-Active-Inactive'!$J154)</f>
        <v>84.75825858042738</v>
      </c>
      <c r="M58" s="25">
        <f>'DMV+Forecast_from2010'!I69*('DMVPop-Active-Inactive'!$J154)</f>
        <v>94.856965948987167</v>
      </c>
      <c r="N58" s="25">
        <f>'DMV+Forecast_from2010'!J69*('DMVPop-Active-Inactive'!$J154)</f>
        <v>112.31859576090851</v>
      </c>
      <c r="O58" s="25">
        <f>'DMV+Forecast_from2010'!K69*('DMVPop-Active-Inactive'!$J154)</f>
        <v>102.82036697484961</v>
      </c>
      <c r="P58" s="25">
        <f>'DMV+Forecast_from2010'!L69*('DMVPop-Active-Inactive'!$J154)</f>
        <v>113.66213194217725</v>
      </c>
      <c r="Q58" s="25">
        <f>'DMV+Forecast_from2010'!M69*('DMVPop-Active-Inactive'!$J154)</f>
        <v>156.21046878222387</v>
      </c>
      <c r="R58" s="25">
        <f>'DMV+Forecast_from2010'!N69*('DMVPop-Active-Inactive'!$J154)</f>
        <v>183.16360091596599</v>
      </c>
      <c r="S58" s="25">
        <f>'DMV+Forecast_from2010'!O69*('DMVPop-Active-Inactive'!$J154)</f>
        <v>145.69758230119399</v>
      </c>
      <c r="T58" s="25">
        <f>'DMV+Forecast_from2010'!P69*('DMVPop-Active-Inactive'!$J154)</f>
        <v>115.77371492861033</v>
      </c>
      <c r="U58" s="25">
        <f>'DMV+Forecast_from2010'!Q69*('DMVPop-Active-Inactive'!$J154)</f>
        <v>133.18192335868989</v>
      </c>
      <c r="V58" s="25">
        <f>'DMV+Forecast_from2010'!D16*('DMVPop-Active-Inactive'!B154)</f>
        <v>123</v>
      </c>
      <c r="W58" s="25">
        <f>'DMV+Forecast_from2010'!E16*('DMVPop-Active-Inactive'!C154)</f>
        <v>164</v>
      </c>
      <c r="X58" s="25">
        <f>'DMV+Forecast_from2010'!F16*('DMVPop-Active-Inactive'!D154)</f>
        <v>263</v>
      </c>
      <c r="Y58" s="25">
        <f>'DMV+Forecast_from2010'!G16*('DMVPop-Active-Inactive'!E154)</f>
        <v>204</v>
      </c>
      <c r="Z58" s="25">
        <f>'DMV+Forecast_from2010'!H16*('DMVPop-Active-Inactive'!F154)</f>
        <v>235</v>
      </c>
      <c r="AA58" s="25">
        <f>'DMV+Forecast_from2010'!I16*('DMVPop-Active-Inactive'!G154)</f>
        <v>272</v>
      </c>
      <c r="AB58" s="25">
        <f>'DMV+Forecast_from2010'!J16*('DMVPop-Active-Inactive'!$J154)</f>
        <v>237.26384091168367</v>
      </c>
      <c r="AC58" s="25">
        <f>'DMV+Forecast_from2010'!K16*('DMVPop-Active-Inactive'!$J154)</f>
        <v>248.21016784975143</v>
      </c>
      <c r="AD58" s="25">
        <f>'DMV+Forecast_from2010'!L16*('DMVPop-Active-Inactive'!$J154)</f>
        <v>230.17583260819978</v>
      </c>
      <c r="AE58" s="25">
        <f>'DMV+Forecast_from2010'!M16*('DMVPop-Active-Inactive'!$J154)</f>
        <v>270.09202105952477</v>
      </c>
      <c r="AF58" s="25">
        <f>'DMV+Forecast_from2010'!N16*('DMVPop-Active-Inactive'!$J154)</f>
        <v>207.04871518681296</v>
      </c>
      <c r="AG58" s="25">
        <f>'DMV+Forecast_from2010'!O16*('DMVPop-Active-Inactive'!$J154)</f>
        <v>225.97902806147269</v>
      </c>
      <c r="AH58" s="25">
        <f>'DMV+Forecast_from2010'!P16*('DMVPop-Active-Inactive'!$J154)</f>
        <v>253.97195916090516</v>
      </c>
      <c r="AI58" s="25">
        <f>'DMV+Forecast_from2010'!Q16*('DMVPop-Active-Inactive'!$J154)</f>
        <v>211.06734985269188</v>
      </c>
      <c r="AJ58" s="25">
        <f>'DMV+Forecast_from2010'!R16*('DMVPop-Active-Inactive'!$J154)</f>
        <v>146.9388893637659</v>
      </c>
      <c r="AK58" s="25">
        <f>'DMV+Forecast_from2010'!S16*('DMVPop-Active-Inactive'!$J154)</f>
        <v>105.47240488983338</v>
      </c>
      <c r="AL58" s="25">
        <f>'DMV+Forecast_from2010'!T16*('DMVPop-Active-Inactive'!$J154)</f>
        <v>64.908340824491603</v>
      </c>
      <c r="AM58" s="25">
        <f>'DMV+Forecast_from2010'!U16*('DMVPop-Active-Inactive'!$J154)</f>
        <v>93.950307541373945</v>
      </c>
      <c r="AN58" s="25">
        <f>'DMV+Forecast_from2010'!V16*('DMVPop-Active-Inactive'!$J154)</f>
        <v>102.61182807797663</v>
      </c>
      <c r="AO58" s="25">
        <f>'DMV+Forecast_from2010'!W16*('DMVPop-Active-Inactive'!$J154)</f>
        <v>124.37040587758725</v>
      </c>
      <c r="AP58" s="25">
        <f>'DMV+Forecast_from2010'!X16*('DMVPop-Active-Inactive'!$J154)</f>
        <v>165.72218134265788</v>
      </c>
      <c r="AQ58" s="25">
        <f>'DMV+Forecast_from2010'!Y16*('DMVPop-Active-Inactive'!$J154)</f>
        <v>198.93631856164617</v>
      </c>
      <c r="AR58" s="25">
        <f>'DMV+Forecast_from2010'!Z16*('DMVPop-Active-Inactive'!$J154)</f>
        <v>203.23215334391284</v>
      </c>
      <c r="AS58" s="25">
        <f>'DMV+Forecast_from2010'!AA16*('DMVPop-Active-Inactive'!$J154)</f>
        <v>203.12737688580876</v>
      </c>
      <c r="AT58" s="25">
        <f>'DMV+Forecast_from2010'!AB16*('DMVPop-Active-Inactive'!$J154)</f>
        <v>205.56490540843845</v>
      </c>
      <c r="AU58" s="25">
        <f>'DMV+Forecast_from2010'!AC16*('DMVPop-Active-Inactive'!$J154)</f>
        <v>208.03168427333969</v>
      </c>
      <c r="AV58" s="25">
        <f>'DMV+Forecast_from2010'!AD16*('DMVPop-Active-Inactive'!$J154)</f>
        <v>210.52806448461979</v>
      </c>
      <c r="AW58" s="25">
        <f>'DMV+Forecast_from2010'!AE16*('DMVPop-Active-Inactive'!$J154)</f>
        <v>213.05440125843518</v>
      </c>
      <c r="AX58" s="25">
        <f>'DMV+Forecast_from2010'!AF16*('DMVPop-Active-Inactive'!$J154)</f>
        <v>215.61105407353645</v>
      </c>
      <c r="AY58" s="25">
        <f>'DMV+Forecast_from2010'!AG16*('DMVPop-Active-Inactive'!$J154)</f>
        <v>218.19838672241886</v>
      </c>
      <c r="AZ58" s="25">
        <f>'DMV+Forecast_from2010'!AH16*('DMVPop-Active-Inactive'!$J154)</f>
        <v>220.81676736308791</v>
      </c>
      <c r="BA58" s="25">
        <f>'DMV+Forecast_from2010'!AI16*('DMVPop-Active-Inactive'!$J154)</f>
        <v>223.46656857144498</v>
      </c>
    </row>
    <row r="59" spans="1:53" x14ac:dyDescent="0.2">
      <c r="A59" t="s">
        <v>22</v>
      </c>
      <c r="B59" t="s">
        <v>12</v>
      </c>
      <c r="C59">
        <v>1991</v>
      </c>
      <c r="D59">
        <v>16</v>
      </c>
      <c r="E59" s="25">
        <f t="shared" si="1"/>
        <v>285.17263676176293</v>
      </c>
      <c r="G59">
        <v>11</v>
      </c>
      <c r="H59" s="25">
        <f>'DMV+Forecast_from2010'!D70*('DMVPop-Active-Inactive'!$J155)</f>
        <v>174.7387623022679</v>
      </c>
      <c r="I59" s="25">
        <f>'DMV+Forecast_from2010'!E70*('DMVPop-Active-Inactive'!$J155)</f>
        <v>253.86646654781427</v>
      </c>
      <c r="J59" s="25">
        <f>'DMV+Forecast_from2010'!F70*('DMVPop-Active-Inactive'!$J155)</f>
        <v>140.13315561850675</v>
      </c>
      <c r="K59" s="25">
        <f>'DMV+Forecast_from2010'!G70*('DMVPop-Active-Inactive'!$J155)</f>
        <v>66.202864971218034</v>
      </c>
      <c r="L59" s="25">
        <f>'DMV+Forecast_from2010'!H70*('DMVPop-Active-Inactive'!$J155)</f>
        <v>76.769521915869433</v>
      </c>
      <c r="M59" s="25">
        <f>'DMV+Forecast_from2010'!I70*('DMVPop-Active-Inactive'!$J155)</f>
        <v>93.682172861789795</v>
      </c>
      <c r="N59" s="25">
        <f>'DMV+Forecast_from2010'!J70*('DMVPop-Active-Inactive'!$J155)</f>
        <v>104.84413943858443</v>
      </c>
      <c r="O59" s="25">
        <f>'DMV+Forecast_from2010'!K70*('DMVPop-Active-Inactive'!$J155)</f>
        <v>124.14424599913558</v>
      </c>
      <c r="P59" s="25">
        <f>'DMV+Forecast_from2010'!L70*('DMVPop-Active-Inactive'!$J155)</f>
        <v>113.64598039151872</v>
      </c>
      <c r="Q59" s="25">
        <f>'DMV+Forecast_from2010'!M70*('DMVPop-Active-Inactive'!$J155)</f>
        <v>125.62923862271873</v>
      </c>
      <c r="R59" s="25">
        <f>'DMV+Forecast_from2010'!N70*('DMVPop-Active-Inactive'!$J155)</f>
        <v>172.65734790187008</v>
      </c>
      <c r="S59" s="25">
        <f>'DMV+Forecast_from2010'!O70*('DMVPop-Active-Inactive'!$J155)</f>
        <v>202.44828539882067</v>
      </c>
      <c r="T59" s="25">
        <f>'DMV+Forecast_from2010'!P70*('DMVPop-Active-Inactive'!$J155)</f>
        <v>161.03759467560874</v>
      </c>
      <c r="U59" s="25">
        <f>'DMV+Forecast_from2010'!Q70*('DMVPop-Active-Inactive'!$J155)</f>
        <v>127.96314313727797</v>
      </c>
      <c r="V59" s="25">
        <f>'DMV+Forecast_from2010'!D17*('DMVPop-Active-Inactive'!B155)</f>
        <v>110</v>
      </c>
      <c r="W59" s="25">
        <f>'DMV+Forecast_from2010'!E17*('DMVPop-Active-Inactive'!C155)</f>
        <v>165</v>
      </c>
      <c r="X59" s="25">
        <f>'DMV+Forecast_from2010'!F17*('DMVPop-Active-Inactive'!D155)</f>
        <v>210</v>
      </c>
      <c r="Y59" s="25">
        <f>'DMV+Forecast_from2010'!G17*('DMVPop-Active-Inactive'!E155)</f>
        <v>279</v>
      </c>
      <c r="Z59" s="25">
        <f>'DMV+Forecast_from2010'!H17*('DMVPop-Active-Inactive'!F155)</f>
        <v>268</v>
      </c>
      <c r="AA59" s="25">
        <f>'DMV+Forecast_from2010'!I17*('DMVPop-Active-Inactive'!G155)</f>
        <v>262</v>
      </c>
      <c r="AB59" s="25">
        <f>'DMV+Forecast_from2010'!J17*('DMVPop-Active-Inactive'!$J155)</f>
        <v>253.64107686900709</v>
      </c>
      <c r="AC59" s="25">
        <f>'DMV+Forecast_from2010'!K17*('DMVPop-Active-Inactive'!$J155)</f>
        <v>262.24455917825281</v>
      </c>
      <c r="AD59" s="25">
        <f>'DMV+Forecast_from2010'!L17*('DMVPop-Active-Inactive'!$J155)</f>
        <v>274.34338836125983</v>
      </c>
      <c r="AE59" s="25">
        <f>'DMV+Forecast_from2010'!M17*('DMVPop-Active-Inactive'!$J155)</f>
        <v>254.41027812701242</v>
      </c>
      <c r="AF59" s="25">
        <f>'DMV+Forecast_from2010'!N17*('DMVPop-Active-Inactive'!$J155)</f>
        <v>298.52910889478284</v>
      </c>
      <c r="AG59" s="25">
        <f>'DMV+Forecast_from2010'!O17*('DMVPop-Active-Inactive'!$J155)</f>
        <v>228.84818366739842</v>
      </c>
      <c r="AH59" s="25">
        <f>'DMV+Forecast_from2010'!P17*('DMVPop-Active-Inactive'!$J155)</f>
        <v>249.77160603064604</v>
      </c>
      <c r="AI59" s="25">
        <f>'DMV+Forecast_from2010'!Q17*('DMVPop-Active-Inactive'!$J155)</f>
        <v>280.71181945747998</v>
      </c>
      <c r="AJ59" s="25">
        <f>'DMV+Forecast_from2010'!R17*('DMVPop-Active-Inactive'!$J155)</f>
        <v>233.28992697056</v>
      </c>
      <c r="AK59" s="25">
        <f>'DMV+Forecast_from2010'!S17*('DMVPop-Active-Inactive'!$J155)</f>
        <v>162.4095948176371</v>
      </c>
      <c r="AL59" s="25">
        <f>'DMV+Forecast_from2010'!T17*('DMVPop-Active-Inactive'!$J155)</f>
        <v>116.57724253102784</v>
      </c>
      <c r="AM59" s="25">
        <f>'DMV+Forecast_from2010'!U17*('DMVPop-Active-Inactive'!$J155)</f>
        <v>71.742323487238039</v>
      </c>
      <c r="AN59" s="25">
        <f>'DMV+Forecast_from2010'!V17*('DMVPop-Active-Inactive'!$J155)</f>
        <v>103.84202199196395</v>
      </c>
      <c r="AO59" s="25">
        <f>'DMV+Forecast_from2010'!W17*('DMVPop-Active-Inactive'!$J155)</f>
        <v>113.41548512990687</v>
      </c>
      <c r="AP59" s="25">
        <f>'DMV+Forecast_from2010'!X17*('DMVPop-Active-Inactive'!$J155)</f>
        <v>137.46495099659393</v>
      </c>
      <c r="AQ59" s="25">
        <f>'DMV+Forecast_from2010'!Y17*('DMVPop-Active-Inactive'!$J155)</f>
        <v>183.17051694548238</v>
      </c>
      <c r="AR59" s="25">
        <f>'DMV+Forecast_from2010'!Z17*('DMVPop-Active-Inactive'!$J155)</f>
        <v>219.88165986557775</v>
      </c>
      <c r="AS59" s="25">
        <f>'DMV+Forecast_from2010'!AA17*('DMVPop-Active-Inactive'!$J155)</f>
        <v>224.62978876060586</v>
      </c>
      <c r="AT59" s="25">
        <f>'DMV+Forecast_from2010'!AB17*('DMVPop-Active-Inactive'!$J155)</f>
        <v>224.5139807387759</v>
      </c>
      <c r="AU59" s="25">
        <f>'DMV+Forecast_from2010'!AC17*('DMVPop-Active-Inactive'!$J155)</f>
        <v>227.2081485076412</v>
      </c>
      <c r="AV59" s="25">
        <f>'DMV+Forecast_from2010'!AD17*('DMVPop-Active-Inactive'!$J155)</f>
        <v>229.93464628973285</v>
      </c>
      <c r="AW59" s="25">
        <f>'DMV+Forecast_from2010'!AE17*('DMVPop-Active-Inactive'!$J155)</f>
        <v>232.6938620452097</v>
      </c>
      <c r="AX59" s="25">
        <f>'DMV+Forecast_from2010'!AF17*('DMVPop-Active-Inactive'!$J155)</f>
        <v>235.48618838975219</v>
      </c>
      <c r="AY59" s="25">
        <f>'DMV+Forecast_from2010'!AG17*('DMVPop-Active-Inactive'!$J155)</f>
        <v>238.31202265042924</v>
      </c>
      <c r="AZ59" s="25">
        <f>'DMV+Forecast_from2010'!AH17*('DMVPop-Active-Inactive'!$J155)</f>
        <v>241.17176692223435</v>
      </c>
      <c r="BA59" s="25">
        <f>'DMV+Forecast_from2010'!AI17*('DMVPop-Active-Inactive'!$J155)</f>
        <v>244.06582812530121</v>
      </c>
    </row>
    <row r="60" spans="1:53" x14ac:dyDescent="0.2">
      <c r="A60" t="s">
        <v>22</v>
      </c>
      <c r="B60" t="s">
        <v>12</v>
      </c>
      <c r="C60">
        <v>1991</v>
      </c>
      <c r="D60">
        <v>17</v>
      </c>
      <c r="E60" s="25">
        <f t="shared" si="1"/>
        <v>326.33329518989086</v>
      </c>
      <c r="G60">
        <v>12</v>
      </c>
      <c r="H60" s="25">
        <f>'DMV+Forecast_from2010'!D71*('DMVPop-Active-Inactive'!$J156)</f>
        <v>80.995928839790608</v>
      </c>
      <c r="I60" s="25">
        <f>'DMV+Forecast_from2010'!E71*('DMVPop-Active-Inactive'!$J156)</f>
        <v>147.59668265136813</v>
      </c>
      <c r="J60" s="25">
        <f>'DMV+Forecast_from2010'!F71*('DMVPop-Active-Inactive'!$J156)</f>
        <v>214.43352239193237</v>
      </c>
      <c r="K60" s="25">
        <f>'DMV+Forecast_from2010'!G71*('DMVPop-Active-Inactive'!$J156)</f>
        <v>118.36634657501568</v>
      </c>
      <c r="L60" s="25">
        <f>'DMV+Forecast_from2010'!H71*('DMVPop-Active-Inactive'!$J156)</f>
        <v>55.919608923780409</v>
      </c>
      <c r="M60" s="25">
        <f>'DMV+Forecast_from2010'!I71*('DMVPop-Active-Inactive'!$J156)</f>
        <v>64.844952626557387</v>
      </c>
      <c r="N60" s="25">
        <f>'DMV+Forecast_from2010'!J71*('DMVPop-Active-Inactive'!$J156)</f>
        <v>79.13057043435829</v>
      </c>
      <c r="O60" s="25">
        <f>'DMV+Forecast_from2010'!K71*('DMVPop-Active-Inactive'!$J156)</f>
        <v>88.558754638561936</v>
      </c>
      <c r="P60" s="25">
        <f>'DMV+Forecast_from2010'!L71*('DMVPop-Active-Inactive'!$J156)</f>
        <v>104.86098584143387</v>
      </c>
      <c r="Q60" s="25">
        <f>'DMV+Forecast_from2010'!M71*('DMVPop-Active-Inactive'!$J156)</f>
        <v>95.993410285434379</v>
      </c>
      <c r="R60" s="25">
        <f>'DMV+Forecast_from2010'!N71*('DMVPop-Active-Inactive'!$J156)</f>
        <v>106.11531534517319</v>
      </c>
      <c r="S60" s="25">
        <f>'DMV+Forecast_from2010'!O71*('DMVPop-Active-Inactive'!$J156)</f>
        <v>145.83857325037511</v>
      </c>
      <c r="T60" s="25">
        <f>'DMV+Forecast_from2010'!P71*('DMVPop-Active-Inactive'!$J156)</f>
        <v>171.00210016158235</v>
      </c>
      <c r="U60" s="25">
        <f>'DMV+Forecast_from2010'!Q71*('DMVPop-Active-Inactive'!$J156)</f>
        <v>136.02371015516221</v>
      </c>
      <c r="V60" s="25">
        <f>'DMV+Forecast_from2010'!D18*('DMVPop-Active-Inactive'!B156)</f>
        <v>51</v>
      </c>
      <c r="W60" s="25">
        <f>'DMV+Forecast_from2010'!E18*('DMVPop-Active-Inactive'!C156)</f>
        <v>130</v>
      </c>
      <c r="X60" s="25">
        <f>'DMV+Forecast_from2010'!F18*('DMVPop-Active-Inactive'!D156)</f>
        <v>161</v>
      </c>
      <c r="Y60" s="25">
        <f>'DMV+Forecast_from2010'!G18*('DMVPop-Active-Inactive'!E156)</f>
        <v>160</v>
      </c>
      <c r="Z60" s="25">
        <f>'DMV+Forecast_from2010'!H18*('DMVPop-Active-Inactive'!F156)</f>
        <v>295</v>
      </c>
      <c r="AA60" s="25">
        <f>'DMV+Forecast_from2010'!I18*('DMVPop-Active-Inactive'!G156)</f>
        <v>254</v>
      </c>
      <c r="AB60" s="25">
        <f>'DMV+Forecast_from2010'!J18*('DMVPop-Active-Inactive'!$J156)</f>
        <v>184.23868585953568</v>
      </c>
      <c r="AC60" s="25">
        <f>'DMV+Forecast_from2010'!K18*('DMVPop-Active-Inactive'!$J156)</f>
        <v>214.24314237288283</v>
      </c>
      <c r="AD60" s="25">
        <f>'DMV+Forecast_from2010'!L18*('DMVPop-Active-Inactive'!$J156)</f>
        <v>221.51025031941725</v>
      </c>
      <c r="AE60" s="25">
        <f>'DMV+Forecast_from2010'!M18*('DMVPop-Active-Inactive'!$J156)</f>
        <v>231.72977475606379</v>
      </c>
      <c r="AF60" s="25">
        <f>'DMV+Forecast_from2010'!N18*('DMVPop-Active-Inactive'!$J156)</f>
        <v>214.89286400577646</v>
      </c>
      <c r="AG60" s="25">
        <f>'DMV+Forecast_from2010'!O18*('DMVPop-Active-Inactive'!$J156)</f>
        <v>252.15874009408108</v>
      </c>
      <c r="AH60" s="25">
        <f>'DMV+Forecast_from2010'!P18*('DMVPop-Active-Inactive'!$J156)</f>
        <v>193.30131617660328</v>
      </c>
      <c r="AI60" s="25">
        <f>'DMV+Forecast_from2010'!Q18*('DMVPop-Active-Inactive'!$J156)</f>
        <v>210.97471439597888</v>
      </c>
      <c r="AJ60" s="25">
        <f>'DMV+Forecast_from2010'!R18*('DMVPop-Active-Inactive'!$J156)</f>
        <v>237.10900081393149</v>
      </c>
      <c r="AK60" s="25">
        <f>'DMV+Forecast_from2010'!S18*('DMVPop-Active-Inactive'!$J156)</f>
        <v>197.05312583862622</v>
      </c>
      <c r="AL60" s="25">
        <f>'DMV+Forecast_from2010'!T18*('DMVPop-Active-Inactive'!$J156)</f>
        <v>137.1825982398237</v>
      </c>
      <c r="AM60" s="25">
        <f>'DMV+Forecast_from2010'!U18*('DMVPop-Active-Inactive'!$J156)</f>
        <v>98.469361025114537</v>
      </c>
      <c r="AN60" s="25">
        <f>'DMV+Forecast_from2010'!V18*('DMVPop-Active-Inactive'!$J156)</f>
        <v>60.598626274464777</v>
      </c>
      <c r="AO60" s="25">
        <f>'DMV+Forecast_from2010'!W18*('DMVPop-Active-Inactive'!$J156)</f>
        <v>87.712295565603711</v>
      </c>
      <c r="AP60" s="25">
        <f>'DMV+Forecast_from2010'!X18*('DMVPop-Active-Inactive'!$J156)</f>
        <v>95.798717731060435</v>
      </c>
      <c r="AQ60" s="25">
        <f>'DMV+Forecast_from2010'!Y18*('DMVPop-Active-Inactive'!$J156)</f>
        <v>116.11259276767129</v>
      </c>
      <c r="AR60" s="25">
        <f>'DMV+Forecast_from2010'!Z18*('DMVPop-Active-Inactive'!$J156)</f>
        <v>154.71873729952893</v>
      </c>
      <c r="AS60" s="25">
        <f>'DMV+Forecast_from2010'!AA18*('DMVPop-Active-Inactive'!$J156)</f>
        <v>185.72755778077604</v>
      </c>
      <c r="AT60" s="25">
        <f>'DMV+Forecast_from2010'!AB18*('DMVPop-Active-Inactive'!$J156)</f>
        <v>189.73816232251463</v>
      </c>
      <c r="AU60" s="25">
        <f>'DMV+Forecast_from2010'!AC18*('DMVPop-Active-Inactive'!$J156)</f>
        <v>189.64034269954536</v>
      </c>
      <c r="AV60" s="25">
        <f>'DMV+Forecast_from2010'!AD18*('DMVPop-Active-Inactive'!$J156)</f>
        <v>191.9160268119399</v>
      </c>
      <c r="AW60" s="25">
        <f>'DMV+Forecast_from2010'!AE18*('DMVPop-Active-Inactive'!$J156)</f>
        <v>194.21901913368313</v>
      </c>
      <c r="AX60" s="25">
        <f>'DMV+Forecast_from2010'!AF18*('DMVPop-Active-Inactive'!$J156)</f>
        <v>196.54964736328739</v>
      </c>
      <c r="AY60" s="25">
        <f>'DMV+Forecast_from2010'!AG18*('DMVPop-Active-Inactive'!$J156)</f>
        <v>198.9082431316468</v>
      </c>
      <c r="AZ60" s="25">
        <f>'DMV+Forecast_from2010'!AH18*('DMVPop-Active-Inactive'!$J156)</f>
        <v>201.2951420492266</v>
      </c>
      <c r="BA60" s="25">
        <f>'DMV+Forecast_from2010'!AI18*('DMVPop-Active-Inactive'!$J156)</f>
        <v>203.71068375381731</v>
      </c>
    </row>
    <row r="61" spans="1:53" x14ac:dyDescent="0.2">
      <c r="A61" t="s">
        <v>22</v>
      </c>
      <c r="B61" t="s">
        <v>12</v>
      </c>
      <c r="C61">
        <v>1991</v>
      </c>
      <c r="D61">
        <v>18</v>
      </c>
      <c r="E61" s="25">
        <f t="shared" si="1"/>
        <v>328.67244739957096</v>
      </c>
      <c r="G61">
        <v>13</v>
      </c>
      <c r="H61" s="25">
        <f>'DMV+Forecast_from2010'!D72*('DMVPop-Active-Inactive'!$J157)</f>
        <v>57.053902063186804</v>
      </c>
      <c r="I61" s="25">
        <f>'DMV+Forecast_from2010'!E72*('DMVPop-Active-Inactive'!$J157)</f>
        <v>87.659756173058355</v>
      </c>
      <c r="J61" s="25">
        <f>'DMV+Forecast_from2010'!F72*('DMVPop-Active-Inactive'!$J157)</f>
        <v>159.73999432444376</v>
      </c>
      <c r="K61" s="25">
        <f>'DMV+Forecast_from2010'!G72*('DMVPop-Active-Inactive'!$J157)</f>
        <v>232.07574204609165</v>
      </c>
      <c r="L61" s="25">
        <f>'DMV+Forecast_from2010'!H72*('DMVPop-Active-Inactive'!$J157)</f>
        <v>128.10477302365632</v>
      </c>
      <c r="M61" s="25">
        <f>'DMV+Forecast_from2010'!I72*('DMVPop-Active-Inactive'!$J157)</f>
        <v>60.520316931574321</v>
      </c>
      <c r="N61" s="25">
        <f>'DMV+Forecast_from2010'!J72*('DMVPop-Active-Inactive'!$J157)</f>
        <v>70.179980867199291</v>
      </c>
      <c r="O61" s="25">
        <f>'DMV+Forecast_from2010'!K72*('DMVPop-Active-Inactive'!$J157)</f>
        <v>85.6409280006079</v>
      </c>
      <c r="P61" s="25">
        <f>'DMV+Forecast_from2010'!L72*('DMVPop-Active-Inactive'!$J157)</f>
        <v>95.844802940173423</v>
      </c>
      <c r="Q61" s="25">
        <f>'DMV+Forecast_from2010'!M72*('DMVPop-Active-Inactive'!$J157)</f>
        <v>113.48827752946085</v>
      </c>
      <c r="R61" s="25">
        <f>'DMV+Forecast_from2010'!N72*('DMVPop-Active-Inactive'!$J157)</f>
        <v>103.89113453450068</v>
      </c>
      <c r="S61" s="25">
        <f>'DMV+Forecast_from2010'!O72*('DMVPop-Active-Inactive'!$J157)</f>
        <v>114.84580524762492</v>
      </c>
      <c r="T61" s="25">
        <f>'DMV+Forecast_from2010'!P72*('DMVPop-Active-Inactive'!$J157)</f>
        <v>157.83723891902767</v>
      </c>
      <c r="U61" s="25">
        <f>'DMV+Forecast_from2010'!Q72*('DMVPop-Active-Inactive'!$J157)</f>
        <v>185.07105998988337</v>
      </c>
      <c r="V61" s="25">
        <f>'DMV+Forecast_from2010'!D19*('DMVPop-Active-Inactive'!B157)</f>
        <v>93</v>
      </c>
      <c r="W61" s="25">
        <f>'DMV+Forecast_from2010'!E19*('DMVPop-Active-Inactive'!C157)</f>
        <v>76</v>
      </c>
      <c r="X61" s="25">
        <f>'DMV+Forecast_from2010'!F19*('DMVPop-Active-Inactive'!D157)</f>
        <v>132</v>
      </c>
      <c r="Y61" s="25">
        <f>'DMV+Forecast_from2010'!G19*('DMVPop-Active-Inactive'!E157)</f>
        <v>167</v>
      </c>
      <c r="Z61" s="25">
        <f>'DMV+Forecast_from2010'!H19*('DMVPop-Active-Inactive'!F157)</f>
        <v>264</v>
      </c>
      <c r="AA61" s="25">
        <f>'DMV+Forecast_from2010'!I19*('DMVPop-Active-Inactive'!G157)</f>
        <v>332.00000000000006</v>
      </c>
      <c r="AB61" s="25">
        <f>'DMV+Forecast_from2010'!J19*('DMVPop-Active-Inactive'!$J157)</f>
        <v>223.75098524857219</v>
      </c>
      <c r="AC61" s="25">
        <f>'DMV+Forecast_from2010'!K19*('DMVPop-Active-Inactive'!$J157)</f>
        <v>199.39666735641507</v>
      </c>
      <c r="AD61" s="25">
        <f>'DMV+Forecast_from2010'!L19*('DMVPop-Active-Inactive'!$J157)</f>
        <v>231.86969877590317</v>
      </c>
      <c r="AE61" s="25">
        <f>'DMV+Forecast_from2010'!M19*('DMVPop-Active-Inactive'!$J157)</f>
        <v>239.73469791600255</v>
      </c>
      <c r="AF61" s="25">
        <f>'DMV+Forecast_from2010'!N19*('DMVPop-Active-Inactive'!$J157)</f>
        <v>250.79501950442474</v>
      </c>
      <c r="AG61" s="25">
        <f>'DMV+Forecast_from2010'!O19*('DMVPop-Active-Inactive'!$J157)</f>
        <v>232.57287535200578</v>
      </c>
      <c r="AH61" s="25">
        <f>'DMV+Forecast_from2010'!P19*('DMVPop-Active-Inactive'!$J157)</f>
        <v>272.90474953716063</v>
      </c>
      <c r="AI61" s="25">
        <f>'DMV+Forecast_from2010'!Q19*('DMVPop-Active-Inactive'!$J157)</f>
        <v>209.20491297147657</v>
      </c>
      <c r="AJ61" s="25">
        <f>'DMV+Forecast_from2010'!R19*('DMVPop-Active-Inactive'!$J157)</f>
        <v>228.33236543546681</v>
      </c>
      <c r="AK61" s="25">
        <f>'DMV+Forecast_from2010'!S19*('DMVPop-Active-Inactive'!$J157)</f>
        <v>256.61681390059931</v>
      </c>
      <c r="AL61" s="25">
        <f>'DMV+Forecast_from2010'!T19*('DMVPop-Active-Inactive'!$J157)</f>
        <v>213.26539755251252</v>
      </c>
      <c r="AM61" s="25">
        <f>'DMV+Forecast_from2010'!U19*('DMVPop-Active-Inactive'!$J157)</f>
        <v>148.46910560993399</v>
      </c>
      <c r="AN61" s="25">
        <f>'DMV+Forecast_from2010'!V19*('DMVPop-Active-Inactive'!$J157)</f>
        <v>106.57079067581331</v>
      </c>
      <c r="AO61" s="25">
        <f>'DMV+Forecast_from2010'!W19*('DMVPop-Active-Inactive'!$J157)</f>
        <v>65.584293923575956</v>
      </c>
      <c r="AP61" s="25">
        <f>'DMV+Forecast_from2010'!X19*('DMVPop-Active-Inactive'!$J157)</f>
        <v>94.928702624900069</v>
      </c>
      <c r="AQ61" s="25">
        <f>'DMV+Forecast_from2010'!Y19*('DMVPop-Active-Inactive'!$J157)</f>
        <v>103.68042392114519</v>
      </c>
      <c r="AR61" s="25">
        <f>'DMV+Forecast_from2010'!Z19*('DMVPop-Active-Inactive'!$J157)</f>
        <v>125.66559475808336</v>
      </c>
      <c r="AS61" s="25">
        <f>'DMV+Forecast_from2010'!AA19*('DMVPop-Active-Inactive'!$J157)</f>
        <v>167.44800610789855</v>
      </c>
      <c r="AT61" s="25">
        <f>'DMV+Forecast_from2010'!AB19*('DMVPop-Active-Inactive'!$J157)</f>
        <v>201.00803414309635</v>
      </c>
      <c r="AU61" s="25">
        <f>'DMV+Forecast_from2010'!AC19*('DMVPop-Active-Inactive'!$J157)</f>
        <v>205.3486055924437</v>
      </c>
      <c r="AV61" s="25">
        <f>'DMV+Forecast_from2010'!AD19*('DMVPop-Active-Inactive'!$J157)</f>
        <v>205.24273799611814</v>
      </c>
      <c r="AW61" s="25">
        <f>'DMV+Forecast_from2010'!AE19*('DMVPop-Active-Inactive'!$J157)</f>
        <v>207.70565085207156</v>
      </c>
      <c r="AX61" s="25">
        <f>'DMV+Forecast_from2010'!AF19*('DMVPop-Active-Inactive'!$J157)</f>
        <v>210.19811866229639</v>
      </c>
      <c r="AY61" s="25">
        <f>'DMV+Forecast_from2010'!AG19*('DMVPop-Active-Inactive'!$J157)</f>
        <v>212.720496086244</v>
      </c>
      <c r="AZ61" s="25">
        <f>'DMV+Forecast_from2010'!AH19*('DMVPop-Active-Inactive'!$J157)</f>
        <v>215.27314203927889</v>
      </c>
      <c r="BA61" s="25">
        <f>'DMV+Forecast_from2010'!AI19*('DMVPop-Active-Inactive'!$J157)</f>
        <v>217.85641974375025</v>
      </c>
    </row>
    <row r="62" spans="1:53" x14ac:dyDescent="0.2">
      <c r="A62" t="s">
        <v>22</v>
      </c>
      <c r="B62" t="s">
        <v>12</v>
      </c>
      <c r="C62">
        <v>1991</v>
      </c>
      <c r="D62">
        <v>19</v>
      </c>
      <c r="E62" s="25">
        <f t="shared" si="1"/>
        <v>322.56014269032562</v>
      </c>
      <c r="G62">
        <v>14</v>
      </c>
      <c r="H62" s="25">
        <f>'DMV+Forecast_from2010'!D73*('DMVPop-Active-Inactive'!$J158)</f>
        <v>74.918610782400719</v>
      </c>
      <c r="I62" s="25">
        <f>'DMV+Forecast_from2010'!E73*('DMVPop-Active-Inactive'!$J158)</f>
        <v>53.937169120693468</v>
      </c>
      <c r="J62" s="25">
        <f>'DMV+Forecast_from2010'!F73*('DMVPop-Active-Inactive'!$J158)</f>
        <v>82.871090719590796</v>
      </c>
      <c r="K62" s="25">
        <f>'DMV+Forecast_from2010'!G73*('DMVPop-Active-Inactive'!$J158)</f>
        <v>151.01373924738857</v>
      </c>
      <c r="L62" s="25">
        <f>'DMV+Forecast_from2010'!H73*('DMVPop-Active-Inactive'!$J158)</f>
        <v>219.39793940276729</v>
      </c>
      <c r="M62" s="25">
        <f>'DMV+Forecast_from2010'!I73*('DMVPop-Active-Inactive'!$J158)</f>
        <v>121.10668259101116</v>
      </c>
      <c r="N62" s="25">
        <f>'DMV+Forecast_from2010'!J73*('DMVPop-Active-Inactive'!$J158)</f>
        <v>57.214221140582261</v>
      </c>
      <c r="O62" s="25">
        <f>'DMV+Forecast_from2010'!K73*('DMVPop-Active-Inactive'!$J158)</f>
        <v>66.346198244757318</v>
      </c>
      <c r="P62" s="25">
        <f>'DMV+Forecast_from2010'!L73*('DMVPop-Active-Inactive'!$J158)</f>
        <v>80.962546822935209</v>
      </c>
      <c r="Q62" s="25">
        <f>'DMV+Forecast_from2010'!M73*('DMVPop-Active-Inactive'!$J158)</f>
        <v>90.60900584500564</v>
      </c>
      <c r="R62" s="25">
        <f>'DMV+Forecast_from2010'!N73*('DMVPop-Active-Inactive'!$J158)</f>
        <v>107.288655060674</v>
      </c>
      <c r="S62" s="25">
        <f>'DMV+Forecast_from2010'!O73*('DMVPop-Active-Inactive'!$J158)</f>
        <v>98.215783511566656</v>
      </c>
      <c r="T62" s="25">
        <f>'DMV+Forecast_from2010'!P73*('DMVPop-Active-Inactive'!$J158)</f>
        <v>108.57202393594486</v>
      </c>
      <c r="U62" s="25">
        <f>'DMV+Forecast_from2010'!Q73*('DMVPop-Active-Inactive'!$J158)</f>
        <v>149.21492731015104</v>
      </c>
      <c r="V62" s="25">
        <f>'DMV+Forecast_from2010'!D20*('DMVPop-Active-Inactive'!B158)</f>
        <v>113</v>
      </c>
      <c r="W62" s="25">
        <f>'DMV+Forecast_from2010'!E20*('DMVPop-Active-Inactive'!C158)</f>
        <v>131</v>
      </c>
      <c r="X62" s="25">
        <f>'DMV+Forecast_from2010'!F20*('DMVPop-Active-Inactive'!D158)</f>
        <v>104</v>
      </c>
      <c r="Y62" s="25">
        <f>'DMV+Forecast_from2010'!G20*('DMVPop-Active-Inactive'!E158)</f>
        <v>138</v>
      </c>
      <c r="Z62" s="25">
        <f>'DMV+Forecast_from2010'!H20*('DMVPop-Active-Inactive'!F158)</f>
        <v>155</v>
      </c>
      <c r="AA62" s="25">
        <f>'DMV+Forecast_from2010'!I20*('DMVPop-Active-Inactive'!G158)</f>
        <v>247</v>
      </c>
      <c r="AB62" s="25">
        <f>'DMV+Forecast_from2010'!J20*('DMVPop-Active-Inactive'!$J158)</f>
        <v>237.60835682540676</v>
      </c>
      <c r="AC62" s="25">
        <f>'DMV+Forecast_from2010'!K20*('DMVPop-Active-Inactive'!$J158)</f>
        <v>211.527946307831</v>
      </c>
      <c r="AD62" s="25">
        <f>'DMV+Forecast_from2010'!L20*('DMVPop-Active-Inactive'!$J158)</f>
        <v>188.50405284102479</v>
      </c>
      <c r="AE62" s="25">
        <f>'DMV+Forecast_from2010'!M20*('DMVPop-Active-Inactive'!$J158)</f>
        <v>219.20315183682609</v>
      </c>
      <c r="AF62" s="25">
        <f>'DMV+Forecast_from2010'!N20*('DMVPop-Active-Inactive'!$J158)</f>
        <v>226.63850285425224</v>
      </c>
      <c r="AG62" s="25">
        <f>'DMV+Forecast_from2010'!O20*('DMVPop-Active-Inactive'!$J158)</f>
        <v>237.09462267202201</v>
      </c>
      <c r="AH62" s="25">
        <f>'DMV+Forecast_from2010'!P20*('DMVPop-Active-Inactive'!$J158)</f>
        <v>219.86791537683692</v>
      </c>
      <c r="AI62" s="25">
        <f>'DMV+Forecast_from2010'!Q20*('DMVPop-Active-Inactive'!$J158)</f>
        <v>257.99654532523209</v>
      </c>
      <c r="AJ62" s="25">
        <f>'DMV+Forecast_from2010'!R20*('DMVPop-Active-Inactive'!$J158)</f>
        <v>197.77649492449487</v>
      </c>
      <c r="AK62" s="25">
        <f>'DMV+Forecast_from2010'!S20*('DMVPop-Active-Inactive'!$J158)</f>
        <v>215.85905546970852</v>
      </c>
      <c r="AL62" s="25">
        <f>'DMV+Forecast_from2010'!T20*('DMVPop-Active-Inactive'!$J158)</f>
        <v>242.59838486140933</v>
      </c>
      <c r="AM62" s="25">
        <f>'DMV+Forecast_from2010'!U20*('DMVPop-Active-Inactive'!$J158)</f>
        <v>201.61516389610614</v>
      </c>
      <c r="AN62" s="25">
        <f>'DMV+Forecast_from2010'!V20*('DMVPop-Active-Inactive'!$J158)</f>
        <v>140.35855513637438</v>
      </c>
      <c r="AO62" s="25">
        <f>'DMV+Forecast_from2010'!W20*('DMVPop-Active-Inactive'!$J158)</f>
        <v>100.74905575505343</v>
      </c>
      <c r="AP62" s="25">
        <f>'DMV+Forecast_from2010'!X20*('DMVPop-Active-Inactive'!$J158)</f>
        <v>62.001563873747052</v>
      </c>
      <c r="AQ62" s="25">
        <f>'DMV+Forecast_from2010'!Y20*('DMVPop-Active-Inactive'!$J158)</f>
        <v>89.742950135412002</v>
      </c>
      <c r="AR62" s="25">
        <f>'DMV+Forecast_from2010'!Z20*('DMVPop-Active-Inactive'!$J158)</f>
        <v>98.016583569457637</v>
      </c>
      <c r="AS62" s="25">
        <f>'DMV+Forecast_from2010'!AA20*('DMVPop-Active-Inactive'!$J158)</f>
        <v>118.80075142998342</v>
      </c>
      <c r="AT62" s="25">
        <f>'DMV+Forecast_from2010'!AB20*('DMVPop-Active-Inactive'!$J158)</f>
        <v>158.30067879252366</v>
      </c>
      <c r="AU62" s="25">
        <f>'DMV+Forecast_from2010'!AC20*('DMVPop-Active-Inactive'!$J158)</f>
        <v>190.02739409807751</v>
      </c>
      <c r="AV62" s="25">
        <f>'DMV+Forecast_from2010'!AD20*('DMVPop-Active-Inactive'!$J158)</f>
        <v>194.130849389963</v>
      </c>
      <c r="AW62" s="25">
        <f>'DMV+Forecast_from2010'!AE20*('DMVPop-Active-Inactive'!$J158)</f>
        <v>194.03076511455114</v>
      </c>
      <c r="AX62" s="25">
        <f>'DMV+Forecast_from2010'!AF20*('DMVPop-Active-Inactive'!$J158)</f>
        <v>196.35913429592574</v>
      </c>
      <c r="AY62" s="25">
        <f>'DMV+Forecast_from2010'!AG20*('DMVPop-Active-Inactive'!$J158)</f>
        <v>198.71544390747687</v>
      </c>
      <c r="AZ62" s="25">
        <f>'DMV+Forecast_from2010'!AH20*('DMVPop-Active-Inactive'!$J158)</f>
        <v>201.10002923436659</v>
      </c>
      <c r="BA62" s="25">
        <f>'DMV+Forecast_from2010'!AI20*('DMVPop-Active-Inactive'!$J158)</f>
        <v>203.51322958517898</v>
      </c>
    </row>
    <row r="63" spans="1:53" x14ac:dyDescent="0.2">
      <c r="A63" t="s">
        <v>22</v>
      </c>
      <c r="B63" t="s">
        <v>12</v>
      </c>
      <c r="C63">
        <v>1991</v>
      </c>
      <c r="D63">
        <v>20</v>
      </c>
      <c r="E63" s="25">
        <f t="shared" si="1"/>
        <v>231.16385972227238</v>
      </c>
      <c r="G63">
        <v>15</v>
      </c>
      <c r="H63" s="25">
        <f>'DMV+Forecast_from2010'!D74*('DMVPop-Active-Inactive'!$J159)</f>
        <v>82.066001272359145</v>
      </c>
      <c r="I63" s="25">
        <f>'DMV+Forecast_from2010'!E74*('DMVPop-Active-Inactive'!$J159)</f>
        <v>83.415769267855055</v>
      </c>
      <c r="J63" s="25">
        <f>'DMV+Forecast_from2010'!F74*('DMVPop-Active-Inactive'!$J159)</f>
        <v>60.054643396964337</v>
      </c>
      <c r="K63" s="25">
        <f>'DMV+Forecast_from2010'!G74*('DMVPop-Active-Inactive'!$J159)</f>
        <v>92.270207766115689</v>
      </c>
      <c r="L63" s="25">
        <f>'DMV+Forecast_from2010'!H74*('DMVPop-Active-Inactive'!$J159)</f>
        <v>168.14149512093414</v>
      </c>
      <c r="M63" s="25">
        <f>'DMV+Forecast_from2010'!I74*('DMVPop-Active-Inactive'!$J159)</f>
        <v>244.28173053314629</v>
      </c>
      <c r="N63" s="25">
        <f>'DMV+Forecast_from2010'!J74*('DMVPop-Active-Inactive'!$J159)</f>
        <v>134.8424241494381</v>
      </c>
      <c r="O63" s="25">
        <f>'DMV+Forecast_from2010'!K74*('DMVPop-Active-Inactive'!$J159)</f>
        <v>63.703373830097469</v>
      </c>
      <c r="P63" s="25">
        <f>'DMV+Forecast_from2010'!L74*('DMVPop-Active-Inactive'!$J159)</f>
        <v>73.871086326711819</v>
      </c>
      <c r="Q63" s="25">
        <f>'DMV+Forecast_from2010'!M74*('DMVPop-Active-Inactive'!$J159)</f>
        <v>90.145199631843212</v>
      </c>
      <c r="R63" s="25">
        <f>'DMV+Forecast_from2010'!N74*('DMVPop-Active-Inactive'!$J159)</f>
        <v>100.88574582768742</v>
      </c>
      <c r="S63" s="25">
        <f>'DMV+Forecast_from2010'!O74*('DMVPop-Active-Inactive'!$J159)</f>
        <v>119.45717628952663</v>
      </c>
      <c r="T63" s="25">
        <f>'DMV+Forecast_from2010'!P74*('DMVPop-Active-Inactive'!$J159)</f>
        <v>109.35527301297772</v>
      </c>
      <c r="U63" s="25">
        <f>'DMV+Forecast_from2010'!Q74*('DMVPop-Active-Inactive'!$J159)</f>
        <v>120.88610297232475</v>
      </c>
      <c r="V63" s="25">
        <f>'DMV+Forecast_from2010'!D21*('DMVPop-Active-Inactive'!B159)</f>
        <v>123</v>
      </c>
      <c r="W63" s="25">
        <f>'DMV+Forecast_from2010'!E21*('DMVPop-Active-Inactive'!C159)</f>
        <v>199</v>
      </c>
      <c r="X63" s="25">
        <f>'DMV+Forecast_from2010'!F21*('DMVPop-Active-Inactive'!D159)</f>
        <v>147</v>
      </c>
      <c r="Y63" s="25">
        <f>'DMV+Forecast_from2010'!G21*('DMVPop-Active-Inactive'!E159)</f>
        <v>106</v>
      </c>
      <c r="Z63" s="25">
        <f>'DMV+Forecast_from2010'!H21*('DMVPop-Active-Inactive'!F159)</f>
        <v>159</v>
      </c>
      <c r="AA63" s="25">
        <f>'DMV+Forecast_from2010'!I21*('DMVPop-Active-Inactive'!G159)</f>
        <v>219.00000000000003</v>
      </c>
      <c r="AB63" s="25">
        <f>'DMV+Forecast_from2010'!J21*('DMVPop-Active-Inactive'!$J159)</f>
        <v>202.7454889829979</v>
      </c>
      <c r="AC63" s="25">
        <f>'DMV+Forecast_from2010'!K21*('DMVPop-Active-Inactive'!$J159)</f>
        <v>264.55754667728468</v>
      </c>
      <c r="AD63" s="25">
        <f>'DMV+Forecast_from2010'!L21*('DMVPop-Active-Inactive'!$J159)</f>
        <v>235.51913441329091</v>
      </c>
      <c r="AE63" s="25">
        <f>'DMV+Forecast_from2010'!M21*('DMVPop-Active-Inactive'!$J159)</f>
        <v>209.88390486194501</v>
      </c>
      <c r="AF63" s="25">
        <f>'DMV+Forecast_from2010'!N21*('DMVPop-Active-Inactive'!$J159)</f>
        <v>244.06485044838348</v>
      </c>
      <c r="AG63" s="25">
        <f>'DMV+Forecast_from2010'!O21*('DMVPop-Active-Inactive'!$J159)</f>
        <v>252.3435080264926</v>
      </c>
      <c r="AH63" s="25">
        <f>'DMV+Forecast_from2010'!P21*('DMVPop-Active-Inactive'!$J159)</f>
        <v>263.98554555291486</v>
      </c>
      <c r="AI63" s="25">
        <f>'DMV+Forecast_from2010'!Q21*('DMVPop-Active-Inactive'!$J159)</f>
        <v>244.80501048995561</v>
      </c>
      <c r="AJ63" s="25">
        <f>'DMV+Forecast_from2010'!R21*('DMVPop-Active-Inactive'!$J159)</f>
        <v>287.25813348649018</v>
      </c>
      <c r="AK63" s="25">
        <f>'DMV+Forecast_from2010'!S21*('DMVPop-Active-Inactive'!$J159)</f>
        <v>220.20801366891166</v>
      </c>
      <c r="AL63" s="25">
        <f>'DMV+Forecast_from2010'!T21*('DMVPop-Active-Inactive'!$J159)</f>
        <v>240.34147159691017</v>
      </c>
      <c r="AM63" s="25">
        <f>'DMV+Forecast_from2010'!U21*('DMVPop-Active-Inactive'!$J159)</f>
        <v>270.1135363431942</v>
      </c>
      <c r="AN63" s="25">
        <f>'DMV+Forecast_from2010'!V21*('DMVPop-Active-Inactive'!$J159)</f>
        <v>224.48205882121204</v>
      </c>
      <c r="AO63" s="25">
        <f>'DMV+Forecast_from2010'!W21*('DMVPop-Active-Inactive'!$J159)</f>
        <v>156.27781572233442</v>
      </c>
      <c r="AP63" s="25">
        <f>'DMV+Forecast_from2010'!X21*('DMVPop-Active-Inactive'!$J159)</f>
        <v>112.17586526300106</v>
      </c>
      <c r="AQ63" s="25">
        <f>'DMV+Forecast_from2010'!Y21*('DMVPop-Active-Inactive'!$J159)</f>
        <v>69.033689924661616</v>
      </c>
      <c r="AR63" s="25">
        <f>'DMV+Forecast_from2010'!Z21*('DMVPop-Active-Inactive'!$J159)</f>
        <v>99.921463355146656</v>
      </c>
      <c r="AS63" s="25">
        <f>'DMV+Forecast_from2010'!AA21*('DMVPop-Active-Inactive'!$J159)</f>
        <v>109.13348010684125</v>
      </c>
      <c r="AT63" s="25">
        <f>'DMV+Forecast_from2010'!AB21*('DMVPop-Active-Inactive'!$J159)</f>
        <v>132.27495767258998</v>
      </c>
      <c r="AU63" s="25">
        <f>'DMV+Forecast_from2010'!AC21*('DMVPop-Active-Inactive'!$J159)</f>
        <v>176.25490861616387</v>
      </c>
      <c r="AV63" s="25">
        <f>'DMV+Forecast_from2010'!AD21*('DMVPop-Active-Inactive'!$J159)</f>
        <v>211.58002124060539</v>
      </c>
      <c r="AW63" s="25">
        <f>'DMV+Forecast_from2010'!AE21*('DMVPop-Active-Inactive'!$J159)</f>
        <v>216.1488843876152</v>
      </c>
      <c r="AX63" s="25">
        <f>'DMV+Forecast_from2010'!AF21*('DMVPop-Active-Inactive'!$J159)</f>
        <v>216.0374487011027</v>
      </c>
      <c r="AY63" s="25">
        <f>'DMV+Forecast_from2010'!AG21*('DMVPop-Active-Inactive'!$J159)</f>
        <v>218.62989808551598</v>
      </c>
      <c r="AZ63" s="25">
        <f>'DMV+Forecast_from2010'!AH21*('DMVPop-Active-Inactive'!$J159)</f>
        <v>221.25345686254215</v>
      </c>
      <c r="BA63" s="25">
        <f>'DMV+Forecast_from2010'!AI21*('DMVPop-Active-Inactive'!$J159)</f>
        <v>223.90849834489265</v>
      </c>
    </row>
    <row r="64" spans="1:53" x14ac:dyDescent="0.2">
      <c r="A64" t="s">
        <v>22</v>
      </c>
      <c r="B64" t="s">
        <v>12</v>
      </c>
      <c r="C64">
        <v>1991</v>
      </c>
      <c r="D64">
        <v>21</v>
      </c>
      <c r="E64" s="25">
        <f t="shared" si="1"/>
        <v>122.50034352115104</v>
      </c>
      <c r="G64">
        <v>16</v>
      </c>
      <c r="H64" s="25">
        <f>'DMV+Forecast_from2010'!D75*('DMVPop-Active-Inactive'!$J160)</f>
        <v>97.372176030810195</v>
      </c>
      <c r="I64" s="25">
        <f>'DMV+Forecast_from2010'!E75*('DMVPop-Active-Inactive'!$J160)</f>
        <v>80.059657099485236</v>
      </c>
      <c r="J64" s="25">
        <f>'DMV+Forecast_from2010'!F75*('DMVPop-Active-Inactive'!$J160)</f>
        <v>81.376426056274411</v>
      </c>
      <c r="K64" s="25">
        <f>'DMV+Forecast_from2010'!G75*('DMVPop-Active-Inactive'!$J160)</f>
        <v>58.586431446029401</v>
      </c>
      <c r="L64" s="25">
        <f>'DMV+Forecast_from2010'!H75*('DMVPop-Active-Inactive'!$J160)</f>
        <v>90.014391827588142</v>
      </c>
      <c r="M64" s="25">
        <f>'DMV+Forecast_from2010'!I75*('DMVPop-Active-Inactive'!$J160)</f>
        <v>164.03078296579204</v>
      </c>
      <c r="N64" s="25">
        <f>'DMV+Forecast_from2010'!J75*('DMVPop-Active-Inactive'!$J160)</f>
        <v>238.30954693706551</v>
      </c>
      <c r="O64" s="25">
        <f>'DMV+Forecast_from2010'!K75*('DMVPop-Active-Inactive'!$J160)</f>
        <v>131.54580547966094</v>
      </c>
      <c r="P64" s="25">
        <f>'DMV+Forecast_from2010'!L75*('DMVPop-Active-Inactive'!$J160)</f>
        <v>62.145957958788628</v>
      </c>
      <c r="Q64" s="25">
        <f>'DMV+Forecast_from2010'!M75*('DMVPop-Active-Inactive'!$J160)</f>
        <v>72.065090892578453</v>
      </c>
      <c r="R64" s="25">
        <f>'DMV+Forecast_from2010'!N75*('DMVPop-Active-Inactive'!$J160)</f>
        <v>87.941335751676078</v>
      </c>
      <c r="S64" s="25">
        <f>'DMV+Forecast_from2010'!O75*('DMVPop-Active-Inactive'!$J160)</f>
        <v>98.419297784292951</v>
      </c>
      <c r="T64" s="25">
        <f>'DMV+Forecast_from2010'!P75*('DMVPop-Active-Inactive'!$J160)</f>
        <v>116.53669514215059</v>
      </c>
      <c r="U64" s="25">
        <f>'DMV+Forecast_from2010'!Q75*('DMVPop-Active-Inactive'!$J160)</f>
        <v>106.68176252896538</v>
      </c>
      <c r="V64" s="25">
        <f>'DMV+Forecast_from2010'!D22*('DMVPop-Active-Inactive'!B160)</f>
        <v>67</v>
      </c>
      <c r="W64" s="25">
        <f>'DMV+Forecast_from2010'!E22*('DMVPop-Active-Inactive'!C160)</f>
        <v>171</v>
      </c>
      <c r="X64" s="25">
        <f>'DMV+Forecast_from2010'!F22*('DMVPop-Active-Inactive'!D160)</f>
        <v>196</v>
      </c>
      <c r="Y64" s="25">
        <f>'DMV+Forecast_from2010'!G22*('DMVPop-Active-Inactive'!E160)</f>
        <v>131</v>
      </c>
      <c r="Z64" s="25">
        <f>'DMV+Forecast_from2010'!H22*('DMVPop-Active-Inactive'!F160)</f>
        <v>134</v>
      </c>
      <c r="AA64" s="25">
        <f>'DMV+Forecast_from2010'!I22*('DMVPop-Active-Inactive'!G160)</f>
        <v>180.00000000000003</v>
      </c>
      <c r="AB64" s="25">
        <f>'DMV+Forecast_from2010'!J22*('DMVPop-Active-Inactive'!$J160)</f>
        <v>171.41598074452239</v>
      </c>
      <c r="AC64" s="25">
        <f>'DMV+Forecast_from2010'!K22*('DMVPop-Active-Inactive'!$J160)</f>
        <v>197.7887806739443</v>
      </c>
      <c r="AD64" s="25">
        <f>'DMV+Forecast_from2010'!L22*('DMVPop-Active-Inactive'!$J160)</f>
        <v>258.08966126875606</v>
      </c>
      <c r="AE64" s="25">
        <f>'DMV+Forecast_from2010'!M22*('DMVPop-Active-Inactive'!$J160)</f>
        <v>229.76117818776243</v>
      </c>
      <c r="AF64" s="25">
        <f>'DMV+Forecast_from2010'!N22*('DMVPop-Active-Inactive'!$J160)</f>
        <v>204.75267703347745</v>
      </c>
      <c r="AG64" s="25">
        <f>'DMV+Forecast_from2010'!O22*('DMVPop-Active-Inactive'!$J160)</f>
        <v>238.0979691222748</v>
      </c>
      <c r="AH64" s="25">
        <f>'DMV+Forecast_from2010'!P22*('DMVPop-Active-Inactive'!$J160)</f>
        <v>246.17423062730202</v>
      </c>
      <c r="AI64" s="25">
        <f>'DMV+Forecast_from2010'!Q22*('DMVPop-Active-Inactive'!$J160)</f>
        <v>257.53164439005388</v>
      </c>
      <c r="AJ64" s="25">
        <f>'DMV+Forecast_from2010'!R22*('DMVPop-Active-Inactive'!$J160)</f>
        <v>238.8200337800902</v>
      </c>
      <c r="AK64" s="25">
        <f>'DMV+Forecast_from2010'!S22*('DMVPop-Active-Inactive'!$J160)</f>
        <v>280.23526563262084</v>
      </c>
      <c r="AL64" s="25">
        <f>'DMV+Forecast_from2010'!T22*('DMVPop-Active-Inactive'!$J160)</f>
        <v>214.82438271096507</v>
      </c>
      <c r="AM64" s="25">
        <f>'DMV+Forecast_from2010'!U22*('DMVPop-Active-Inactive'!$J160)</f>
        <v>234.46561919077118</v>
      </c>
      <c r="AN64" s="25">
        <f>'DMV+Forecast_from2010'!V22*('DMVPop-Active-Inactive'!$J160)</f>
        <v>263.50981846667742</v>
      </c>
      <c r="AO64" s="25">
        <f>'DMV+Forecast_from2010'!W22*('DMVPop-Active-Inactive'!$J160)</f>
        <v>218.99393628998337</v>
      </c>
      <c r="AP64" s="25">
        <f>'DMV+Forecast_from2010'!X22*('DMVPop-Active-Inactive'!$J160)</f>
        <v>152.45714601669869</v>
      </c>
      <c r="AQ64" s="25">
        <f>'DMV+Forecast_from2010'!Y22*('DMVPop-Active-Inactive'!$J160)</f>
        <v>109.4333971261587</v>
      </c>
      <c r="AR64" s="25">
        <f>'DMV+Forecast_from2010'!Z22*('DMVPop-Active-Inactive'!$J160)</f>
        <v>67.345958837915234</v>
      </c>
      <c r="AS64" s="25">
        <f>'DMV+Forecast_from2010'!AA22*('DMVPop-Active-Inactive'!$J160)</f>
        <v>97.47859002588217</v>
      </c>
      <c r="AT64" s="25">
        <f>'DMV+Forecast_from2010'!AB22*('DMVPop-Active-Inactive'!$J160)</f>
        <v>106.46539200113311</v>
      </c>
      <c r="AU64" s="25">
        <f>'DMV+Forecast_from2010'!AC22*('DMVPop-Active-Inactive'!$J160)</f>
        <v>129.04110825347701</v>
      </c>
      <c r="AV64" s="25">
        <f>'DMV+Forecast_from2010'!AD22*('DMVPop-Active-Inactive'!$J160)</f>
        <v>171.9458402643522</v>
      </c>
      <c r="AW64" s="25">
        <f>'DMV+Forecast_from2010'!AE22*('DMVPop-Active-Inactive'!$J160)</f>
        <v>206.40732687106015</v>
      </c>
      <c r="AX64" s="25">
        <f>'DMV+Forecast_from2010'!AF22*('DMVPop-Active-Inactive'!$J160)</f>
        <v>210.86449075394668</v>
      </c>
      <c r="AY64" s="25">
        <f>'DMV+Forecast_from2010'!AG22*('DMVPop-Active-Inactive'!$J160)</f>
        <v>210.75577943972991</v>
      </c>
      <c r="AZ64" s="25">
        <f>'DMV+Forecast_from2010'!AH22*('DMVPop-Active-Inactive'!$J160)</f>
        <v>213.28484879300669</v>
      </c>
      <c r="BA64" s="25">
        <f>'DMV+Forecast_from2010'!AI22*('DMVPop-Active-Inactive'!$J160)</f>
        <v>215.84426697852277</v>
      </c>
    </row>
    <row r="65" spans="1:53" x14ac:dyDescent="0.2">
      <c r="A65" t="s">
        <v>22</v>
      </c>
      <c r="B65" t="s">
        <v>12</v>
      </c>
      <c r="C65">
        <v>1991</v>
      </c>
      <c r="D65">
        <v>22</v>
      </c>
      <c r="E65" s="25">
        <f t="shared" si="1"/>
        <v>78.463076736538156</v>
      </c>
      <c r="G65">
        <v>17</v>
      </c>
      <c r="H65" s="25">
        <f>'DMV+Forecast_from2010'!D76*('DMVPop-Active-Inactive'!$J161)</f>
        <v>111.0875695251718</v>
      </c>
      <c r="I65" s="25">
        <f>'DMV+Forecast_from2010'!E76*('DMVPop-Active-Inactive'!$J161)</f>
        <v>105.39034876535575</v>
      </c>
      <c r="J65" s="25">
        <f>'DMV+Forecast_from2010'!F76*('DMVPop-Active-Inactive'!$J161)</f>
        <v>86.652219634896184</v>
      </c>
      <c r="K65" s="25">
        <f>'DMV+Forecast_from2010'!G76*('DMVPop-Active-Inactive'!$J161)</f>
        <v>88.077418754976392</v>
      </c>
      <c r="L65" s="25">
        <f>'DMV+Forecast_from2010'!H76*('DMVPop-Active-Inactive'!$J161)</f>
        <v>63.410767785049252</v>
      </c>
      <c r="M65" s="25">
        <f>'DMV+Forecast_from2010'!I76*('DMVPop-Active-Inactive'!$J161)</f>
        <v>97.426683220154871</v>
      </c>
      <c r="N65" s="25">
        <f>'DMV+Forecast_from2010'!J76*('DMVPop-Active-Inactive'!$J161)</f>
        <v>177.53800037856007</v>
      </c>
      <c r="O65" s="25">
        <f>'DMV+Forecast_from2010'!K76*('DMVPop-Active-Inactive'!$J161)</f>
        <v>257.93329562506926</v>
      </c>
      <c r="P65" s="25">
        <f>'DMV+Forecast_from2010'!L76*('DMVPop-Active-Inactive'!$J161)</f>
        <v>142.37802710431791</v>
      </c>
      <c r="Q65" s="25">
        <f>'DMV+Forecast_from2010'!M76*('DMVPop-Active-Inactive'!$J161)</f>
        <v>67.263405734729304</v>
      </c>
      <c r="R65" s="25">
        <f>'DMV+Forecast_from2010'!N76*('DMVPop-Active-Inactive'!$J161)</f>
        <v>77.999335873655852</v>
      </c>
      <c r="S65" s="25">
        <f>'DMV+Forecast_from2010'!O76*('DMVPop-Active-Inactive'!$J161)</f>
        <v>95.182920045124447</v>
      </c>
      <c r="T65" s="25">
        <f>'DMV+Forecast_from2010'!P76*('DMVPop-Active-Inactive'!$J161)</f>
        <v>106.52369641452835</v>
      </c>
      <c r="U65" s="25">
        <f>'DMV+Forecast_from2010'!Q76*('DMVPop-Active-Inactive'!$J161)</f>
        <v>126.13298218894697</v>
      </c>
      <c r="V65" s="25">
        <f>'DMV+Forecast_from2010'!D23*('DMVPop-Active-Inactive'!B161)</f>
        <v>79</v>
      </c>
      <c r="W65" s="25">
        <f>'DMV+Forecast_from2010'!E23*('DMVPop-Active-Inactive'!C161)</f>
        <v>123</v>
      </c>
      <c r="X65" s="25">
        <f>'DMV+Forecast_from2010'!F23*('DMVPop-Active-Inactive'!D161)</f>
        <v>183.99999999999997</v>
      </c>
      <c r="Y65" s="25">
        <f>'DMV+Forecast_from2010'!G23*('DMVPop-Active-Inactive'!E161)</f>
        <v>212.00000000000003</v>
      </c>
      <c r="Z65" s="25">
        <f>'DMV+Forecast_from2010'!H23*('DMVPop-Active-Inactive'!F161)</f>
        <v>169</v>
      </c>
      <c r="AA65" s="25">
        <f>'DMV+Forecast_from2010'!I23*('DMVPop-Active-Inactive'!G161)</f>
        <v>163</v>
      </c>
      <c r="AB65" s="25">
        <f>'DMV+Forecast_from2010'!J23*('DMVPop-Active-Inactive'!$J161)</f>
        <v>142.56333777574608</v>
      </c>
      <c r="AC65" s="25">
        <f>'DMV+Forecast_from2010'!K23*('DMVPop-Active-Inactive'!$J161)</f>
        <v>185.53133688728968</v>
      </c>
      <c r="AD65" s="25">
        <f>'DMV+Forecast_from2010'!L23*('DMVPop-Active-Inactive'!$J161)</f>
        <v>214.0758215211882</v>
      </c>
      <c r="AE65" s="25">
        <f>'DMV+Forecast_from2010'!M23*('DMVPop-Active-Inactive'!$J161)</f>
        <v>279.34221584244085</v>
      </c>
      <c r="AF65" s="25">
        <f>'DMV+Forecast_from2010'!N23*('DMVPop-Active-Inactive'!$J161)</f>
        <v>248.68100610471538</v>
      </c>
      <c r="AG65" s="25">
        <f>'DMV+Forecast_from2010'!O23*('DMVPop-Active-Inactive'!$J161)</f>
        <v>221.61316428186313</v>
      </c>
      <c r="AH65" s="25">
        <f>'DMV+Forecast_from2010'!P23*('DMVPop-Active-Inactive'!$J161)</f>
        <v>257.70429530279296</v>
      </c>
      <c r="AI65" s="25">
        <f>'DMV+Forecast_from2010'!Q23*('DMVPop-Active-Inactive'!$J161)</f>
        <v>266.44560161257192</v>
      </c>
      <c r="AJ65" s="25">
        <f>'DMV+Forecast_from2010'!R23*('DMVPop-Active-Inactive'!$J161)</f>
        <v>278.73824871486261</v>
      </c>
      <c r="AK65" s="25">
        <f>'DMV+Forecast_from2010'!S23*('DMVPop-Active-Inactive'!$J161)</f>
        <v>258.48581882645561</v>
      </c>
      <c r="AL65" s="25">
        <f>'DMV+Forecast_from2010'!T23*('DMVPop-Active-Inactive'!$J161)</f>
        <v>303.31141384812986</v>
      </c>
      <c r="AM65" s="25">
        <f>'DMV+Forecast_from2010'!U23*('DMVPop-Active-Inactive'!$J161)</f>
        <v>232.51423086249054</v>
      </c>
      <c r="AN65" s="25">
        <f>'DMV+Forecast_from2010'!V23*('DMVPop-Active-Inactive'!$J161)</f>
        <v>253.77283724440613</v>
      </c>
      <c r="AO65" s="25">
        <f>'DMV+Forecast_from2010'!W23*('DMVPop-Active-Inactive'!$J161)</f>
        <v>285.20869927474331</v>
      </c>
      <c r="AP65" s="25">
        <f>'DMV+Forecast_from2010'!X23*('DMVPop-Active-Inactive'!$J161)</f>
        <v>237.02712893872879</v>
      </c>
      <c r="AQ65" s="25">
        <f>'DMV+Forecast_from2010'!Y23*('DMVPop-Active-Inactive'!$J161)</f>
        <v>165.01132505641667</v>
      </c>
      <c r="AR65" s="25">
        <f>'DMV+Forecast_from2010'!Z23*('DMVPop-Active-Inactive'!$J161)</f>
        <v>118.44475865522651</v>
      </c>
      <c r="AS65" s="25">
        <f>'DMV+Forecast_from2010'!AA23*('DMVPop-Active-Inactive'!$J161)</f>
        <v>72.891603938473921</v>
      </c>
      <c r="AT65" s="25">
        <f>'DMV+Forecast_from2010'!AB23*('DMVPop-Active-Inactive'!$J161)</f>
        <v>105.50552548740622</v>
      </c>
      <c r="AU65" s="25">
        <f>'DMV+Forecast_from2010'!AC23*('DMVPop-Active-Inactive'!$J161)</f>
        <v>115.23235129190708</v>
      </c>
      <c r="AV65" s="25">
        <f>'DMV+Forecast_from2010'!AD23*('DMVPop-Active-Inactive'!$J161)</f>
        <v>139.66707901853607</v>
      </c>
      <c r="AW65" s="25">
        <f>'DMV+Forecast_from2010'!AE23*('DMVPop-Active-Inactive'!$J161)</f>
        <v>186.10482802066889</v>
      </c>
      <c r="AX65" s="25">
        <f>'DMV+Forecast_from2010'!AF23*('DMVPop-Active-Inactive'!$J161)</f>
        <v>223.404067295186</v>
      </c>
      <c r="AY65" s="25">
        <f>'DMV+Forecast_from2010'!AG23*('DMVPop-Active-Inactive'!$J161)</f>
        <v>228.22825912564403</v>
      </c>
      <c r="AZ65" s="25">
        <f>'DMV+Forecast_from2010'!AH23*('DMVPop-Active-Inactive'!$J161)</f>
        <v>228.11059591026699</v>
      </c>
      <c r="BA65" s="25">
        <f>'DMV+Forecast_from2010'!AI23*('DMVPop-Active-Inactive'!$J161)</f>
        <v>230.84792306119019</v>
      </c>
    </row>
    <row r="66" spans="1:53" x14ac:dyDescent="0.2">
      <c r="A66" t="s">
        <v>22</v>
      </c>
      <c r="B66" t="s">
        <v>12</v>
      </c>
      <c r="C66">
        <v>1991</v>
      </c>
      <c r="D66">
        <v>23</v>
      </c>
      <c r="E66" s="25">
        <f t="shared" si="1"/>
        <v>34.243493621149071</v>
      </c>
      <c r="G66">
        <v>18</v>
      </c>
      <c r="H66" s="25">
        <f>'DMV+Forecast_from2010'!D77*('DMVPop-Active-Inactive'!$J162)</f>
        <v>116.0017608561073</v>
      </c>
      <c r="I66" s="25">
        <f>'DMV+Forecast_from2010'!E77*('DMVPop-Active-Inactive'!$J162)</f>
        <v>109.92504441794503</v>
      </c>
      <c r="J66" s="25">
        <f>'DMV+Forecast_from2010'!F77*('DMVPop-Active-Inactive'!$J162)</f>
        <v>104.28744474987678</v>
      </c>
      <c r="K66" s="25">
        <f>'DMV+Forecast_from2010'!G77*('DMVPop-Active-Inactive'!$J162)</f>
        <v>85.745409076765569</v>
      </c>
      <c r="L66" s="25">
        <f>'DMV+Forecast_from2010'!H77*('DMVPop-Active-Inactive'!$J162)</f>
        <v>87.155693568980809</v>
      </c>
      <c r="M66" s="25">
        <f>'DMV+Forecast_from2010'!I77*('DMVPop-Active-Inactive'!$J162)</f>
        <v>62.747177700814468</v>
      </c>
      <c r="N66" s="25">
        <f>'DMV+Forecast_from2010'!J77*('DMVPop-Active-Inactive'!$J162)</f>
        <v>96.407118512407862</v>
      </c>
      <c r="O66" s="25">
        <f>'DMV+Forecast_from2010'!K77*('DMVPop-Active-Inactive'!$J162)</f>
        <v>175.6800752856887</v>
      </c>
      <c r="P66" s="25">
        <f>'DMV+Forecast_from2010'!L77*('DMVPop-Active-Inactive'!$J162)</f>
        <v>255.23403833250654</v>
      </c>
      <c r="Q66" s="25">
        <f>'DMV+Forecast_from2010'!M77*('DMVPop-Active-Inactive'!$J162)</f>
        <v>140.88804913528264</v>
      </c>
      <c r="R66" s="25">
        <f>'DMV+Forecast_from2010'!N77*('DMVPop-Active-Inactive'!$J162)</f>
        <v>66.559498013114379</v>
      </c>
      <c r="S66" s="25">
        <f>'DMV+Forecast_from2010'!O77*('DMVPop-Active-Inactive'!$J162)</f>
        <v>77.183077252752355</v>
      </c>
      <c r="T66" s="25">
        <f>'DMV+Forecast_from2010'!P77*('DMVPop-Active-Inactive'!$J162)</f>
        <v>94.186836191597138</v>
      </c>
      <c r="U66" s="25">
        <f>'DMV+Forecast_from2010'!Q77*('DMVPop-Active-Inactive'!$J162)</f>
        <v>105.40893198025533</v>
      </c>
      <c r="V66" s="25">
        <f>'DMV+Forecast_from2010'!D24*('DMVPop-Active-Inactive'!B162)</f>
        <v>96</v>
      </c>
      <c r="W66" s="25">
        <f>'DMV+Forecast_from2010'!E24*('DMVPop-Active-Inactive'!C162)</f>
        <v>104</v>
      </c>
      <c r="X66" s="25">
        <f>'DMV+Forecast_from2010'!F24*('DMVPop-Active-Inactive'!D162)</f>
        <v>128</v>
      </c>
      <c r="Y66" s="25">
        <f>'DMV+Forecast_from2010'!G24*('DMVPop-Active-Inactive'!E162)</f>
        <v>174</v>
      </c>
      <c r="Z66" s="25">
        <f>'DMV+Forecast_from2010'!H24*('DMVPop-Active-Inactive'!F162)</f>
        <v>217</v>
      </c>
      <c r="AA66" s="25">
        <f>'DMV+Forecast_from2010'!I24*('DMVPop-Active-Inactive'!G162)</f>
        <v>192</v>
      </c>
      <c r="AB66" s="25">
        <f>'DMV+Forecast_from2010'!J24*('DMVPop-Active-Inactive'!$J162)</f>
        <v>135.59003446114389</v>
      </c>
      <c r="AC66" s="25">
        <f>'DMV+Forecast_from2010'!K24*('DMVPop-Active-Inactive'!$J162)</f>
        <v>141.07142054105671</v>
      </c>
      <c r="AD66" s="25">
        <f>'DMV+Forecast_from2010'!L24*('DMVPop-Active-Inactive'!$J162)</f>
        <v>183.58976198173781</v>
      </c>
      <c r="AE66" s="25">
        <f>'DMV+Forecast_from2010'!M24*('DMVPop-Active-Inactive'!$J162)</f>
        <v>211.83553020477603</v>
      </c>
      <c r="AF66" s="25">
        <f>'DMV+Forecast_from2010'!N24*('DMVPop-Active-Inactive'!$J162)</f>
        <v>276.41891541546005</v>
      </c>
      <c r="AG66" s="25">
        <f>'DMV+Forecast_from2010'!O24*('DMVPop-Active-Inactive'!$J162)</f>
        <v>246.07857349661302</v>
      </c>
      <c r="AH66" s="25">
        <f>'DMV+Forecast_from2010'!P24*('DMVPop-Active-Inactive'!$J162)</f>
        <v>219.29399510145129</v>
      </c>
      <c r="AI66" s="25">
        <f>'DMV+Forecast_from2010'!Q24*('DMVPop-Active-Inactive'!$J162)</f>
        <v>255.00743448559956</v>
      </c>
      <c r="AJ66" s="25">
        <f>'DMV+Forecast_from2010'!R24*('DMVPop-Active-Inactive'!$J162)</f>
        <v>263.65726352120186</v>
      </c>
      <c r="AK66" s="25">
        <f>'DMV+Forecast_from2010'!S24*('DMVPop-Active-Inactive'!$J162)</f>
        <v>275.82126876957699</v>
      </c>
      <c r="AL66" s="25">
        <f>'DMV+Forecast_from2010'!T24*('DMVPop-Active-Inactive'!$J162)</f>
        <v>255.78077940996417</v>
      </c>
      <c r="AM66" s="25">
        <f>'DMV+Forecast_from2010'!U24*('DMVPop-Active-Inactive'!$J162)</f>
        <v>300.13727712505568</v>
      </c>
      <c r="AN66" s="25">
        <f>'DMV+Forecast_from2010'!V24*('DMVPop-Active-Inactive'!$J162)</f>
        <v>230.08098263930461</v>
      </c>
      <c r="AO66" s="25">
        <f>'DMV+Forecast_from2010'!W24*('DMVPop-Active-Inactive'!$J162)</f>
        <v>251.11711891255493</v>
      </c>
      <c r="AP66" s="25">
        <f>'DMV+Forecast_from2010'!X24*('DMVPop-Active-Inactive'!$J162)</f>
        <v>282.22400643175837</v>
      </c>
      <c r="AQ66" s="25">
        <f>'DMV+Forecast_from2010'!Y24*('DMVPop-Active-Inactive'!$J162)</f>
        <v>234.54665349342969</v>
      </c>
      <c r="AR66" s="25">
        <f>'DMV+Forecast_from2010'!Z24*('DMVPop-Active-Inactive'!$J162)</f>
        <v>163.28449090949283</v>
      </c>
      <c r="AS66" s="25">
        <f>'DMV+Forecast_from2010'!AA24*('DMVPop-Active-Inactive'!$J162)</f>
        <v>117.20524098151492</v>
      </c>
      <c r="AT66" s="25">
        <f>'DMV+Forecast_from2010'!AB24*('DMVPop-Active-Inactive'!$J162)</f>
        <v>72.128797442241193</v>
      </c>
      <c r="AU66" s="25">
        <f>'DMV+Forecast_from2010'!AC24*('DMVPop-Active-Inactive'!$J162)</f>
        <v>104.40141615407104</v>
      </c>
      <c r="AV66" s="25">
        <f>'DMV+Forecast_from2010'!AD24*('DMVPop-Active-Inactive'!$J162)</f>
        <v>114.02645127884341</v>
      </c>
      <c r="AW66" s="25">
        <f>'DMV+Forecast_from2010'!AE24*('DMVPop-Active-Inactive'!$J162)</f>
        <v>138.20547096728345</v>
      </c>
      <c r="AX66" s="25">
        <f>'DMV+Forecast_from2010'!AF24*('DMVPop-Active-Inactive'!$J162)</f>
        <v>184.1572515629706</v>
      </c>
      <c r="AY66" s="25">
        <f>'DMV+Forecast_from2010'!AG24*('DMVPop-Active-Inactive'!$J162)</f>
        <v>221.06615641643208</v>
      </c>
      <c r="AZ66" s="25">
        <f>'DMV+Forecast_from2010'!AH24*('DMVPop-Active-Inactive'!$J162)</f>
        <v>225.83986335331508</v>
      </c>
      <c r="BA66" s="25">
        <f>'DMV+Forecast_from2010'!AI24*('DMVPop-Active-Inactive'!$J162)</f>
        <v>225.72343147680573</v>
      </c>
    </row>
    <row r="67" spans="1:53" x14ac:dyDescent="0.2">
      <c r="A67" t="s">
        <v>22</v>
      </c>
      <c r="B67" t="s">
        <v>12</v>
      </c>
      <c r="C67">
        <v>1991</v>
      </c>
      <c r="D67">
        <v>24</v>
      </c>
      <c r="E67" s="25">
        <f t="shared" si="1"/>
        <v>13.284295953779104</v>
      </c>
      <c r="G67">
        <v>19</v>
      </c>
      <c r="H67" s="25">
        <f>'DMV+Forecast_from2010'!D78*('DMVPop-Active-Inactive'!$J163)</f>
        <v>90.333490628435712</v>
      </c>
      <c r="I67" s="25">
        <f>'DMV+Forecast_from2010'!E78*('DMVPop-Active-Inactive'!$J163)</f>
        <v>118.73743266137518</v>
      </c>
      <c r="J67" s="25">
        <f>'DMV+Forecast_from2010'!F78*('DMVPop-Active-Inactive'!$J163)</f>
        <v>112.5174089000671</v>
      </c>
      <c r="K67" s="25">
        <f>'DMV+Forecast_from2010'!G78*('DMVPop-Active-Inactive'!$J163)</f>
        <v>106.74685760826918</v>
      </c>
      <c r="L67" s="25">
        <f>'DMV+Forecast_from2010'!H78*('DMVPop-Active-Inactive'!$J163)</f>
        <v>87.767544743597711</v>
      </c>
      <c r="M67" s="25">
        <f>'DMV+Forecast_from2010'!I78*('DMVPop-Active-Inactive'!$J163)</f>
        <v>89.21108800269964</v>
      </c>
      <c r="N67" s="25">
        <f>'DMV+Forecast_from2010'!J78*('DMVPop-Active-Inactive'!$J163)</f>
        <v>64.226945625278816</v>
      </c>
      <c r="O67" s="25">
        <f>'DMV+Forecast_from2010'!K78*('DMVPop-Active-Inactive'!$J163)</f>
        <v>98.68068948232326</v>
      </c>
      <c r="P67" s="25">
        <f>'DMV+Forecast_from2010'!L78*('DMVPop-Active-Inactive'!$J163)</f>
        <v>179.82314195260383</v>
      </c>
      <c r="Q67" s="25">
        <f>'DMV+Forecast_from2010'!M78*('DMVPop-Active-Inactive'!$J163)</f>
        <v>261.25322767289094</v>
      </c>
      <c r="R67" s="25">
        <f>'DMV+Forecast_from2010'!N78*('DMVPop-Active-Inactive'!$J163)</f>
        <v>144.21061476596026</v>
      </c>
      <c r="S67" s="25">
        <f>'DMV+Forecast_from2010'!O78*('DMVPop-Active-Inactive'!$J163)</f>
        <v>68.129171962401443</v>
      </c>
      <c r="T67" s="25">
        <f>'DMV+Forecast_from2010'!P78*('DMVPop-Active-Inactive'!$J163)</f>
        <v>79.003287279961185</v>
      </c>
      <c r="U67" s="25">
        <f>'DMV+Forecast_from2010'!Q78*('DMVPop-Active-Inactive'!$J163)</f>
        <v>96.408046199920648</v>
      </c>
      <c r="V67" s="25">
        <f>'DMV+Forecast_from2010'!D25*('DMVPop-Active-Inactive'!B163)</f>
        <v>71</v>
      </c>
      <c r="W67" s="25">
        <f>'DMV+Forecast_from2010'!E25*('DMVPop-Active-Inactive'!C163)</f>
        <v>122</v>
      </c>
      <c r="X67" s="25">
        <f>'DMV+Forecast_from2010'!F25*('DMVPop-Active-Inactive'!D163)</f>
        <v>104</v>
      </c>
      <c r="Y67" s="25">
        <f>'DMV+Forecast_from2010'!G25*('DMVPop-Active-Inactive'!E163)</f>
        <v>143</v>
      </c>
      <c r="Z67" s="25">
        <f>'DMV+Forecast_from2010'!H25*('DMVPop-Active-Inactive'!F163)</f>
        <v>187.00000000000003</v>
      </c>
      <c r="AA67" s="25">
        <f>'DMV+Forecast_from2010'!I25*('DMVPop-Active-Inactive'!G163)</f>
        <v>269</v>
      </c>
      <c r="AB67" s="25">
        <f>'DMV+Forecast_from2010'!J25*('DMVPop-Active-Inactive'!$J163)</f>
        <v>164.93642903751447</v>
      </c>
      <c r="AC67" s="25">
        <f>'DMV+Forecast_from2010'!K25*('DMVPop-Active-Inactive'!$J163)</f>
        <v>138.78765690767526</v>
      </c>
      <c r="AD67" s="25">
        <f>'DMV+Forecast_from2010'!L25*('DMVPop-Active-Inactive'!$J163)</f>
        <v>144.39831062319925</v>
      </c>
      <c r="AE67" s="25">
        <f>'DMV+Forecast_from2010'!M25*('DMVPop-Active-Inactive'!$J163)</f>
        <v>187.91936294540145</v>
      </c>
      <c r="AF67" s="25">
        <f>'DMV+Forecast_from2010'!N25*('DMVPop-Active-Inactive'!$J163)</f>
        <v>216.83125167536667</v>
      </c>
      <c r="AG67" s="25">
        <f>'DMV+Forecast_from2010'!O25*('DMVPop-Active-Inactive'!$J163)</f>
        <v>282.9377081282949</v>
      </c>
      <c r="AH67" s="25">
        <f>'DMV+Forecast_from2010'!P25*('DMVPop-Active-Inactive'!$J163)</f>
        <v>251.88184932990205</v>
      </c>
      <c r="AI67" s="25">
        <f>'DMV+Forecast_from2010'!Q25*('DMVPop-Active-Inactive'!$J163)</f>
        <v>224.46560969623101</v>
      </c>
      <c r="AJ67" s="25">
        <f>'DMV+Forecast_from2010'!R25*('DMVPop-Active-Inactive'!$J163)</f>
        <v>261.02127982301045</v>
      </c>
      <c r="AK67" s="25">
        <f>'DMV+Forecast_from2010'!S25*('DMVPop-Active-Inactive'!$J163)</f>
        <v>269.87509794669597</v>
      </c>
      <c r="AL67" s="25">
        <f>'DMV+Forecast_from2010'!T25*('DMVPop-Active-Inactive'!$J163)</f>
        <v>282.3259671698205</v>
      </c>
      <c r="AM67" s="25">
        <f>'DMV+Forecast_from2010'!U25*('DMVPop-Active-Inactive'!$J163)</f>
        <v>261.81286255591965</v>
      </c>
      <c r="AN67" s="25">
        <f>'DMV+Forecast_from2010'!V25*('DMVPop-Active-Inactive'!$J163)</f>
        <v>307.21542042806448</v>
      </c>
      <c r="AO67" s="25">
        <f>'DMV+Forecast_from2010'!W25*('DMVPop-Active-Inactive'!$J163)</f>
        <v>235.50698697311327</v>
      </c>
      <c r="AP67" s="25">
        <f>'DMV+Forecast_from2010'!X25*('DMVPop-Active-Inactive'!$J163)</f>
        <v>257.03921886137658</v>
      </c>
      <c r="AQ67" s="25">
        <f>'DMV+Forecast_from2010'!Y25*('DMVPop-Active-Inactive'!$J163)</f>
        <v>288.8797007200788</v>
      </c>
      <c r="AR67" s="25">
        <f>'DMV+Forecast_from2010'!Z25*('DMVPop-Active-Inactive'!$J163)</f>
        <v>240.07797183072481</v>
      </c>
      <c r="AS67" s="25">
        <f>'DMV+Forecast_from2010'!AA25*('DMVPop-Active-Inactive'!$J163)</f>
        <v>167.13523226653751</v>
      </c>
      <c r="AT67" s="25">
        <f>'DMV+Forecast_from2010'!AB25*('DMVPop-Active-Inactive'!$J163)</f>
        <v>119.96929448222413</v>
      </c>
      <c r="AU67" s="25">
        <f>'DMV+Forecast_from2010'!AC25*('DMVPop-Active-Inactive'!$J163)</f>
        <v>73.829812289381138</v>
      </c>
      <c r="AV67" s="25">
        <f>'DMV+Forecast_from2010'!AD25*('DMVPop-Active-Inactive'!$J163)</f>
        <v>106.86351680232767</v>
      </c>
      <c r="AW67" s="25">
        <f>'DMV+Forecast_from2010'!AE25*('DMVPop-Active-Inactive'!$J163)</f>
        <v>116.71553931954325</v>
      </c>
      <c r="AX67" s="25">
        <f>'DMV+Forecast_from2010'!AF25*('DMVPop-Active-Inactive'!$J163)</f>
        <v>141.46477330432262</v>
      </c>
      <c r="AY67" s="25">
        <f>'DMV+Forecast_from2010'!AG25*('DMVPop-Active-Inactive'!$J163)</f>
        <v>188.50023564457749</v>
      </c>
      <c r="AZ67" s="25">
        <f>'DMV+Forecast_from2010'!AH25*('DMVPop-Active-Inactive'!$J163)</f>
        <v>226.27956392631927</v>
      </c>
      <c r="BA67" s="25">
        <f>'DMV+Forecast_from2010'!AI25*('DMVPop-Active-Inactive'!$J163)</f>
        <v>231.1658492876802</v>
      </c>
    </row>
    <row r="68" spans="1:53" x14ac:dyDescent="0.2">
      <c r="A68" t="s">
        <v>22</v>
      </c>
      <c r="B68" t="s">
        <v>12</v>
      </c>
      <c r="C68">
        <v>1991</v>
      </c>
      <c r="D68">
        <v>25</v>
      </c>
      <c r="E68" s="25">
        <f t="shared" si="1"/>
        <v>10.680809214438341</v>
      </c>
      <c r="G68">
        <v>20</v>
      </c>
      <c r="H68" s="25">
        <f>'DMV+Forecast_from2010'!D79*('DMVPop-Active-Inactive'!$J164)</f>
        <v>51.030339460919429</v>
      </c>
      <c r="I68" s="25">
        <f>'DMV+Forecast_from2010'!E79*('DMVPop-Active-Inactive'!$J164)</f>
        <v>88.350138522429447</v>
      </c>
      <c r="J68" s="25">
        <f>'DMV+Forecast_from2010'!F79*('DMVPop-Active-Inactive'!$J164)</f>
        <v>116.13044675291097</v>
      </c>
      <c r="K68" s="25">
        <f>'DMV+Forecast_from2010'!G79*('DMVPop-Active-Inactive'!$J164)</f>
        <v>110.04698914376391</v>
      </c>
      <c r="L68" s="25">
        <f>'DMV+Forecast_from2010'!H79*('DMVPop-Active-Inactive'!$J164)</f>
        <v>104.40313543641427</v>
      </c>
      <c r="M68" s="25">
        <f>'DMV+Forecast_from2010'!I79*('DMVPop-Active-Inactive'!$J164)</f>
        <v>85.840530260982135</v>
      </c>
      <c r="N68" s="25">
        <f>'DMV+Forecast_from2010'!J79*('DMVPop-Active-Inactive'!$J164)</f>
        <v>87.252379244316202</v>
      </c>
      <c r="O68" s="25">
        <f>'DMV+Forecast_from2010'!K79*('DMVPop-Active-Inactive'!$J164)</f>
        <v>62.816785927230477</v>
      </c>
      <c r="P68" s="25">
        <f>'DMV+Forecast_from2010'!L79*('DMVPop-Active-Inactive'!$J164)</f>
        <v>96.514067203638632</v>
      </c>
      <c r="Q68" s="25">
        <f>'DMV+Forecast_from2010'!M79*('DMVPop-Active-Inactive'!$J164)</f>
        <v>175.87496498280905</v>
      </c>
      <c r="R68" s="25">
        <f>'DMV+Forecast_from2010'!N79*('DMVPop-Active-Inactive'!$J164)</f>
        <v>255.51718076823545</v>
      </c>
      <c r="S68" s="25">
        <f>'DMV+Forecast_from2010'!O79*('DMVPop-Active-Inactive'!$J164)</f>
        <v>141.04434249512553</v>
      </c>
      <c r="T68" s="25">
        <f>'DMV+Forecast_from2010'!P79*('DMVPop-Active-Inactive'!$J164)</f>
        <v>66.633335415490052</v>
      </c>
      <c r="U68" s="25">
        <f>'DMV+Forecast_from2010'!Q79*('DMVPop-Active-Inactive'!$J164)</f>
        <v>77.268699862625112</v>
      </c>
      <c r="V68" s="25">
        <f>'DMV+Forecast_from2010'!D26*('DMVPop-Active-Inactive'!B164)</f>
        <v>73</v>
      </c>
      <c r="W68" s="25">
        <f>'DMV+Forecast_from2010'!E26*('DMVPop-Active-Inactive'!C164)</f>
        <v>102</v>
      </c>
      <c r="X68" s="25">
        <f>'DMV+Forecast_from2010'!F26*('DMVPop-Active-Inactive'!D164)</f>
        <v>122.99999999999999</v>
      </c>
      <c r="Y68" s="25">
        <f>'DMV+Forecast_from2010'!G26*('DMVPop-Active-Inactive'!E164)</f>
        <v>110</v>
      </c>
      <c r="Z68" s="25">
        <f>'DMV+Forecast_from2010'!H26*('DMVPop-Active-Inactive'!F164)</f>
        <v>145</v>
      </c>
      <c r="AA68" s="25">
        <f>'DMV+Forecast_from2010'!I26*('DMVPop-Active-Inactive'!G164)</f>
        <v>199</v>
      </c>
      <c r="AB68" s="25">
        <f>'DMV+Forecast_from2010'!J26*('DMVPop-Active-Inactive'!$J164)</f>
        <v>199.0901809799002</v>
      </c>
      <c r="AC68" s="25">
        <f>'DMV+Forecast_from2010'!K26*('DMVPop-Active-Inactive'!$J164)</f>
        <v>161.31510308616532</v>
      </c>
      <c r="AD68" s="25">
        <f>'DMV+Forecast_from2010'!L26*('DMVPop-Active-Inactive'!$J164)</f>
        <v>135.74045049839626</v>
      </c>
      <c r="AE68" s="25">
        <f>'DMV+Forecast_from2010'!M26*('DMVPop-Active-Inactive'!$J164)</f>
        <v>141.22791732293064</v>
      </c>
      <c r="AF68" s="25">
        <f>'DMV+Forecast_from2010'!N26*('DMVPop-Active-Inactive'!$J164)</f>
        <v>183.79342624502343</v>
      </c>
      <c r="AG68" s="25">
        <f>'DMV+Forecast_from2010'!O26*('DMVPop-Active-Inactive'!$J164)</f>
        <v>212.07052875116099</v>
      </c>
      <c r="AH68" s="25">
        <f>'DMV+Forecast_from2010'!P26*('DMVPop-Active-Inactive'!$J164)</f>
        <v>276.72555917466866</v>
      </c>
      <c r="AI68" s="25">
        <f>'DMV+Forecast_from2010'!Q26*('DMVPop-Active-Inactive'!$J164)</f>
        <v>246.35155936924869</v>
      </c>
      <c r="AJ68" s="25">
        <f>'DMV+Forecast_from2010'!R26*('DMVPop-Active-Inactive'!$J164)</f>
        <v>219.53726765365241</v>
      </c>
      <c r="AK68" s="25">
        <f>'DMV+Forecast_from2010'!S26*('DMVPop-Active-Inactive'!$J164)</f>
        <v>255.29032553963353</v>
      </c>
      <c r="AL68" s="25">
        <f>'DMV+Forecast_from2010'!T26*('DMVPop-Active-Inactive'!$J164)</f>
        <v>263.94975021411608</v>
      </c>
      <c r="AM68" s="25">
        <f>'DMV+Forecast_from2010'!U26*('DMVPop-Active-Inactive'!$J164)</f>
        <v>276.12724953286187</v>
      </c>
      <c r="AN68" s="25">
        <f>'DMV+Forecast_from2010'!V26*('DMVPop-Active-Inactive'!$J164)</f>
        <v>256.06452836981259</v>
      </c>
      <c r="AO68" s="25">
        <f>'DMV+Forecast_from2010'!W26*('DMVPop-Active-Inactive'!$J164)</f>
        <v>300.47023271457431</v>
      </c>
      <c r="AP68" s="25">
        <f>'DMV+Forecast_from2010'!X26*('DMVPop-Active-Inactive'!$J164)</f>
        <v>230.33622167507349</v>
      </c>
      <c r="AQ68" s="25">
        <f>'DMV+Forecast_from2010'!Y26*('DMVPop-Active-Inactive'!$J164)</f>
        <v>251.3956942670282</v>
      </c>
      <c r="AR68" s="25">
        <f>'DMV+Forecast_from2010'!Z26*('DMVPop-Active-Inactive'!$J164)</f>
        <v>282.53709003582748</v>
      </c>
      <c r="AS68" s="25">
        <f>'DMV+Forecast_from2010'!AA26*('DMVPop-Active-Inactive'!$J164)</f>
        <v>234.80684649588366</v>
      </c>
      <c r="AT68" s="25">
        <f>'DMV+Forecast_from2010'!AB26*('DMVPop-Active-Inactive'!$J164)</f>
        <v>163.46562963524786</v>
      </c>
      <c r="AU68" s="25">
        <f>'DMV+Forecast_from2010'!AC26*('DMVPop-Active-Inactive'!$J164)</f>
        <v>117.33526195218367</v>
      </c>
      <c r="AV68" s="25">
        <f>'DMV+Forecast_from2010'!AD26*('DMVPop-Active-Inactive'!$J164)</f>
        <v>72.208813115414799</v>
      </c>
      <c r="AW68" s="25">
        <f>'DMV+Forecast_from2010'!AE26*('DMVPop-Active-Inactive'!$J164)</f>
        <v>104.51723327414066</v>
      </c>
      <c r="AX68" s="25">
        <f>'DMV+Forecast_from2010'!AF26*('DMVPop-Active-Inactive'!$J164)</f>
        <v>114.15294587714831</v>
      </c>
      <c r="AY68" s="25">
        <f>'DMV+Forecast_from2010'!AG26*('DMVPop-Active-Inactive'!$J164)</f>
        <v>138.35878842421982</v>
      </c>
      <c r="AZ68" s="25">
        <f>'DMV+Forecast_from2010'!AH26*('DMVPop-Active-Inactive'!$J164)</f>
        <v>184.36154536761097</v>
      </c>
      <c r="BA68" s="25">
        <f>'DMV+Forecast_from2010'!AI26*('DMVPop-Active-Inactive'!$J164)</f>
        <v>221.31139490575703</v>
      </c>
    </row>
    <row r="69" spans="1:53" x14ac:dyDescent="0.2">
      <c r="A69" t="s">
        <v>22</v>
      </c>
      <c r="B69" t="s">
        <v>12</v>
      </c>
      <c r="C69">
        <v>1991</v>
      </c>
      <c r="D69">
        <v>26</v>
      </c>
      <c r="E69" s="25">
        <f t="shared" si="1"/>
        <v>14.002560001806906</v>
      </c>
      <c r="G69">
        <v>21</v>
      </c>
      <c r="H69" s="25">
        <f>'DMV+Forecast_from2010'!D80*('DMVPop-Active-Inactive'!$J165)</f>
        <v>35.708276638102262</v>
      </c>
      <c r="I69" s="25">
        <f>'DMV+Forecast_from2010'!E80*('DMVPop-Active-Inactive'!$J165)</f>
        <v>51.191970469931626</v>
      </c>
      <c r="J69" s="25">
        <f>'DMV+Forecast_from2010'!F80*('DMVPop-Active-Inactive'!$J165)</f>
        <v>88.629974443307148</v>
      </c>
      <c r="K69" s="25">
        <f>'DMV+Forecast_from2010'!G80*('DMVPop-Active-Inactive'!$J165)</f>
        <v>116.49827266753348</v>
      </c>
      <c r="L69" s="25">
        <f>'DMV+Forecast_from2010'!H80*('DMVPop-Active-Inactive'!$J165)</f>
        <v>110.39554661137949</v>
      </c>
      <c r="M69" s="25">
        <f>'DMV+Forecast_from2010'!I80*('DMVPop-Active-Inactive'!$J165)</f>
        <v>104.73381683698673</v>
      </c>
      <c r="N69" s="25">
        <f>'DMV+Forecast_from2010'!J80*('DMVPop-Active-Inactive'!$J165)</f>
        <v>86.112417371018907</v>
      </c>
      <c r="O69" s="25">
        <f>'DMV+Forecast_from2010'!K80*('DMVPop-Active-Inactive'!$J165)</f>
        <v>87.528738175982227</v>
      </c>
      <c r="P69" s="25">
        <f>'DMV+Forecast_from2010'!L80*('DMVPop-Active-Inactive'!$J165)</f>
        <v>63.015748752082885</v>
      </c>
      <c r="Q69" s="25">
        <f>'DMV+Forecast_from2010'!M80*('DMVPop-Active-Inactive'!$J165)</f>
        <v>96.819761154154918</v>
      </c>
      <c r="R69" s="25">
        <f>'DMV+Forecast_from2010'!N80*('DMVPop-Active-Inactive'!$J165)</f>
        <v>176.43202277138062</v>
      </c>
      <c r="S69" s="25">
        <f>'DMV+Forecast_from2010'!O80*('DMVPop-Active-Inactive'!$J165)</f>
        <v>256.32649342779848</v>
      </c>
      <c r="T69" s="25">
        <f>'DMV+Forecast_from2010'!P80*('DMVPop-Active-Inactive'!$J165)</f>
        <v>141.49107946834138</v>
      </c>
      <c r="U69" s="25">
        <f>'DMV+Forecast_from2010'!Q80*('DMVPop-Active-Inactive'!$J165)</f>
        <v>66.844386593099827</v>
      </c>
      <c r="V69" s="25">
        <f>'DMV+Forecast_from2010'!D27*('DMVPop-Active-Inactive'!B165)</f>
        <v>69</v>
      </c>
      <c r="W69" s="25">
        <f>'DMV+Forecast_from2010'!E27*('DMVPop-Active-Inactive'!C165)</f>
        <v>80</v>
      </c>
      <c r="X69" s="25">
        <f>'DMV+Forecast_from2010'!F27*('DMVPop-Active-Inactive'!D165)</f>
        <v>96</v>
      </c>
      <c r="Y69" s="25">
        <f>'DMV+Forecast_from2010'!G27*('DMVPop-Active-Inactive'!E165)</f>
        <v>119</v>
      </c>
      <c r="Z69" s="25">
        <f>'DMV+Forecast_from2010'!H27*('DMVPop-Active-Inactive'!F165)</f>
        <v>123</v>
      </c>
      <c r="AA69" s="25">
        <f>'DMV+Forecast_from2010'!I27*('DMVPop-Active-Inactive'!G165)</f>
        <v>168</v>
      </c>
      <c r="AB69" s="25">
        <f>'DMV+Forecast_from2010'!J27*('DMVPop-Active-Inactive'!$J165)</f>
        <v>174.18418727084753</v>
      </c>
      <c r="AC69" s="25">
        <f>'DMV+Forecast_from2010'!K27*('DMVPop-Active-Inactive'!$J165)</f>
        <v>199.72076951166659</v>
      </c>
      <c r="AD69" s="25">
        <f>'DMV+Forecast_from2010'!L27*('DMVPop-Active-Inactive'!$J165)</f>
        <v>161.82604467809205</v>
      </c>
      <c r="AE69" s="25">
        <f>'DMV+Forecast_from2010'!M27*('DMVPop-Active-Inactive'!$J165)</f>
        <v>136.17038818271499</v>
      </c>
      <c r="AF69" s="25">
        <f>'DMV+Forecast_from2010'!N27*('DMVPop-Active-Inactive'!$J165)</f>
        <v>141.67523574210514</v>
      </c>
      <c r="AG69" s="25">
        <f>'DMV+Forecast_from2010'!O27*('DMVPop-Active-Inactive'!$J165)</f>
        <v>184.37556458169942</v>
      </c>
      <c r="AH69" s="25">
        <f>'DMV+Forecast_from2010'!P27*('DMVPop-Active-Inactive'!$J165)</f>
        <v>212.74223060354728</v>
      </c>
      <c r="AI69" s="25">
        <f>'DMV+Forecast_from2010'!Q27*('DMVPop-Active-Inactive'!$J165)</f>
        <v>277.60204621789359</v>
      </c>
      <c r="AJ69" s="25">
        <f>'DMV+Forecast_from2010'!R27*('DMVPop-Active-Inactive'!$J165)</f>
        <v>247.13184128650056</v>
      </c>
      <c r="AK69" s="25">
        <f>'DMV+Forecast_from2010'!S27*('DMVPop-Active-Inactive'!$J165)</f>
        <v>220.23261929076656</v>
      </c>
      <c r="AL69" s="25">
        <f>'DMV+Forecast_from2010'!T27*('DMVPop-Active-Inactive'!$J165)</f>
        <v>256.09891966900676</v>
      </c>
      <c r="AM69" s="25">
        <f>'DMV+Forecast_from2010'!U27*('DMVPop-Active-Inactive'!$J165)</f>
        <v>264.78577178297706</v>
      </c>
      <c r="AN69" s="25">
        <f>'DMV+Forecast_from2010'!V27*('DMVPop-Active-Inactive'!$J165)</f>
        <v>277.0018415193004</v>
      </c>
      <c r="AO69" s="25">
        <f>'DMV+Forecast_from2010'!W27*('DMVPop-Active-Inactive'!$J165)</f>
        <v>256.87557467148071</v>
      </c>
      <c r="AP69" s="25">
        <f>'DMV+Forecast_from2010'!X27*('DMVPop-Active-Inactive'!$J165)</f>
        <v>301.42192747899929</v>
      </c>
      <c r="AQ69" s="25">
        <f>'DMV+Forecast_from2010'!Y27*('DMVPop-Active-Inactive'!$J165)</f>
        <v>231.0657773926072</v>
      </c>
      <c r="AR69" s="25">
        <f>'DMV+Forecast_from2010'!Z27*('DMVPop-Active-Inactive'!$J165)</f>
        <v>252.19195273120755</v>
      </c>
      <c r="AS69" s="25">
        <f>'DMV+Forecast_from2010'!AA27*('DMVPop-Active-Inactive'!$J165)</f>
        <v>283.43198423853676</v>
      </c>
      <c r="AT69" s="25">
        <f>'DMV+Forecast_from2010'!AB27*('DMVPop-Active-Inactive'!$J165)</f>
        <v>235.55056225249092</v>
      </c>
      <c r="AU69" s="25">
        <f>'DMV+Forecast_from2010'!AC27*('DMVPop-Active-Inactive'!$J165)</f>
        <v>163.98338270010828</v>
      </c>
      <c r="AV69" s="25">
        <f>'DMV+Forecast_from2010'!AD27*('DMVPop-Active-Inactive'!$J165)</f>
        <v>117.70690393972259</v>
      </c>
      <c r="AW69" s="25">
        <f>'DMV+Forecast_from2010'!AE27*('DMVPop-Active-Inactive'!$J165)</f>
        <v>72.437523789235726</v>
      </c>
      <c r="AX69" s="25">
        <f>'DMV+Forecast_from2010'!AF27*('DMVPop-Active-Inactive'!$J165)</f>
        <v>104.84827606264102</v>
      </c>
      <c r="AY69" s="25">
        <f>'DMV+Forecast_from2010'!AG27*('DMVPop-Active-Inactive'!$J165)</f>
        <v>114.51450835191822</v>
      </c>
      <c r="AZ69" s="25">
        <f>'DMV+Forecast_from2010'!AH27*('DMVPop-Active-Inactive'!$J165)</f>
        <v>138.79701930441686</v>
      </c>
      <c r="BA69" s="25">
        <f>'DMV+Forecast_from2010'!AI27*('DMVPop-Active-Inactive'!$J165)</f>
        <v>184.94548313709487</v>
      </c>
    </row>
    <row r="70" spans="1:53" x14ac:dyDescent="0.2">
      <c r="A70" t="s">
        <v>22</v>
      </c>
      <c r="B70" t="s">
        <v>12</v>
      </c>
      <c r="C70">
        <v>1991</v>
      </c>
      <c r="D70">
        <v>27</v>
      </c>
      <c r="E70" s="25">
        <f t="shared" si="1"/>
        <v>0</v>
      </c>
      <c r="G70">
        <v>22</v>
      </c>
      <c r="H70" s="25">
        <f>'DMV+Forecast_from2010'!D81*('DMVPop-Active-Inactive'!$J166)</f>
        <v>16.978968538969745</v>
      </c>
      <c r="I70" s="25">
        <f>'DMV+Forecast_from2010'!E81*('DMVPop-Active-Inactive'!$J166)</f>
        <v>34.787340136299562</v>
      </c>
      <c r="J70" s="25">
        <f>'DMV+Forecast_from2010'!F81*('DMVPop-Active-Inactive'!$J166)</f>
        <v>49.87170081136567</v>
      </c>
      <c r="K70" s="25">
        <f>'DMV+Forecast_from2010'!G81*('DMVPop-Active-Inactive'!$J166)</f>
        <v>86.34415764385993</v>
      </c>
      <c r="L70" s="25">
        <f>'DMV+Forecast_from2010'!H81*('DMVPop-Active-Inactive'!$J166)</f>
        <v>113.49371681109052</v>
      </c>
      <c r="M70" s="25">
        <f>'DMV+Forecast_from2010'!I81*('DMVPop-Active-Inactive'!$J166)</f>
        <v>107.54838348611128</v>
      </c>
      <c r="N70" s="25">
        <f>'DMV+Forecast_from2010'!J81*('DMVPop-Active-Inactive'!$J166)</f>
        <v>102.03267290120294</v>
      </c>
      <c r="O70" s="25">
        <f>'DMV+Forecast_from2010'!K81*('DMVPop-Active-Inactive'!$J166)</f>
        <v>83.891529781870474</v>
      </c>
      <c r="P70" s="25">
        <f>'DMV+Forecast_from2010'!L81*('DMVPop-Active-Inactive'!$J166)</f>
        <v>85.271322878124323</v>
      </c>
      <c r="Q70" s="25">
        <f>'DMV+Forecast_from2010'!M81*('DMVPop-Active-Inactive'!$J166)</f>
        <v>61.390537213526109</v>
      </c>
      <c r="R70" s="25">
        <f>'DMV+Forecast_from2010'!N81*('DMVPop-Active-Inactive'!$J166)</f>
        <v>94.322725157532844</v>
      </c>
      <c r="S70" s="25">
        <f>'DMV+Forecast_from2010'!O81*('DMVPop-Active-Inactive'!$J166)</f>
        <v>171.8817418518116</v>
      </c>
      <c r="T70" s="25">
        <f>'DMV+Forecast_from2010'!P81*('DMVPop-Active-Inactive'!$J166)</f>
        <v>249.71568925572419</v>
      </c>
      <c r="U70" s="25">
        <f>'DMV+Forecast_from2010'!Q81*('DMVPop-Active-Inactive'!$J166)</f>
        <v>137.84194509306823</v>
      </c>
      <c r="V70" s="25">
        <f>'DMV+Forecast_from2010'!D28*('DMVPop-Active-Inactive'!B166)</f>
        <v>55</v>
      </c>
      <c r="W70" s="25">
        <f>'DMV+Forecast_from2010'!E28*('DMVPop-Active-Inactive'!C166)</f>
        <v>80</v>
      </c>
      <c r="X70" s="25">
        <f>'DMV+Forecast_from2010'!F28*('DMVPop-Active-Inactive'!D166)</f>
        <v>93</v>
      </c>
      <c r="Y70" s="25">
        <f>'DMV+Forecast_from2010'!G28*('DMVPop-Active-Inactive'!E166)</f>
        <v>103</v>
      </c>
      <c r="Z70" s="25">
        <f>'DMV+Forecast_from2010'!H28*('DMVPop-Active-Inactive'!F166)</f>
        <v>113</v>
      </c>
      <c r="AA70" s="25">
        <f>'DMV+Forecast_from2010'!I28*('DMVPop-Active-Inactive'!G166)</f>
        <v>124</v>
      </c>
      <c r="AB70" s="25">
        <f>'DMV+Forecast_from2010'!J28*('DMVPop-Active-Inactive'!$J166)</f>
        <v>127.169146163931</v>
      </c>
      <c r="AC70" s="25">
        <f>'DMV+Forecast_from2010'!K28*('DMVPop-Active-Inactive'!$J166)</f>
        <v>169.69187929081482</v>
      </c>
      <c r="AD70" s="25">
        <f>'DMV+Forecast_from2010'!L28*('DMVPop-Active-Inactive'!$J166)</f>
        <v>194.56985873891995</v>
      </c>
      <c r="AE70" s="25">
        <f>'DMV+Forecast_from2010'!M28*('DMVPop-Active-Inactive'!$J166)</f>
        <v>157.65246013362298</v>
      </c>
      <c r="AF70" s="25">
        <f>'DMV+Forecast_from2010'!N28*('DMVPop-Active-Inactive'!$J166)</f>
        <v>132.65847742283546</v>
      </c>
      <c r="AG70" s="25">
        <f>'DMV+Forecast_from2010'!O28*('DMVPop-Active-Inactive'!$J166)</f>
        <v>138.02135187314278</v>
      </c>
      <c r="AH70" s="25">
        <f>'DMV+Forecast_from2010'!P28*('DMVPop-Active-Inactive'!$J166)</f>
        <v>179.6204152591867</v>
      </c>
      <c r="AI70" s="25">
        <f>'DMV+Forecast_from2010'!Q28*('DMVPop-Active-Inactive'!$J166)</f>
        <v>207.25548903874497</v>
      </c>
      <c r="AJ70" s="25">
        <f>'DMV+Forecast_from2010'!R28*('DMVPop-Active-Inactive'!$J166)</f>
        <v>270.44253359486254</v>
      </c>
      <c r="AK70" s="25">
        <f>'DMV+Forecast_from2010'!S28*('DMVPop-Active-Inactive'!$J166)</f>
        <v>240.75817235520299</v>
      </c>
      <c r="AL70" s="25">
        <f>'DMV+Forecast_from2010'!T28*('DMVPop-Active-Inactive'!$J166)</f>
        <v>214.55269639647415</v>
      </c>
      <c r="AM70" s="25">
        <f>'DMV+Forecast_from2010'!U28*('DMVPop-Active-Inactive'!$J166)</f>
        <v>249.49398475193595</v>
      </c>
      <c r="AN70" s="25">
        <f>'DMV+Forecast_from2010'!V28*('DMVPop-Active-Inactive'!$J166)</f>
        <v>257.95679807292282</v>
      </c>
      <c r="AO70" s="25">
        <f>'DMV+Forecast_from2010'!W28*('DMVPop-Active-Inactive'!$J166)</f>
        <v>269.85780851241242</v>
      </c>
      <c r="AP70" s="25">
        <f>'DMV+Forecast_from2010'!X28*('DMVPop-Active-Inactive'!$J166)</f>
        <v>250.25060938586719</v>
      </c>
      <c r="AQ70" s="25">
        <f>'DMV+Forecast_from2010'!Y28*('DMVPop-Active-Inactive'!$J166)</f>
        <v>293.64808674530963</v>
      </c>
      <c r="AR70" s="25">
        <f>'DMV+Forecast_from2010'!Z28*('DMVPop-Active-Inactive'!$J166)</f>
        <v>225.10646126892718</v>
      </c>
      <c r="AS70" s="25">
        <f>'DMV+Forecast_from2010'!AA28*('DMVPop-Active-Inactive'!$J166)</f>
        <v>245.68778068490812</v>
      </c>
      <c r="AT70" s="25">
        <f>'DMV+Forecast_from2010'!AB28*('DMVPop-Active-Inactive'!$J166)</f>
        <v>276.1221142409151</v>
      </c>
      <c r="AU70" s="25">
        <f>'DMV+Forecast_from2010'!AC28*('DMVPop-Active-Inactive'!$J166)</f>
        <v>229.47558100943095</v>
      </c>
      <c r="AV70" s="25">
        <f>'DMV+Forecast_from2010'!AD28*('DMVPop-Active-Inactive'!$J166)</f>
        <v>159.75415919688078</v>
      </c>
      <c r="AW70" s="25">
        <f>'DMV+Forecast_from2010'!AE28*('DMVPop-Active-Inactive'!$J166)</f>
        <v>114.67117680422128</v>
      </c>
      <c r="AX70" s="25">
        <f>'DMV+Forecast_from2010'!AF28*('DMVPop-Active-Inactive'!$J166)</f>
        <v>70.569319382906968</v>
      </c>
      <c r="AY70" s="25">
        <f>'DMV+Forecast_from2010'!AG28*('DMVPop-Active-Inactive'!$J166)</f>
        <v>102.14418015916804</v>
      </c>
      <c r="AZ70" s="25">
        <f>'DMV+Forecast_from2010'!AH28*('DMVPop-Active-Inactive'!$J166)</f>
        <v>111.56111489089801</v>
      </c>
      <c r="BA70" s="25">
        <f>'DMV+Forecast_from2010'!AI28*('DMVPop-Active-Inactive'!$J166)</f>
        <v>135.21736625326795</v>
      </c>
    </row>
    <row r="71" spans="1:53" x14ac:dyDescent="0.2">
      <c r="A71" t="s">
        <v>22</v>
      </c>
      <c r="B71" t="s">
        <v>12</v>
      </c>
      <c r="C71">
        <v>1991</v>
      </c>
      <c r="D71">
        <v>28</v>
      </c>
      <c r="E71" s="25">
        <f t="shared" si="1"/>
        <v>0</v>
      </c>
      <c r="G71">
        <v>23</v>
      </c>
      <c r="H71" s="25">
        <f>'DMV+Forecast_from2010'!D82*('DMVPop-Active-Inactive'!$J167)</f>
        <v>7.3129193138193651</v>
      </c>
      <c r="I71" s="25">
        <f>'DMV+Forecast_from2010'!E82*('DMVPop-Active-Inactive'!$J167)</f>
        <v>17.490880712820665</v>
      </c>
      <c r="J71" s="25">
        <f>'DMV+Forecast_from2010'!F82*('DMVPop-Active-Inactive'!$J167)</f>
        <v>35.836170804122027</v>
      </c>
      <c r="K71" s="25">
        <f>'DMV+Forecast_from2010'!G82*('DMVPop-Active-Inactive'!$J167)</f>
        <v>51.375321641888625</v>
      </c>
      <c r="L71" s="25">
        <f>'DMV+Forecast_from2010'!H82*('DMVPop-Active-Inactive'!$J167)</f>
        <v>88.947415040641502</v>
      </c>
      <c r="M71" s="25">
        <f>'DMV+Forecast_from2010'!I82*('DMVPop-Active-Inactive'!$J167)</f>
        <v>116.9155274562919</v>
      </c>
      <c r="N71" s="25">
        <f>'DMV+Forecast_from2010'!J82*('DMVPop-Active-Inactive'!$J167)</f>
        <v>110.79094363681568</v>
      </c>
      <c r="O71" s="25">
        <f>'DMV+Forecast_from2010'!K82*('DMVPop-Active-Inactive'!$J167)</f>
        <v>105.10893558870326</v>
      </c>
      <c r="P71" s="25">
        <f>'DMV+Forecast_from2010'!L82*('DMVPop-Active-Inactive'!$J167)</f>
        <v>86.420840987068217</v>
      </c>
      <c r="Q71" s="25">
        <f>'DMV+Forecast_from2010'!M82*('DMVPop-Active-Inactive'!$J167)</f>
        <v>87.842234542251404</v>
      </c>
      <c r="R71" s="25">
        <f>'DMV+Forecast_from2010'!N82*('DMVPop-Active-Inactive'!$J167)</f>
        <v>63.241448432704246</v>
      </c>
      <c r="S71" s="25">
        <f>'DMV+Forecast_from2010'!O82*('DMVPop-Active-Inactive'!$J167)</f>
        <v>97.166534613219895</v>
      </c>
      <c r="T71" s="25">
        <f>'DMV+Forecast_from2010'!P82*('DMVPop-Active-Inactive'!$J167)</f>
        <v>177.06393863335893</v>
      </c>
      <c r="U71" s="25">
        <f>'DMV+Forecast_from2010'!Q82*('DMVPop-Active-Inactive'!$J167)</f>
        <v>257.24456246366844</v>
      </c>
      <c r="V71" s="25">
        <f>'DMV+Forecast_from2010'!D29*('DMVPop-Active-Inactive'!B167)</f>
        <v>102</v>
      </c>
      <c r="W71" s="25">
        <f>'DMV+Forecast_from2010'!E29*('DMVPop-Active-Inactive'!C167)</f>
        <v>59</v>
      </c>
      <c r="X71" s="25">
        <f>'DMV+Forecast_from2010'!F29*('DMVPop-Active-Inactive'!D167)</f>
        <v>76</v>
      </c>
      <c r="Y71" s="25">
        <f>'DMV+Forecast_from2010'!G29*('DMVPop-Active-Inactive'!E167)</f>
        <v>101</v>
      </c>
      <c r="Z71" s="25">
        <f>'DMV+Forecast_from2010'!H29*('DMVPop-Active-Inactive'!F167)</f>
        <v>118</v>
      </c>
      <c r="AA71" s="25">
        <f>'DMV+Forecast_from2010'!I29*('DMVPop-Active-Inactive'!G167)</f>
        <v>147</v>
      </c>
      <c r="AB71" s="25">
        <f>'DMV+Forecast_from2010'!J29*('DMVPop-Active-Inactive'!$J167)</f>
        <v>118.33154122959098</v>
      </c>
      <c r="AC71" s="25">
        <f>'DMV+Forecast_from2010'!K29*('DMVPop-Active-Inactive'!$J167)</f>
        <v>131.00326800178752</v>
      </c>
      <c r="AD71" s="25">
        <f>'DMV+Forecast_from2010'!L29*('DMVPop-Active-Inactive'!$J167)</f>
        <v>174.80805219691527</v>
      </c>
      <c r="AE71" s="25">
        <f>'DMV+Forecast_from2010'!M29*('DMVPop-Active-Inactive'!$J167)</f>
        <v>200.43609726361598</v>
      </c>
      <c r="AF71" s="25">
        <f>'DMV+Forecast_from2010'!N29*('DMVPop-Active-Inactive'!$J167)</f>
        <v>162.40564719529385</v>
      </c>
      <c r="AG71" s="25">
        <f>'DMV+Forecast_from2010'!O29*('DMVPop-Active-Inactive'!$J167)</f>
        <v>136.65810139300845</v>
      </c>
      <c r="AH71" s="25">
        <f>'DMV+Forecast_from2010'!P29*('DMVPop-Active-Inactive'!$J167)</f>
        <v>142.18266533061563</v>
      </c>
      <c r="AI71" s="25">
        <f>'DMV+Forecast_from2010'!Q29*('DMVPop-Active-Inactive'!$J167)</f>
        <v>185.03593134500153</v>
      </c>
      <c r="AJ71" s="25">
        <f>'DMV+Forecast_from2010'!R29*('DMVPop-Active-Inactive'!$J167)</f>
        <v>213.50419653195036</v>
      </c>
      <c r="AK71" s="25">
        <f>'DMV+Forecast_from2010'!S29*('DMVPop-Active-Inactive'!$J167)</f>
        <v>278.5963166092161</v>
      </c>
      <c r="AL71" s="25">
        <f>'DMV+Forecast_from2010'!T29*('DMVPop-Active-Inactive'!$J167)</f>
        <v>248.01697839514893</v>
      </c>
      <c r="AM71" s="25">
        <f>'DMV+Forecast_from2010'!U29*('DMVPop-Active-Inactive'!$J167)</f>
        <v>221.0214130894706</v>
      </c>
      <c r="AN71" s="25">
        <f>'DMV+Forecast_from2010'!V29*('DMVPop-Active-Inactive'!$J167)</f>
        <v>257.01617361776448</v>
      </c>
      <c r="AO71" s="25">
        <f>'DMV+Forecast_from2010'!W29*('DMVPop-Active-Inactive'!$J167)</f>
        <v>265.73413890243501</v>
      </c>
      <c r="AP71" s="25">
        <f>'DMV+Forecast_from2010'!X29*('DMVPop-Active-Inactive'!$J167)</f>
        <v>277.99396219390195</v>
      </c>
      <c r="AQ71" s="25">
        <f>'DMV+Forecast_from2010'!Y29*('DMVPop-Active-Inactive'!$J167)</f>
        <v>257.79561031829775</v>
      </c>
      <c r="AR71" s="25">
        <f>'DMV+Forecast_from2010'!Z29*('DMVPop-Active-Inactive'!$J167)</f>
        <v>302.5015120925525</v>
      </c>
      <c r="AS71" s="25">
        <f>'DMV+Forecast_from2010'!AA29*('DMVPop-Active-Inactive'!$J167)</f>
        <v>231.89337165583197</v>
      </c>
      <c r="AT71" s="25">
        <f>'DMV+Forecast_from2010'!AB29*('DMVPop-Active-Inactive'!$J167)</f>
        <v>253.09521333373792</v>
      </c>
      <c r="AU71" s="25">
        <f>'DMV+Forecast_from2010'!AC29*('DMVPop-Active-Inactive'!$J167)</f>
        <v>284.44713536483994</v>
      </c>
      <c r="AV71" s="25">
        <f>'DMV+Forecast_from2010'!AD29*('DMVPop-Active-Inactive'!$J167)</f>
        <v>236.39421939730607</v>
      </c>
      <c r="AW71" s="25">
        <f>'DMV+Forecast_from2010'!AE29*('DMVPop-Active-Inactive'!$J167)</f>
        <v>164.57071202389739</v>
      </c>
      <c r="AX71" s="25">
        <f>'DMV+Forecast_from2010'!AF29*('DMVPop-Active-Inactive'!$J167)</f>
        <v>118.12848760971346</v>
      </c>
      <c r="AY71" s="25">
        <f>'DMV+Forecast_from2010'!AG29*('DMVPop-Active-Inactive'!$J167)</f>
        <v>72.696968869362507</v>
      </c>
      <c r="AZ71" s="25">
        <f>'DMV+Forecast_from2010'!AH29*('DMVPop-Active-Inactive'!$J167)</f>
        <v>105.22380476601545</v>
      </c>
      <c r="BA71" s="25">
        <f>'DMV+Forecast_from2010'!AI29*('DMVPop-Active-Inactive'!$J167)</f>
        <v>114.92465801249313</v>
      </c>
    </row>
    <row r="72" spans="1:53" x14ac:dyDescent="0.2">
      <c r="A72" t="s">
        <v>22</v>
      </c>
      <c r="B72" t="s">
        <v>12</v>
      </c>
      <c r="C72">
        <v>1991</v>
      </c>
      <c r="D72">
        <v>29</v>
      </c>
      <c r="E72" s="25">
        <f t="shared" si="1"/>
        <v>0</v>
      </c>
      <c r="G72">
        <v>24</v>
      </c>
      <c r="H72" s="25">
        <f>'DMV+Forecast_from2010'!D83*('DMVPop-Active-Inactive'!$J168)</f>
        <v>6.2043413240867835</v>
      </c>
      <c r="I72" s="25">
        <f>'DMV+Forecast_from2010'!E83*('DMVPop-Active-Inactive'!$J168)</f>
        <v>6.9279315947037157</v>
      </c>
      <c r="J72" s="25">
        <f>'DMV+Forecast_from2010'!F83*('DMVPop-Active-Inactive'!$J168)</f>
        <v>16.570075493730144</v>
      </c>
      <c r="K72" s="25">
        <f>'DMV+Forecast_from2010'!G83*('DMVPop-Active-Inactive'!$J168)</f>
        <v>33.949580091484698</v>
      </c>
      <c r="L72" s="25">
        <f>'DMV+Forecast_from2010'!H83*('DMVPop-Active-Inactive'!$J168)</f>
        <v>48.670674284387076</v>
      </c>
      <c r="M72" s="25">
        <f>'DMV+Forecast_from2010'!I83*('DMVPop-Active-Inactive'!$J168)</f>
        <v>84.264789543458903</v>
      </c>
      <c r="N72" s="25">
        <f>'DMV+Forecast_from2010'!J83*('DMVPop-Active-Inactive'!$J168)</f>
        <v>110.7605241924732</v>
      </c>
      <c r="O72" s="25">
        <f>'DMV+Forecast_from2010'!K83*('DMVPop-Active-Inactive'!$J168)</f>
        <v>104.95836831921227</v>
      </c>
      <c r="P72" s="25">
        <f>'DMV+Forecast_from2010'!L83*('DMVPop-Active-Inactive'!$J168)</f>
        <v>99.575488871398463</v>
      </c>
      <c r="Q72" s="25">
        <f>'DMV+Forecast_from2010'!M83*('DMVPop-Active-Inactive'!$J168)</f>
        <v>81.871226663716556</v>
      </c>
      <c r="R72" s="25">
        <f>'DMV+Forecast_from2010'!N83*('DMVPop-Active-Inactive'!$J168)</f>
        <v>83.217791133647623</v>
      </c>
      <c r="S72" s="25">
        <f>'DMV+Forecast_from2010'!O83*('DMVPop-Active-Inactive'!$J168)</f>
        <v>59.912110320130317</v>
      </c>
      <c r="T72" s="25">
        <f>'DMV+Forecast_from2010'!P83*('DMVPop-Active-Inactive'!$J168)</f>
        <v>92.051214598075617</v>
      </c>
      <c r="U72" s="25">
        <f>'DMV+Forecast_from2010'!Q83*('DMVPop-Active-Inactive'!$J168)</f>
        <v>167.74242981494862</v>
      </c>
      <c r="V72" s="25">
        <f>'DMV+Forecast_from2010'!D30*('DMVPop-Active-Inactive'!B168)</f>
        <v>172</v>
      </c>
      <c r="W72" s="25">
        <f>'DMV+Forecast_from2010'!E30*('DMVPop-Active-Inactive'!C168)</f>
        <v>127.00000000000001</v>
      </c>
      <c r="X72" s="25">
        <f>'DMV+Forecast_from2010'!F30*('DMVPop-Active-Inactive'!D168)</f>
        <v>54</v>
      </c>
      <c r="Y72" s="25">
        <f>'DMV+Forecast_from2010'!G30*('DMVPop-Active-Inactive'!E168)</f>
        <v>71</v>
      </c>
      <c r="Z72" s="25">
        <f>'DMV+Forecast_from2010'!H30*('DMVPop-Active-Inactive'!F168)</f>
        <v>107</v>
      </c>
      <c r="AA72" s="25">
        <f>'DMV+Forecast_from2010'!I30*('DMVPop-Active-Inactive'!G168)</f>
        <v>131</v>
      </c>
      <c r="AB72" s="25">
        <f>'DMV+Forecast_from2010'!J30*('DMVPop-Active-Inactive'!$J168)</f>
        <v>117.56648450960785</v>
      </c>
      <c r="AC72" s="25">
        <f>'DMV+Forecast_from2010'!K30*('DMVPop-Active-Inactive'!$J168)</f>
        <v>112.10199209846199</v>
      </c>
      <c r="AD72" s="25">
        <f>'DMV+Forecast_from2010'!L30*('DMVPop-Active-Inactive'!$J168)</f>
        <v>124.10661740571203</v>
      </c>
      <c r="AE72" s="25">
        <f>'DMV+Forecast_from2010'!M30*('DMVPop-Active-Inactive'!$J168)</f>
        <v>165.60530423671779</v>
      </c>
      <c r="AF72" s="25">
        <f>'DMV+Forecast_from2010'!N30*('DMVPop-Active-Inactive'!$J168)</f>
        <v>189.88416408856494</v>
      </c>
      <c r="AG72" s="25">
        <f>'DMV+Forecast_from2010'!O30*('DMVPop-Active-Inactive'!$J168)</f>
        <v>153.8558222892452</v>
      </c>
      <c r="AH72" s="25">
        <f>'DMV+Forecast_from2010'!P30*('DMVPop-Active-Inactive'!$J168)</f>
        <v>129.46375280303451</v>
      </c>
      <c r="AI72" s="25">
        <f>'DMV+Forecast_from2010'!Q30*('DMVPop-Active-Inactive'!$J168)</f>
        <v>134.69747676577299</v>
      </c>
      <c r="AJ72" s="25">
        <f>'DMV+Forecast_from2010'!R30*('DMVPop-Active-Inactive'!$J168)</f>
        <v>175.29473797119596</v>
      </c>
      <c r="AK72" s="25">
        <f>'DMV+Forecast_from2010'!S30*('DMVPop-Active-Inactive'!$J168)</f>
        <v>202.26429491165948</v>
      </c>
      <c r="AL72" s="25">
        <f>'DMV+Forecast_from2010'!T30*('DMVPop-Active-Inactive'!$J168)</f>
        <v>263.92964849998106</v>
      </c>
      <c r="AM72" s="25">
        <f>'DMV+Forecast_from2010'!U30*('DMVPop-Active-Inactive'!$J168)</f>
        <v>234.96015570685987</v>
      </c>
      <c r="AN72" s="25">
        <f>'DMV+Forecast_from2010'!V30*('DMVPop-Active-Inactive'!$J168)</f>
        <v>209.38576854731957</v>
      </c>
      <c r="AO72" s="25">
        <f>'DMV+Forecast_from2010'!W30*('DMVPop-Active-Inactive'!$J168)</f>
        <v>243.48558942685855</v>
      </c>
      <c r="AP72" s="25">
        <f>'DMV+Forecast_from2010'!X30*('DMVPop-Active-Inactive'!$J168)</f>
        <v>251.74459852368597</v>
      </c>
      <c r="AQ72" s="25">
        <f>'DMV+Forecast_from2010'!Y30*('DMVPop-Active-Inactive'!$J168)</f>
        <v>263.35900495723354</v>
      </c>
      <c r="AR72" s="25">
        <f>'DMV+Forecast_from2010'!Z30*('DMVPop-Active-Inactive'!$J168)</f>
        <v>244.223992780153</v>
      </c>
      <c r="AS72" s="25">
        <f>'DMV+Forecast_from2010'!AA30*('DMVPop-Active-Inactive'!$J168)</f>
        <v>286.57635796847086</v>
      </c>
      <c r="AT72" s="25">
        <f>'DMV+Forecast_from2010'!AB30*('DMVPop-Active-Inactive'!$J168)</f>
        <v>219.68537421996396</v>
      </c>
      <c r="AU72" s="25">
        <f>'DMV+Forecast_from2010'!AC30*('DMVPop-Active-Inactive'!$J168)</f>
        <v>239.7710476046955</v>
      </c>
      <c r="AV72" s="25">
        <f>'DMV+Forecast_from2010'!AD30*('DMVPop-Active-Inactive'!$J168)</f>
        <v>269.47245163680407</v>
      </c>
      <c r="AW72" s="25">
        <f>'DMV+Forecast_from2010'!AE30*('DMVPop-Active-Inactive'!$J168)</f>
        <v>223.94927539718398</v>
      </c>
      <c r="AX72" s="25">
        <f>'DMV+Forecast_from2010'!AF30*('DMVPop-Active-Inactive'!$J168)</f>
        <v>155.90690755177769</v>
      </c>
      <c r="AY72" s="25">
        <f>'DMV+Forecast_from2010'!AG30*('DMVPop-Active-Inactive'!$J168)</f>
        <v>111.90962821090891</v>
      </c>
      <c r="AZ72" s="25">
        <f>'DMV+Forecast_from2010'!AH30*('DMVPop-Active-Inactive'!$J168)</f>
        <v>68.869846070571484</v>
      </c>
      <c r="BA72" s="25">
        <f>'DMV+Forecast_from2010'!AI30*('DMVPop-Active-Inactive'!$J168)</f>
        <v>99.684310775293241</v>
      </c>
    </row>
    <row r="73" spans="1:53" x14ac:dyDescent="0.2">
      <c r="A73" t="s">
        <v>22</v>
      </c>
      <c r="B73" t="s">
        <v>12</v>
      </c>
      <c r="C73">
        <v>1991</v>
      </c>
      <c r="D73">
        <v>30</v>
      </c>
      <c r="E73" s="25">
        <f t="shared" si="1"/>
        <v>0</v>
      </c>
      <c r="G73">
        <v>25</v>
      </c>
      <c r="H73" s="25">
        <f>'DMV+Forecast_from2010'!D84*('DMVPop-Active-Inactive'!$J169)</f>
        <v>8.1685108918836171</v>
      </c>
      <c r="I73" s="25">
        <f>'DMV+Forecast_from2010'!E84*('DMVPop-Active-Inactive'!$J169)</f>
        <v>5.8155312379765665</v>
      </c>
      <c r="J73" s="25">
        <f>'DMV+Forecast_from2010'!F84*('DMVPop-Active-Inactive'!$J169)</f>
        <v>6.493775970569204</v>
      </c>
      <c r="K73" s="25">
        <f>'DMV+Forecast_from2010'!G84*('DMVPop-Active-Inactive'!$J169)</f>
        <v>15.531671553160626</v>
      </c>
      <c r="L73" s="25">
        <f>'DMV+Forecast_from2010'!H84*('DMVPop-Active-Inactive'!$J169)</f>
        <v>31.822047373784198</v>
      </c>
      <c r="M73" s="25">
        <f>'DMV+Forecast_from2010'!I84*('DMVPop-Active-Inactive'!$J169)</f>
        <v>45.620608520582529</v>
      </c>
      <c r="N73" s="25">
        <f>'DMV+Forecast_from2010'!J84*('DMVPop-Active-Inactive'!$J169)</f>
        <v>78.98413227992998</v>
      </c>
      <c r="O73" s="25">
        <f>'DMV+Forecast_from2010'!K84*('DMVPop-Active-Inactive'!$J169)</f>
        <v>103.81944750126989</v>
      </c>
      <c r="P73" s="25">
        <f>'DMV+Forecast_from2010'!L84*('DMVPop-Active-Inactive'!$J169)</f>
        <v>98.38089778809389</v>
      </c>
      <c r="Q73" s="25">
        <f>'DMV+Forecast_from2010'!M84*('DMVPop-Active-Inactive'!$J169)</f>
        <v>93.335349526992871</v>
      </c>
      <c r="R73" s="25">
        <f>'DMV+Forecast_from2010'!N84*('DMVPop-Active-Inactive'!$J169)</f>
        <v>76.740567819160773</v>
      </c>
      <c r="S73" s="25">
        <f>'DMV+Forecast_from2010'!O84*('DMVPop-Active-Inactive'!$J169)</f>
        <v>78.002746563007705</v>
      </c>
      <c r="T73" s="25">
        <f>'DMV+Forecast_from2010'!P84*('DMVPop-Active-Inactive'!$J169)</f>
        <v>56.157572722048798</v>
      </c>
      <c r="U73" s="25">
        <f>'DMV+Forecast_from2010'!Q84*('DMVPop-Active-Inactive'!$J169)</f>
        <v>86.282602137075045</v>
      </c>
      <c r="V73" s="25">
        <f>'DMV+Forecast_from2010'!D31*('DMVPop-Active-Inactive'!B169)</f>
        <v>123.00000000000001</v>
      </c>
      <c r="W73" s="25">
        <f>'DMV+Forecast_from2010'!E31*('DMVPop-Active-Inactive'!C169)</f>
        <v>207</v>
      </c>
      <c r="X73" s="25">
        <f>'DMV+Forecast_from2010'!F31*('DMVPop-Active-Inactive'!D169)</f>
        <v>102</v>
      </c>
      <c r="Y73" s="25">
        <f>'DMV+Forecast_from2010'!G31*('DMVPop-Active-Inactive'!E169)</f>
        <v>48</v>
      </c>
      <c r="Z73" s="25">
        <f>'DMV+Forecast_from2010'!H31*('DMVPop-Active-Inactive'!F169)</f>
        <v>74</v>
      </c>
      <c r="AA73" s="25">
        <f>'DMV+Forecast_from2010'!I31*('DMVPop-Active-Inactive'!G169)</f>
        <v>125</v>
      </c>
      <c r="AB73" s="25">
        <f>'DMV+Forecast_from2010'!J31*('DMVPop-Active-Inactive'!$J169)</f>
        <v>102.58757662845407</v>
      </c>
      <c r="AC73" s="25">
        <f>'DMV+Forecast_from2010'!K31*('DMVPop-Active-Inactive'!$J169)</f>
        <v>110.1988958199923</v>
      </c>
      <c r="AD73" s="25">
        <f>'DMV+Forecast_from2010'!L31*('DMVPop-Active-Inactive'!$J169)</f>
        <v>105.07684906970618</v>
      </c>
      <c r="AE73" s="25">
        <f>'DMV+Forecast_from2010'!M31*('DMVPop-Active-Inactive'!$J169)</f>
        <v>116.32917543729081</v>
      </c>
      <c r="AF73" s="25">
        <f>'DMV+Forecast_from2010'!N31*('DMVPop-Active-Inactive'!$J169)</f>
        <v>155.22724648051201</v>
      </c>
      <c r="AG73" s="25">
        <f>'DMV+Forecast_from2010'!O31*('DMVPop-Active-Inactive'!$J169)</f>
        <v>177.98461273673658</v>
      </c>
      <c r="AH73" s="25">
        <f>'DMV+Forecast_from2010'!P31*('DMVPop-Active-Inactive'!$J169)</f>
        <v>144.21407429569092</v>
      </c>
      <c r="AI73" s="25">
        <f>'DMV+Forecast_from2010'!Q31*('DMVPop-Active-Inactive'!$J169)</f>
        <v>121.35059296121864</v>
      </c>
      <c r="AJ73" s="25">
        <f>'DMV+Forecast_from2010'!R31*('DMVPop-Active-Inactive'!$J169)</f>
        <v>126.25633292721449</v>
      </c>
      <c r="AK73" s="25">
        <f>'DMV+Forecast_from2010'!S31*('DMVPop-Active-Inactive'!$J169)</f>
        <v>164.30946836640345</v>
      </c>
      <c r="AL73" s="25">
        <f>'DMV+Forecast_from2010'!T31*('DMVPop-Active-Inactive'!$J169)</f>
        <v>189.58891265692833</v>
      </c>
      <c r="AM73" s="25">
        <f>'DMV+Forecast_from2010'!U31*('DMVPop-Active-Inactive'!$J169)</f>
        <v>247.38985740855179</v>
      </c>
      <c r="AN73" s="25">
        <f>'DMV+Forecast_from2010'!V31*('DMVPop-Active-Inactive'!$J169)</f>
        <v>220.23580809268333</v>
      </c>
      <c r="AO73" s="25">
        <f>'DMV+Forecast_from2010'!W31*('DMVPop-Active-Inactive'!$J169)</f>
        <v>196.26410188738282</v>
      </c>
      <c r="AP73" s="25">
        <f>'DMV+Forecast_from2010'!X31*('DMVPop-Active-Inactive'!$J169)</f>
        <v>228.22697484610961</v>
      </c>
      <c r="AQ73" s="25">
        <f>'DMV+Forecast_from2010'!Y31*('DMVPop-Active-Inactive'!$J169)</f>
        <v>235.96841312109072</v>
      </c>
      <c r="AR73" s="25">
        <f>'DMV+Forecast_from2010'!Z31*('DMVPop-Active-Inactive'!$J169)</f>
        <v>246.85497462644017</v>
      </c>
      <c r="AS73" s="25">
        <f>'DMV+Forecast_from2010'!AA31*('DMVPop-Active-Inactive'!$J169)</f>
        <v>228.91910436365231</v>
      </c>
      <c r="AT73" s="25">
        <f>'DMV+Forecast_from2010'!AB31*('DMVPop-Active-Inactive'!$J169)</f>
        <v>268.61735594092301</v>
      </c>
      <c r="AU73" s="25">
        <f>'DMV+Forecast_from2010'!AC31*('DMVPop-Active-Inactive'!$J169)</f>
        <v>205.91825780810348</v>
      </c>
      <c r="AV73" s="25">
        <f>'DMV+Forecast_from2010'!AD31*('DMVPop-Active-Inactive'!$J169)</f>
        <v>224.7452137899125</v>
      </c>
      <c r="AW73" s="25">
        <f>'DMV+Forecast_from2010'!AE31*('DMVPop-Active-Inactive'!$J169)</f>
        <v>252.58530735309418</v>
      </c>
      <c r="AX73" s="25">
        <f>'DMV+Forecast_from2010'!AF31*('DMVPop-Active-Inactive'!$J169)</f>
        <v>209.9149512839283</v>
      </c>
      <c r="AY73" s="25">
        <f>'DMV+Forecast_from2010'!AG31*('DMVPop-Active-Inactive'!$J169)</f>
        <v>146.13662332917221</v>
      </c>
      <c r="AZ73" s="25">
        <f>'DMV+Forecast_from2010'!AH31*('DMVPop-Active-Inactive'!$J169)</f>
        <v>104.89654013138576</v>
      </c>
      <c r="BA73" s="25">
        <f>'DMV+Forecast_from2010'!AI31*('DMVPop-Active-Inactive'!$J169)</f>
        <v>64.553950251439119</v>
      </c>
    </row>
    <row r="74" spans="1:53" x14ac:dyDescent="0.2">
      <c r="A74" t="s">
        <v>22</v>
      </c>
      <c r="B74" t="s">
        <v>12</v>
      </c>
      <c r="C74">
        <v>1991</v>
      </c>
      <c r="D74">
        <v>31</v>
      </c>
      <c r="E74" s="25">
        <f t="shared" si="1"/>
        <v>0</v>
      </c>
      <c r="G74">
        <v>26</v>
      </c>
      <c r="H74" s="25">
        <f>'DMV+Forecast_from2010'!D85*('DMVPop-Active-Inactive'!$J170)</f>
        <v>0</v>
      </c>
      <c r="I74" s="25">
        <f>'DMV+Forecast_from2010'!E85*('DMVPop-Active-Inactive'!$J170)</f>
        <v>7.2038755305273785</v>
      </c>
      <c r="J74" s="25">
        <f>'DMV+Forecast_from2010'!F85*('DMVPop-Active-Inactive'!$J170)</f>
        <v>5.1287638269423121</v>
      </c>
      <c r="K74" s="25">
        <f>'DMV+Forecast_from2010'!G85*('DMVPop-Active-Inactive'!$J170)</f>
        <v>5.7269133180188314</v>
      </c>
      <c r="L74" s="25">
        <f>'DMV+Forecast_from2010'!H85*('DMVPop-Active-Inactive'!$J170)</f>
        <v>13.697506207793174</v>
      </c>
      <c r="M74" s="25">
        <f>'DMV+Forecast_from2010'!I85*('DMVPop-Active-Inactive'!$J170)</f>
        <v>28.064119818346104</v>
      </c>
      <c r="N74" s="25">
        <f>'DMV+Forecast_from2010'!J85*('DMVPop-Active-Inactive'!$J170)</f>
        <v>40.233182003312415</v>
      </c>
      <c r="O74" s="25">
        <f>'DMV+Forecast_from2010'!K85*('DMVPop-Active-Inactive'!$J170)</f>
        <v>69.656742258455708</v>
      </c>
      <c r="P74" s="25">
        <f>'DMV+Forecast_from2010'!L85*('DMVPop-Active-Inactive'!$J170)</f>
        <v>91.559206732575888</v>
      </c>
      <c r="Q74" s="25">
        <f>'DMV+Forecast_from2010'!M85*('DMVPop-Active-Inactive'!$J170)</f>
        <v>86.762905947908536</v>
      </c>
      <c r="R74" s="25">
        <f>'DMV+Forecast_from2010'!N85*('DMVPop-Active-Inactive'!$J170)</f>
        <v>82.31319630837605</v>
      </c>
      <c r="S74" s="25">
        <f>'DMV+Forecast_from2010'!O85*('DMVPop-Active-Inactive'!$J170)</f>
        <v>67.678124694738514</v>
      </c>
      <c r="T74" s="25">
        <f>'DMV+Forecast_from2010'!P85*('DMVPop-Active-Inactive'!$J170)</f>
        <v>68.791250292328797</v>
      </c>
      <c r="U74" s="25">
        <f>'DMV+Forecast_from2010'!Q85*('DMVPop-Active-Inactive'!$J170)</f>
        <v>49.525815578963069</v>
      </c>
      <c r="V74" s="25">
        <f>'DMV+Forecast_from2010'!D32*('DMVPop-Active-Inactive'!B170)</f>
        <v>55</v>
      </c>
      <c r="W74" s="25">
        <f>'DMV+Forecast_from2010'!E32*('DMVPop-Active-Inactive'!C170)</f>
        <v>135</v>
      </c>
      <c r="X74" s="25">
        <f>'DMV+Forecast_from2010'!F32*('DMVPop-Active-Inactive'!D170)</f>
        <v>190</v>
      </c>
      <c r="Y74" s="25">
        <f>'DMV+Forecast_from2010'!G32*('DMVPop-Active-Inactive'!E170)</f>
        <v>98</v>
      </c>
      <c r="Z74" s="25">
        <f>'DMV+Forecast_from2010'!H32*('DMVPop-Active-Inactive'!F170)</f>
        <v>61</v>
      </c>
      <c r="AA74" s="25">
        <f>'DMV+Forecast_from2010'!I32*('DMVPop-Active-Inactive'!G170)</f>
        <v>72</v>
      </c>
      <c r="AB74" s="25">
        <f>'DMV+Forecast_from2010'!J32*('DMVPop-Active-Inactive'!$J170)</f>
        <v>72.356595980627333</v>
      </c>
      <c r="AC74" s="25">
        <f>'DMV+Forecast_from2010'!K32*('DMVPop-Active-Inactive'!$J170)</f>
        <v>90.472809890494801</v>
      </c>
      <c r="AD74" s="25">
        <f>'DMV+Forecast_from2010'!L32*('DMVPop-Active-Inactive'!$J170)</f>
        <v>97.18529357383504</v>
      </c>
      <c r="AE74" s="25">
        <f>'DMV+Forecast_from2010'!M32*('DMVPop-Active-Inactive'!$J170)</f>
        <v>92.668119300704475</v>
      </c>
      <c r="AF74" s="25">
        <f>'DMV+Forecast_from2010'!N32*('DMVPop-Active-Inactive'!$J170)</f>
        <v>102.59163653093722</v>
      </c>
      <c r="AG74" s="25">
        <f>'DMV+Forecast_from2010'!O32*('DMVPop-Active-Inactive'!$J170)</f>
        <v>136.89615860134364</v>
      </c>
      <c r="AH74" s="25">
        <f>'DMV+Forecast_from2010'!P32*('DMVPop-Active-Inactive'!$J170)</f>
        <v>156.96606315094283</v>
      </c>
      <c r="AI74" s="25">
        <f>'DMV+Forecast_from2010'!Q32*('DMVPop-Active-Inactive'!$J170)</f>
        <v>127.18355337062178</v>
      </c>
      <c r="AJ74" s="25">
        <f>'DMV+Forecast_from2010'!R32*('DMVPop-Active-Inactive'!$J170)</f>
        <v>107.02006507904969</v>
      </c>
      <c r="AK74" s="25">
        <f>'DMV+Forecast_from2010'!S32*('DMVPop-Active-Inactive'!$J170)</f>
        <v>111.34647665735616</v>
      </c>
      <c r="AL74" s="25">
        <f>'DMV+Forecast_from2010'!T32*('DMVPop-Active-Inactive'!$J170)</f>
        <v>144.9058432149252</v>
      </c>
      <c r="AM74" s="25">
        <f>'DMV+Forecast_from2010'!U32*('DMVPop-Active-Inactive'!$J170)</f>
        <v>167.19998869140244</v>
      </c>
      <c r="AN74" s="25">
        <f>'DMV+Forecast_from2010'!V32*('DMVPop-Active-Inactive'!$J170)</f>
        <v>218.17510729610663</v>
      </c>
      <c r="AO74" s="25">
        <f>'DMV+Forecast_from2010'!W32*('DMVPop-Active-Inactive'!$J170)</f>
        <v>194.22773255297142</v>
      </c>
      <c r="AP74" s="25">
        <f>'DMV+Forecast_from2010'!X32*('DMVPop-Active-Inactive'!$J170)</f>
        <v>173.08689182410089</v>
      </c>
      <c r="AQ74" s="25">
        <f>'DMV+Forecast_from2010'!Y32*('DMVPop-Active-Inactive'!$J170)</f>
        <v>201.27520685977211</v>
      </c>
      <c r="AR74" s="25">
        <f>'DMV+Forecast_from2010'!Z32*('DMVPop-Active-Inactive'!$J170)</f>
        <v>208.10244361055334</v>
      </c>
      <c r="AS74" s="25">
        <f>'DMV+Forecast_from2010'!AA32*('DMVPop-Active-Inactive'!$J170)</f>
        <v>217.70338986354705</v>
      </c>
      <c r="AT74" s="25">
        <f>'DMV+Forecast_from2010'!AB32*('DMVPop-Active-Inactive'!$J170)</f>
        <v>201.88560145450001</v>
      </c>
      <c r="AU74" s="25">
        <f>'DMV+Forecast_from2010'!AC32*('DMVPop-Active-Inactive'!$J170)</f>
        <v>236.89580918114655</v>
      </c>
      <c r="AV74" s="25">
        <f>'DMV+Forecast_from2010'!AD32*('DMVPop-Active-Inactive'!$J170)</f>
        <v>181.60096966835997</v>
      </c>
      <c r="AW74" s="25">
        <f>'DMV+Forecast_from2010'!AE32*('DMVPop-Active-Inactive'!$J170)</f>
        <v>198.2046137482659</v>
      </c>
      <c r="AX74" s="25">
        <f>'DMV+Forecast_from2010'!AF32*('DMVPop-Active-Inactive'!$J170)</f>
        <v>222.75701643731341</v>
      </c>
      <c r="AY74" s="25">
        <f>'DMV+Forecast_from2010'!AG32*('DMVPop-Active-Inactive'!$J170)</f>
        <v>185.12568582710577</v>
      </c>
      <c r="AZ74" s="25">
        <f>'DMV+Forecast_from2010'!AH32*('DMVPop-Active-Inactive'!$J170)</f>
        <v>128.879064844114</v>
      </c>
      <c r="BA74" s="25">
        <f>'DMV+Forecast_from2010'!AI32*('DMVPop-Active-Inactive'!$J170)</f>
        <v>92.509103396105203</v>
      </c>
    </row>
    <row r="75" spans="1:53" x14ac:dyDescent="0.2">
      <c r="A75" t="s">
        <v>22</v>
      </c>
      <c r="B75" t="s">
        <v>12</v>
      </c>
      <c r="C75">
        <v>1991</v>
      </c>
      <c r="D75">
        <v>32</v>
      </c>
      <c r="E75" s="25">
        <f t="shared" si="1"/>
        <v>0</v>
      </c>
      <c r="G75">
        <v>27</v>
      </c>
      <c r="H75" s="25">
        <f>'DMV+Forecast_from2010'!D86*('DMVPop-Active-Inactive'!$J171)</f>
        <v>0</v>
      </c>
      <c r="I75" s="25">
        <f>'DMV+Forecast_from2010'!E86*('DMVPop-Active-Inactive'!$J171)</f>
        <v>0</v>
      </c>
      <c r="J75" s="25">
        <f>'DMV+Forecast_from2010'!F86*('DMVPop-Active-Inactive'!$J171)</f>
        <v>7.1044565788388212</v>
      </c>
      <c r="K75" s="25">
        <f>'DMV+Forecast_from2010'!G86*('DMVPop-Active-Inactive'!$J171)</f>
        <v>5.0579829922413175</v>
      </c>
      <c r="L75" s="25">
        <f>'DMV+Forecast_from2010'!H86*('DMVPop-Active-Inactive'!$J171)</f>
        <v>5.6478775662105285</v>
      </c>
      <c r="M75" s="25">
        <f>'DMV+Forecast_from2010'!I86*('DMVPop-Active-Inactive'!$J171)</f>
        <v>13.508470222627199</v>
      </c>
      <c r="N75" s="25">
        <f>'DMV+Forecast_from2010'!J86*('DMVPop-Active-Inactive'!$J171)</f>
        <v>27.676813657852545</v>
      </c>
      <c r="O75" s="25">
        <f>'DMV+Forecast_from2010'!K86*('DMVPop-Active-Inactive'!$J171)</f>
        <v>39.677933545601839</v>
      </c>
      <c r="P75" s="25">
        <f>'DMV+Forecast_from2010'!L86*('DMVPop-Active-Inactive'!$J171)</f>
        <v>68.695426330101682</v>
      </c>
      <c r="Q75" s="25">
        <f>'DMV+Forecast_from2010'!M86*('DMVPop-Active-Inactive'!$J171)</f>
        <v>90.29562016556558</v>
      </c>
      <c r="R75" s="25">
        <f>'DMV+Forecast_from2010'!N86*('DMVPop-Active-Inactive'!$J171)</f>
        <v>85.565511973201353</v>
      </c>
      <c r="S75" s="25">
        <f>'DMV+Forecast_from2010'!O86*('DMVPop-Active-Inactive'!$J171)</f>
        <v>81.177211705028228</v>
      </c>
      <c r="T75" s="25">
        <f>'DMV+Forecast_from2010'!P86*('DMVPop-Active-Inactive'!$J171)</f>
        <v>66.744115190981063</v>
      </c>
      <c r="U75" s="25">
        <f>'DMV+Forecast_from2010'!Q86*('DMVPop-Active-Inactive'!$J171)</f>
        <v>67.841878810211071</v>
      </c>
      <c r="V75" s="25">
        <f>'DMV+Forecast_from2010'!D33*('DMVPop-Active-Inactive'!B171)</f>
        <v>38.999999999999993</v>
      </c>
      <c r="W75" s="25">
        <f>'DMV+Forecast_from2010'!E33*('DMVPop-Active-Inactive'!C171)</f>
        <v>71</v>
      </c>
      <c r="X75" s="25">
        <f>'DMV+Forecast_from2010'!F33*('DMVPop-Active-Inactive'!D171)</f>
        <v>131</v>
      </c>
      <c r="Y75" s="25">
        <f>'DMV+Forecast_from2010'!G33*('DMVPop-Active-Inactive'!E171)</f>
        <v>198</v>
      </c>
      <c r="Z75" s="25">
        <f>'DMV+Forecast_from2010'!H33*('DMVPop-Active-Inactive'!F171)</f>
        <v>111</v>
      </c>
      <c r="AA75" s="25">
        <f>'DMV+Forecast_from2010'!I33*('DMVPop-Active-Inactive'!G171)</f>
        <v>59</v>
      </c>
      <c r="AB75" s="25">
        <f>'DMV+Forecast_from2010'!J33*('DMVPop-Active-Inactive'!$J171)</f>
        <v>60.78155592158533</v>
      </c>
      <c r="AC75" s="25">
        <f>'DMV+Forecast_from2010'!K33*('DMVPop-Active-Inactive'!$J171)</f>
        <v>71.358020021109084</v>
      </c>
      <c r="AD75" s="25">
        <f>'DMV+Forecast_from2010'!L33*('DMVPop-Active-Inactive'!$J171)</f>
        <v>89.224216424725597</v>
      </c>
      <c r="AE75" s="25">
        <f>'DMV+Forecast_from2010'!M33*('DMVPop-Active-Inactive'!$J171)</f>
        <v>95.844062736945773</v>
      </c>
      <c r="AF75" s="25">
        <f>'DMV+Forecast_from2010'!N33*('DMVPop-Active-Inactive'!$J171)</f>
        <v>91.389228898339113</v>
      </c>
      <c r="AG75" s="25">
        <f>'DMV+Forecast_from2010'!O33*('DMVPop-Active-Inactive'!$J171)</f>
        <v>101.17579405660554</v>
      </c>
      <c r="AH75" s="25">
        <f>'DMV+Forecast_from2010'!P33*('DMVPop-Active-Inactive'!$J171)</f>
        <v>135.00688767756634</v>
      </c>
      <c r="AI75" s="25">
        <f>'DMV+Forecast_from2010'!Q33*('DMVPop-Active-Inactive'!$J171)</f>
        <v>154.79981230679419</v>
      </c>
      <c r="AJ75" s="25">
        <f>'DMV+Forecast_from2010'!R33*('DMVPop-Active-Inactive'!$J171)</f>
        <v>125.42832377308773</v>
      </c>
      <c r="AK75" s="25">
        <f>'DMV+Forecast_from2010'!S33*('DMVPop-Active-Inactive'!$J171)</f>
        <v>105.54310692857739</v>
      </c>
      <c r="AL75" s="25">
        <f>'DMV+Forecast_from2010'!T33*('DMVPop-Active-Inactive'!$J171)</f>
        <v>109.80981074238046</v>
      </c>
      <c r="AM75" s="25">
        <f>'DMV+Forecast_from2010'!U33*('DMVPop-Active-Inactive'!$J171)</f>
        <v>142.90603256232225</v>
      </c>
      <c r="AN75" s="25">
        <f>'DMV+Forecast_from2010'!V33*('DMVPop-Active-Inactive'!$J171)</f>
        <v>164.89250190493641</v>
      </c>
      <c r="AO75" s="25">
        <f>'DMV+Forecast_from2010'!W33*('DMVPop-Active-Inactive'!$J171)</f>
        <v>215.16412517127674</v>
      </c>
      <c r="AP75" s="25">
        <f>'DMV+Forecast_from2010'!X33*('DMVPop-Active-Inactive'!$J171)</f>
        <v>191.54724238105857</v>
      </c>
      <c r="AQ75" s="25">
        <f>'DMV+Forecast_from2010'!Y33*('DMVPop-Active-Inactive'!$J171)</f>
        <v>170.6981613049156</v>
      </c>
      <c r="AR75" s="25">
        <f>'DMV+Forecast_from2010'!Z33*('DMVPop-Active-Inactive'!$J171)</f>
        <v>198.49745619180197</v>
      </c>
      <c r="AS75" s="25">
        <f>'DMV+Forecast_from2010'!AA33*('DMVPop-Active-Inactive'!$J171)</f>
        <v>205.23047189200898</v>
      </c>
      <c r="AT75" s="25">
        <f>'DMV+Forecast_from2010'!AB33*('DMVPop-Active-Inactive'!$J171)</f>
        <v>214.69891779742645</v>
      </c>
      <c r="AU75" s="25">
        <f>'DMV+Forecast_from2010'!AC33*('DMVPop-Active-Inactive'!$J171)</f>
        <v>199.09942687769538</v>
      </c>
      <c r="AV75" s="25">
        <f>'DMV+Forecast_from2010'!AD33*('DMVPop-Active-Inactive'!$J171)</f>
        <v>233.62646715706552</v>
      </c>
      <c r="AW75" s="25">
        <f>'DMV+Forecast_from2010'!AE33*('DMVPop-Active-Inactive'!$J171)</f>
        <v>179.0947384108174</v>
      </c>
      <c r="AX75" s="25">
        <f>'DMV+Forecast_from2010'!AF33*('DMVPop-Active-Inactive'!$J171)</f>
        <v>195.46923959650769</v>
      </c>
      <c r="AY75" s="25">
        <f>'DMV+Forecast_from2010'!AG33*('DMVPop-Active-Inactive'!$J171)</f>
        <v>219.68280048763179</v>
      </c>
      <c r="AZ75" s="25">
        <f>'DMV+Forecast_from2010'!AH33*('DMVPop-Active-Inactive'!$J171)</f>
        <v>182.57081081051749</v>
      </c>
      <c r="BA75" s="25">
        <f>'DMV+Forecast_from2010'!AI33*('DMVPop-Active-Inactive'!$J171)</f>
        <v>127.10043590096991</v>
      </c>
    </row>
    <row r="76" spans="1:53" x14ac:dyDescent="0.2">
      <c r="A76" t="s">
        <v>22</v>
      </c>
      <c r="B76" t="s">
        <v>12</v>
      </c>
      <c r="C76">
        <v>1991</v>
      </c>
      <c r="D76">
        <v>33</v>
      </c>
      <c r="E76" s="25">
        <f t="shared" si="1"/>
        <v>0</v>
      </c>
      <c r="G76">
        <v>28</v>
      </c>
      <c r="H76" s="25">
        <f>'DMV+Forecast_from2010'!D87*('DMVPop-Active-Inactive'!$J172)</f>
        <v>0</v>
      </c>
      <c r="I76" s="25">
        <f>'DMV+Forecast_from2010'!E87*('DMVPop-Active-Inactive'!$J172)</f>
        <v>0</v>
      </c>
      <c r="J76" s="25">
        <f>'DMV+Forecast_from2010'!F87*('DMVPop-Active-Inactive'!$J172)</f>
        <v>0</v>
      </c>
      <c r="K76" s="25">
        <f>'DMV+Forecast_from2010'!G87*('DMVPop-Active-Inactive'!$J172)</f>
        <v>7.0185191296661982</v>
      </c>
      <c r="L76" s="25">
        <f>'DMV+Forecast_from2010'!H87*('DMVPop-Active-Inactive'!$J172)</f>
        <v>4.9968002470885882</v>
      </c>
      <c r="M76" s="25">
        <f>'DMV+Forecast_from2010'!I87*('DMVPop-Active-Inactive'!$J172)</f>
        <v>5.5795592950108555</v>
      </c>
      <c r="N76" s="25">
        <f>'DMV+Forecast_from2010'!J87*('DMVPop-Active-Inactive'!$J172)</f>
        <v>13.345068073529028</v>
      </c>
      <c r="O76" s="25">
        <f>'DMV+Forecast_from2010'!K87*('DMVPop-Active-Inactive'!$J172)</f>
        <v>27.342027352863884</v>
      </c>
      <c r="P76" s="25">
        <f>'DMV+Forecast_from2010'!L87*('DMVPop-Active-Inactive'!$J172)</f>
        <v>39.197978413283025</v>
      </c>
      <c r="Q76" s="25">
        <f>'DMV+Forecast_from2010'!M87*('DMVPop-Active-Inactive'!$J172)</f>
        <v>67.864467671529724</v>
      </c>
      <c r="R76" s="25">
        <f>'DMV+Forecast_from2010'!N87*('DMVPop-Active-Inactive'!$J172)</f>
        <v>89.203379656755686</v>
      </c>
      <c r="S76" s="25">
        <f>'DMV+Forecast_from2010'!O87*('DMVPop-Active-Inactive'!$J172)</f>
        <v>84.530488146322213</v>
      </c>
      <c r="T76" s="25">
        <f>'DMV+Forecast_from2010'!P87*('DMVPop-Active-Inactive'!$J172)</f>
        <v>80.195269957976791</v>
      </c>
      <c r="U76" s="25">
        <f>'DMV+Forecast_from2010'!Q87*('DMVPop-Active-Inactive'!$J172)</f>
        <v>65.936760125446384</v>
      </c>
      <c r="V76" s="25">
        <f>'DMV+Forecast_from2010'!D34*('DMVPop-Active-Inactive'!B172)</f>
        <v>57</v>
      </c>
      <c r="W76" s="25">
        <f>'DMV+Forecast_from2010'!E34*('DMVPop-Active-Inactive'!C172)</f>
        <v>43</v>
      </c>
      <c r="X76" s="25">
        <f>'DMV+Forecast_from2010'!F34*('DMVPop-Active-Inactive'!D172)</f>
        <v>78</v>
      </c>
      <c r="Y76" s="25">
        <f>'DMV+Forecast_from2010'!G34*('DMVPop-Active-Inactive'!E172)</f>
        <v>117</v>
      </c>
      <c r="Z76" s="25">
        <f>'DMV+Forecast_from2010'!H34*('DMVPop-Active-Inactive'!F172)</f>
        <v>192</v>
      </c>
      <c r="AA76" s="25">
        <f>'DMV+Forecast_from2010'!I34*('DMVPop-Active-Inactive'!G172)</f>
        <v>130</v>
      </c>
      <c r="AB76" s="25">
        <f>'DMV+Forecast_from2010'!J34*('DMVPop-Active-Inactive'!$J172)</f>
        <v>52.127634918958648</v>
      </c>
      <c r="AC76" s="25">
        <f>'DMV+Forecast_from2010'!K34*('DMVPop-Active-Inactive'!$J172)</f>
        <v>60.046325603167666</v>
      </c>
      <c r="AD76" s="25">
        <f>'DMV+Forecast_from2010'!L34*('DMVPop-Active-Inactive'!$J172)</f>
        <v>70.494853901283861</v>
      </c>
      <c r="AE76" s="25">
        <f>'DMV+Forecast_from2010'!M34*('DMVPop-Active-Inactive'!$J172)</f>
        <v>88.144935908492201</v>
      </c>
      <c r="AF76" s="25">
        <f>'DMV+Forecast_from2010'!N34*('DMVPop-Active-Inactive'!$J172)</f>
        <v>94.684706749819711</v>
      </c>
      <c r="AG76" s="25">
        <f>'DMV+Forecast_from2010'!O34*('DMVPop-Active-Inactive'!$J172)</f>
        <v>90.283759799299332</v>
      </c>
      <c r="AH76" s="25">
        <f>'DMV+Forecast_from2010'!P34*('DMVPop-Active-Inactive'!$J172)</f>
        <v>99.951943989714096</v>
      </c>
      <c r="AI76" s="25">
        <f>'DMV+Forecast_from2010'!Q34*('DMVPop-Active-Inactive'!$J172)</f>
        <v>133.37380745264068</v>
      </c>
      <c r="AJ76" s="25">
        <f>'DMV+Forecast_from2010'!R34*('DMVPop-Active-Inactive'!$J172)</f>
        <v>152.92731145406592</v>
      </c>
      <c r="AK76" s="25">
        <f>'DMV+Forecast_from2010'!S34*('DMVPop-Active-Inactive'!$J172)</f>
        <v>123.91110847597929</v>
      </c>
      <c r="AL76" s="25">
        <f>'DMV+Forecast_from2010'!T34*('DMVPop-Active-Inactive'!$J172)</f>
        <v>104.26642865114077</v>
      </c>
      <c r="AM76" s="25">
        <f>'DMV+Forecast_from2010'!U34*('DMVPop-Active-Inactive'!$J172)</f>
        <v>108.48152124907328</v>
      </c>
      <c r="AN76" s="25">
        <f>'DMV+Forecast_from2010'!V34*('DMVPop-Active-Inactive'!$J172)</f>
        <v>141.17740212120373</v>
      </c>
      <c r="AO76" s="25">
        <f>'DMV+Forecast_from2010'!W34*('DMVPop-Active-Inactive'!$J172)</f>
        <v>162.89791711943576</v>
      </c>
      <c r="AP76" s="25">
        <f>'DMV+Forecast_from2010'!X34*('DMVPop-Active-Inactive'!$J172)</f>
        <v>212.5614410862259</v>
      </c>
      <c r="AQ76" s="25">
        <f>'DMV+Forecast_from2010'!Y34*('DMVPop-Active-Inactive'!$J172)</f>
        <v>189.23023456721552</v>
      </c>
      <c r="AR76" s="25">
        <f>'DMV+Forecast_from2010'!Z34*('DMVPop-Active-Inactive'!$J172)</f>
        <v>168.63334967601563</v>
      </c>
      <c r="AS76" s="25">
        <f>'DMV+Forecast_from2010'!AA34*('DMVPop-Active-Inactive'!$J172)</f>
        <v>196.09637669147995</v>
      </c>
      <c r="AT76" s="25">
        <f>'DMV+Forecast_from2010'!AB34*('DMVPop-Active-Inactive'!$J172)</f>
        <v>202.7479479929361</v>
      </c>
      <c r="AU76" s="25">
        <f>'DMV+Forecast_from2010'!AC34*('DMVPop-Active-Inactive'!$J172)</f>
        <v>212.10186098795981</v>
      </c>
      <c r="AV76" s="25">
        <f>'DMV+Forecast_from2010'!AD34*('DMVPop-Active-Inactive'!$J172)</f>
        <v>196.69106577537491</v>
      </c>
      <c r="AW76" s="25">
        <f>'DMV+Forecast_from2010'!AE34*('DMVPop-Active-Inactive'!$J172)</f>
        <v>230.80045753565526</v>
      </c>
      <c r="AX76" s="25">
        <f>'DMV+Forecast_from2010'!AF34*('DMVPop-Active-Inactive'!$J172)</f>
        <v>176.92835948957705</v>
      </c>
      <c r="AY76" s="25">
        <f>'DMV+Forecast_from2010'!AG34*('DMVPop-Active-Inactive'!$J172)</f>
        <v>193.10479023205232</v>
      </c>
      <c r="AZ76" s="25">
        <f>'DMV+Forecast_from2010'!AH34*('DMVPop-Active-Inactive'!$J172)</f>
        <v>217.02545727052527</v>
      </c>
      <c r="BA76" s="25">
        <f>'DMV+Forecast_from2010'!AI34*('DMVPop-Active-Inactive'!$J172)</f>
        <v>180.36238436715428</v>
      </c>
    </row>
    <row r="77" spans="1:53" x14ac:dyDescent="0.2">
      <c r="A77" t="s">
        <v>22</v>
      </c>
      <c r="B77" t="s">
        <v>12</v>
      </c>
      <c r="C77">
        <v>1991</v>
      </c>
      <c r="D77">
        <v>34</v>
      </c>
      <c r="E77" s="25">
        <f t="shared" si="1"/>
        <v>0</v>
      </c>
      <c r="G77">
        <v>29</v>
      </c>
      <c r="H77" s="25">
        <f>'DMV+Forecast_from2010'!D88*('DMVPop-Active-Inactive'!$J173)</f>
        <v>0</v>
      </c>
      <c r="I77" s="25">
        <f>'DMV+Forecast_from2010'!E88*('DMVPop-Active-Inactive'!$J173)</f>
        <v>0</v>
      </c>
      <c r="J77" s="25">
        <f>'DMV+Forecast_from2010'!F88*('DMVPop-Active-Inactive'!$J173)</f>
        <v>0</v>
      </c>
      <c r="K77" s="25">
        <f>'DMV+Forecast_from2010'!G88*('DMVPop-Active-Inactive'!$J173)</f>
        <v>0</v>
      </c>
      <c r="L77" s="25">
        <f>'DMV+Forecast_from2010'!H88*('DMVPop-Active-Inactive'!$J173)</f>
        <v>6.2393444750686884</v>
      </c>
      <c r="M77" s="25">
        <f>'DMV+Forecast_from2010'!I88*('DMVPop-Active-Inactive'!$J173)</f>
        <v>4.4420706759798794</v>
      </c>
      <c r="N77" s="25">
        <f>'DMV+Forecast_from2010'!J88*('DMVPop-Active-Inactive'!$J173)</f>
        <v>4.9601335862284426</v>
      </c>
      <c r="O77" s="25">
        <f>'DMV+Forecast_from2010'!K88*('DMVPop-Active-Inactive'!$J173)</f>
        <v>11.8635391904886</v>
      </c>
      <c r="P77" s="25">
        <f>'DMV+Forecast_from2010'!L88*('DMVPop-Active-Inactive'!$J173)</f>
        <v>24.306598607131217</v>
      </c>
      <c r="Q77" s="25">
        <f>'DMV+Forecast_from2010'!M88*('DMVPop-Active-Inactive'!$J173)</f>
        <v>34.84633802777865</v>
      </c>
      <c r="R77" s="25">
        <f>'DMV+Forecast_from2010'!N88*('DMVPop-Active-Inactive'!$J173)</f>
        <v>60.330360806464732</v>
      </c>
      <c r="S77" s="25">
        <f>'DMV+Forecast_from2010'!O88*('DMVPop-Active-Inactive'!$J173)</f>
        <v>79.300291662139244</v>
      </c>
      <c r="T77" s="25">
        <f>'DMV+Forecast_from2010'!P88*('DMVPop-Active-Inactive'!$J173)</f>
        <v>75.146170359686508</v>
      </c>
      <c r="U77" s="25">
        <f>'DMV+Forecast_from2010'!Q88*('DMVPop-Active-Inactive'!$J173)</f>
        <v>71.29223491376905</v>
      </c>
      <c r="V77" s="25">
        <f>'DMV+Forecast_from2010'!D35*('DMVPop-Active-Inactive'!B173)</f>
        <v>40</v>
      </c>
      <c r="W77" s="25">
        <f>'DMV+Forecast_from2010'!E35*('DMVPop-Active-Inactive'!C173)</f>
        <v>70</v>
      </c>
      <c r="X77" s="25">
        <f>'DMV+Forecast_from2010'!F35*('DMVPop-Active-Inactive'!D173)</f>
        <v>33</v>
      </c>
      <c r="Y77" s="25">
        <f>'DMV+Forecast_from2010'!G35*('DMVPop-Active-Inactive'!E173)</f>
        <v>65</v>
      </c>
      <c r="Z77" s="25">
        <f>'DMV+Forecast_from2010'!H35*('DMVPop-Active-Inactive'!F173)</f>
        <v>129</v>
      </c>
      <c r="AA77" s="25">
        <f>'DMV+Forecast_from2010'!I35*('DMVPop-Active-Inactive'!G173)</f>
        <v>199</v>
      </c>
      <c r="AB77" s="25">
        <f>'DMV+Forecast_from2010'!J35*('DMVPop-Active-Inactive'!$J173)</f>
        <v>95.012627776465095</v>
      </c>
      <c r="AC77" s="25">
        <f>'DMV+Forecast_from2010'!K35*('DMVPop-Active-Inactive'!$J173)</f>
        <v>46.340583379655307</v>
      </c>
      <c r="AD77" s="25">
        <f>'DMV+Forecast_from2010'!L35*('DMVPop-Active-Inactive'!$J173)</f>
        <v>53.380165100172363</v>
      </c>
      <c r="AE77" s="25">
        <f>'DMV+Forecast_from2010'!M35*('DMVPop-Active-Inactive'!$J173)</f>
        <v>62.668729554445029</v>
      </c>
      <c r="AF77" s="25">
        <f>'DMV+Forecast_from2010'!N35*('DMVPop-Active-Inactive'!$J173)</f>
        <v>78.359353120704682</v>
      </c>
      <c r="AG77" s="25">
        <f>'DMV+Forecast_from2010'!O35*('DMVPop-Active-Inactive'!$J173)</f>
        <v>84.173098486814794</v>
      </c>
      <c r="AH77" s="25">
        <f>'DMV+Forecast_from2010'!P35*('DMVPop-Active-Inactive'!$J173)</f>
        <v>80.260731286056625</v>
      </c>
      <c r="AI77" s="25">
        <f>'DMV+Forecast_from2010'!Q35*('DMVPop-Active-Inactive'!$J173)</f>
        <v>88.855583062898603</v>
      </c>
      <c r="AJ77" s="25">
        <f>'DMV+Forecast_from2010'!R35*('DMVPop-Active-Inactive'!$J173)</f>
        <v>118.56705286034982</v>
      </c>
      <c r="AK77" s="25">
        <f>'DMV+Forecast_from2010'!S35*('DMVPop-Active-Inactive'!$J173)</f>
        <v>135.9497862982123</v>
      </c>
      <c r="AL77" s="25">
        <f>'DMV+Forecast_from2010'!T35*('DMVPop-Active-Inactive'!$J173)</f>
        <v>110.15487395358973</v>
      </c>
      <c r="AM77" s="25">
        <f>'DMV+Forecast_from2010'!U35*('DMVPop-Active-Inactive'!$J173)</f>
        <v>92.691086755017395</v>
      </c>
      <c r="AN77" s="25">
        <f>'DMV+Forecast_from2010'!V35*('DMVPop-Active-Inactive'!$J173)</f>
        <v>96.438232588338508</v>
      </c>
      <c r="AO77" s="25">
        <f>'DMV+Forecast_from2010'!W35*('DMVPop-Active-Inactive'!$J173)</f>
        <v>125.50431617493884</v>
      </c>
      <c r="AP77" s="25">
        <f>'DMV+Forecast_from2010'!X35*('DMVPop-Active-Inactive'!$J173)</f>
        <v>144.8134856373452</v>
      </c>
      <c r="AQ77" s="25">
        <f>'DMV+Forecast_from2010'!Y35*('DMVPop-Active-Inactive'!$J173)</f>
        <v>188.96351617083337</v>
      </c>
      <c r="AR77" s="25">
        <f>'DMV+Forecast_from2010'!Z35*('DMVPop-Active-Inactive'!$J173)</f>
        <v>168.22246926312232</v>
      </c>
      <c r="AS77" s="25">
        <f>'DMV+Forecast_from2010'!AA35*('DMVPop-Active-Inactive'!$J173)</f>
        <v>149.91218790956196</v>
      </c>
      <c r="AT77" s="25">
        <f>'DMV+Forecast_from2010'!AB35*('DMVPop-Active-Inactive'!$J173)</f>
        <v>174.32635316464032</v>
      </c>
      <c r="AU77" s="25">
        <f>'DMV+Forecast_from2010'!AC35*('DMVPop-Active-Inactive'!$J173)</f>
        <v>180.2394872437149</v>
      </c>
      <c r="AV77" s="25">
        <f>'DMV+Forecast_from2010'!AD35*('DMVPop-Active-Inactive'!$J173)</f>
        <v>188.55495725776473</v>
      </c>
      <c r="AW77" s="25">
        <f>'DMV+Forecast_from2010'!AE35*('DMVPop-Active-Inactive'!$J173)</f>
        <v>174.8550216745401</v>
      </c>
      <c r="AX77" s="25">
        <f>'DMV+Forecast_from2010'!AF35*('DMVPop-Active-Inactive'!$J173)</f>
        <v>205.177692468141</v>
      </c>
      <c r="AY77" s="25">
        <f>'DMV+Forecast_from2010'!AG35*('DMVPop-Active-Inactive'!$J173)</f>
        <v>157.28631095385526</v>
      </c>
      <c r="AZ77" s="25">
        <f>'DMV+Forecast_from2010'!AH35*('DMVPop-Active-Inactive'!$J173)</f>
        <v>171.666883538288</v>
      </c>
      <c r="BA77" s="25">
        <f>'DMV+Forecast_from2010'!AI35*('DMVPop-Active-Inactive'!$J173)</f>
        <v>192.9319508507927</v>
      </c>
    </row>
    <row r="78" spans="1:53" x14ac:dyDescent="0.2">
      <c r="A78" t="s">
        <v>22</v>
      </c>
      <c r="B78" t="s">
        <v>12</v>
      </c>
      <c r="C78">
        <v>1991</v>
      </c>
      <c r="D78">
        <v>35</v>
      </c>
      <c r="E78" s="25">
        <f t="shared" si="1"/>
        <v>0</v>
      </c>
      <c r="G78">
        <v>30</v>
      </c>
      <c r="H78" s="25">
        <f>'DMV+Forecast_from2010'!D89*('DMVPop-Active-Inactive'!$J174)</f>
        <v>0</v>
      </c>
      <c r="I78" s="25">
        <f>'DMV+Forecast_from2010'!E89*('DMVPop-Active-Inactive'!$J174)</f>
        <v>0</v>
      </c>
      <c r="J78" s="25">
        <f>'DMV+Forecast_from2010'!F89*('DMVPop-Active-Inactive'!$J174)</f>
        <v>0</v>
      </c>
      <c r="K78" s="25">
        <f>'DMV+Forecast_from2010'!G89*('DMVPop-Active-Inactive'!$J174)</f>
        <v>0</v>
      </c>
      <c r="L78" s="25">
        <f>'DMV+Forecast_from2010'!H89*('DMVPop-Active-Inactive'!$J174)</f>
        <v>0</v>
      </c>
      <c r="M78" s="25">
        <f>'DMV+Forecast_from2010'!I89*('DMVPop-Active-Inactive'!$J174)</f>
        <v>5.6227666791685369</v>
      </c>
      <c r="N78" s="25">
        <f>'DMV+Forecast_from2010'!J89*('DMVPop-Active-Inactive'!$J174)</f>
        <v>4.0031011403864438</v>
      </c>
      <c r="O78" s="25">
        <f>'DMV+Forecast_from2010'!K89*('DMVPop-Active-Inactive'!$J174)</f>
        <v>4.4699685943470833</v>
      </c>
      <c r="P78" s="25">
        <f>'DMV+Forecast_from2010'!L89*('DMVPop-Active-Inactive'!$J174)</f>
        <v>10.69117326729344</v>
      </c>
      <c r="Q78" s="25">
        <f>'DMV+Forecast_from2010'!M89*('DMVPop-Active-Inactive'!$J174)</f>
        <v>21.904598035612899</v>
      </c>
      <c r="R78" s="25">
        <f>'DMV+Forecast_from2010'!N89*('DMVPop-Active-Inactive'!$J174)</f>
        <v>31.402790651574062</v>
      </c>
      <c r="S78" s="25">
        <f>'DMV+Forecast_from2010'!O89*('DMVPop-Active-Inactive'!$J174)</f>
        <v>54.368458712334665</v>
      </c>
      <c r="T78" s="25">
        <f>'DMV+Forecast_from2010'!P89*('DMVPop-Active-Inactive'!$J174)</f>
        <v>71.46376344308419</v>
      </c>
      <c r="U78" s="25">
        <f>'DMV+Forecast_from2010'!Q89*('DMVPop-Active-Inactive'!$J174)</f>
        <v>67.720156252619162</v>
      </c>
      <c r="V78" s="25">
        <f>'DMV+Forecast_from2010'!D36*('DMVPop-Active-Inactive'!B174)</f>
        <v>55</v>
      </c>
      <c r="W78" s="25">
        <f>'DMV+Forecast_from2010'!E36*('DMVPop-Active-Inactive'!C174)</f>
        <v>49</v>
      </c>
      <c r="X78" s="25">
        <f>'DMV+Forecast_from2010'!F36*('DMVPop-Active-Inactive'!D174)</f>
        <v>54</v>
      </c>
      <c r="Y78" s="25">
        <f>'DMV+Forecast_from2010'!G36*('DMVPop-Active-Inactive'!E174)</f>
        <v>33</v>
      </c>
      <c r="Z78" s="25">
        <f>'DMV+Forecast_from2010'!H36*('DMVPop-Active-Inactive'!F174)</f>
        <v>58</v>
      </c>
      <c r="AA78" s="25">
        <f>'DMV+Forecast_from2010'!I36*('DMVPop-Active-Inactive'!G174)</f>
        <v>131</v>
      </c>
      <c r="AB78" s="25">
        <f>'DMV+Forecast_from2010'!J36*('DMVPop-Active-Inactive'!$J174)</f>
        <v>156.36033970422238</v>
      </c>
      <c r="AC78" s="25">
        <f>'DMV+Forecast_from2010'!K36*('DMVPop-Active-Inactive'!$J174)</f>
        <v>85.623391959917328</v>
      </c>
      <c r="AD78" s="25">
        <f>'DMV+Forecast_from2010'!L36*('DMVPop-Active-Inactive'!$J174)</f>
        <v>41.761164039189978</v>
      </c>
      <c r="AE78" s="25">
        <f>'DMV+Forecast_from2010'!M36*('DMVPop-Active-Inactive'!$J174)</f>
        <v>48.105087778545865</v>
      </c>
      <c r="AF78" s="25">
        <f>'DMV+Forecast_from2010'!N36*('DMVPop-Active-Inactive'!$J174)</f>
        <v>56.475747696344136</v>
      </c>
      <c r="AG78" s="25">
        <f>'DMV+Forecast_from2010'!O36*('DMVPop-Active-Inactive'!$J174)</f>
        <v>70.615809319207187</v>
      </c>
      <c r="AH78" s="25">
        <f>'DMV+Forecast_from2010'!P36*('DMVPop-Active-Inactive'!$J174)</f>
        <v>75.855034987281016</v>
      </c>
      <c r="AI78" s="25">
        <f>'DMV+Forecast_from2010'!Q36*('DMVPop-Active-Inactive'!$J174)</f>
        <v>72.329291534423689</v>
      </c>
      <c r="AJ78" s="25">
        <f>'DMV+Forecast_from2010'!R36*('DMVPop-Active-Inactive'!$J174)</f>
        <v>80.074792103646161</v>
      </c>
      <c r="AK78" s="25">
        <f>'DMV+Forecast_from2010'!S36*('DMVPop-Active-Inactive'!$J174)</f>
        <v>106.85014695603101</v>
      </c>
      <c r="AL78" s="25">
        <f>'DMV+Forecast_from2010'!T36*('DMVPop-Active-Inactive'!$J174)</f>
        <v>122.51510258683965</v>
      </c>
      <c r="AM78" s="25">
        <f>'DMV+Forecast_from2010'!U36*('DMVPop-Active-Inactive'!$J174)</f>
        <v>99.26926735479465</v>
      </c>
      <c r="AN78" s="25">
        <f>'DMV+Forecast_from2010'!V36*('DMVPop-Active-Inactive'!$J174)</f>
        <v>83.53126777092946</v>
      </c>
      <c r="AO78" s="25">
        <f>'DMV+Forecast_from2010'!W36*('DMVPop-Active-Inactive'!$J174)</f>
        <v>86.908117184801768</v>
      </c>
      <c r="AP78" s="25">
        <f>'DMV+Forecast_from2010'!X36*('DMVPop-Active-Inactive'!$J174)</f>
        <v>113.10186348903426</v>
      </c>
      <c r="AQ78" s="25">
        <f>'DMV+Forecast_from2010'!Y36*('DMVPop-Active-Inactive'!$J174)</f>
        <v>130.50288295341346</v>
      </c>
      <c r="AR78" s="25">
        <f>'DMV+Forecast_from2010'!Z36*('DMVPop-Active-Inactive'!$J174)</f>
        <v>170.28996660617781</v>
      </c>
      <c r="AS78" s="25">
        <f>'DMV+Forecast_from2010'!AA36*('DMVPop-Active-Inactive'!$J174)</f>
        <v>151.59856915092425</v>
      </c>
      <c r="AT78" s="25">
        <f>'DMV+Forecast_from2010'!AB36*('DMVPop-Active-Inactive'!$J174)</f>
        <v>135.09772674794618</v>
      </c>
      <c r="AU78" s="25">
        <f>'DMV+Forecast_from2010'!AC36*('DMVPop-Active-Inactive'!$J174)</f>
        <v>157.09926159579695</v>
      </c>
      <c r="AV78" s="25">
        <f>'DMV+Forecast_from2010'!AD36*('DMVPop-Active-Inactive'!$J174)</f>
        <v>162.42805429223009</v>
      </c>
      <c r="AW78" s="25">
        <f>'DMV+Forecast_from2010'!AE36*('DMVPop-Active-Inactive'!$J174)</f>
        <v>169.92178186304349</v>
      </c>
      <c r="AX78" s="25">
        <f>'DMV+Forecast_from2010'!AF36*('DMVPop-Active-Inactive'!$J174)</f>
        <v>157.57568659423518</v>
      </c>
      <c r="AY78" s="25">
        <f>'DMV+Forecast_from2010'!AG36*('DMVPop-Active-Inactive'!$J174)</f>
        <v>184.9018429946284</v>
      </c>
      <c r="AZ78" s="25">
        <f>'DMV+Forecast_from2010'!AH36*('DMVPop-Active-Inactive'!$J174)</f>
        <v>141.74313212782542</v>
      </c>
      <c r="BA78" s="25">
        <f>'DMV+Forecast_from2010'!AI36*('DMVPop-Active-Inactive'!$J174)</f>
        <v>154.70260321941359</v>
      </c>
    </row>
    <row r="79" spans="1:53" x14ac:dyDescent="0.2">
      <c r="A79" t="s">
        <v>22</v>
      </c>
      <c r="B79" t="s">
        <v>12</v>
      </c>
      <c r="C79">
        <v>1991</v>
      </c>
      <c r="D79">
        <v>36</v>
      </c>
      <c r="E79" s="25">
        <f t="shared" si="1"/>
        <v>0</v>
      </c>
      <c r="G79">
        <v>31</v>
      </c>
      <c r="H79" s="25">
        <f>'DMV+Forecast_from2010'!D90*('DMVPop-Active-Inactive'!$J175)</f>
        <v>0</v>
      </c>
      <c r="I79" s="25">
        <f>'DMV+Forecast_from2010'!E90*('DMVPop-Active-Inactive'!$J175)</f>
        <v>0</v>
      </c>
      <c r="J79" s="25">
        <f>'DMV+Forecast_from2010'!F90*('DMVPop-Active-Inactive'!$J175)</f>
        <v>0</v>
      </c>
      <c r="K79" s="25">
        <f>'DMV+Forecast_from2010'!G90*('DMVPop-Active-Inactive'!$J175)</f>
        <v>0</v>
      </c>
      <c r="L79" s="25">
        <f>'DMV+Forecast_from2010'!H90*('DMVPop-Active-Inactive'!$J175)</f>
        <v>0</v>
      </c>
      <c r="M79" s="25">
        <f>'DMV+Forecast_from2010'!I90*('DMVPop-Active-Inactive'!$J175)</f>
        <v>0</v>
      </c>
      <c r="N79" s="25">
        <f>'DMV+Forecast_from2010'!J90*('DMVPop-Active-Inactive'!$J175)</f>
        <v>5.4122926835121712</v>
      </c>
      <c r="O79" s="25">
        <f>'DMV+Forecast_from2010'!K90*('DMVPop-Active-Inactive'!$J175)</f>
        <v>3.8532552121968218</v>
      </c>
      <c r="P79" s="25">
        <f>'DMV+Forecast_from2010'!L90*('DMVPop-Active-Inactive'!$J175)</f>
        <v>4.3026466682930895</v>
      </c>
      <c r="Q79" s="25">
        <f>'DMV+Forecast_from2010'!M90*('DMVPop-Active-Inactive'!$J175)</f>
        <v>10.290976338589559</v>
      </c>
      <c r="R79" s="25">
        <f>'DMV+Forecast_from2010'!N90*('DMVPop-Active-Inactive'!$J175)</f>
        <v>21.08465501914689</v>
      </c>
      <c r="S79" s="25">
        <f>'DMV+Forecast_from2010'!O90*('DMVPop-Active-Inactive'!$J175)</f>
        <v>30.227306908369101</v>
      </c>
      <c r="T79" s="25">
        <f>'DMV+Forecast_from2010'!P90*('DMVPop-Active-Inactive'!$J175)</f>
        <v>52.333313490097673</v>
      </c>
      <c r="U79" s="25">
        <f>'DMV+Forecast_from2010'!Q90*('DMVPop-Active-Inactive'!$J175)</f>
        <v>68.78869888950193</v>
      </c>
      <c r="V79" s="25">
        <f>'DMV+Forecast_from2010'!D37*('DMVPop-Active-Inactive'!B175)</f>
        <v>51</v>
      </c>
      <c r="W79" s="25">
        <f>'DMV+Forecast_from2010'!E37*('DMVPop-Active-Inactive'!C175)</f>
        <v>57</v>
      </c>
      <c r="X79" s="25">
        <f>'DMV+Forecast_from2010'!F37*('DMVPop-Active-Inactive'!D175)</f>
        <v>63</v>
      </c>
      <c r="Y79" s="25">
        <f>'DMV+Forecast_from2010'!G37*('DMVPop-Active-Inactive'!E175)</f>
        <v>51</v>
      </c>
      <c r="Z79" s="25">
        <f>'DMV+Forecast_from2010'!H37*('DMVPop-Active-Inactive'!F175)</f>
        <v>34</v>
      </c>
      <c r="AA79" s="25">
        <f>'DMV+Forecast_from2010'!I37*('DMVPop-Active-Inactive'!G175)</f>
        <v>59</v>
      </c>
      <c r="AB79" s="25">
        <f>'DMV+Forecast_from2010'!J37*('DMVPop-Active-Inactive'!$J175)</f>
        <v>101.07835387248348</v>
      </c>
      <c r="AC79" s="25">
        <f>'DMV+Forecast_from2010'!K37*('DMVPop-Active-Inactive'!$J175)</f>
        <v>150.50738735219613</v>
      </c>
      <c r="AD79" s="25">
        <f>'DMV+Forecast_from2010'!L37*('DMVPop-Active-Inactive'!$J175)</f>
        <v>82.418297661016098</v>
      </c>
      <c r="AE79" s="25">
        <f>'DMV+Forecast_from2010'!M37*('DMVPop-Active-Inactive'!$J175)</f>
        <v>40.197940885870551</v>
      </c>
      <c r="AF79" s="25">
        <f>'DMV+Forecast_from2010'!N37*('DMVPop-Active-Inactive'!$J175)</f>
        <v>46.304395945882455</v>
      </c>
      <c r="AG79" s="25">
        <f>'DMV+Forecast_from2010'!O37*('DMVPop-Active-Inactive'!$J175)</f>
        <v>54.3617214609379</v>
      </c>
      <c r="AH79" s="25">
        <f>'DMV+Forecast_from2010'!P37*('DMVPop-Active-Inactive'!$J175)</f>
        <v>67.972485775481672</v>
      </c>
      <c r="AI79" s="25">
        <f>'DMV+Forecast_from2010'!Q37*('DMVPop-Active-Inactive'!$J175)</f>
        <v>73.015594331922486</v>
      </c>
      <c r="AJ79" s="25">
        <f>'DMV+Forecast_from2010'!R37*('DMVPop-Active-Inactive'!$J175)</f>
        <v>69.621828134129188</v>
      </c>
      <c r="AK79" s="25">
        <f>'DMV+Forecast_from2010'!S37*('DMVPop-Active-Inactive'!$J175)</f>
        <v>77.077395553679509</v>
      </c>
      <c r="AL79" s="25">
        <f>'DMV+Forecast_from2010'!T37*('DMVPop-Active-Inactive'!$J175)</f>
        <v>102.85048297395177</v>
      </c>
      <c r="AM79" s="25">
        <f>'DMV+Forecast_from2010'!U37*('DMVPop-Active-Inactive'!$J175)</f>
        <v>117.92906076062701</v>
      </c>
      <c r="AN79" s="25">
        <f>'DMV+Forecast_from2010'!V37*('DMVPop-Active-Inactive'!$J175)</f>
        <v>95.553374354387728</v>
      </c>
      <c r="AO79" s="25">
        <f>'DMV+Forecast_from2010'!W37*('DMVPop-Active-Inactive'!$J175)</f>
        <v>80.404486829595953</v>
      </c>
      <c r="AP79" s="25">
        <f>'DMV+Forecast_from2010'!X37*('DMVPop-Active-Inactive'!$J175)</f>
        <v>83.654932458744142</v>
      </c>
      <c r="AQ79" s="25">
        <f>'DMV+Forecast_from2010'!Y37*('DMVPop-Active-Inactive'!$J175)</f>
        <v>108.86818237028687</v>
      </c>
      <c r="AR79" s="25">
        <f>'DMV+Forecast_from2010'!Z37*('DMVPop-Active-Inactive'!$J175)</f>
        <v>125.61783884841041</v>
      </c>
      <c r="AS79" s="25">
        <f>'DMV+Forecast_from2010'!AA37*('DMVPop-Active-Inactive'!$J175)</f>
        <v>163.91559403536158</v>
      </c>
      <c r="AT79" s="25">
        <f>'DMV+Forecast_from2010'!AB37*('DMVPop-Active-Inactive'!$J175)</f>
        <v>145.92386159046379</v>
      </c>
      <c r="AU79" s="25">
        <f>'DMV+Forecast_from2010'!AC37*('DMVPop-Active-Inactive'!$J175)</f>
        <v>130.04068633080109</v>
      </c>
      <c r="AV79" s="25">
        <f>'DMV+Forecast_from2010'!AD37*('DMVPop-Active-Inactive'!$J175)</f>
        <v>151.21864957872114</v>
      </c>
      <c r="AW79" s="25">
        <f>'DMV+Forecast_from2010'!AE37*('DMVPop-Active-Inactive'!$J175)</f>
        <v>156.34797244920577</v>
      </c>
      <c r="AX79" s="25">
        <f>'DMV+Forecast_from2010'!AF37*('DMVPop-Active-Inactive'!$J175)</f>
        <v>163.56119135334575</v>
      </c>
      <c r="AY79" s="25">
        <f>'DMV+Forecast_from2010'!AG37*('DMVPop-Active-Inactive'!$J175)</f>
        <v>151.67724081688198</v>
      </c>
      <c r="AZ79" s="25">
        <f>'DMV+Forecast_from2010'!AH37*('DMVPop-Active-Inactive'!$J175)</f>
        <v>177.98051192757794</v>
      </c>
      <c r="BA79" s="25">
        <f>'DMV+Forecast_from2010'!AI37*('DMVPop-Active-Inactive'!$J175)</f>
        <v>136.43733783151947</v>
      </c>
    </row>
    <row r="80" spans="1:53" x14ac:dyDescent="0.2">
      <c r="A80" t="s">
        <v>22</v>
      </c>
      <c r="B80" t="s">
        <v>12</v>
      </c>
      <c r="C80">
        <v>1991</v>
      </c>
      <c r="D80">
        <v>37</v>
      </c>
      <c r="E80" s="25">
        <f t="shared" si="1"/>
        <v>0</v>
      </c>
      <c r="G80">
        <v>32</v>
      </c>
      <c r="H80" s="25">
        <f>'DMV+Forecast_from2010'!D91*('DMVPop-Active-Inactive'!$J176)</f>
        <v>0</v>
      </c>
      <c r="I80" s="25">
        <f>'DMV+Forecast_from2010'!E91*('DMVPop-Active-Inactive'!$J176)</f>
        <v>0</v>
      </c>
      <c r="J80" s="25">
        <f>'DMV+Forecast_from2010'!F91*('DMVPop-Active-Inactive'!$J176)</f>
        <v>0</v>
      </c>
      <c r="K80" s="25">
        <f>'DMV+Forecast_from2010'!G91*('DMVPop-Active-Inactive'!$J176)</f>
        <v>0</v>
      </c>
      <c r="L80" s="25">
        <f>'DMV+Forecast_from2010'!H91*('DMVPop-Active-Inactive'!$J176)</f>
        <v>0</v>
      </c>
      <c r="M80" s="25">
        <f>'DMV+Forecast_from2010'!I91*('DMVPop-Active-Inactive'!$J176)</f>
        <v>0</v>
      </c>
      <c r="N80" s="25">
        <f>'DMV+Forecast_from2010'!J91*('DMVPop-Active-Inactive'!$J176)</f>
        <v>0</v>
      </c>
      <c r="O80" s="25">
        <f>'DMV+Forecast_from2010'!K91*('DMVPop-Active-Inactive'!$J176)</f>
        <v>4.6413289468931014</v>
      </c>
      <c r="P80" s="25">
        <f>'DMV+Forecast_from2010'!L91*('DMVPop-Active-Inactive'!$J176)</f>
        <v>3.3043713638432259</v>
      </c>
      <c r="Q80" s="25">
        <f>'DMV+Forecast_from2010'!M91*('DMVPop-Active-Inactive'!$J176)</f>
        <v>3.6897484481276881</v>
      </c>
      <c r="R80" s="25">
        <f>'DMV+Forecast_from2010'!N91*('DMVPop-Active-Inactive'!$J176)</f>
        <v>8.8250597602738239</v>
      </c>
      <c r="S80" s="25">
        <f>'DMV+Forecast_from2010'!O91*('DMVPop-Active-Inactive'!$J176)</f>
        <v>18.081213525968636</v>
      </c>
      <c r="T80" s="25">
        <f>'DMV+Forecast_from2010'!P91*('DMVPop-Active-Inactive'!$J176)</f>
        <v>25.92152397223915</v>
      </c>
      <c r="U80" s="25">
        <f>'DMV+Forecast_from2010'!Q91*('DMVPop-Active-Inactive'!$J176)</f>
        <v>44.878600805971232</v>
      </c>
      <c r="V80" s="25">
        <f>'DMV+Forecast_from2010'!D38*('DMVPop-Active-Inactive'!B176)</f>
        <v>50</v>
      </c>
      <c r="W80" s="25">
        <f>'DMV+Forecast_from2010'!E38*('DMVPop-Active-Inactive'!C176)</f>
        <v>47</v>
      </c>
      <c r="X80" s="25">
        <f>'DMV+Forecast_from2010'!F38*('DMVPop-Active-Inactive'!D176)</f>
        <v>50</v>
      </c>
      <c r="Y80" s="25">
        <f>'DMV+Forecast_from2010'!G38*('DMVPop-Active-Inactive'!E176)</f>
        <v>49</v>
      </c>
      <c r="Z80" s="25">
        <f>'DMV+Forecast_from2010'!H38*('DMVPop-Active-Inactive'!F176)</f>
        <v>38</v>
      </c>
      <c r="AA80" s="25">
        <f>'DMV+Forecast_from2010'!I38*('DMVPop-Active-Inactive'!G176)</f>
        <v>42</v>
      </c>
      <c r="AB80" s="25">
        <f>'DMV+Forecast_from2010'!J38*('DMVPop-Active-Inactive'!$J176)</f>
        <v>47.352492382837028</v>
      </c>
      <c r="AC80" s="25">
        <f>'DMV+Forecast_from2010'!K38*('DMVPop-Active-Inactive'!$J176)</f>
        <v>86.680066501545269</v>
      </c>
      <c r="AD80" s="25">
        <f>'DMV+Forecast_from2010'!L38*('DMVPop-Active-Inactive'!$J176)</f>
        <v>129.06809267116191</v>
      </c>
      <c r="AE80" s="25">
        <f>'DMV+Forecast_from2010'!M38*('DMVPop-Active-Inactive'!$J176)</f>
        <v>70.678075458308811</v>
      </c>
      <c r="AF80" s="25">
        <f>'DMV+Forecast_from2010'!N38*('DMVPop-Active-Inactive'!$J176)</f>
        <v>34.471873113487568</v>
      </c>
      <c r="AG80" s="25">
        <f>'DMV+Forecast_from2010'!O38*('DMVPop-Active-Inactive'!$J176)</f>
        <v>39.708483232388829</v>
      </c>
      <c r="AH80" s="25">
        <f>'DMV+Forecast_from2010'!P38*('DMVPop-Active-Inactive'!$J176)</f>
        <v>46.618068566066597</v>
      </c>
      <c r="AI80" s="25">
        <f>'DMV+Forecast_from2010'!Q38*('DMVPop-Active-Inactive'!$J176)</f>
        <v>58.290023151020364</v>
      </c>
      <c r="AJ80" s="25">
        <f>'DMV+Forecast_from2010'!R38*('DMVPop-Active-Inactive'!$J176)</f>
        <v>62.614757065843293</v>
      </c>
      <c r="AK80" s="25">
        <f>'DMV+Forecast_from2010'!S38*('DMVPop-Active-Inactive'!$J176)</f>
        <v>59.704421979791782</v>
      </c>
      <c r="AL80" s="25">
        <f>'DMV+Forecast_from2010'!T38*('DMVPop-Active-Inactive'!$J176)</f>
        <v>66.097967728950479</v>
      </c>
      <c r="AM80" s="25">
        <f>'DMV+Forecast_from2010'!U38*('DMVPop-Active-Inactive'!$J176)</f>
        <v>88.199761495375327</v>
      </c>
      <c r="AN80" s="25">
        <f>'DMV+Forecast_from2010'!V38*('DMVPop-Active-Inactive'!$J176)</f>
        <v>101.13044423034158</v>
      </c>
      <c r="AO80" s="25">
        <f>'DMV+Forecast_from2010'!W38*('DMVPop-Active-Inactive'!$J176)</f>
        <v>81.942102598290731</v>
      </c>
      <c r="AP80" s="25">
        <f>'DMV+Forecast_from2010'!X38*('DMVPop-Active-Inactive'!$J176)</f>
        <v>68.951125521933278</v>
      </c>
      <c r="AQ80" s="25">
        <f>'DMV+Forecast_from2010'!Y38*('DMVPop-Active-Inactive'!$J176)</f>
        <v>71.738555594742579</v>
      </c>
      <c r="AR80" s="25">
        <f>'DMV+Forecast_from2010'!Z38*('DMVPop-Active-Inactive'!$J176)</f>
        <v>93.360258910268769</v>
      </c>
      <c r="AS80" s="25">
        <f>'DMV+Forecast_from2010'!AA38*('DMVPop-Active-Inactive'!$J176)</f>
        <v>107.72398053590385</v>
      </c>
      <c r="AT80" s="25">
        <f>'DMV+Forecast_from2010'!AB38*('DMVPop-Active-Inactive'!$J176)</f>
        <v>140.56634330976513</v>
      </c>
      <c r="AU80" s="25">
        <f>'DMV+Forecast_from2010'!AC38*('DMVPop-Active-Inactive'!$J176)</f>
        <v>125.13747545573194</v>
      </c>
      <c r="AV80" s="25">
        <f>'DMV+Forecast_from2010'!AD38*('DMVPop-Active-Inactive'!$J176)</f>
        <v>111.51680757762105</v>
      </c>
      <c r="AW80" s="25">
        <f>'DMV+Forecast_from2010'!AE38*('DMVPop-Active-Inactive'!$J176)</f>
        <v>129.67803787439507</v>
      </c>
      <c r="AX80" s="25">
        <f>'DMV+Forecast_from2010'!AF38*('DMVPop-Active-Inactive'!$J176)</f>
        <v>134.07670515069844</v>
      </c>
      <c r="AY80" s="25">
        <f>'DMV+Forecast_from2010'!AG38*('DMVPop-Active-Inactive'!$J176)</f>
        <v>140.26242415330347</v>
      </c>
      <c r="AZ80" s="25">
        <f>'DMV+Forecast_from2010'!AH38*('DMVPop-Active-Inactive'!$J176)</f>
        <v>130.07130426129086</v>
      </c>
      <c r="BA80" s="25">
        <f>'DMV+Forecast_from2010'!AI38*('DMVPop-Active-Inactive'!$J176)</f>
        <v>152.62775875163229</v>
      </c>
    </row>
    <row r="81" spans="1:53" x14ac:dyDescent="0.2">
      <c r="A81" t="s">
        <v>22</v>
      </c>
      <c r="B81" t="s">
        <v>12</v>
      </c>
      <c r="C81">
        <v>1991</v>
      </c>
      <c r="D81">
        <v>38</v>
      </c>
      <c r="E81" s="25">
        <f t="shared" si="1"/>
        <v>0</v>
      </c>
      <c r="G81">
        <v>33</v>
      </c>
      <c r="H81" s="25">
        <f>'DMV+Forecast_from2010'!D92*('DMVPop-Active-Inactive'!$J177)</f>
        <v>0</v>
      </c>
      <c r="I81" s="25">
        <f>'DMV+Forecast_from2010'!E92*('DMVPop-Active-Inactive'!$J177)</f>
        <v>0</v>
      </c>
      <c r="J81" s="25">
        <f>'DMV+Forecast_from2010'!F92*('DMVPop-Active-Inactive'!$J177)</f>
        <v>0</v>
      </c>
      <c r="K81" s="25">
        <f>'DMV+Forecast_from2010'!G92*('DMVPop-Active-Inactive'!$J177)</f>
        <v>0</v>
      </c>
      <c r="L81" s="25">
        <f>'DMV+Forecast_from2010'!H92*('DMVPop-Active-Inactive'!$J177)</f>
        <v>0</v>
      </c>
      <c r="M81" s="25">
        <f>'DMV+Forecast_from2010'!I92*('DMVPop-Active-Inactive'!$J177)</f>
        <v>0</v>
      </c>
      <c r="N81" s="25">
        <f>'DMV+Forecast_from2010'!J92*('DMVPop-Active-Inactive'!$J177)</f>
        <v>0</v>
      </c>
      <c r="O81" s="25">
        <f>'DMV+Forecast_from2010'!K92*('DMVPop-Active-Inactive'!$J177)</f>
        <v>0</v>
      </c>
      <c r="P81" s="25">
        <f>'DMV+Forecast_from2010'!L92*('DMVPop-Active-Inactive'!$J177)</f>
        <v>4.3549447027819346</v>
      </c>
      <c r="Q81" s="25">
        <f>'DMV+Forecast_from2010'!M92*('DMVPop-Active-Inactive'!$J177)</f>
        <v>3.1004815068378759</v>
      </c>
      <c r="R81" s="25">
        <f>'DMV+Forecast_from2010'!N92*('DMVPop-Active-Inactive'!$J177)</f>
        <v>3.4620796419800994</v>
      </c>
      <c r="S81" s="25">
        <f>'DMV+Forecast_from2010'!O92*('DMVPop-Active-Inactive'!$J177)</f>
        <v>8.2805264816373896</v>
      </c>
      <c r="T81" s="25">
        <f>'DMV+Forecast_from2010'!P92*('DMVPop-Active-Inactive'!$J177)</f>
        <v>16.965547145176259</v>
      </c>
      <c r="U81" s="25">
        <f>'DMV+Forecast_from2010'!Q92*('DMVPop-Active-Inactive'!$J177)</f>
        <v>24.322086368496699</v>
      </c>
      <c r="V81" s="25">
        <f>'DMV+Forecast_from2010'!D39*('DMVPop-Active-Inactive'!B177)</f>
        <v>32</v>
      </c>
      <c r="W81" s="25">
        <f>'DMV+Forecast_from2010'!E39*('DMVPop-Active-Inactive'!C177)</f>
        <v>52</v>
      </c>
      <c r="X81" s="25">
        <f>'DMV+Forecast_from2010'!F39*('DMVPop-Active-Inactive'!D177)</f>
        <v>46</v>
      </c>
      <c r="Y81" s="25">
        <f>'DMV+Forecast_from2010'!G39*('DMVPop-Active-Inactive'!E177)</f>
        <v>45</v>
      </c>
      <c r="Z81" s="25">
        <f>'DMV+Forecast_from2010'!H39*('DMVPop-Active-Inactive'!F177)</f>
        <v>56.999999999999993</v>
      </c>
      <c r="AA81" s="25">
        <f>'DMV+Forecast_from2010'!I39*('DMVPop-Active-Inactive'!G177)</f>
        <v>42</v>
      </c>
      <c r="AB81" s="25">
        <f>'DMV+Forecast_from2010'!J39*('DMVPop-Active-Inactive'!$J177)</f>
        <v>31.050405007692373</v>
      </c>
      <c r="AC81" s="25">
        <f>'DMV+Forecast_from2010'!K39*('DMVPop-Active-Inactive'!$J177)</f>
        <v>44.430698238744689</v>
      </c>
      <c r="AD81" s="25">
        <f>'DMV+Forecast_from2010'!L39*('DMVPop-Active-Inactive'!$J177)</f>
        <v>81.331640305387026</v>
      </c>
      <c r="AE81" s="25">
        <f>'DMV+Forecast_from2010'!M39*('DMVPop-Active-Inactive'!$J177)</f>
        <v>121.10419513633114</v>
      </c>
      <c r="AF81" s="25">
        <f>'DMV+Forecast_from2010'!N39*('DMVPop-Active-Inactive'!$J177)</f>
        <v>66.317021232900146</v>
      </c>
      <c r="AG81" s="25">
        <f>'DMV+Forecast_from2010'!O39*('DMVPop-Active-Inactive'!$J177)</f>
        <v>32.344852719617279</v>
      </c>
      <c r="AH81" s="25">
        <f>'DMV+Forecast_from2010'!P39*('DMVPop-Active-Inactive'!$J177)</f>
        <v>37.258347918682844</v>
      </c>
      <c r="AI81" s="25">
        <f>'DMV+Forecast_from2010'!Q39*('DMVPop-Active-Inactive'!$J177)</f>
        <v>43.741590626024781</v>
      </c>
      <c r="AJ81" s="25">
        <f>'DMV+Forecast_from2010'!R39*('DMVPop-Active-Inactive'!$J177)</f>
        <v>54.693349782178061</v>
      </c>
      <c r="AK81" s="25">
        <f>'DMV+Forecast_from2010'!S39*('DMVPop-Active-Inactive'!$J177)</f>
        <v>58.751234338261263</v>
      </c>
      <c r="AL81" s="25">
        <f>'DMV+Forecast_from2010'!T39*('DMVPop-Active-Inactive'!$J177)</f>
        <v>56.020475861251228</v>
      </c>
      <c r="AM81" s="25">
        <f>'DMV+Forecast_from2010'!U39*('DMVPop-Active-Inactive'!$J177)</f>
        <v>62.01952021059239</v>
      </c>
      <c r="AN81" s="25">
        <f>'DMV+Forecast_from2010'!V39*('DMVPop-Active-Inactive'!$J177)</f>
        <v>82.757565452893459</v>
      </c>
      <c r="AO81" s="25">
        <f>'DMV+Forecast_from2010'!W39*('DMVPop-Active-Inactive'!$J177)</f>
        <v>94.890385368122807</v>
      </c>
      <c r="AP81" s="25">
        <f>'DMV+Forecast_from2010'!X39*('DMVPop-Active-Inactive'!$J177)</f>
        <v>76.88602331970398</v>
      </c>
      <c r="AQ81" s="25">
        <f>'DMV+Forecast_from2010'!Y39*('DMVPop-Active-Inactive'!$J177)</f>
        <v>64.696629409040582</v>
      </c>
      <c r="AR81" s="25">
        <f>'DMV+Forecast_from2010'!Z39*('DMVPop-Active-Inactive'!$J177)</f>
        <v>67.31206648942289</v>
      </c>
      <c r="AS81" s="25">
        <f>'DMV+Forecast_from2010'!AA39*('DMVPop-Active-Inactive'!$J177)</f>
        <v>87.599644335441496</v>
      </c>
      <c r="AT81" s="25">
        <f>'DMV+Forecast_from2010'!AB39*('DMVPop-Active-Inactive'!$J177)</f>
        <v>101.07708024260057</v>
      </c>
      <c r="AU81" s="25">
        <f>'DMV+Forecast_from2010'!AC39*('DMVPop-Active-Inactive'!$J177)</f>
        <v>131.89296841286514</v>
      </c>
      <c r="AV81" s="25">
        <f>'DMV+Forecast_from2010'!AD39*('DMVPop-Active-Inactive'!$J177)</f>
        <v>117.41610906941732</v>
      </c>
      <c r="AW81" s="25">
        <f>'DMV+Forecast_from2010'!AE39*('DMVPop-Active-Inactive'!$J177)</f>
        <v>104.63587821251201</v>
      </c>
      <c r="AX81" s="25">
        <f>'DMV+Forecast_from2010'!AF39*('DMVPop-Active-Inactive'!$J177)</f>
        <v>121.67650484809711</v>
      </c>
      <c r="AY81" s="25">
        <f>'DMV+Forecast_from2010'!AG39*('DMVPop-Active-Inactive'!$J177)</f>
        <v>125.80376085029465</v>
      </c>
      <c r="AZ81" s="25">
        <f>'DMV+Forecast_from2010'!AH39*('DMVPop-Active-Inactive'!$J177)</f>
        <v>131.60780200133712</v>
      </c>
      <c r="BA81" s="25">
        <f>'DMV+Forecast_from2010'!AI39*('DMVPop-Active-Inactive'!$J177)</f>
        <v>122.04550549166076</v>
      </c>
    </row>
    <row r="82" spans="1:53" x14ac:dyDescent="0.2">
      <c r="A82" t="s">
        <v>22</v>
      </c>
      <c r="B82" t="s">
        <v>12</v>
      </c>
      <c r="C82">
        <v>1991</v>
      </c>
      <c r="D82">
        <v>39</v>
      </c>
      <c r="E82" s="25">
        <f t="shared" si="1"/>
        <v>0</v>
      </c>
      <c r="G82">
        <v>34</v>
      </c>
      <c r="H82" s="25">
        <f>'DMV+Forecast_from2010'!D93*('DMVPop-Active-Inactive'!$J178)</f>
        <v>0</v>
      </c>
      <c r="I82" s="25">
        <f>'DMV+Forecast_from2010'!E93*('DMVPop-Active-Inactive'!$J178)</f>
        <v>0</v>
      </c>
      <c r="J82" s="25">
        <f>'DMV+Forecast_from2010'!F93*('DMVPop-Active-Inactive'!$J178)</f>
        <v>0</v>
      </c>
      <c r="K82" s="25">
        <f>'DMV+Forecast_from2010'!G93*('DMVPop-Active-Inactive'!$J178)</f>
        <v>0</v>
      </c>
      <c r="L82" s="25">
        <f>'DMV+Forecast_from2010'!H93*('DMVPop-Active-Inactive'!$J178)</f>
        <v>0</v>
      </c>
      <c r="M82" s="25">
        <f>'DMV+Forecast_from2010'!I93*('DMVPop-Active-Inactive'!$J178)</f>
        <v>0</v>
      </c>
      <c r="N82" s="25">
        <f>'DMV+Forecast_from2010'!J93*('DMVPop-Active-Inactive'!$J178)</f>
        <v>0</v>
      </c>
      <c r="O82" s="25">
        <f>'DMV+Forecast_from2010'!K93*('DMVPop-Active-Inactive'!$J178)</f>
        <v>0</v>
      </c>
      <c r="P82" s="25">
        <f>'DMV+Forecast_from2010'!L93*('DMVPop-Active-Inactive'!$J178)</f>
        <v>0</v>
      </c>
      <c r="Q82" s="25">
        <f>'DMV+Forecast_from2010'!M93*('DMVPop-Active-Inactive'!$J178)</f>
        <v>3.8411307733672295</v>
      </c>
      <c r="R82" s="25">
        <f>'DMV+Forecast_from2010'!N93*('DMVPop-Active-Inactive'!$J178)</f>
        <v>2.7346742016180543</v>
      </c>
      <c r="S82" s="25">
        <f>'DMV+Forecast_from2010'!O93*('DMVPop-Active-Inactive'!$J178)</f>
        <v>3.0536095312904932</v>
      </c>
      <c r="T82" s="25">
        <f>'DMV+Forecast_from2010'!P93*('DMVPop-Active-Inactive'!$J178)</f>
        <v>7.3035565911965845</v>
      </c>
      <c r="U82" s="25">
        <f>'DMV+Forecast_from2010'!Q93*('DMVPop-Active-Inactive'!$J178)</f>
        <v>14.963883510328047</v>
      </c>
      <c r="V82" s="25">
        <f>'DMV+Forecast_from2010'!D40*('DMVPop-Active-Inactive'!B178)</f>
        <v>22</v>
      </c>
      <c r="W82" s="25">
        <f>'DMV+Forecast_from2010'!E40*('DMVPop-Active-Inactive'!C178)</f>
        <v>24</v>
      </c>
      <c r="X82" s="25">
        <f>'DMV+Forecast_from2010'!F40*('DMVPop-Active-Inactive'!D178)</f>
        <v>41</v>
      </c>
      <c r="Y82" s="25">
        <f>'DMV+Forecast_from2010'!G40*('DMVPop-Active-Inactive'!E178)</f>
        <v>44</v>
      </c>
      <c r="Z82" s="25">
        <f>'DMV+Forecast_from2010'!H40*('DMVPop-Active-Inactive'!F178)</f>
        <v>43</v>
      </c>
      <c r="AA82" s="25">
        <f>'DMV+Forecast_from2010'!I40*('DMVPop-Active-Inactive'!G178)</f>
        <v>54</v>
      </c>
      <c r="AB82" s="25">
        <f>'DMV+Forecast_from2010'!J40*('DMVPop-Active-Inactive'!$J178)</f>
        <v>34.912841029251993</v>
      </c>
      <c r="AC82" s="25">
        <f>'DMV+Forecast_from2010'!K40*('DMVPop-Active-Inactive'!$J178)</f>
        <v>27.386953070695562</v>
      </c>
      <c r="AD82" s="25">
        <f>'DMV+Forecast_from2010'!L40*('DMVPop-Active-Inactive'!$J178)</f>
        <v>39.188585374692657</v>
      </c>
      <c r="AE82" s="25">
        <f>'DMV+Forecast_from2010'!M40*('DMVPop-Active-Inactive'!$J178)</f>
        <v>71.735805560491329</v>
      </c>
      <c r="AF82" s="25">
        <f>'DMV+Forecast_from2010'!N40*('DMVPop-Active-Inactive'!$J178)</f>
        <v>106.81583406211261</v>
      </c>
      <c r="AG82" s="25">
        <f>'DMV+Forecast_from2010'!O40*('DMVPop-Active-Inactive'!$J178)</f>
        <v>58.492671765273592</v>
      </c>
      <c r="AH82" s="25">
        <f>'DMV+Forecast_from2010'!P40*('DMVPop-Active-Inactive'!$J178)</f>
        <v>28.528676624065447</v>
      </c>
      <c r="AI82" s="25">
        <f>'DMV+Forecast_from2010'!Q40*('DMVPop-Active-Inactive'!$J178)</f>
        <v>32.862457854827483</v>
      </c>
      <c r="AJ82" s="25">
        <f>'DMV+Forecast_from2010'!R40*('DMVPop-Active-Inactive'!$J178)</f>
        <v>38.580781455692446</v>
      </c>
      <c r="AK82" s="25">
        <f>'DMV+Forecast_from2010'!S40*('DMVPop-Active-Inactive'!$J178)</f>
        <v>48.240407923586332</v>
      </c>
      <c r="AL82" s="25">
        <f>'DMV+Forecast_from2010'!T40*('DMVPop-Active-Inactive'!$J178)</f>
        <v>51.819526903716195</v>
      </c>
      <c r="AM82" s="25">
        <f>'DMV+Forecast_from2010'!U40*('DMVPop-Active-Inactive'!$J178)</f>
        <v>49.410954318632349</v>
      </c>
      <c r="AN82" s="25">
        <f>'DMV+Forecast_from2010'!V40*('DMVPop-Active-Inactive'!$J178)</f>
        <v>54.702207235421213</v>
      </c>
      <c r="AO82" s="25">
        <f>'DMV+Forecast_from2010'!W40*('DMVPop-Active-Inactive'!$J178)</f>
        <v>72.993494311649599</v>
      </c>
      <c r="AP82" s="25">
        <f>'DMV+Forecast_from2010'!X40*('DMVPop-Active-Inactive'!$J178)</f>
        <v>83.694835229787969</v>
      </c>
      <c r="AQ82" s="25">
        <f>'DMV+Forecast_from2010'!Y40*('DMVPop-Active-Inactive'!$J178)</f>
        <v>67.814700385630445</v>
      </c>
      <c r="AR82" s="25">
        <f>'DMV+Forecast_from2010'!Z40*('DMVPop-Active-Inactive'!$J178)</f>
        <v>57.063460300070915</v>
      </c>
      <c r="AS82" s="25">
        <f>'DMV+Forecast_from2010'!AA40*('DMVPop-Active-Inactive'!$J178)</f>
        <v>59.370317571724605</v>
      </c>
      <c r="AT82" s="25">
        <f>'DMV+Forecast_from2010'!AB40*('DMVPop-Active-Inactive'!$J178)</f>
        <v>77.264285210773039</v>
      </c>
      <c r="AU82" s="25">
        <f>'DMV+Forecast_from2010'!AC40*('DMVPop-Active-Inactive'!$J178)</f>
        <v>89.151598906398945</v>
      </c>
      <c r="AV82" s="25">
        <f>'DMV+Forecast_from2010'!AD40*('DMVPop-Active-Inactive'!$J178)</f>
        <v>116.33170438140836</v>
      </c>
      <c r="AW82" s="25">
        <f>'DMV+Forecast_from2010'!AE40*('DMVPop-Active-Inactive'!$J178)</f>
        <v>103.56288325486123</v>
      </c>
      <c r="AX82" s="25">
        <f>'DMV+Forecast_from2010'!AF40*('DMVPop-Active-Inactive'!$J178)</f>
        <v>92.290515547450994</v>
      </c>
      <c r="AY82" s="25">
        <f>'DMV+Forecast_from2010'!AG40*('DMVPop-Active-Inactive'!$J178)</f>
        <v>107.32062036728819</v>
      </c>
      <c r="AZ82" s="25">
        <f>'DMV+Forecast_from2010'!AH40*('DMVPop-Active-Inactive'!$J178)</f>
        <v>110.96092607070584</v>
      </c>
      <c r="BA82" s="25">
        <f>'DMV+Forecast_from2010'!AI40*('DMVPop-Active-Inactive'!$J178)</f>
        <v>116.08018305252644</v>
      </c>
    </row>
    <row r="83" spans="1:53" x14ac:dyDescent="0.2">
      <c r="A83" t="s">
        <v>22</v>
      </c>
      <c r="B83" t="s">
        <v>12</v>
      </c>
      <c r="C83">
        <v>1991</v>
      </c>
      <c r="D83">
        <v>40</v>
      </c>
      <c r="E83" s="25">
        <f t="shared" si="1"/>
        <v>0</v>
      </c>
      <c r="G83">
        <v>35</v>
      </c>
      <c r="H83" s="25">
        <f>'DMV+Forecast_from2010'!D94*('DMVPop-Active-Inactive'!$J179)</f>
        <v>0</v>
      </c>
      <c r="I83" s="25">
        <f>'DMV+Forecast_from2010'!E94*('DMVPop-Active-Inactive'!$J179)</f>
        <v>0</v>
      </c>
      <c r="J83" s="25">
        <f>'DMV+Forecast_from2010'!F94*('DMVPop-Active-Inactive'!$J179)</f>
        <v>0</v>
      </c>
      <c r="K83" s="25">
        <f>'DMV+Forecast_from2010'!G94*('DMVPop-Active-Inactive'!$J179)</f>
        <v>0</v>
      </c>
      <c r="L83" s="25">
        <f>'DMV+Forecast_from2010'!H94*('DMVPop-Active-Inactive'!$J179)</f>
        <v>0</v>
      </c>
      <c r="M83" s="25">
        <f>'DMV+Forecast_from2010'!I94*('DMVPop-Active-Inactive'!$J179)</f>
        <v>0</v>
      </c>
      <c r="N83" s="25">
        <f>'DMV+Forecast_from2010'!J94*('DMVPop-Active-Inactive'!$J179)</f>
        <v>0</v>
      </c>
      <c r="O83" s="25">
        <f>'DMV+Forecast_from2010'!K94*('DMVPop-Active-Inactive'!$J179)</f>
        <v>0</v>
      </c>
      <c r="P83" s="25">
        <f>'DMV+Forecast_from2010'!L94*('DMVPop-Active-Inactive'!$J179)</f>
        <v>0</v>
      </c>
      <c r="Q83" s="25">
        <f>'DMV+Forecast_from2010'!M94*('DMVPop-Active-Inactive'!$J179)</f>
        <v>0</v>
      </c>
      <c r="R83" s="25">
        <f>'DMV+Forecast_from2010'!N94*('DMVPop-Active-Inactive'!$J179)</f>
        <v>3.1437328802309543</v>
      </c>
      <c r="S83" s="25">
        <f>'DMV+Forecast_from2010'!O94*('DMVPop-Active-Inactive'!$J179)</f>
        <v>2.2381651944668355</v>
      </c>
      <c r="T83" s="25">
        <f>'DMV+Forecast_from2010'!P94*('DMVPop-Active-Inactive'!$J179)</f>
        <v>2.499194443851021</v>
      </c>
      <c r="U83" s="25">
        <f>'DMV+Forecast_from2010'!Q94*('DMVPop-Active-Inactive'!$J179)</f>
        <v>5.9775186925605581</v>
      </c>
      <c r="V83" s="25">
        <f>'DMV+Forecast_from2010'!D41*('DMVPop-Active-Inactive'!B179)</f>
        <v>8</v>
      </c>
      <c r="W83" s="25">
        <f>'DMV+Forecast_from2010'!E41*('DMVPop-Active-Inactive'!C179)</f>
        <v>20</v>
      </c>
      <c r="X83" s="25">
        <f>'DMV+Forecast_from2010'!F41*('DMVPop-Active-Inactive'!D179)</f>
        <v>22</v>
      </c>
      <c r="Y83" s="25">
        <f>'DMV+Forecast_from2010'!G41*('DMVPop-Active-Inactive'!E179)</f>
        <v>37</v>
      </c>
      <c r="Z83" s="25">
        <f>'DMV+Forecast_from2010'!H41*('DMVPop-Active-Inactive'!F179)</f>
        <v>48</v>
      </c>
      <c r="AA83" s="25">
        <f>'DMV+Forecast_from2010'!I41*('DMVPop-Active-Inactive'!G179)</f>
        <v>42</v>
      </c>
      <c r="AB83" s="25">
        <f>'DMV+Forecast_from2010'!J41*('DMVPop-Active-Inactive'!$J179)</f>
        <v>30.024982385721074</v>
      </c>
      <c r="AC83" s="25">
        <f>'DMV+Forecast_from2010'!K41*('DMVPop-Active-Inactive'!$J179)</f>
        <v>28.57404570730624</v>
      </c>
      <c r="AD83" s="25">
        <f>'DMV+Forecast_from2010'!L41*('DMVPop-Active-Inactive'!$J179)</f>
        <v>22.414562257200309</v>
      </c>
      <c r="AE83" s="25">
        <f>'DMV+Forecast_from2010'!M41*('DMVPop-Active-Inactive'!$J179)</f>
        <v>32.073483471681023</v>
      </c>
      <c r="AF83" s="25">
        <f>'DMV+Forecast_from2010'!N41*('DMVPop-Active-Inactive'!$J179)</f>
        <v>58.711411804570325</v>
      </c>
      <c r="AG83" s="25">
        <f>'DMV+Forecast_from2010'!O41*('DMVPop-Active-Inactive'!$J179)</f>
        <v>87.422290331444785</v>
      </c>
      <c r="AH83" s="25">
        <f>'DMV+Forecast_from2010'!P41*('DMVPop-Active-Inactive'!$J179)</f>
        <v>47.87270893145066</v>
      </c>
      <c r="AI83" s="25">
        <f>'DMV+Forecast_from2010'!Q41*('DMVPop-Active-Inactive'!$J179)</f>
        <v>23.348993831295502</v>
      </c>
      <c r="AJ83" s="25">
        <f>'DMV+Forecast_from2010'!R41*('DMVPop-Active-Inactive'!$J179)</f>
        <v>26.895931271004443</v>
      </c>
      <c r="AK83" s="25">
        <f>'DMV+Forecast_from2010'!S41*('DMVPop-Active-Inactive'!$J179)</f>
        <v>31.576032778738544</v>
      </c>
      <c r="AL83" s="25">
        <f>'DMV+Forecast_from2010'!T41*('DMVPop-Active-Inactive'!$J179)</f>
        <v>39.4818519579295</v>
      </c>
      <c r="AM83" s="25">
        <f>'DMV+Forecast_from2010'!U41*('DMVPop-Active-Inactive'!$J179)</f>
        <v>42.411144055482673</v>
      </c>
      <c r="AN83" s="25">
        <f>'DMV+Forecast_from2010'!V41*('DMVPop-Active-Inactive'!$J179)</f>
        <v>40.43987328213349</v>
      </c>
      <c r="AO83" s="25">
        <f>'DMV+Forecast_from2010'!W41*('DMVPop-Active-Inactive'!$J179)</f>
        <v>44.770443302675922</v>
      </c>
      <c r="AP83" s="25">
        <f>'DMV+Forecast_from2010'!X41*('DMVPop-Active-Inactive'!$J179)</f>
        <v>59.740753869028815</v>
      </c>
      <c r="AQ83" s="25">
        <f>'DMV+Forecast_from2010'!Y41*('DMVPop-Active-Inactive'!$J179)</f>
        <v>68.49915322897067</v>
      </c>
      <c r="AR83" s="25">
        <f>'DMV+Forecast_from2010'!Z41*('DMVPop-Active-Inactive'!$J179)</f>
        <v>55.502224720776283</v>
      </c>
      <c r="AS83" s="25">
        <f>'DMV+Forecast_from2010'!AA41*('DMVPop-Active-Inactive'!$J179)</f>
        <v>46.702985914699013</v>
      </c>
      <c r="AT83" s="25">
        <f>'DMV+Forecast_from2010'!AB41*('DMVPop-Active-Inactive'!$J179)</f>
        <v>48.591008864914834</v>
      </c>
      <c r="AU83" s="25">
        <f>'DMV+Forecast_from2010'!AC41*('DMVPop-Active-Inactive'!$J179)</f>
        <v>63.236137537623812</v>
      </c>
      <c r="AV83" s="25">
        <f>'DMV+Forecast_from2010'!AD41*('DMVPop-Active-Inactive'!$J179)</f>
        <v>72.965183781420137</v>
      </c>
      <c r="AW83" s="25">
        <f>'DMV+Forecast_from2010'!AE41*('DMVPop-Active-Inactive'!$J179)</f>
        <v>95.210453810335991</v>
      </c>
      <c r="AX83" s="25">
        <f>'DMV+Forecast_from2010'!AF41*('DMVPop-Active-Inactive'!$J179)</f>
        <v>84.759947127345725</v>
      </c>
      <c r="AY83" s="25">
        <f>'DMV+Forecast_from2010'!AG41*('DMVPop-Active-Inactive'!$J179)</f>
        <v>75.534196927548706</v>
      </c>
      <c r="AZ83" s="25">
        <f>'DMV+Forecast_from2010'!AH41*('DMVPop-Active-Inactive'!$J179)</f>
        <v>87.835427347261501</v>
      </c>
      <c r="BA83" s="25">
        <f>'DMV+Forecast_from2010'!AI41*('DMVPop-Active-Inactive'!$J179)</f>
        <v>90.814797071738269</v>
      </c>
    </row>
    <row r="84" spans="1:53" x14ac:dyDescent="0.2">
      <c r="A84" t="s">
        <v>22</v>
      </c>
      <c r="B84" t="s">
        <v>12</v>
      </c>
      <c r="C84">
        <v>1992</v>
      </c>
      <c r="D84">
        <v>0</v>
      </c>
      <c r="E84" s="25">
        <f>J3</f>
        <v>457.63636129014469</v>
      </c>
      <c r="G84">
        <v>36</v>
      </c>
      <c r="H84" s="25">
        <f>'DMV+Forecast_from2010'!D95*('DMVPop-Active-Inactive'!$J180)</f>
        <v>0</v>
      </c>
      <c r="I84" s="25">
        <f>'DMV+Forecast_from2010'!E95*('DMVPop-Active-Inactive'!$J180)</f>
        <v>0</v>
      </c>
      <c r="J84" s="25">
        <f>'DMV+Forecast_from2010'!F95*('DMVPop-Active-Inactive'!$J180)</f>
        <v>0</v>
      </c>
      <c r="K84" s="25">
        <f>'DMV+Forecast_from2010'!G95*('DMVPop-Active-Inactive'!$J180)</f>
        <v>0</v>
      </c>
      <c r="L84" s="25">
        <f>'DMV+Forecast_from2010'!H95*('DMVPop-Active-Inactive'!$J180)</f>
        <v>0</v>
      </c>
      <c r="M84" s="25">
        <f>'DMV+Forecast_from2010'!I95*('DMVPop-Active-Inactive'!$J180)</f>
        <v>0</v>
      </c>
      <c r="N84" s="25">
        <f>'DMV+Forecast_from2010'!J95*('DMVPop-Active-Inactive'!$J180)</f>
        <v>0</v>
      </c>
      <c r="O84" s="25">
        <f>'DMV+Forecast_from2010'!K95*('DMVPop-Active-Inactive'!$J180)</f>
        <v>0</v>
      </c>
      <c r="P84" s="25">
        <f>'DMV+Forecast_from2010'!L95*('DMVPop-Active-Inactive'!$J180)</f>
        <v>0</v>
      </c>
      <c r="Q84" s="25">
        <f>'DMV+Forecast_from2010'!M95*('DMVPop-Active-Inactive'!$J180)</f>
        <v>0</v>
      </c>
      <c r="R84" s="25">
        <f>'DMV+Forecast_from2010'!N95*('DMVPop-Active-Inactive'!$J180)</f>
        <v>0</v>
      </c>
      <c r="S84" s="25">
        <f>'DMV+Forecast_from2010'!O95*('DMVPop-Active-Inactive'!$J180)</f>
        <v>2.5504631650280216</v>
      </c>
      <c r="T84" s="25">
        <f>'DMV+Forecast_from2010'!P95*('DMVPop-Active-Inactive'!$J180)</f>
        <v>1.8157897325284447</v>
      </c>
      <c r="U84" s="25">
        <f>'DMV+Forecast_from2010'!Q95*('DMVPop-Active-Inactive'!$J180)</f>
        <v>2.0275588334389427</v>
      </c>
      <c r="V84" s="25">
        <f>'DMV+Forecast_from2010'!D42*('DMVPop-Active-Inactive'!B180)</f>
        <v>3</v>
      </c>
      <c r="W84" s="25">
        <f>'DMV+Forecast_from2010'!E42*('DMVPop-Active-Inactive'!C180)</f>
        <v>4</v>
      </c>
      <c r="X84" s="25">
        <f>'DMV+Forecast_from2010'!F42*('DMVPop-Active-Inactive'!D180)</f>
        <v>13</v>
      </c>
      <c r="Y84" s="25">
        <f>'DMV+Forecast_from2010'!G42*('DMVPop-Active-Inactive'!E180)</f>
        <v>25</v>
      </c>
      <c r="Z84" s="25">
        <f>'DMV+Forecast_from2010'!H42*('DMVPop-Active-Inactive'!F180)</f>
        <v>41</v>
      </c>
      <c r="AA84" s="25">
        <f>'DMV+Forecast_from2010'!I42*('DMVPop-Active-Inactive'!G180)</f>
        <v>51</v>
      </c>
      <c r="AB84" s="25">
        <f>'DMV+Forecast_from2010'!J42*('DMVPop-Active-Inactive'!$J180)</f>
        <v>30.215934314179798</v>
      </c>
      <c r="AC84" s="25">
        <f>'DMV+Forecast_from2010'!K42*('DMVPop-Active-Inactive'!$J180)</f>
        <v>24.358816261695555</v>
      </c>
      <c r="AD84" s="25">
        <f>'DMV+Forecast_from2010'!L42*('DMVPop-Active-Inactive'!$J180)</f>
        <v>23.181693174566956</v>
      </c>
      <c r="AE84" s="25">
        <f>'DMV+Forecast_from2010'!M42*('DMVPop-Active-Inactive'!$J180)</f>
        <v>18.18459696646266</v>
      </c>
      <c r="AF84" s="25">
        <f>'DMV+Forecast_from2010'!N42*('DMVPop-Active-Inactive'!$J180)</f>
        <v>26.020734357891094</v>
      </c>
      <c r="AG84" s="25">
        <f>'DMV+Forecast_from2010'!O42*('DMVPop-Active-Inactive'!$J180)</f>
        <v>47.631684649793542</v>
      </c>
      <c r="AH84" s="25">
        <f>'DMV+Forecast_from2010'!P42*('DMVPop-Active-Inactive'!$J180)</f>
        <v>70.924388231214778</v>
      </c>
      <c r="AI84" s="25">
        <f>'DMV+Forecast_from2010'!Q42*('DMVPop-Active-Inactive'!$J180)</f>
        <v>38.838408157248708</v>
      </c>
      <c r="AJ84" s="25">
        <f>'DMV+Forecast_from2010'!R42*('DMVPop-Active-Inactive'!$J180)</f>
        <v>18.942687237094638</v>
      </c>
      <c r="AK84" s="25">
        <f>'DMV+Forecast_from2010'!S42*('DMVPop-Active-Inactive'!$J180)</f>
        <v>21.820264192033594</v>
      </c>
      <c r="AL84" s="25">
        <f>'DMV+Forecast_from2010'!T42*('DMVPop-Active-Inactive'!$J180)</f>
        <v>25.617160098530277</v>
      </c>
      <c r="AM84" s="25">
        <f>'DMV+Forecast_from2010'!U42*('DMVPop-Active-Inactive'!$J180)</f>
        <v>32.031032197109241</v>
      </c>
      <c r="AN84" s="25">
        <f>'DMV+Forecast_from2010'!V42*('DMVPop-Active-Inactive'!$J180)</f>
        <v>34.407522782997745</v>
      </c>
      <c r="AO84" s="25">
        <f>'DMV+Forecast_from2010'!W42*('DMVPop-Active-Inactive'!$J180)</f>
        <v>32.808260476922293</v>
      </c>
      <c r="AP84" s="25">
        <f>'DMV+Forecast_from2010'!X42*('DMVPop-Active-Inactive'!$J180)</f>
        <v>36.321586749145744</v>
      </c>
      <c r="AQ84" s="25">
        <f>'DMV+Forecast_from2010'!Y42*('DMVPop-Active-Inactive'!$J180)</f>
        <v>48.466774372627242</v>
      </c>
      <c r="AR84" s="25">
        <f>'DMV+Forecast_from2010'!Z42*('DMVPop-Active-Inactive'!$J180)</f>
        <v>55.572331938477319</v>
      </c>
      <c r="AS84" s="25">
        <f>'DMV+Forecast_from2010'!AA42*('DMVPop-Active-Inactive'!$J180)</f>
        <v>45.028119474657188</v>
      </c>
      <c r="AT84" s="25">
        <f>'DMV+Forecast_from2010'!AB42*('DMVPop-Active-Inactive'!$J180)</f>
        <v>37.88942948088885</v>
      </c>
      <c r="AU84" s="25">
        <f>'DMV+Forecast_from2010'!AC42*('DMVPop-Active-Inactive'!$J180)</f>
        <v>39.421154081135178</v>
      </c>
      <c r="AV84" s="25">
        <f>'DMV+Forecast_from2010'!AD42*('DMVPop-Active-Inactive'!$J180)</f>
        <v>51.302526529069084</v>
      </c>
      <c r="AW84" s="25">
        <f>'DMV+Forecast_from2010'!AE42*('DMVPop-Active-Inactive'!$J180)</f>
        <v>59.195555301231757</v>
      </c>
      <c r="AX84" s="25">
        <f>'DMV+Forecast_from2010'!AF42*('DMVPop-Active-Inactive'!$J180)</f>
        <v>77.242808031140427</v>
      </c>
      <c r="AY84" s="25">
        <f>'DMV+Forecast_from2010'!AG42*('DMVPop-Active-Inactive'!$J180)</f>
        <v>68.7644692643659</v>
      </c>
      <c r="AZ84" s="25">
        <f>'DMV+Forecast_from2010'!AH42*('DMVPop-Active-Inactive'!$J180)</f>
        <v>61.279756996889923</v>
      </c>
      <c r="BA84" s="25">
        <f>'DMV+Forecast_from2010'!AI42*('DMVPop-Active-Inactive'!$J180)</f>
        <v>71.259560073446096</v>
      </c>
    </row>
    <row r="85" spans="1:53" x14ac:dyDescent="0.2">
      <c r="A85" t="s">
        <v>22</v>
      </c>
      <c r="B85" t="s">
        <v>12</v>
      </c>
      <c r="C85">
        <v>1992</v>
      </c>
      <c r="D85">
        <v>1</v>
      </c>
      <c r="E85" s="25">
        <f t="shared" ref="E85:E124" si="2">J4</f>
        <v>728.14544319411198</v>
      </c>
      <c r="G85">
        <v>37</v>
      </c>
      <c r="H85" s="25">
        <f>'DMV+Forecast_from2010'!D96*('DMVPop-Active-Inactive'!$J181)</f>
        <v>0</v>
      </c>
      <c r="I85" s="25">
        <f>'DMV+Forecast_from2010'!E96*('DMVPop-Active-Inactive'!$J181)</f>
        <v>0</v>
      </c>
      <c r="J85" s="25">
        <f>'DMV+Forecast_from2010'!F96*('DMVPop-Active-Inactive'!$J181)</f>
        <v>0</v>
      </c>
      <c r="K85" s="25">
        <f>'DMV+Forecast_from2010'!G96*('DMVPop-Active-Inactive'!$J181)</f>
        <v>0</v>
      </c>
      <c r="L85" s="25">
        <f>'DMV+Forecast_from2010'!H96*('DMVPop-Active-Inactive'!$J181)</f>
        <v>0</v>
      </c>
      <c r="M85" s="25">
        <f>'DMV+Forecast_from2010'!I96*('DMVPop-Active-Inactive'!$J181)</f>
        <v>0</v>
      </c>
      <c r="N85" s="25">
        <f>'DMV+Forecast_from2010'!J96*('DMVPop-Active-Inactive'!$J181)</f>
        <v>0</v>
      </c>
      <c r="O85" s="25">
        <f>'DMV+Forecast_from2010'!K96*('DMVPop-Active-Inactive'!$J181)</f>
        <v>0</v>
      </c>
      <c r="P85" s="25">
        <f>'DMV+Forecast_from2010'!L96*('DMVPop-Active-Inactive'!$J181)</f>
        <v>0</v>
      </c>
      <c r="Q85" s="25">
        <f>'DMV+Forecast_from2010'!M96*('DMVPop-Active-Inactive'!$J181)</f>
        <v>0</v>
      </c>
      <c r="R85" s="25">
        <f>'DMV+Forecast_from2010'!N96*('DMVPop-Active-Inactive'!$J181)</f>
        <v>0</v>
      </c>
      <c r="S85" s="25">
        <f>'DMV+Forecast_from2010'!O96*('DMVPop-Active-Inactive'!$J181)</f>
        <v>0</v>
      </c>
      <c r="T85" s="25">
        <f>'DMV+Forecast_from2010'!P96*('DMVPop-Active-Inactive'!$J181)</f>
        <v>2.4771906844622849</v>
      </c>
      <c r="U85" s="25">
        <f>'DMV+Forecast_from2010'!Q96*('DMVPop-Active-Inactive'!$J181)</f>
        <v>1.7636237496150264</v>
      </c>
      <c r="V85" s="25">
        <f>'DMV+Forecast_from2010'!D43*('DMVPop-Active-Inactive'!B181)</f>
        <v>1</v>
      </c>
      <c r="W85" s="25">
        <f>'DMV+Forecast_from2010'!E43*('DMVPop-Active-Inactive'!C181)</f>
        <v>4</v>
      </c>
      <c r="X85" s="25">
        <f>'DMV+Forecast_from2010'!F43*('DMVPop-Active-Inactive'!D181)</f>
        <v>9</v>
      </c>
      <c r="Y85" s="25">
        <f>'DMV+Forecast_from2010'!G43*('DMVPop-Active-Inactive'!E181)</f>
        <v>14</v>
      </c>
      <c r="Z85" s="25">
        <f>'DMV+Forecast_from2010'!H43*('DMVPop-Active-Inactive'!F181)</f>
        <v>29</v>
      </c>
      <c r="AA85" s="25">
        <f>'DMV+Forecast_from2010'!I43*('DMVPop-Active-Inactive'!G181)</f>
        <v>42.000000000000007</v>
      </c>
      <c r="AB85" s="25">
        <f>'DMV+Forecast_from2010'!J43*('DMVPop-Active-Inactive'!$J181)</f>
        <v>29.145771977544698</v>
      </c>
      <c r="AC85" s="25">
        <f>'DMV+Forecast_from2010'!K43*('DMVPop-Active-Inactive'!$J181)</f>
        <v>29.347858079960989</v>
      </c>
      <c r="AD85" s="25">
        <f>'DMV+Forecast_from2010'!L43*('DMVPop-Active-Inactive'!$J181)</f>
        <v>23.659009687104302</v>
      </c>
      <c r="AE85" s="25">
        <f>'DMV+Forecast_from2010'!M43*('DMVPop-Active-Inactive'!$J181)</f>
        <v>22.515704272666596</v>
      </c>
      <c r="AF85" s="25">
        <f>'DMV+Forecast_from2010'!N43*('DMVPop-Active-Inactive'!$J181)</f>
        <v>17.662170080988997</v>
      </c>
      <c r="AG85" s="25">
        <f>'DMV+Forecast_from2010'!O43*('DMVPop-Active-Inactive'!$J181)</f>
        <v>25.273182392158695</v>
      </c>
      <c r="AH85" s="25">
        <f>'DMV+Forecast_from2010'!P43*('DMVPop-Active-Inactive'!$J181)</f>
        <v>46.263269792574093</v>
      </c>
      <c r="AI85" s="25">
        <f>'DMV+Forecast_from2010'!Q43*('DMVPop-Active-Inactive'!$J181)</f>
        <v>68.886795244353763</v>
      </c>
      <c r="AJ85" s="25">
        <f>'DMV+Forecast_from2010'!R43*('DMVPop-Active-Inactive'!$J181)</f>
        <v>37.7226161136985</v>
      </c>
      <c r="AK85" s="25">
        <f>'DMV+Forecast_from2010'!S43*('DMVPop-Active-Inactive'!$J181)</f>
        <v>18.398481109566589</v>
      </c>
      <c r="AL85" s="25">
        <f>'DMV+Forecast_from2010'!T43*('DMVPop-Active-Inactive'!$J181)</f>
        <v>21.193387903101794</v>
      </c>
      <c r="AM85" s="25">
        <f>'DMV+Forecast_from2010'!U43*('DMVPop-Active-Inactive'!$J181)</f>
        <v>24.881202453186944</v>
      </c>
      <c r="AN85" s="25">
        <f>'DMV+Forecast_from2010'!V43*('DMVPop-Active-Inactive'!$J181)</f>
        <v>31.110809856184989</v>
      </c>
      <c r="AO85" s="25">
        <f>'DMV+Forecast_from2010'!W43*('DMVPop-Active-Inactive'!$J181)</f>
        <v>33.419026035033674</v>
      </c>
      <c r="AP85" s="25">
        <f>'DMV+Forecast_from2010'!X43*('DMVPop-Active-Inactive'!$J181)</f>
        <v>31.865709076394818</v>
      </c>
      <c r="AQ85" s="25">
        <f>'DMV+Forecast_from2010'!Y43*('DMVPop-Active-Inactive'!$J181)</f>
        <v>35.278100689167985</v>
      </c>
      <c r="AR85" s="25">
        <f>'DMV+Forecast_from2010'!Z43*('DMVPop-Active-Inactive'!$J181)</f>
        <v>47.074368149319469</v>
      </c>
      <c r="AS85" s="25">
        <f>'DMV+Forecast_from2010'!AA43*('DMVPop-Active-Inactive'!$J181)</f>
        <v>53.975789526969884</v>
      </c>
      <c r="AT85" s="25">
        <f>'DMV+Forecast_from2010'!AB43*('DMVPop-Active-Inactive'!$J181)</f>
        <v>43.734502670321881</v>
      </c>
      <c r="AU85" s="25">
        <f>'DMV+Forecast_from2010'!AC43*('DMVPop-Active-Inactive'!$J181)</f>
        <v>36.800900729188662</v>
      </c>
      <c r="AV85" s="25">
        <f>'DMV+Forecast_from2010'!AD43*('DMVPop-Active-Inactive'!$J181)</f>
        <v>38.28862027868869</v>
      </c>
      <c r="AW85" s="25">
        <f>'DMV+Forecast_from2010'!AE43*('DMVPop-Active-Inactive'!$J181)</f>
        <v>49.828651732671823</v>
      </c>
      <c r="AX85" s="25">
        <f>'DMV+Forecast_from2010'!AF43*('DMVPop-Active-Inactive'!$J181)</f>
        <v>57.494920987095398</v>
      </c>
      <c r="AY85" s="25">
        <f>'DMV+Forecast_from2010'!AG43*('DMVPop-Active-Inactive'!$J181)</f>
        <v>75.023692606180944</v>
      </c>
      <c r="AZ85" s="25">
        <f>'DMV+Forecast_from2010'!AH43*('DMVPop-Active-Inactive'!$J181)</f>
        <v>66.788928779455162</v>
      </c>
      <c r="BA85" s="25">
        <f>'DMV+Forecast_from2010'!AI43*('DMVPop-Active-Inactive'!$J181)</f>
        <v>59.519245468946188</v>
      </c>
    </row>
    <row r="86" spans="1:53" x14ac:dyDescent="0.2">
      <c r="A86" t="s">
        <v>22</v>
      </c>
      <c r="B86" t="s">
        <v>12</v>
      </c>
      <c r="C86">
        <v>1992</v>
      </c>
      <c r="D86">
        <v>2</v>
      </c>
      <c r="E86" s="25">
        <f t="shared" si="2"/>
        <v>979.98604620278979</v>
      </c>
      <c r="G86">
        <v>38</v>
      </c>
      <c r="H86" s="25">
        <f>'DMV+Forecast_from2010'!D97*('DMVPop-Active-Inactive'!$J182)</f>
        <v>0</v>
      </c>
      <c r="I86" s="25">
        <f>'DMV+Forecast_from2010'!E97*('DMVPop-Active-Inactive'!$J182)</f>
        <v>0</v>
      </c>
      <c r="J86" s="25">
        <f>'DMV+Forecast_from2010'!F97*('DMVPop-Active-Inactive'!$J182)</f>
        <v>0</v>
      </c>
      <c r="K86" s="25">
        <f>'DMV+Forecast_from2010'!G97*('DMVPop-Active-Inactive'!$J182)</f>
        <v>0</v>
      </c>
      <c r="L86" s="25">
        <f>'DMV+Forecast_from2010'!H97*('DMVPop-Active-Inactive'!$J182)</f>
        <v>0</v>
      </c>
      <c r="M86" s="25">
        <f>'DMV+Forecast_from2010'!I97*('DMVPop-Active-Inactive'!$J182)</f>
        <v>0</v>
      </c>
      <c r="N86" s="25">
        <f>'DMV+Forecast_from2010'!J97*('DMVPop-Active-Inactive'!$J182)</f>
        <v>0</v>
      </c>
      <c r="O86" s="25">
        <f>'DMV+Forecast_from2010'!K97*('DMVPop-Active-Inactive'!$J182)</f>
        <v>0</v>
      </c>
      <c r="P86" s="25">
        <f>'DMV+Forecast_from2010'!L97*('DMVPop-Active-Inactive'!$J182)</f>
        <v>0</v>
      </c>
      <c r="Q86" s="25">
        <f>'DMV+Forecast_from2010'!M97*('DMVPop-Active-Inactive'!$J182)</f>
        <v>0</v>
      </c>
      <c r="R86" s="25">
        <f>'DMV+Forecast_from2010'!N97*('DMVPop-Active-Inactive'!$J182)</f>
        <v>0</v>
      </c>
      <c r="S86" s="25">
        <f>'DMV+Forecast_from2010'!O97*('DMVPop-Active-Inactive'!$J182)</f>
        <v>0</v>
      </c>
      <c r="T86" s="25">
        <f>'DMV+Forecast_from2010'!P97*('DMVPop-Active-Inactive'!$J182)</f>
        <v>0</v>
      </c>
      <c r="U86" s="25">
        <f>'DMV+Forecast_from2010'!Q97*('DMVPop-Active-Inactive'!$J182)</f>
        <v>2.4411565690005173</v>
      </c>
      <c r="V86" s="25">
        <f>'DMV+Forecast_from2010'!D44*('DMVPop-Active-Inactive'!B182)</f>
        <v>2</v>
      </c>
      <c r="W86" s="25">
        <f>'DMV+Forecast_from2010'!E44*('DMVPop-Active-Inactive'!C182)</f>
        <v>1</v>
      </c>
      <c r="X86" s="25">
        <f>'DMV+Forecast_from2010'!F44*('DMVPop-Active-Inactive'!D182)</f>
        <v>4</v>
      </c>
      <c r="Y86" s="25">
        <f>'DMV+Forecast_from2010'!G44*('DMVPop-Active-Inactive'!E182)</f>
        <v>9</v>
      </c>
      <c r="Z86" s="25">
        <f>'DMV+Forecast_from2010'!H44*('DMVPop-Active-Inactive'!F182)</f>
        <v>15</v>
      </c>
      <c r="AA86" s="25">
        <f>'DMV+Forecast_from2010'!I44*('DMVPop-Active-Inactive'!G182)</f>
        <v>32</v>
      </c>
      <c r="AB86" s="25">
        <f>'DMV+Forecast_from2010'!J44*('DMVPop-Active-Inactive'!$J182)</f>
        <v>30.414465164465167</v>
      </c>
      <c r="AC86" s="25">
        <f>'DMV+Forecast_from2010'!K44*('DMVPop-Active-Inactive'!$J182)</f>
        <v>28.721806992027574</v>
      </c>
      <c r="AD86" s="25">
        <f>'DMV+Forecast_from2010'!L44*('DMVPop-Active-Inactive'!$J182)</f>
        <v>28.92095347659637</v>
      </c>
      <c r="AE86" s="25">
        <f>'DMV+Forecast_from2010'!M44*('DMVPop-Active-Inactive'!$J182)</f>
        <v>23.314857138766563</v>
      </c>
      <c r="AF86" s="25">
        <f>'DMV+Forecast_from2010'!N44*('DMVPop-Active-Inactive'!$J182)</f>
        <v>22.188182660158837</v>
      </c>
      <c r="AG86" s="25">
        <f>'DMV+Forecast_from2010'!O44*('DMVPop-Active-Inactive'!$J182)</f>
        <v>17.405249739734813</v>
      </c>
      <c r="AH86" s="25">
        <f>'DMV+Forecast_from2010'!P44*('DMVPop-Active-Inactive'!$J182)</f>
        <v>24.905549501353178</v>
      </c>
      <c r="AI86" s="25">
        <f>'DMV+Forecast_from2010'!Q44*('DMVPop-Active-Inactive'!$J182)</f>
        <v>45.590307466419375</v>
      </c>
      <c r="AJ86" s="25">
        <f>'DMV+Forecast_from2010'!R44*('DMVPop-Active-Inactive'!$J182)</f>
        <v>67.884742899657084</v>
      </c>
      <c r="AK86" s="25">
        <f>'DMV+Forecast_from2010'!S44*('DMVPop-Active-Inactive'!$J182)</f>
        <v>37.173889238094247</v>
      </c>
      <c r="AL86" s="25">
        <f>'DMV+Forecast_from2010'!T44*('DMVPop-Active-Inactive'!$J182)</f>
        <v>18.130850120647708</v>
      </c>
      <c r="AM86" s="25">
        <f>'DMV+Forecast_from2010'!U44*('DMVPop-Active-Inactive'!$J182)</f>
        <v>20.88510118479768</v>
      </c>
      <c r="AN86" s="25">
        <f>'DMV+Forecast_from2010'!V44*('DMVPop-Active-Inactive'!$J182)</f>
        <v>24.519271444948728</v>
      </c>
      <c r="AO86" s="25">
        <f>'DMV+Forecast_from2010'!W44*('DMVPop-Active-Inactive'!$J182)</f>
        <v>30.658260715943804</v>
      </c>
      <c r="AP86" s="25">
        <f>'DMV+Forecast_from2010'!X44*('DMVPop-Active-Inactive'!$J182)</f>
        <v>32.932900743864323</v>
      </c>
      <c r="AQ86" s="25">
        <f>'DMV+Forecast_from2010'!Y44*('DMVPop-Active-Inactive'!$J182)</f>
        <v>31.402178897901855</v>
      </c>
      <c r="AR86" s="25">
        <f>'DMV+Forecast_from2010'!Z44*('DMVPop-Active-Inactive'!$J182)</f>
        <v>34.764932622826223</v>
      </c>
      <c r="AS86" s="25">
        <f>'DMV+Forecast_from2010'!AA44*('DMVPop-Active-Inactive'!$J182)</f>
        <v>46.389607291860273</v>
      </c>
      <c r="AT86" s="25">
        <f>'DMV+Forecast_from2010'!AB44*('DMVPop-Active-Inactive'!$J182)</f>
        <v>53.190638087416048</v>
      </c>
      <c r="AU86" s="25">
        <f>'DMV+Forecast_from2010'!AC44*('DMVPop-Active-Inactive'!$J182)</f>
        <v>43.098324709226631</v>
      </c>
      <c r="AV86" s="25">
        <f>'DMV+Forecast_from2010'!AD44*('DMVPop-Active-Inactive'!$J182)</f>
        <v>36.26558146035309</v>
      </c>
      <c r="AW86" s="25">
        <f>'DMV+Forecast_from2010'!AE44*('DMVPop-Active-Inactive'!$J182)</f>
        <v>37.731660100916372</v>
      </c>
      <c r="AX86" s="25">
        <f>'DMV+Forecast_from2010'!AF44*('DMVPop-Active-Inactive'!$J182)</f>
        <v>49.103826065797868</v>
      </c>
      <c r="AY86" s="25">
        <f>'DMV+Forecast_from2010'!AG44*('DMVPop-Active-Inactive'!$J182)</f>
        <v>56.658578983103112</v>
      </c>
      <c r="AZ86" s="25">
        <f>'DMV+Forecast_from2010'!AH44*('DMVPop-Active-Inactive'!$J182)</f>
        <v>73.932370723414337</v>
      </c>
      <c r="BA86" s="25">
        <f>'DMV+Forecast_from2010'!AI44*('DMVPop-Active-Inactive'!$J182)</f>
        <v>65.817392762344284</v>
      </c>
    </row>
    <row r="87" spans="1:53" x14ac:dyDescent="0.2">
      <c r="A87" t="s">
        <v>22</v>
      </c>
      <c r="B87" t="s">
        <v>12</v>
      </c>
      <c r="C87">
        <v>1992</v>
      </c>
      <c r="D87">
        <v>3</v>
      </c>
      <c r="E87" s="25">
        <f t="shared" si="2"/>
        <v>819.94761480466934</v>
      </c>
      <c r="G87">
        <v>39</v>
      </c>
      <c r="H87" s="25">
        <f>'DMV+Forecast_from2010'!D98*('DMVPop-Active-Inactive'!$J183)</f>
        <v>0</v>
      </c>
      <c r="I87" s="25">
        <f>'DMV+Forecast_from2010'!E98*('DMVPop-Active-Inactive'!$J183)</f>
        <v>0</v>
      </c>
      <c r="J87" s="25">
        <f>'DMV+Forecast_from2010'!F98*('DMVPop-Active-Inactive'!$J183)</f>
        <v>0</v>
      </c>
      <c r="K87" s="25">
        <f>'DMV+Forecast_from2010'!G98*('DMVPop-Active-Inactive'!$J183)</f>
        <v>0</v>
      </c>
      <c r="L87" s="25">
        <f>'DMV+Forecast_from2010'!H98*('DMVPop-Active-Inactive'!$J183)</f>
        <v>0</v>
      </c>
      <c r="M87" s="25">
        <f>'DMV+Forecast_from2010'!I98*('DMVPop-Active-Inactive'!$J183)</f>
        <v>0</v>
      </c>
      <c r="N87" s="25">
        <f>'DMV+Forecast_from2010'!J98*('DMVPop-Active-Inactive'!$J183)</f>
        <v>0</v>
      </c>
      <c r="O87" s="25">
        <f>'DMV+Forecast_from2010'!K98*('DMVPop-Active-Inactive'!$J183)</f>
        <v>0</v>
      </c>
      <c r="P87" s="25">
        <f>'DMV+Forecast_from2010'!L98*('DMVPop-Active-Inactive'!$J183)</f>
        <v>0</v>
      </c>
      <c r="Q87" s="25">
        <f>'DMV+Forecast_from2010'!M98*('DMVPop-Active-Inactive'!$J183)</f>
        <v>0</v>
      </c>
      <c r="R87" s="25">
        <f>'DMV+Forecast_from2010'!N98*('DMVPop-Active-Inactive'!$J183)</f>
        <v>0</v>
      </c>
      <c r="S87" s="25">
        <f>'DMV+Forecast_from2010'!O98*('DMVPop-Active-Inactive'!$J183)</f>
        <v>0</v>
      </c>
      <c r="T87" s="25">
        <f>'DMV+Forecast_from2010'!P98*('DMVPop-Active-Inactive'!$J183)</f>
        <v>0</v>
      </c>
      <c r="U87" s="25">
        <f>'DMV+Forecast_from2010'!Q98*('DMVPop-Active-Inactive'!$J183)</f>
        <v>0</v>
      </c>
      <c r="V87" s="25">
        <f>'DMV+Forecast_from2010'!D45*('DMVPop-Active-Inactive'!B183)</f>
        <v>0</v>
      </c>
      <c r="W87" s="25">
        <f>'DMV+Forecast_from2010'!E45*('DMVPop-Active-Inactive'!C183)</f>
        <v>1</v>
      </c>
      <c r="X87" s="25">
        <f>'DMV+Forecast_from2010'!F45*('DMVPop-Active-Inactive'!D183)</f>
        <v>2</v>
      </c>
      <c r="Y87" s="25">
        <f>'DMV+Forecast_from2010'!G45*('DMVPop-Active-Inactive'!E183)</f>
        <v>4</v>
      </c>
      <c r="Z87" s="25">
        <f>'DMV+Forecast_from2010'!H45*('DMVPop-Active-Inactive'!F183)</f>
        <v>7</v>
      </c>
      <c r="AA87" s="25">
        <f>'DMV+Forecast_from2010'!I45*('DMVPop-Active-Inactive'!G183)</f>
        <v>14</v>
      </c>
      <c r="AB87" s="25">
        <f>'DMV+Forecast_from2010'!J45*('DMVPop-Active-Inactive'!$J183)</f>
        <v>20.115740740740737</v>
      </c>
      <c r="AC87" s="25">
        <f>'DMV+Forecast_from2010'!K45*('DMVPop-Active-Inactive'!$J183)</f>
        <v>22.783890963289107</v>
      </c>
      <c r="AD87" s="25">
        <f>'DMV+Forecast_from2010'!L45*('DMVPop-Active-Inactive'!$J183)</f>
        <v>21.515897624251327</v>
      </c>
      <c r="AE87" s="25">
        <f>'DMV+Forecast_from2010'!M45*('DMVPop-Active-Inactive'!$J183)</f>
        <v>21.665080973871397</v>
      </c>
      <c r="AF87" s="25">
        <f>'DMV+Forecast_from2010'!N45*('DMVPop-Active-Inactive'!$J183)</f>
        <v>17.465477692994344</v>
      </c>
      <c r="AG87" s="25">
        <f>'DMV+Forecast_from2010'!O45*('DMVPop-Active-Inactive'!$J183)</f>
        <v>16.621470463772685</v>
      </c>
      <c r="AH87" s="25">
        <f>'DMV+Forecast_from2010'!P45*('DMVPop-Active-Inactive'!$J183)</f>
        <v>13.038510133732528</v>
      </c>
      <c r="AI87" s="25">
        <f>'DMV+Forecast_from2010'!Q45*('DMVPop-Active-Inactive'!$J183)</f>
        <v>18.657087052203259</v>
      </c>
      <c r="AJ87" s="25">
        <f>'DMV+Forecast_from2010'!R45*('DMVPop-Active-Inactive'!$J183)</f>
        <v>34.152321557550231</v>
      </c>
      <c r="AK87" s="25">
        <f>'DMV+Forecast_from2010'!S45*('DMVPop-Active-Inactive'!$J183)</f>
        <v>50.85338742381596</v>
      </c>
      <c r="AL87" s="25">
        <f>'DMV+Forecast_from2010'!T45*('DMVPop-Active-Inactive'!$J183)</f>
        <v>27.847467792124149</v>
      </c>
      <c r="AM87" s="25">
        <f>'DMV+Forecast_from2010'!U45*('DMVPop-Active-Inactive'!$J183)</f>
        <v>13.582067282353892</v>
      </c>
      <c r="AN87" s="25">
        <f>'DMV+Forecast_from2010'!V45*('DMVPop-Active-Inactive'!$J183)</f>
        <v>15.645314345610918</v>
      </c>
      <c r="AO87" s="25">
        <f>'DMV+Forecast_from2010'!W45*('DMVPop-Active-Inactive'!$J183)</f>
        <v>18.367720888075777</v>
      </c>
      <c r="AP87" s="25">
        <f>'DMV+Forecast_from2010'!X45*('DMVPop-Active-Inactive'!$J183)</f>
        <v>22.96652153831937</v>
      </c>
      <c r="AQ87" s="25">
        <f>'DMV+Forecast_from2010'!Y45*('DMVPop-Active-Inactive'!$J183)</f>
        <v>24.670485428416775</v>
      </c>
      <c r="AR87" s="25">
        <f>'DMV+Forecast_from2010'!Z45*('DMVPop-Active-Inactive'!$J183)</f>
        <v>23.523800801712213</v>
      </c>
      <c r="AS87" s="25">
        <f>'DMV+Forecast_from2010'!AA45*('DMVPop-Active-Inactive'!$J183)</f>
        <v>26.042885513239092</v>
      </c>
      <c r="AT87" s="25">
        <f>'DMV+Forecast_from2010'!AB45*('DMVPop-Active-Inactive'!$J183)</f>
        <v>34.751087965946532</v>
      </c>
      <c r="AU87" s="25">
        <f>'DMV+Forecast_from2010'!AC45*('DMVPop-Active-Inactive'!$J183)</f>
        <v>39.845832958041775</v>
      </c>
      <c r="AV87" s="25">
        <f>'DMV+Forecast_from2010'!AD45*('DMVPop-Active-Inactive'!$J183)</f>
        <v>32.285543262575914</v>
      </c>
      <c r="AW87" s="25">
        <f>'DMV+Forecast_from2010'!AE45*('DMVPop-Active-Inactive'!$J183)</f>
        <v>27.167042038876289</v>
      </c>
      <c r="AX87" s="25">
        <f>'DMV+Forecast_from2010'!AF45*('DMVPop-Active-Inactive'!$J183)</f>
        <v>28.265301558140411</v>
      </c>
      <c r="AY87" s="25">
        <f>'DMV+Forecast_from2010'!AG45*('DMVPop-Active-Inactive'!$J183)</f>
        <v>36.784346294229024</v>
      </c>
      <c r="AZ87" s="25">
        <f>'DMV+Forecast_from2010'!AH45*('DMVPop-Active-Inactive'!$J183)</f>
        <v>42.44371481482289</v>
      </c>
      <c r="BA87" s="25">
        <f>'DMV+Forecast_from2010'!AI45*('DMVPop-Active-Inactive'!$J183)</f>
        <v>55.383747966996708</v>
      </c>
    </row>
    <row r="88" spans="1:53" x14ac:dyDescent="0.2">
      <c r="A88" t="s">
        <v>22</v>
      </c>
      <c r="B88" t="s">
        <v>12</v>
      </c>
      <c r="C88">
        <v>1992</v>
      </c>
      <c r="D88">
        <v>4</v>
      </c>
      <c r="E88" s="25">
        <f t="shared" si="2"/>
        <v>610.26729487057241</v>
      </c>
      <c r="G88">
        <v>40</v>
      </c>
      <c r="H88" s="25">
        <f>'DMV+Forecast_from2010'!D99*('DMVPop-Active-Inactive'!$J184)</f>
        <v>0</v>
      </c>
      <c r="I88" s="25">
        <f>'DMV+Forecast_from2010'!E99*('DMVPop-Active-Inactive'!$J184)</f>
        <v>0</v>
      </c>
      <c r="J88" s="25">
        <f>'DMV+Forecast_from2010'!F99*('DMVPop-Active-Inactive'!$J184)</f>
        <v>0</v>
      </c>
      <c r="K88" s="25">
        <f>'DMV+Forecast_from2010'!G99*('DMVPop-Active-Inactive'!$J184)</f>
        <v>0</v>
      </c>
      <c r="L88" s="25">
        <f>'DMV+Forecast_from2010'!H99*('DMVPop-Active-Inactive'!$J184)</f>
        <v>0</v>
      </c>
      <c r="M88" s="25">
        <f>'DMV+Forecast_from2010'!I99*('DMVPop-Active-Inactive'!$J184)</f>
        <v>0</v>
      </c>
      <c r="N88" s="25">
        <f>'DMV+Forecast_from2010'!J99*('DMVPop-Active-Inactive'!$J184)</f>
        <v>0</v>
      </c>
      <c r="O88" s="25">
        <f>'DMV+Forecast_from2010'!K99*('DMVPop-Active-Inactive'!$J184)</f>
        <v>0</v>
      </c>
      <c r="P88" s="25">
        <f>'DMV+Forecast_from2010'!L99*('DMVPop-Active-Inactive'!$J184)</f>
        <v>0</v>
      </c>
      <c r="Q88" s="25">
        <f>'DMV+Forecast_from2010'!M99*('DMVPop-Active-Inactive'!$J184)</f>
        <v>0</v>
      </c>
      <c r="R88" s="25">
        <f>'DMV+Forecast_from2010'!N99*('DMVPop-Active-Inactive'!$J184)</f>
        <v>0</v>
      </c>
      <c r="S88" s="25">
        <f>'DMV+Forecast_from2010'!O99*('DMVPop-Active-Inactive'!$J184)</f>
        <v>0</v>
      </c>
      <c r="T88" s="25">
        <f>'DMV+Forecast_from2010'!P99*('DMVPop-Active-Inactive'!$J184)</f>
        <v>0</v>
      </c>
      <c r="U88" s="25">
        <f>'DMV+Forecast_from2010'!Q99*('DMVPop-Active-Inactive'!$J184)</f>
        <v>0</v>
      </c>
      <c r="V88" s="25">
        <f>'DMV+Forecast_from2010'!D46*('DMVPop-Active-Inactive'!B184)</f>
        <v>0</v>
      </c>
      <c r="W88" s="25">
        <f>'DMV+Forecast_from2010'!E46*('DMVPop-Active-Inactive'!C184)</f>
        <v>0</v>
      </c>
      <c r="X88" s="25">
        <f>'DMV+Forecast_from2010'!F46*('DMVPop-Active-Inactive'!D184)</f>
        <v>1</v>
      </c>
      <c r="Y88" s="25">
        <f>'DMV+Forecast_from2010'!G46*('DMVPop-Active-Inactive'!E184)</f>
        <v>2</v>
      </c>
      <c r="Z88" s="25">
        <f>'DMV+Forecast_from2010'!H46*('DMVPop-Active-Inactive'!F184)</f>
        <v>3</v>
      </c>
      <c r="AA88" s="25">
        <f>'DMV+Forecast_from2010'!I46*('DMVPop-Active-Inactive'!G184)</f>
        <v>8</v>
      </c>
      <c r="AB88" s="25">
        <f>'DMV+Forecast_from2010'!J46*('DMVPop-Active-Inactive'!$J184)</f>
        <v>4.6631578947368419</v>
      </c>
      <c r="AC88" s="25">
        <f>'DMV+Forecast_from2010'!K46*('DMVPop-Active-Inactive'!$J184)</f>
        <v>0</v>
      </c>
      <c r="AD88" s="25">
        <f>'DMV+Forecast_from2010'!L46*('DMVPop-Active-Inactive'!$J184)</f>
        <v>0</v>
      </c>
      <c r="AE88" s="25">
        <f>'DMV+Forecast_from2010'!M46*('DMVPop-Active-Inactive'!$J184)</f>
        <v>0</v>
      </c>
      <c r="AF88" s="25">
        <f>'DMV+Forecast_from2010'!N46*('DMVPop-Active-Inactive'!$J184)</f>
        <v>0</v>
      </c>
      <c r="AG88" s="25">
        <f>'DMV+Forecast_from2010'!O46*('DMVPop-Active-Inactive'!$J184)</f>
        <v>0</v>
      </c>
      <c r="AH88" s="25">
        <f>'DMV+Forecast_from2010'!P46*('DMVPop-Active-Inactive'!$J184)</f>
        <v>0</v>
      </c>
      <c r="AI88" s="25">
        <f>'DMV+Forecast_from2010'!Q46*('DMVPop-Active-Inactive'!$J184)</f>
        <v>0</v>
      </c>
      <c r="AJ88" s="25">
        <f>'DMV+Forecast_from2010'!R46*('DMVPop-Active-Inactive'!$J184)</f>
        <v>0</v>
      </c>
      <c r="AK88" s="25">
        <f>'DMV+Forecast_from2010'!S46*('DMVPop-Active-Inactive'!$J184)</f>
        <v>0</v>
      </c>
      <c r="AL88" s="25">
        <f>'DMV+Forecast_from2010'!T46*('DMVPop-Active-Inactive'!$J184)</f>
        <v>0</v>
      </c>
      <c r="AM88" s="25">
        <f>'DMV+Forecast_from2010'!U46*('DMVPop-Active-Inactive'!$J184)</f>
        <v>0</v>
      </c>
      <c r="AN88" s="25">
        <f>'DMV+Forecast_from2010'!V46*('DMVPop-Active-Inactive'!$J184)</f>
        <v>0</v>
      </c>
      <c r="AO88" s="25">
        <f>'DMV+Forecast_from2010'!W46*('DMVPop-Active-Inactive'!$J184)</f>
        <v>0</v>
      </c>
      <c r="AP88" s="25">
        <f>'DMV+Forecast_from2010'!X46*('DMVPop-Active-Inactive'!$J184)</f>
        <v>0</v>
      </c>
      <c r="AQ88" s="25">
        <f>'DMV+Forecast_from2010'!Y46*('DMVPop-Active-Inactive'!$J184)</f>
        <v>0</v>
      </c>
      <c r="AR88" s="25">
        <f>'DMV+Forecast_from2010'!Z46*('DMVPop-Active-Inactive'!$J184)</f>
        <v>0</v>
      </c>
      <c r="AS88" s="25">
        <f>'DMV+Forecast_from2010'!AA46*('DMVPop-Active-Inactive'!$J184)</f>
        <v>0</v>
      </c>
      <c r="AT88" s="25">
        <f>'DMV+Forecast_from2010'!AB46*('DMVPop-Active-Inactive'!$J184)</f>
        <v>0</v>
      </c>
      <c r="AU88" s="25">
        <f>'DMV+Forecast_from2010'!AC46*('DMVPop-Active-Inactive'!$J184)</f>
        <v>0</v>
      </c>
      <c r="AV88" s="25">
        <f>'DMV+Forecast_from2010'!AD46*('DMVPop-Active-Inactive'!$J184)</f>
        <v>0</v>
      </c>
      <c r="AW88" s="25">
        <f>'DMV+Forecast_from2010'!AE46*('DMVPop-Active-Inactive'!$J184)</f>
        <v>0</v>
      </c>
      <c r="AX88" s="25">
        <f>'DMV+Forecast_from2010'!AF46*('DMVPop-Active-Inactive'!$J184)</f>
        <v>0</v>
      </c>
      <c r="AY88" s="25">
        <f>'DMV+Forecast_from2010'!AG46*('DMVPop-Active-Inactive'!$J184)</f>
        <v>0</v>
      </c>
      <c r="AZ88" s="25">
        <f>'DMV+Forecast_from2010'!AH46*('DMVPop-Active-Inactive'!$J184)</f>
        <v>0</v>
      </c>
      <c r="BA88" s="25">
        <f>'DMV+Forecast_from2010'!AI46*('DMVPop-Active-Inactive'!$J184)</f>
        <v>0</v>
      </c>
    </row>
    <row r="89" spans="1:53" x14ac:dyDescent="0.2">
      <c r="A89" t="s">
        <v>22</v>
      </c>
      <c r="B89" t="s">
        <v>12</v>
      </c>
      <c r="C89">
        <v>1992</v>
      </c>
      <c r="D89">
        <v>5</v>
      </c>
      <c r="E89" s="25">
        <f t="shared" si="2"/>
        <v>535.09637440673851</v>
      </c>
    </row>
    <row r="90" spans="1:53" x14ac:dyDescent="0.2">
      <c r="A90" t="s">
        <v>22</v>
      </c>
      <c r="B90" t="s">
        <v>12</v>
      </c>
      <c r="C90">
        <v>1992</v>
      </c>
      <c r="D90">
        <v>6</v>
      </c>
      <c r="E90" s="25">
        <f t="shared" si="2"/>
        <v>586.50359810546297</v>
      </c>
    </row>
    <row r="91" spans="1:53" x14ac:dyDescent="0.2">
      <c r="A91" t="s">
        <v>22</v>
      </c>
      <c r="B91" t="s">
        <v>12</v>
      </c>
      <c r="C91">
        <v>1992</v>
      </c>
      <c r="D91">
        <v>7</v>
      </c>
      <c r="E91" s="25">
        <f t="shared" si="2"/>
        <v>472.92486132684644</v>
      </c>
    </row>
    <row r="92" spans="1:53" x14ac:dyDescent="0.2">
      <c r="A92" t="s">
        <v>22</v>
      </c>
      <c r="B92" t="s">
        <v>12</v>
      </c>
      <c r="C92">
        <v>1992</v>
      </c>
      <c r="D92">
        <v>8</v>
      </c>
      <c r="E92" s="25">
        <f t="shared" si="2"/>
        <v>422.61779418481478</v>
      </c>
    </row>
    <row r="93" spans="1:53" x14ac:dyDescent="0.2">
      <c r="A93" t="s">
        <v>22</v>
      </c>
      <c r="B93" t="s">
        <v>12</v>
      </c>
      <c r="C93">
        <v>1992</v>
      </c>
      <c r="D93">
        <v>9</v>
      </c>
      <c r="E93" s="25">
        <f t="shared" si="2"/>
        <v>327.64678445017393</v>
      </c>
    </row>
    <row r="94" spans="1:53" x14ac:dyDescent="0.2">
      <c r="A94" t="s">
        <v>22</v>
      </c>
      <c r="B94" t="s">
        <v>12</v>
      </c>
      <c r="C94">
        <v>1992</v>
      </c>
      <c r="D94">
        <v>10</v>
      </c>
      <c r="E94" s="25">
        <f t="shared" si="2"/>
        <v>279.39227692074184</v>
      </c>
    </row>
    <row r="95" spans="1:53" x14ac:dyDescent="0.2">
      <c r="A95" t="s">
        <v>22</v>
      </c>
      <c r="B95" t="s">
        <v>12</v>
      </c>
      <c r="C95">
        <v>1992</v>
      </c>
      <c r="D95">
        <v>11</v>
      </c>
      <c r="E95" s="25">
        <f t="shared" si="2"/>
        <v>557.65672026023174</v>
      </c>
    </row>
    <row r="96" spans="1:53" x14ac:dyDescent="0.2">
      <c r="A96" t="s">
        <v>22</v>
      </c>
      <c r="B96" t="s">
        <v>12</v>
      </c>
      <c r="C96">
        <v>1992</v>
      </c>
      <c r="D96">
        <v>12</v>
      </c>
      <c r="E96" s="25">
        <f t="shared" si="2"/>
        <v>1007.6507399935919</v>
      </c>
    </row>
    <row r="97" spans="1:5" x14ac:dyDescent="0.2">
      <c r="A97" t="s">
        <v>22</v>
      </c>
      <c r="B97" t="s">
        <v>12</v>
      </c>
      <c r="C97">
        <v>1992</v>
      </c>
      <c r="D97">
        <v>13</v>
      </c>
      <c r="E97" s="25">
        <f t="shared" si="2"/>
        <v>658.41074272121898</v>
      </c>
    </row>
    <row r="98" spans="1:5" x14ac:dyDescent="0.2">
      <c r="A98" t="s">
        <v>22</v>
      </c>
      <c r="B98" t="s">
        <v>12</v>
      </c>
      <c r="C98">
        <v>1992</v>
      </c>
      <c r="D98">
        <v>14</v>
      </c>
      <c r="E98" s="25">
        <f t="shared" si="2"/>
        <v>357.62767362206603</v>
      </c>
    </row>
    <row r="99" spans="1:5" x14ac:dyDescent="0.2">
      <c r="A99" t="s">
        <v>22</v>
      </c>
      <c r="B99" t="s">
        <v>12</v>
      </c>
      <c r="C99">
        <v>1992</v>
      </c>
      <c r="D99">
        <v>15</v>
      </c>
      <c r="E99" s="25">
        <f t="shared" si="2"/>
        <v>217.19515634714955</v>
      </c>
    </row>
    <row r="100" spans="1:5" x14ac:dyDescent="0.2">
      <c r="A100" t="s">
        <v>22</v>
      </c>
      <c r="B100" t="s">
        <v>12</v>
      </c>
      <c r="C100">
        <v>1992</v>
      </c>
      <c r="D100">
        <v>16</v>
      </c>
      <c r="E100" s="25">
        <f t="shared" si="2"/>
        <v>289.86297005843176</v>
      </c>
    </row>
    <row r="101" spans="1:5" x14ac:dyDescent="0.2">
      <c r="A101" t="s">
        <v>22</v>
      </c>
      <c r="B101" t="s">
        <v>12</v>
      </c>
      <c r="C101">
        <v>1992</v>
      </c>
      <c r="D101">
        <v>17</v>
      </c>
      <c r="E101" s="25">
        <f t="shared" si="2"/>
        <v>268.31208645045592</v>
      </c>
    </row>
    <row r="102" spans="1:5" x14ac:dyDescent="0.2">
      <c r="A102" t="s">
        <v>22</v>
      </c>
      <c r="B102" t="s">
        <v>12</v>
      </c>
      <c r="C102">
        <v>1992</v>
      </c>
      <c r="D102">
        <v>18</v>
      </c>
      <c r="E102" s="25">
        <f t="shared" si="2"/>
        <v>311.81620057998344</v>
      </c>
    </row>
    <row r="103" spans="1:5" x14ac:dyDescent="0.2">
      <c r="A103" t="s">
        <v>22</v>
      </c>
      <c r="B103" t="s">
        <v>12</v>
      </c>
      <c r="C103">
        <v>1992</v>
      </c>
      <c r="D103">
        <v>19</v>
      </c>
      <c r="E103" s="25">
        <f t="shared" si="2"/>
        <v>305.66292917463028</v>
      </c>
    </row>
    <row r="104" spans="1:5" x14ac:dyDescent="0.2">
      <c r="A104" t="s">
        <v>22</v>
      </c>
      <c r="B104" t="s">
        <v>12</v>
      </c>
      <c r="C104">
        <v>1992</v>
      </c>
      <c r="D104">
        <v>20</v>
      </c>
      <c r="E104" s="25">
        <f t="shared" si="2"/>
        <v>303.84969114518765</v>
      </c>
    </row>
    <row r="105" spans="1:5" x14ac:dyDescent="0.2">
      <c r="A105" t="s">
        <v>22</v>
      </c>
      <c r="B105" t="s">
        <v>12</v>
      </c>
      <c r="C105">
        <v>1992</v>
      </c>
      <c r="D105">
        <v>21</v>
      </c>
      <c r="E105" s="25">
        <f t="shared" si="2"/>
        <v>212.08799379881464</v>
      </c>
    </row>
    <row r="106" spans="1:5" x14ac:dyDescent="0.2">
      <c r="A106" t="s">
        <v>22</v>
      </c>
      <c r="B106" t="s">
        <v>12</v>
      </c>
      <c r="C106">
        <v>1992</v>
      </c>
      <c r="D106">
        <v>22</v>
      </c>
      <c r="E106" s="25">
        <f t="shared" si="2"/>
        <v>112.48595243016773</v>
      </c>
    </row>
    <row r="107" spans="1:5" x14ac:dyDescent="0.2">
      <c r="A107" t="s">
        <v>22</v>
      </c>
      <c r="B107" t="s">
        <v>12</v>
      </c>
      <c r="C107">
        <v>1992</v>
      </c>
      <c r="D107">
        <v>23</v>
      </c>
      <c r="E107" s="25">
        <f t="shared" si="2"/>
        <v>70.159742467277056</v>
      </c>
    </row>
    <row r="108" spans="1:5" x14ac:dyDescent="0.2">
      <c r="A108" t="s">
        <v>22</v>
      </c>
      <c r="B108" t="s">
        <v>12</v>
      </c>
      <c r="C108">
        <v>1992</v>
      </c>
      <c r="D108">
        <v>24</v>
      </c>
      <c r="E108" s="25">
        <f t="shared" si="2"/>
        <v>31.773088955360496</v>
      </c>
    </row>
    <row r="109" spans="1:5" x14ac:dyDescent="0.2">
      <c r="A109" t="s">
        <v>22</v>
      </c>
      <c r="B109" t="s">
        <v>12</v>
      </c>
      <c r="C109">
        <v>1992</v>
      </c>
      <c r="D109">
        <v>25</v>
      </c>
      <c r="E109" s="25">
        <f t="shared" si="2"/>
        <v>11.926474020125159</v>
      </c>
    </row>
    <row r="110" spans="1:5" x14ac:dyDescent="0.2">
      <c r="A110" t="s">
        <v>22</v>
      </c>
      <c r="B110" t="s">
        <v>12</v>
      </c>
      <c r="C110">
        <v>1992</v>
      </c>
      <c r="D110">
        <v>26</v>
      </c>
      <c r="E110" s="25">
        <f t="shared" si="2"/>
        <v>9.9690538679530842</v>
      </c>
    </row>
    <row r="111" spans="1:5" x14ac:dyDescent="0.2">
      <c r="A111" t="s">
        <v>22</v>
      </c>
      <c r="B111" t="s">
        <v>12</v>
      </c>
      <c r="C111">
        <v>1992</v>
      </c>
      <c r="D111">
        <v>27</v>
      </c>
      <c r="E111" s="25">
        <f t="shared" si="2"/>
        <v>12.532235624051257</v>
      </c>
    </row>
    <row r="112" spans="1:5" x14ac:dyDescent="0.2">
      <c r="A112" t="s">
        <v>22</v>
      </c>
      <c r="B112" t="s">
        <v>12</v>
      </c>
      <c r="C112">
        <v>1992</v>
      </c>
      <c r="D112">
        <v>28</v>
      </c>
      <c r="E112" s="25">
        <f t="shared" si="2"/>
        <v>0</v>
      </c>
    </row>
    <row r="113" spans="1:5" x14ac:dyDescent="0.2">
      <c r="A113" t="s">
        <v>22</v>
      </c>
      <c r="B113" t="s">
        <v>12</v>
      </c>
      <c r="C113">
        <v>1992</v>
      </c>
      <c r="D113">
        <v>29</v>
      </c>
      <c r="E113" s="25">
        <f t="shared" si="2"/>
        <v>0</v>
      </c>
    </row>
    <row r="114" spans="1:5" x14ac:dyDescent="0.2">
      <c r="A114" t="s">
        <v>22</v>
      </c>
      <c r="B114" t="s">
        <v>12</v>
      </c>
      <c r="C114">
        <v>1992</v>
      </c>
      <c r="D114">
        <v>30</v>
      </c>
      <c r="E114" s="25">
        <f t="shared" si="2"/>
        <v>0</v>
      </c>
    </row>
    <row r="115" spans="1:5" x14ac:dyDescent="0.2">
      <c r="A115" t="s">
        <v>22</v>
      </c>
      <c r="B115" t="s">
        <v>12</v>
      </c>
      <c r="C115">
        <v>1992</v>
      </c>
      <c r="D115">
        <v>31</v>
      </c>
      <c r="E115" s="25">
        <f t="shared" si="2"/>
        <v>0</v>
      </c>
    </row>
    <row r="116" spans="1:5" x14ac:dyDescent="0.2">
      <c r="A116" t="s">
        <v>22</v>
      </c>
      <c r="B116" t="s">
        <v>12</v>
      </c>
      <c r="C116">
        <v>1992</v>
      </c>
      <c r="D116">
        <v>32</v>
      </c>
      <c r="E116" s="25">
        <f t="shared" si="2"/>
        <v>0</v>
      </c>
    </row>
    <row r="117" spans="1:5" x14ac:dyDescent="0.2">
      <c r="A117" t="s">
        <v>22</v>
      </c>
      <c r="B117" t="s">
        <v>12</v>
      </c>
      <c r="C117">
        <v>1992</v>
      </c>
      <c r="D117">
        <v>33</v>
      </c>
      <c r="E117" s="25">
        <f t="shared" si="2"/>
        <v>0</v>
      </c>
    </row>
    <row r="118" spans="1:5" x14ac:dyDescent="0.2">
      <c r="A118" t="s">
        <v>22</v>
      </c>
      <c r="B118" t="s">
        <v>12</v>
      </c>
      <c r="C118">
        <v>1992</v>
      </c>
      <c r="D118">
        <v>34</v>
      </c>
      <c r="E118" s="25">
        <f t="shared" si="2"/>
        <v>0</v>
      </c>
    </row>
    <row r="119" spans="1:5" x14ac:dyDescent="0.2">
      <c r="A119" t="s">
        <v>22</v>
      </c>
      <c r="B119" t="s">
        <v>12</v>
      </c>
      <c r="C119">
        <v>1992</v>
      </c>
      <c r="D119">
        <v>35</v>
      </c>
      <c r="E119" s="25">
        <f t="shared" si="2"/>
        <v>0</v>
      </c>
    </row>
    <row r="120" spans="1:5" x14ac:dyDescent="0.2">
      <c r="A120" t="s">
        <v>22</v>
      </c>
      <c r="B120" t="s">
        <v>12</v>
      </c>
      <c r="C120">
        <v>1992</v>
      </c>
      <c r="D120">
        <v>36</v>
      </c>
      <c r="E120" s="25">
        <f t="shared" si="2"/>
        <v>0</v>
      </c>
    </row>
    <row r="121" spans="1:5" x14ac:dyDescent="0.2">
      <c r="A121" t="s">
        <v>22</v>
      </c>
      <c r="B121" t="s">
        <v>12</v>
      </c>
      <c r="C121">
        <v>1992</v>
      </c>
      <c r="D121">
        <v>37</v>
      </c>
      <c r="E121" s="25">
        <f t="shared" si="2"/>
        <v>0</v>
      </c>
    </row>
    <row r="122" spans="1:5" x14ac:dyDescent="0.2">
      <c r="A122" t="s">
        <v>22</v>
      </c>
      <c r="B122" t="s">
        <v>12</v>
      </c>
      <c r="C122">
        <v>1992</v>
      </c>
      <c r="D122">
        <v>38</v>
      </c>
      <c r="E122" s="25">
        <f t="shared" si="2"/>
        <v>0</v>
      </c>
    </row>
    <row r="123" spans="1:5" x14ac:dyDescent="0.2">
      <c r="A123" t="s">
        <v>22</v>
      </c>
      <c r="B123" t="s">
        <v>12</v>
      </c>
      <c r="C123">
        <v>1992</v>
      </c>
      <c r="D123">
        <v>39</v>
      </c>
      <c r="E123" s="25">
        <f t="shared" si="2"/>
        <v>0</v>
      </c>
    </row>
    <row r="124" spans="1:5" x14ac:dyDescent="0.2">
      <c r="A124" t="s">
        <v>22</v>
      </c>
      <c r="B124" t="s">
        <v>12</v>
      </c>
      <c r="C124">
        <v>1992</v>
      </c>
      <c r="D124">
        <v>40</v>
      </c>
      <c r="E124" s="25">
        <f t="shared" si="2"/>
        <v>0</v>
      </c>
    </row>
    <row r="125" spans="1:5" x14ac:dyDescent="0.2">
      <c r="A125" t="s">
        <v>22</v>
      </c>
      <c r="B125" t="s">
        <v>12</v>
      </c>
      <c r="C125">
        <v>1993</v>
      </c>
      <c r="D125">
        <v>0</v>
      </c>
      <c r="E125" s="25">
        <f>K3</f>
        <v>526.44843290272513</v>
      </c>
    </row>
    <row r="126" spans="1:5" x14ac:dyDescent="0.2">
      <c r="A126" t="s">
        <v>22</v>
      </c>
      <c r="B126" t="s">
        <v>12</v>
      </c>
      <c r="C126">
        <v>1993</v>
      </c>
      <c r="D126">
        <v>1</v>
      </c>
      <c r="E126" s="25">
        <f t="shared" ref="E126:E165" si="3">K4</f>
        <v>578.59644364346411</v>
      </c>
    </row>
    <row r="127" spans="1:5" x14ac:dyDescent="0.2">
      <c r="A127" t="s">
        <v>22</v>
      </c>
      <c r="B127" t="s">
        <v>12</v>
      </c>
      <c r="C127">
        <v>1993</v>
      </c>
      <c r="D127">
        <v>2</v>
      </c>
      <c r="E127" s="25">
        <f t="shared" si="3"/>
        <v>779.53041383020047</v>
      </c>
    </row>
    <row r="128" spans="1:5" x14ac:dyDescent="0.2">
      <c r="A128" t="s">
        <v>22</v>
      </c>
      <c r="B128" t="s">
        <v>12</v>
      </c>
      <c r="C128">
        <v>1993</v>
      </c>
      <c r="D128">
        <v>3</v>
      </c>
      <c r="E128" s="25">
        <f t="shared" si="3"/>
        <v>961.42440939381549</v>
      </c>
    </row>
    <row r="129" spans="1:5" x14ac:dyDescent="0.2">
      <c r="A129" t="s">
        <v>22</v>
      </c>
      <c r="B129" t="s">
        <v>12</v>
      </c>
      <c r="C129">
        <v>1993</v>
      </c>
      <c r="D129">
        <v>4</v>
      </c>
      <c r="E129" s="25">
        <f t="shared" si="3"/>
        <v>838.7150459458968</v>
      </c>
    </row>
    <row r="130" spans="1:5" x14ac:dyDescent="0.2">
      <c r="A130" t="s">
        <v>22</v>
      </c>
      <c r="B130" t="s">
        <v>12</v>
      </c>
      <c r="C130">
        <v>1993</v>
      </c>
      <c r="D130">
        <v>5</v>
      </c>
      <c r="E130" s="25">
        <f t="shared" si="3"/>
        <v>591.51894220019972</v>
      </c>
    </row>
    <row r="131" spans="1:5" x14ac:dyDescent="0.2">
      <c r="A131" t="s">
        <v>22</v>
      </c>
      <c r="B131" t="s">
        <v>12</v>
      </c>
      <c r="C131">
        <v>1993</v>
      </c>
      <c r="D131">
        <v>6</v>
      </c>
      <c r="E131" s="25">
        <f t="shared" si="3"/>
        <v>536.90588616014259</v>
      </c>
    </row>
    <row r="132" spans="1:5" x14ac:dyDescent="0.2">
      <c r="A132" t="s">
        <v>22</v>
      </c>
      <c r="B132" t="s">
        <v>12</v>
      </c>
      <c r="C132">
        <v>1993</v>
      </c>
      <c r="D132">
        <v>7</v>
      </c>
      <c r="E132" s="25">
        <f t="shared" si="3"/>
        <v>559.982662245597</v>
      </c>
    </row>
    <row r="133" spans="1:5" x14ac:dyDescent="0.2">
      <c r="A133" t="s">
        <v>22</v>
      </c>
      <c r="B133" t="s">
        <v>12</v>
      </c>
      <c r="C133">
        <v>1993</v>
      </c>
      <c r="D133">
        <v>8</v>
      </c>
      <c r="E133" s="25">
        <f t="shared" si="3"/>
        <v>472.9715119664142</v>
      </c>
    </row>
    <row r="134" spans="1:5" x14ac:dyDescent="0.2">
      <c r="A134" t="s">
        <v>22</v>
      </c>
      <c r="B134" t="s">
        <v>12</v>
      </c>
      <c r="C134">
        <v>1993</v>
      </c>
      <c r="D134">
        <v>9</v>
      </c>
      <c r="E134" s="25">
        <f t="shared" si="3"/>
        <v>399.82875928429763</v>
      </c>
    </row>
    <row r="135" spans="1:5" x14ac:dyDescent="0.2">
      <c r="A135" t="s">
        <v>22</v>
      </c>
      <c r="B135" t="s">
        <v>12</v>
      </c>
      <c r="C135">
        <v>1993</v>
      </c>
      <c r="D135">
        <v>10</v>
      </c>
      <c r="E135" s="25">
        <f t="shared" si="3"/>
        <v>323.98615279741313</v>
      </c>
    </row>
    <row r="136" spans="1:5" x14ac:dyDescent="0.2">
      <c r="A136" t="s">
        <v>22</v>
      </c>
      <c r="B136" t="s">
        <v>12</v>
      </c>
      <c r="C136">
        <v>1993</v>
      </c>
      <c r="D136">
        <v>11</v>
      </c>
      <c r="E136" s="25">
        <f t="shared" si="3"/>
        <v>263.45280236310305</v>
      </c>
    </row>
    <row r="137" spans="1:5" x14ac:dyDescent="0.2">
      <c r="A137" t="s">
        <v>22</v>
      </c>
      <c r="B137" t="s">
        <v>12</v>
      </c>
      <c r="C137">
        <v>1993</v>
      </c>
      <c r="D137">
        <v>12</v>
      </c>
      <c r="E137" s="25">
        <f t="shared" si="3"/>
        <v>556.21870771983311</v>
      </c>
    </row>
    <row r="138" spans="1:5" x14ac:dyDescent="0.2">
      <c r="A138" t="s">
        <v>22</v>
      </c>
      <c r="B138" t="s">
        <v>12</v>
      </c>
      <c r="C138">
        <v>1993</v>
      </c>
      <c r="D138">
        <v>13</v>
      </c>
      <c r="E138" s="25">
        <f t="shared" si="3"/>
        <v>956.56170725657319</v>
      </c>
    </row>
    <row r="139" spans="1:5" x14ac:dyDescent="0.2">
      <c r="A139" t="s">
        <v>22</v>
      </c>
      <c r="B139" t="s">
        <v>12</v>
      </c>
      <c r="C139">
        <v>1993</v>
      </c>
      <c r="D139">
        <v>14</v>
      </c>
      <c r="E139" s="25">
        <f t="shared" si="3"/>
        <v>651.6952025496347</v>
      </c>
    </row>
    <row r="140" spans="1:5" x14ac:dyDescent="0.2">
      <c r="A140" t="s">
        <v>22</v>
      </c>
      <c r="B140" t="s">
        <v>12</v>
      </c>
      <c r="C140">
        <v>1993</v>
      </c>
      <c r="D140">
        <v>15</v>
      </c>
      <c r="E140" s="25">
        <f t="shared" si="3"/>
        <v>333.70678882356816</v>
      </c>
    </row>
    <row r="141" spans="1:5" x14ac:dyDescent="0.2">
      <c r="A141" t="s">
        <v>22</v>
      </c>
      <c r="B141" t="s">
        <v>12</v>
      </c>
      <c r="C141">
        <v>1993</v>
      </c>
      <c r="D141">
        <v>16</v>
      </c>
      <c r="E141" s="25">
        <f t="shared" si="3"/>
        <v>208.68496992393301</v>
      </c>
    </row>
    <row r="142" spans="1:5" x14ac:dyDescent="0.2">
      <c r="A142" t="s">
        <v>22</v>
      </c>
      <c r="B142" t="s">
        <v>12</v>
      </c>
      <c r="C142">
        <v>1993</v>
      </c>
      <c r="D142">
        <v>17</v>
      </c>
      <c r="E142" s="25">
        <f t="shared" si="3"/>
        <v>272.72510842643396</v>
      </c>
    </row>
    <row r="143" spans="1:5" x14ac:dyDescent="0.2">
      <c r="A143" t="s">
        <v>22</v>
      </c>
      <c r="B143" t="s">
        <v>12</v>
      </c>
      <c r="C143">
        <v>1993</v>
      </c>
      <c r="D143">
        <v>18</v>
      </c>
      <c r="E143" s="25">
        <f t="shared" si="3"/>
        <v>256.37609339857812</v>
      </c>
    </row>
    <row r="144" spans="1:5" x14ac:dyDescent="0.2">
      <c r="A144" t="s">
        <v>22</v>
      </c>
      <c r="B144" t="s">
        <v>12</v>
      </c>
      <c r="C144">
        <v>1993</v>
      </c>
      <c r="D144">
        <v>19</v>
      </c>
      <c r="E144" s="25">
        <f t="shared" si="3"/>
        <v>289.98674512412515</v>
      </c>
    </row>
    <row r="145" spans="1:5" x14ac:dyDescent="0.2">
      <c r="A145" t="s">
        <v>22</v>
      </c>
      <c r="B145" t="s">
        <v>12</v>
      </c>
      <c r="C145">
        <v>1993</v>
      </c>
      <c r="D145">
        <v>20</v>
      </c>
      <c r="E145" s="25">
        <f t="shared" si="3"/>
        <v>287.93261885864842</v>
      </c>
    </row>
    <row r="146" spans="1:5" x14ac:dyDescent="0.2">
      <c r="A146" t="s">
        <v>22</v>
      </c>
      <c r="B146" t="s">
        <v>12</v>
      </c>
      <c r="C146">
        <v>1993</v>
      </c>
      <c r="D146">
        <v>21</v>
      </c>
      <c r="E146" s="25">
        <f t="shared" si="3"/>
        <v>278.77571991052588</v>
      </c>
    </row>
    <row r="147" spans="1:5" x14ac:dyDescent="0.2">
      <c r="A147" t="s">
        <v>22</v>
      </c>
      <c r="B147" t="s">
        <v>12</v>
      </c>
      <c r="C147">
        <v>1993</v>
      </c>
      <c r="D147">
        <v>22</v>
      </c>
      <c r="E147" s="25">
        <f t="shared" si="3"/>
        <v>194.74982106759569</v>
      </c>
    </row>
    <row r="148" spans="1:5" x14ac:dyDescent="0.2">
      <c r="A148" t="s">
        <v>22</v>
      </c>
      <c r="B148" t="s">
        <v>12</v>
      </c>
      <c r="C148">
        <v>1993</v>
      </c>
      <c r="D148">
        <v>23</v>
      </c>
      <c r="E148" s="25">
        <f t="shared" si="3"/>
        <v>100.58215637128923</v>
      </c>
    </row>
    <row r="149" spans="1:5" x14ac:dyDescent="0.2">
      <c r="A149" t="s">
        <v>22</v>
      </c>
      <c r="B149" t="s">
        <v>12</v>
      </c>
      <c r="C149">
        <v>1993</v>
      </c>
      <c r="D149">
        <v>24</v>
      </c>
      <c r="E149" s="25">
        <f t="shared" si="3"/>
        <v>65.098256712954367</v>
      </c>
    </row>
    <row r="150" spans="1:5" x14ac:dyDescent="0.2">
      <c r="A150" t="s">
        <v>22</v>
      </c>
      <c r="B150" t="s">
        <v>12</v>
      </c>
      <c r="C150">
        <v>1993</v>
      </c>
      <c r="D150">
        <v>25</v>
      </c>
      <c r="E150" s="25">
        <f t="shared" si="3"/>
        <v>28.525480107015515</v>
      </c>
    </row>
    <row r="151" spans="1:5" x14ac:dyDescent="0.2">
      <c r="A151" t="s">
        <v>22</v>
      </c>
      <c r="B151" t="s">
        <v>12</v>
      </c>
      <c r="C151">
        <v>1993</v>
      </c>
      <c r="D151">
        <v>26</v>
      </c>
      <c r="E151" s="25">
        <f t="shared" si="3"/>
        <v>11.131709178050601</v>
      </c>
    </row>
    <row r="152" spans="1:5" x14ac:dyDescent="0.2">
      <c r="A152" t="s">
        <v>22</v>
      </c>
      <c r="B152" t="s">
        <v>12</v>
      </c>
      <c r="C152">
        <v>1993</v>
      </c>
      <c r="D152">
        <v>27</v>
      </c>
      <c r="E152" s="25">
        <f t="shared" si="3"/>
        <v>8.9222636436427294</v>
      </c>
    </row>
    <row r="153" spans="1:5" x14ac:dyDescent="0.2">
      <c r="A153" t="s">
        <v>22</v>
      </c>
      <c r="B153" t="s">
        <v>12</v>
      </c>
      <c r="C153">
        <v>1993</v>
      </c>
      <c r="D153">
        <v>28</v>
      </c>
      <c r="E153" s="25">
        <f t="shared" si="3"/>
        <v>10.888739576715412</v>
      </c>
    </row>
    <row r="154" spans="1:5" x14ac:dyDescent="0.2">
      <c r="A154" t="s">
        <v>22</v>
      </c>
      <c r="B154" t="s">
        <v>12</v>
      </c>
      <c r="C154">
        <v>1993</v>
      </c>
      <c r="D154">
        <v>29</v>
      </c>
      <c r="E154" s="25">
        <f t="shared" si="3"/>
        <v>0</v>
      </c>
    </row>
    <row r="155" spans="1:5" x14ac:dyDescent="0.2">
      <c r="A155" t="s">
        <v>22</v>
      </c>
      <c r="B155" t="s">
        <v>12</v>
      </c>
      <c r="C155">
        <v>1993</v>
      </c>
      <c r="D155">
        <v>30</v>
      </c>
      <c r="E155" s="25">
        <f t="shared" si="3"/>
        <v>0</v>
      </c>
    </row>
    <row r="156" spans="1:5" x14ac:dyDescent="0.2">
      <c r="A156" t="s">
        <v>22</v>
      </c>
      <c r="B156" t="s">
        <v>12</v>
      </c>
      <c r="C156">
        <v>1993</v>
      </c>
      <c r="D156">
        <v>31</v>
      </c>
      <c r="E156" s="25">
        <f t="shared" si="3"/>
        <v>0</v>
      </c>
    </row>
    <row r="157" spans="1:5" x14ac:dyDescent="0.2">
      <c r="A157" t="s">
        <v>22</v>
      </c>
      <c r="B157" t="s">
        <v>12</v>
      </c>
      <c r="C157">
        <v>1993</v>
      </c>
      <c r="D157">
        <v>32</v>
      </c>
      <c r="E157" s="25">
        <f t="shared" si="3"/>
        <v>0</v>
      </c>
    </row>
    <row r="158" spans="1:5" x14ac:dyDescent="0.2">
      <c r="A158" t="s">
        <v>22</v>
      </c>
      <c r="B158" t="s">
        <v>12</v>
      </c>
      <c r="C158">
        <v>1993</v>
      </c>
      <c r="D158">
        <v>33</v>
      </c>
      <c r="E158" s="25">
        <f t="shared" si="3"/>
        <v>0</v>
      </c>
    </row>
    <row r="159" spans="1:5" x14ac:dyDescent="0.2">
      <c r="A159" t="s">
        <v>22</v>
      </c>
      <c r="B159" t="s">
        <v>12</v>
      </c>
      <c r="C159">
        <v>1993</v>
      </c>
      <c r="D159">
        <v>34</v>
      </c>
      <c r="E159" s="25">
        <f t="shared" si="3"/>
        <v>0</v>
      </c>
    </row>
    <row r="160" spans="1:5" x14ac:dyDescent="0.2">
      <c r="A160" t="s">
        <v>22</v>
      </c>
      <c r="B160" t="s">
        <v>12</v>
      </c>
      <c r="C160">
        <v>1993</v>
      </c>
      <c r="D160">
        <v>35</v>
      </c>
      <c r="E160" s="25">
        <f t="shared" si="3"/>
        <v>0</v>
      </c>
    </row>
    <row r="161" spans="1:5" x14ac:dyDescent="0.2">
      <c r="A161" t="s">
        <v>22</v>
      </c>
      <c r="B161" t="s">
        <v>12</v>
      </c>
      <c r="C161">
        <v>1993</v>
      </c>
      <c r="D161">
        <v>36</v>
      </c>
      <c r="E161" s="25">
        <f t="shared" si="3"/>
        <v>0</v>
      </c>
    </row>
    <row r="162" spans="1:5" x14ac:dyDescent="0.2">
      <c r="A162" t="s">
        <v>22</v>
      </c>
      <c r="B162" t="s">
        <v>12</v>
      </c>
      <c r="C162">
        <v>1993</v>
      </c>
      <c r="D162">
        <v>37</v>
      </c>
      <c r="E162" s="25">
        <f t="shared" si="3"/>
        <v>0</v>
      </c>
    </row>
    <row r="163" spans="1:5" x14ac:dyDescent="0.2">
      <c r="A163" t="s">
        <v>22</v>
      </c>
      <c r="B163" t="s">
        <v>12</v>
      </c>
      <c r="C163">
        <v>1993</v>
      </c>
      <c r="D163">
        <v>38</v>
      </c>
      <c r="E163" s="25">
        <f t="shared" si="3"/>
        <v>0</v>
      </c>
    </row>
    <row r="164" spans="1:5" x14ac:dyDescent="0.2">
      <c r="A164" t="s">
        <v>22</v>
      </c>
      <c r="B164" t="s">
        <v>12</v>
      </c>
      <c r="C164">
        <v>1993</v>
      </c>
      <c r="D164">
        <v>39</v>
      </c>
      <c r="E164" s="25">
        <f t="shared" si="3"/>
        <v>0</v>
      </c>
    </row>
    <row r="165" spans="1:5" x14ac:dyDescent="0.2">
      <c r="A165" t="s">
        <v>22</v>
      </c>
      <c r="B165" t="s">
        <v>12</v>
      </c>
      <c r="C165">
        <v>1993</v>
      </c>
      <c r="D165">
        <v>40</v>
      </c>
      <c r="E165" s="25">
        <f t="shared" si="3"/>
        <v>0</v>
      </c>
    </row>
    <row r="166" spans="1:5" x14ac:dyDescent="0.2">
      <c r="A166" t="s">
        <v>22</v>
      </c>
      <c r="B166" t="s">
        <v>12</v>
      </c>
      <c r="C166">
        <v>1994</v>
      </c>
      <c r="D166">
        <v>0</v>
      </c>
      <c r="E166" s="25">
        <f>L3</f>
        <v>658.04339662433392</v>
      </c>
    </row>
    <row r="167" spans="1:5" x14ac:dyDescent="0.2">
      <c r="A167" t="s">
        <v>22</v>
      </c>
      <c r="B167" t="s">
        <v>12</v>
      </c>
      <c r="C167">
        <v>1994</v>
      </c>
      <c r="D167">
        <v>1</v>
      </c>
      <c r="E167" s="25">
        <f t="shared" ref="E167:E206" si="4">L4</f>
        <v>665.59656706577175</v>
      </c>
    </row>
    <row r="168" spans="1:5" x14ac:dyDescent="0.2">
      <c r="A168" t="s">
        <v>22</v>
      </c>
      <c r="B168" t="s">
        <v>12</v>
      </c>
      <c r="C168">
        <v>1994</v>
      </c>
      <c r="D168">
        <v>2</v>
      </c>
      <c r="E168" s="25">
        <f t="shared" si="4"/>
        <v>619.42779340285392</v>
      </c>
    </row>
    <row r="169" spans="1:5" x14ac:dyDescent="0.2">
      <c r="A169" t="s">
        <v>22</v>
      </c>
      <c r="B169" t="s">
        <v>12</v>
      </c>
      <c r="C169">
        <v>1994</v>
      </c>
      <c r="D169">
        <v>3</v>
      </c>
      <c r="E169" s="25">
        <f t="shared" si="4"/>
        <v>764.76555010675168</v>
      </c>
    </row>
    <row r="170" spans="1:5" x14ac:dyDescent="0.2">
      <c r="A170" t="s">
        <v>22</v>
      </c>
      <c r="B170" t="s">
        <v>12</v>
      </c>
      <c r="C170">
        <v>1994</v>
      </c>
      <c r="D170">
        <v>4</v>
      </c>
      <c r="E170" s="25">
        <f t="shared" si="4"/>
        <v>983.43004252818594</v>
      </c>
    </row>
    <row r="171" spans="1:5" x14ac:dyDescent="0.2">
      <c r="A171" t="s">
        <v>22</v>
      </c>
      <c r="B171" t="s">
        <v>12</v>
      </c>
      <c r="C171">
        <v>1994</v>
      </c>
      <c r="D171">
        <v>5</v>
      </c>
      <c r="E171" s="25">
        <f t="shared" si="4"/>
        <v>812.94842596886451</v>
      </c>
    </row>
    <row r="172" spans="1:5" x14ac:dyDescent="0.2">
      <c r="A172" t="s">
        <v>22</v>
      </c>
      <c r="B172" t="s">
        <v>12</v>
      </c>
      <c r="C172">
        <v>1994</v>
      </c>
      <c r="D172">
        <v>6</v>
      </c>
      <c r="E172" s="25">
        <f t="shared" si="4"/>
        <v>593.51925565674128</v>
      </c>
    </row>
    <row r="173" spans="1:5" x14ac:dyDescent="0.2">
      <c r="A173" t="s">
        <v>22</v>
      </c>
      <c r="B173" t="s">
        <v>12</v>
      </c>
      <c r="C173">
        <v>1994</v>
      </c>
      <c r="D173">
        <v>7</v>
      </c>
      <c r="E173" s="25">
        <f t="shared" si="4"/>
        <v>512.62769483167745</v>
      </c>
    </row>
    <row r="174" spans="1:5" x14ac:dyDescent="0.2">
      <c r="A174" t="s">
        <v>22</v>
      </c>
      <c r="B174" t="s">
        <v>12</v>
      </c>
      <c r="C174">
        <v>1994</v>
      </c>
      <c r="D174">
        <v>8</v>
      </c>
      <c r="E174" s="25">
        <f t="shared" si="4"/>
        <v>560.03790051170836</v>
      </c>
    </row>
    <row r="175" spans="1:5" x14ac:dyDescent="0.2">
      <c r="A175" t="s">
        <v>22</v>
      </c>
      <c r="B175" t="s">
        <v>12</v>
      </c>
      <c r="C175">
        <v>1994</v>
      </c>
      <c r="D175">
        <v>9</v>
      </c>
      <c r="E175" s="25">
        <f t="shared" si="4"/>
        <v>447.46722785565242</v>
      </c>
    </row>
    <row r="176" spans="1:5" x14ac:dyDescent="0.2">
      <c r="A176" t="s">
        <v>22</v>
      </c>
      <c r="B176" t="s">
        <v>12</v>
      </c>
      <c r="C176">
        <v>1994</v>
      </c>
      <c r="D176">
        <v>10</v>
      </c>
      <c r="E176" s="25">
        <f t="shared" si="4"/>
        <v>395.36167496855717</v>
      </c>
    </row>
    <row r="177" spans="1:5" x14ac:dyDescent="0.2">
      <c r="A177" t="s">
        <v>22</v>
      </c>
      <c r="B177" t="s">
        <v>12</v>
      </c>
      <c r="C177">
        <v>1994</v>
      </c>
      <c r="D177">
        <v>11</v>
      </c>
      <c r="E177" s="25">
        <f t="shared" si="4"/>
        <v>305.50257445209394</v>
      </c>
    </row>
    <row r="178" spans="1:5" x14ac:dyDescent="0.2">
      <c r="A178" t="s">
        <v>22</v>
      </c>
      <c r="B178" t="s">
        <v>12</v>
      </c>
      <c r="C178">
        <v>1994</v>
      </c>
      <c r="D178">
        <v>12</v>
      </c>
      <c r="E178" s="25">
        <f t="shared" si="4"/>
        <v>262.77344457929564</v>
      </c>
    </row>
    <row r="179" spans="1:5" x14ac:dyDescent="0.2">
      <c r="A179" t="s">
        <v>22</v>
      </c>
      <c r="B179" t="s">
        <v>12</v>
      </c>
      <c r="C179">
        <v>1994</v>
      </c>
      <c r="D179">
        <v>13</v>
      </c>
      <c r="E179" s="25">
        <f t="shared" si="4"/>
        <v>528.01778984245277</v>
      </c>
    </row>
    <row r="180" spans="1:5" x14ac:dyDescent="0.2">
      <c r="A180" t="s">
        <v>22</v>
      </c>
      <c r="B180" t="s">
        <v>12</v>
      </c>
      <c r="C180">
        <v>1994</v>
      </c>
      <c r="D180">
        <v>14</v>
      </c>
      <c r="E180" s="25">
        <f t="shared" si="4"/>
        <v>946.80514018549081</v>
      </c>
    </row>
    <row r="181" spans="1:5" x14ac:dyDescent="0.2">
      <c r="A181" t="s">
        <v>22</v>
      </c>
      <c r="B181" t="s">
        <v>12</v>
      </c>
      <c r="C181">
        <v>1994</v>
      </c>
      <c r="D181">
        <v>15</v>
      </c>
      <c r="E181" s="25">
        <f t="shared" si="4"/>
        <v>608.10482346616971</v>
      </c>
    </row>
    <row r="182" spans="1:5" x14ac:dyDescent="0.2">
      <c r="A182" t="s">
        <v>22</v>
      </c>
      <c r="B182" t="s">
        <v>12</v>
      </c>
      <c r="C182">
        <v>1994</v>
      </c>
      <c r="D182">
        <v>16</v>
      </c>
      <c r="E182" s="25">
        <f t="shared" si="4"/>
        <v>320.6314190439474</v>
      </c>
    </row>
    <row r="183" spans="1:5" x14ac:dyDescent="0.2">
      <c r="A183" t="s">
        <v>22</v>
      </c>
      <c r="B183" t="s">
        <v>12</v>
      </c>
      <c r="C183">
        <v>1994</v>
      </c>
      <c r="D183">
        <v>17</v>
      </c>
      <c r="E183" s="25">
        <f t="shared" si="4"/>
        <v>196.34667732135244</v>
      </c>
    </row>
    <row r="184" spans="1:5" x14ac:dyDescent="0.2">
      <c r="A184" t="s">
        <v>22</v>
      </c>
      <c r="B184" t="s">
        <v>12</v>
      </c>
      <c r="C184">
        <v>1994</v>
      </c>
      <c r="D184">
        <v>18</v>
      </c>
      <c r="E184" s="25">
        <f t="shared" si="4"/>
        <v>260.59279995567255</v>
      </c>
    </row>
    <row r="185" spans="1:5" x14ac:dyDescent="0.2">
      <c r="A185" t="s">
        <v>22</v>
      </c>
      <c r="B185" t="s">
        <v>12</v>
      </c>
      <c r="C185">
        <v>1994</v>
      </c>
      <c r="D185">
        <v>19</v>
      </c>
      <c r="E185" s="25">
        <f t="shared" si="4"/>
        <v>238.42785818699656</v>
      </c>
    </row>
    <row r="186" spans="1:5" x14ac:dyDescent="0.2">
      <c r="A186" t="s">
        <v>22</v>
      </c>
      <c r="B186" t="s">
        <v>12</v>
      </c>
      <c r="C186">
        <v>1994</v>
      </c>
      <c r="D186">
        <v>20</v>
      </c>
      <c r="E186" s="25">
        <f t="shared" si="4"/>
        <v>273.16574889649684</v>
      </c>
    </row>
    <row r="187" spans="1:5" x14ac:dyDescent="0.2">
      <c r="A187" t="s">
        <v>22</v>
      </c>
      <c r="B187" t="s">
        <v>12</v>
      </c>
      <c r="C187">
        <v>1994</v>
      </c>
      <c r="D187">
        <v>21</v>
      </c>
      <c r="E187" s="25">
        <f t="shared" si="4"/>
        <v>264.1721398679594</v>
      </c>
    </row>
    <row r="188" spans="1:5" x14ac:dyDescent="0.2">
      <c r="A188" t="s">
        <v>22</v>
      </c>
      <c r="B188" t="s">
        <v>12</v>
      </c>
      <c r="C188">
        <v>1994</v>
      </c>
      <c r="D188">
        <v>22</v>
      </c>
      <c r="E188" s="25">
        <f t="shared" si="4"/>
        <v>255.98583209790601</v>
      </c>
    </row>
    <row r="189" spans="1:5" x14ac:dyDescent="0.2">
      <c r="A189" t="s">
        <v>22</v>
      </c>
      <c r="B189" t="s">
        <v>12</v>
      </c>
      <c r="C189">
        <v>1994</v>
      </c>
      <c r="D189">
        <v>23</v>
      </c>
      <c r="E189" s="25">
        <f t="shared" si="4"/>
        <v>174.14047294538517</v>
      </c>
    </row>
    <row r="190" spans="1:5" x14ac:dyDescent="0.2">
      <c r="A190" t="s">
        <v>22</v>
      </c>
      <c r="B190" t="s">
        <v>12</v>
      </c>
      <c r="C190">
        <v>1994</v>
      </c>
      <c r="D190">
        <v>24</v>
      </c>
      <c r="E190" s="25">
        <f t="shared" si="4"/>
        <v>93.32592746124466</v>
      </c>
    </row>
    <row r="191" spans="1:5" x14ac:dyDescent="0.2">
      <c r="A191" t="s">
        <v>22</v>
      </c>
      <c r="B191" t="s">
        <v>12</v>
      </c>
      <c r="C191">
        <v>1994</v>
      </c>
      <c r="D191">
        <v>25</v>
      </c>
      <c r="E191" s="25">
        <f t="shared" si="4"/>
        <v>58.444397064311183</v>
      </c>
    </row>
    <row r="192" spans="1:5" x14ac:dyDescent="0.2">
      <c r="A192" t="s">
        <v>22</v>
      </c>
      <c r="B192" t="s">
        <v>12</v>
      </c>
      <c r="C192">
        <v>1994</v>
      </c>
      <c r="D192">
        <v>26</v>
      </c>
      <c r="E192" s="25">
        <f t="shared" si="4"/>
        <v>26.62457891408144</v>
      </c>
    </row>
    <row r="193" spans="1:5" x14ac:dyDescent="0.2">
      <c r="A193" t="s">
        <v>22</v>
      </c>
      <c r="B193" t="s">
        <v>12</v>
      </c>
      <c r="C193">
        <v>1994</v>
      </c>
      <c r="D193">
        <v>27</v>
      </c>
      <c r="E193" s="25">
        <f t="shared" si="4"/>
        <v>9.9628355314843979</v>
      </c>
    </row>
    <row r="194" spans="1:5" x14ac:dyDescent="0.2">
      <c r="A194" t="s">
        <v>22</v>
      </c>
      <c r="B194" t="s">
        <v>12</v>
      </c>
      <c r="C194">
        <v>1994</v>
      </c>
      <c r="D194">
        <v>28</v>
      </c>
      <c r="E194" s="25">
        <f t="shared" si="4"/>
        <v>7.7521846991108161</v>
      </c>
    </row>
    <row r="195" spans="1:5" x14ac:dyDescent="0.2">
      <c r="A195" t="s">
        <v>22</v>
      </c>
      <c r="B195" t="s">
        <v>12</v>
      </c>
      <c r="C195">
        <v>1994</v>
      </c>
      <c r="D195">
        <v>29</v>
      </c>
      <c r="E195" s="25">
        <f t="shared" si="4"/>
        <v>10.04646369621441</v>
      </c>
    </row>
    <row r="196" spans="1:5" x14ac:dyDescent="0.2">
      <c r="A196" t="s">
        <v>22</v>
      </c>
      <c r="B196" t="s">
        <v>12</v>
      </c>
      <c r="C196">
        <v>1994</v>
      </c>
      <c r="D196">
        <v>30</v>
      </c>
      <c r="E196" s="25">
        <f t="shared" si="4"/>
        <v>0</v>
      </c>
    </row>
    <row r="197" spans="1:5" x14ac:dyDescent="0.2">
      <c r="A197" t="s">
        <v>22</v>
      </c>
      <c r="B197" t="s">
        <v>12</v>
      </c>
      <c r="C197">
        <v>1994</v>
      </c>
      <c r="D197">
        <v>31</v>
      </c>
      <c r="E197" s="25">
        <f t="shared" si="4"/>
        <v>0</v>
      </c>
    </row>
    <row r="198" spans="1:5" x14ac:dyDescent="0.2">
      <c r="A198" t="s">
        <v>22</v>
      </c>
      <c r="B198" t="s">
        <v>12</v>
      </c>
      <c r="C198">
        <v>1994</v>
      </c>
      <c r="D198">
        <v>32</v>
      </c>
      <c r="E198" s="25">
        <f t="shared" si="4"/>
        <v>0</v>
      </c>
    </row>
    <row r="199" spans="1:5" x14ac:dyDescent="0.2">
      <c r="A199" t="s">
        <v>22</v>
      </c>
      <c r="B199" t="s">
        <v>12</v>
      </c>
      <c r="C199">
        <v>1994</v>
      </c>
      <c r="D199">
        <v>33</v>
      </c>
      <c r="E199" s="25">
        <f t="shared" si="4"/>
        <v>0</v>
      </c>
    </row>
    <row r="200" spans="1:5" x14ac:dyDescent="0.2">
      <c r="A200" t="s">
        <v>22</v>
      </c>
      <c r="B200" t="s">
        <v>12</v>
      </c>
      <c r="C200">
        <v>1994</v>
      </c>
      <c r="D200">
        <v>34</v>
      </c>
      <c r="E200" s="25">
        <f t="shared" si="4"/>
        <v>0</v>
      </c>
    </row>
    <row r="201" spans="1:5" x14ac:dyDescent="0.2">
      <c r="A201" t="s">
        <v>22</v>
      </c>
      <c r="B201" t="s">
        <v>12</v>
      </c>
      <c r="C201">
        <v>1994</v>
      </c>
      <c r="D201">
        <v>35</v>
      </c>
      <c r="E201" s="25">
        <f t="shared" si="4"/>
        <v>0</v>
      </c>
    </row>
    <row r="202" spans="1:5" x14ac:dyDescent="0.2">
      <c r="A202" t="s">
        <v>22</v>
      </c>
      <c r="B202" t="s">
        <v>12</v>
      </c>
      <c r="C202">
        <v>1994</v>
      </c>
      <c r="D202">
        <v>36</v>
      </c>
      <c r="E202" s="25">
        <f t="shared" si="4"/>
        <v>0</v>
      </c>
    </row>
    <row r="203" spans="1:5" x14ac:dyDescent="0.2">
      <c r="A203" t="s">
        <v>22</v>
      </c>
      <c r="B203" t="s">
        <v>12</v>
      </c>
      <c r="C203">
        <v>1994</v>
      </c>
      <c r="D203">
        <v>37</v>
      </c>
      <c r="E203" s="25">
        <f t="shared" si="4"/>
        <v>0</v>
      </c>
    </row>
    <row r="204" spans="1:5" x14ac:dyDescent="0.2">
      <c r="A204" t="s">
        <v>22</v>
      </c>
      <c r="B204" t="s">
        <v>12</v>
      </c>
      <c r="C204">
        <v>1994</v>
      </c>
      <c r="D204">
        <v>38</v>
      </c>
      <c r="E204" s="25">
        <f t="shared" si="4"/>
        <v>0</v>
      </c>
    </row>
    <row r="205" spans="1:5" x14ac:dyDescent="0.2">
      <c r="A205" t="s">
        <v>22</v>
      </c>
      <c r="B205" t="s">
        <v>12</v>
      </c>
      <c r="C205">
        <v>1994</v>
      </c>
      <c r="D205">
        <v>39</v>
      </c>
      <c r="E205" s="25">
        <f t="shared" si="4"/>
        <v>0</v>
      </c>
    </row>
    <row r="206" spans="1:5" x14ac:dyDescent="0.2">
      <c r="A206" t="s">
        <v>22</v>
      </c>
      <c r="B206" t="s">
        <v>12</v>
      </c>
      <c r="C206">
        <v>1994</v>
      </c>
      <c r="D206">
        <v>40</v>
      </c>
      <c r="E206" s="25">
        <f t="shared" si="4"/>
        <v>0</v>
      </c>
    </row>
    <row r="207" spans="1:5" x14ac:dyDescent="0.2">
      <c r="A207" t="s">
        <v>22</v>
      </c>
      <c r="B207" t="s">
        <v>12</v>
      </c>
      <c r="C207">
        <v>1995</v>
      </c>
      <c r="D207">
        <v>0</v>
      </c>
      <c r="E207" s="25">
        <f>M3</f>
        <v>751.77221894384263</v>
      </c>
    </row>
    <row r="208" spans="1:5" x14ac:dyDescent="0.2">
      <c r="A208" t="s">
        <v>22</v>
      </c>
      <c r="B208" t="s">
        <v>12</v>
      </c>
      <c r="C208">
        <v>1995</v>
      </c>
      <c r="D208">
        <v>1</v>
      </c>
      <c r="E208" s="25">
        <f t="shared" ref="E208:E247" si="5">M4</f>
        <v>831.97403278126376</v>
      </c>
    </row>
    <row r="209" spans="1:5" x14ac:dyDescent="0.2">
      <c r="A209" t="s">
        <v>22</v>
      </c>
      <c r="B209" t="s">
        <v>12</v>
      </c>
      <c r="C209">
        <v>1995</v>
      </c>
      <c r="D209">
        <v>2</v>
      </c>
      <c r="E209" s="25">
        <f t="shared" si="5"/>
        <v>712.56748527151603</v>
      </c>
    </row>
    <row r="210" spans="1:5" x14ac:dyDescent="0.2">
      <c r="A210" t="s">
        <v>22</v>
      </c>
      <c r="B210" t="s">
        <v>12</v>
      </c>
      <c r="C210">
        <v>1995</v>
      </c>
      <c r="D210">
        <v>3</v>
      </c>
      <c r="E210" s="25">
        <f t="shared" si="5"/>
        <v>607.69538784965391</v>
      </c>
    </row>
    <row r="211" spans="1:5" x14ac:dyDescent="0.2">
      <c r="A211" t="s">
        <v>22</v>
      </c>
      <c r="B211" t="s">
        <v>12</v>
      </c>
      <c r="C211">
        <v>1995</v>
      </c>
      <c r="D211">
        <v>4</v>
      </c>
      <c r="E211" s="25">
        <f t="shared" si="5"/>
        <v>782.26994251141844</v>
      </c>
    </row>
    <row r="212" spans="1:5" x14ac:dyDescent="0.2">
      <c r="A212" t="s">
        <v>22</v>
      </c>
      <c r="B212" t="s">
        <v>12</v>
      </c>
      <c r="C212">
        <v>1995</v>
      </c>
      <c r="D212">
        <v>5</v>
      </c>
      <c r="E212" s="25">
        <f t="shared" si="5"/>
        <v>953.21755462504768</v>
      </c>
    </row>
    <row r="213" spans="1:5" x14ac:dyDescent="0.2">
      <c r="A213" t="s">
        <v>22</v>
      </c>
      <c r="B213" t="s">
        <v>12</v>
      </c>
      <c r="C213">
        <v>1995</v>
      </c>
      <c r="D213">
        <v>6</v>
      </c>
      <c r="E213" s="25">
        <f t="shared" si="5"/>
        <v>815.69753772155195</v>
      </c>
    </row>
    <row r="214" spans="1:5" x14ac:dyDescent="0.2">
      <c r="A214" t="s">
        <v>22</v>
      </c>
      <c r="B214" t="s">
        <v>12</v>
      </c>
      <c r="C214">
        <v>1995</v>
      </c>
      <c r="D214">
        <v>7</v>
      </c>
      <c r="E214" s="25">
        <f t="shared" si="5"/>
        <v>566.68108081567686</v>
      </c>
    </row>
    <row r="215" spans="1:5" x14ac:dyDescent="0.2">
      <c r="A215" t="s">
        <v>22</v>
      </c>
      <c r="B215" t="s">
        <v>12</v>
      </c>
      <c r="C215">
        <v>1995</v>
      </c>
      <c r="D215">
        <v>8</v>
      </c>
      <c r="E215" s="25">
        <f t="shared" si="5"/>
        <v>512.67826187050252</v>
      </c>
    </row>
    <row r="216" spans="1:5" x14ac:dyDescent="0.2">
      <c r="A216" t="s">
        <v>22</v>
      </c>
      <c r="B216" t="s">
        <v>12</v>
      </c>
      <c r="C216">
        <v>1995</v>
      </c>
      <c r="D216">
        <v>9</v>
      </c>
      <c r="E216" s="25">
        <f t="shared" si="5"/>
        <v>529.83869111733907</v>
      </c>
    </row>
    <row r="217" spans="1:5" x14ac:dyDescent="0.2">
      <c r="A217" t="s">
        <v>22</v>
      </c>
      <c r="B217" t="s">
        <v>12</v>
      </c>
      <c r="C217">
        <v>1995</v>
      </c>
      <c r="D217">
        <v>10</v>
      </c>
      <c r="E217" s="25">
        <f t="shared" si="5"/>
        <v>442.46790304735225</v>
      </c>
    </row>
    <row r="218" spans="1:5" x14ac:dyDescent="0.2">
      <c r="A218" t="s">
        <v>22</v>
      </c>
      <c r="B218" t="s">
        <v>12</v>
      </c>
      <c r="C218">
        <v>1995</v>
      </c>
      <c r="D218">
        <v>11</v>
      </c>
      <c r="E218" s="25">
        <f t="shared" si="5"/>
        <v>372.8060859999527</v>
      </c>
    </row>
    <row r="219" spans="1:5" x14ac:dyDescent="0.2">
      <c r="A219" t="s">
        <v>22</v>
      </c>
      <c r="B219" t="s">
        <v>12</v>
      </c>
      <c r="C219">
        <v>1995</v>
      </c>
      <c r="D219">
        <v>12</v>
      </c>
      <c r="E219" s="25">
        <f t="shared" si="5"/>
        <v>304.71478419112276</v>
      </c>
    </row>
    <row r="220" spans="1:5" x14ac:dyDescent="0.2">
      <c r="A220" t="s">
        <v>22</v>
      </c>
      <c r="B220" t="s">
        <v>12</v>
      </c>
      <c r="C220">
        <v>1995</v>
      </c>
      <c r="D220">
        <v>13</v>
      </c>
      <c r="E220" s="25">
        <f t="shared" si="5"/>
        <v>249.45053359466601</v>
      </c>
    </row>
    <row r="221" spans="1:5" x14ac:dyDescent="0.2">
      <c r="A221" t="s">
        <v>22</v>
      </c>
      <c r="B221" t="s">
        <v>12</v>
      </c>
      <c r="C221">
        <v>1995</v>
      </c>
      <c r="D221">
        <v>14</v>
      </c>
      <c r="E221" s="25">
        <f t="shared" si="5"/>
        <v>522.63220839774112</v>
      </c>
    </row>
    <row r="222" spans="1:5" x14ac:dyDescent="0.2">
      <c r="A222" t="s">
        <v>22</v>
      </c>
      <c r="B222" t="s">
        <v>12</v>
      </c>
      <c r="C222">
        <v>1995</v>
      </c>
      <c r="D222">
        <v>15</v>
      </c>
      <c r="E222" s="25">
        <f t="shared" si="5"/>
        <v>883.47554251868053</v>
      </c>
    </row>
    <row r="223" spans="1:5" x14ac:dyDescent="0.2">
      <c r="A223" t="s">
        <v>22</v>
      </c>
      <c r="B223" t="s">
        <v>12</v>
      </c>
      <c r="C223">
        <v>1995</v>
      </c>
      <c r="D223">
        <v>16</v>
      </c>
      <c r="E223" s="25">
        <f t="shared" si="5"/>
        <v>584.27793202167175</v>
      </c>
    </row>
    <row r="224" spans="1:5" x14ac:dyDescent="0.2">
      <c r="A224" t="s">
        <v>22</v>
      </c>
      <c r="B224" t="s">
        <v>12</v>
      </c>
      <c r="C224">
        <v>1995</v>
      </c>
      <c r="D224">
        <v>17</v>
      </c>
      <c r="E224" s="25">
        <f t="shared" si="5"/>
        <v>301.67440327425953</v>
      </c>
    </row>
    <row r="225" spans="1:5" x14ac:dyDescent="0.2">
      <c r="A225" t="s">
        <v>22</v>
      </c>
      <c r="B225" t="s">
        <v>12</v>
      </c>
      <c r="C225">
        <v>1995</v>
      </c>
      <c r="D225">
        <v>18</v>
      </c>
      <c r="E225" s="25">
        <f t="shared" si="5"/>
        <v>187.61210033203108</v>
      </c>
    </row>
    <row r="226" spans="1:5" x14ac:dyDescent="0.2">
      <c r="A226" t="s">
        <v>22</v>
      </c>
      <c r="B226" t="s">
        <v>12</v>
      </c>
      <c r="C226">
        <v>1995</v>
      </c>
      <c r="D226">
        <v>19</v>
      </c>
      <c r="E226" s="25">
        <f t="shared" si="5"/>
        <v>242.34936389247611</v>
      </c>
    </row>
    <row r="227" spans="1:5" x14ac:dyDescent="0.2">
      <c r="A227" t="s">
        <v>22</v>
      </c>
      <c r="B227" t="s">
        <v>12</v>
      </c>
      <c r="C227">
        <v>1995</v>
      </c>
      <c r="D227">
        <v>20</v>
      </c>
      <c r="E227" s="25">
        <f t="shared" si="5"/>
        <v>224.59759121597247</v>
      </c>
    </row>
    <row r="228" spans="1:5" x14ac:dyDescent="0.2">
      <c r="A228" t="s">
        <v>22</v>
      </c>
      <c r="B228" t="s">
        <v>12</v>
      </c>
      <c r="C228">
        <v>1995</v>
      </c>
      <c r="D228">
        <v>21</v>
      </c>
      <c r="E228" s="25">
        <f t="shared" si="5"/>
        <v>250.62384633832443</v>
      </c>
    </row>
    <row r="229" spans="1:5" x14ac:dyDescent="0.2">
      <c r="A229" t="s">
        <v>22</v>
      </c>
      <c r="B229" t="s">
        <v>12</v>
      </c>
      <c r="C229">
        <v>1995</v>
      </c>
      <c r="D229">
        <v>22</v>
      </c>
      <c r="E229" s="25">
        <f t="shared" si="5"/>
        <v>242.57609329423769</v>
      </c>
    </row>
    <row r="230" spans="1:5" x14ac:dyDescent="0.2">
      <c r="A230" t="s">
        <v>22</v>
      </c>
      <c r="B230" t="s">
        <v>12</v>
      </c>
      <c r="C230">
        <v>1995</v>
      </c>
      <c r="D230">
        <v>23</v>
      </c>
      <c r="E230" s="25">
        <f t="shared" si="5"/>
        <v>228.89619936223158</v>
      </c>
    </row>
    <row r="231" spans="1:5" x14ac:dyDescent="0.2">
      <c r="A231" t="s">
        <v>22</v>
      </c>
      <c r="B231" t="s">
        <v>12</v>
      </c>
      <c r="C231">
        <v>1995</v>
      </c>
      <c r="D231">
        <v>24</v>
      </c>
      <c r="E231" s="25">
        <f t="shared" si="5"/>
        <v>161.57757730084685</v>
      </c>
    </row>
    <row r="232" spans="1:5" x14ac:dyDescent="0.2">
      <c r="A232" t="s">
        <v>22</v>
      </c>
      <c r="B232" t="s">
        <v>12</v>
      </c>
      <c r="C232">
        <v>1995</v>
      </c>
      <c r="D232">
        <v>25</v>
      </c>
      <c r="E232" s="25">
        <f t="shared" si="5"/>
        <v>83.786845245191955</v>
      </c>
    </row>
    <row r="233" spans="1:5" x14ac:dyDescent="0.2">
      <c r="A233" t="s">
        <v>22</v>
      </c>
      <c r="B233" t="s">
        <v>12</v>
      </c>
      <c r="C233">
        <v>1995</v>
      </c>
      <c r="D233">
        <v>26</v>
      </c>
      <c r="E233" s="25">
        <f t="shared" si="5"/>
        <v>54.549737844446248</v>
      </c>
    </row>
    <row r="234" spans="1:5" x14ac:dyDescent="0.2">
      <c r="A234" t="s">
        <v>22</v>
      </c>
      <c r="B234" t="s">
        <v>12</v>
      </c>
      <c r="C234">
        <v>1995</v>
      </c>
      <c r="D234">
        <v>27</v>
      </c>
      <c r="E234" s="25">
        <f t="shared" si="5"/>
        <v>23.828892452477174</v>
      </c>
    </row>
    <row r="235" spans="1:5" x14ac:dyDescent="0.2">
      <c r="A235" t="s">
        <v>22</v>
      </c>
      <c r="B235" t="s">
        <v>12</v>
      </c>
      <c r="C235">
        <v>1995</v>
      </c>
      <c r="D235">
        <v>28</v>
      </c>
      <c r="E235" s="25">
        <f t="shared" si="5"/>
        <v>8.6562944395799537</v>
      </c>
    </row>
    <row r="236" spans="1:5" x14ac:dyDescent="0.2">
      <c r="A236" t="s">
        <v>22</v>
      </c>
      <c r="B236" t="s">
        <v>12</v>
      </c>
      <c r="C236">
        <v>1995</v>
      </c>
      <c r="D236">
        <v>29</v>
      </c>
      <c r="E236" s="25">
        <f t="shared" si="5"/>
        <v>7.1525305199243965</v>
      </c>
    </row>
    <row r="237" spans="1:5" x14ac:dyDescent="0.2">
      <c r="A237" t="s">
        <v>22</v>
      </c>
      <c r="B237" t="s">
        <v>12</v>
      </c>
      <c r="C237">
        <v>1995</v>
      </c>
      <c r="D237">
        <v>30</v>
      </c>
      <c r="E237" s="25">
        <f t="shared" si="5"/>
        <v>8.9051995728947162</v>
      </c>
    </row>
    <row r="238" spans="1:5" x14ac:dyDescent="0.2">
      <c r="A238" t="s">
        <v>22</v>
      </c>
      <c r="B238" t="s">
        <v>12</v>
      </c>
      <c r="C238">
        <v>1995</v>
      </c>
      <c r="D238">
        <v>31</v>
      </c>
      <c r="E238" s="25">
        <f t="shared" si="5"/>
        <v>0</v>
      </c>
    </row>
    <row r="239" spans="1:5" x14ac:dyDescent="0.2">
      <c r="A239" t="s">
        <v>22</v>
      </c>
      <c r="B239" t="s">
        <v>12</v>
      </c>
      <c r="C239">
        <v>1995</v>
      </c>
      <c r="D239">
        <v>32</v>
      </c>
      <c r="E239" s="25">
        <f t="shared" si="5"/>
        <v>0</v>
      </c>
    </row>
    <row r="240" spans="1:5" x14ac:dyDescent="0.2">
      <c r="A240" t="s">
        <v>22</v>
      </c>
      <c r="B240" t="s">
        <v>12</v>
      </c>
      <c r="C240">
        <v>1995</v>
      </c>
      <c r="D240">
        <v>33</v>
      </c>
      <c r="E240" s="25">
        <f t="shared" si="5"/>
        <v>0</v>
      </c>
    </row>
    <row r="241" spans="1:5" x14ac:dyDescent="0.2">
      <c r="A241" t="s">
        <v>22</v>
      </c>
      <c r="B241" t="s">
        <v>12</v>
      </c>
      <c r="C241">
        <v>1995</v>
      </c>
      <c r="D241">
        <v>34</v>
      </c>
      <c r="E241" s="25">
        <f t="shared" si="5"/>
        <v>0</v>
      </c>
    </row>
    <row r="242" spans="1:5" x14ac:dyDescent="0.2">
      <c r="A242" t="s">
        <v>22</v>
      </c>
      <c r="B242" t="s">
        <v>12</v>
      </c>
      <c r="C242">
        <v>1995</v>
      </c>
      <c r="D242">
        <v>35</v>
      </c>
      <c r="E242" s="25">
        <f t="shared" si="5"/>
        <v>0</v>
      </c>
    </row>
    <row r="243" spans="1:5" x14ac:dyDescent="0.2">
      <c r="A243" t="s">
        <v>22</v>
      </c>
      <c r="B243" t="s">
        <v>12</v>
      </c>
      <c r="C243">
        <v>1995</v>
      </c>
      <c r="D243">
        <v>36</v>
      </c>
      <c r="E243" s="25">
        <f t="shared" si="5"/>
        <v>0</v>
      </c>
    </row>
    <row r="244" spans="1:5" x14ac:dyDescent="0.2">
      <c r="A244" t="s">
        <v>22</v>
      </c>
      <c r="B244" t="s">
        <v>12</v>
      </c>
      <c r="C244">
        <v>1995</v>
      </c>
      <c r="D244">
        <v>37</v>
      </c>
      <c r="E244" s="25">
        <f t="shared" si="5"/>
        <v>0</v>
      </c>
    </row>
    <row r="245" spans="1:5" x14ac:dyDescent="0.2">
      <c r="A245" t="s">
        <v>22</v>
      </c>
      <c r="B245" t="s">
        <v>12</v>
      </c>
      <c r="C245">
        <v>1995</v>
      </c>
      <c r="D245">
        <v>38</v>
      </c>
      <c r="E245" s="25">
        <f t="shared" si="5"/>
        <v>0</v>
      </c>
    </row>
    <row r="246" spans="1:5" x14ac:dyDescent="0.2">
      <c r="A246" t="s">
        <v>22</v>
      </c>
      <c r="B246" t="s">
        <v>12</v>
      </c>
      <c r="C246">
        <v>1995</v>
      </c>
      <c r="D246">
        <v>39</v>
      </c>
      <c r="E246" s="25">
        <f t="shared" si="5"/>
        <v>0</v>
      </c>
    </row>
    <row r="247" spans="1:5" x14ac:dyDescent="0.2">
      <c r="A247" t="s">
        <v>22</v>
      </c>
      <c r="B247" t="s">
        <v>12</v>
      </c>
      <c r="C247">
        <v>1995</v>
      </c>
      <c r="D247">
        <v>40</v>
      </c>
      <c r="E247" s="25">
        <f t="shared" si="5"/>
        <v>0</v>
      </c>
    </row>
    <row r="248" spans="1:5" x14ac:dyDescent="0.2">
      <c r="A248" t="s">
        <v>22</v>
      </c>
      <c r="B248" t="s">
        <v>12</v>
      </c>
      <c r="C248">
        <v>1996</v>
      </c>
      <c r="D248">
        <v>0</v>
      </c>
      <c r="E248" s="25">
        <f>N3</f>
        <v>984.89710615825493</v>
      </c>
    </row>
    <row r="249" spans="1:5" x14ac:dyDescent="0.2">
      <c r="A249" t="s">
        <v>22</v>
      </c>
      <c r="B249" t="s">
        <v>12</v>
      </c>
      <c r="C249">
        <v>1996</v>
      </c>
      <c r="D249">
        <v>1</v>
      </c>
      <c r="E249" s="25">
        <f t="shared" ref="E249:E288" si="6">N4</f>
        <v>950.47677392725177</v>
      </c>
    </row>
    <row r="250" spans="1:5" x14ac:dyDescent="0.2">
      <c r="A250" t="s">
        <v>22</v>
      </c>
      <c r="B250" t="s">
        <v>12</v>
      </c>
      <c r="C250">
        <v>1996</v>
      </c>
      <c r="D250">
        <v>2</v>
      </c>
      <c r="E250" s="25">
        <f t="shared" si="6"/>
        <v>890.6861508670687</v>
      </c>
    </row>
    <row r="251" spans="1:5" x14ac:dyDescent="0.2">
      <c r="A251" t="s">
        <v>22</v>
      </c>
      <c r="B251" t="s">
        <v>12</v>
      </c>
      <c r="C251">
        <v>1996</v>
      </c>
      <c r="D251">
        <v>3</v>
      </c>
      <c r="E251" s="25">
        <f t="shared" si="6"/>
        <v>699.07094732105929</v>
      </c>
    </row>
    <row r="252" spans="1:5" x14ac:dyDescent="0.2">
      <c r="A252" t="s">
        <v>22</v>
      </c>
      <c r="B252" t="s">
        <v>12</v>
      </c>
      <c r="C252">
        <v>1996</v>
      </c>
      <c r="D252">
        <v>4</v>
      </c>
      <c r="E252" s="25">
        <f t="shared" si="6"/>
        <v>621.60466832122006</v>
      </c>
    </row>
    <row r="253" spans="1:5" x14ac:dyDescent="0.2">
      <c r="A253" t="s">
        <v>22</v>
      </c>
      <c r="B253" t="s">
        <v>12</v>
      </c>
      <c r="C253">
        <v>1996</v>
      </c>
      <c r="D253">
        <v>5</v>
      </c>
      <c r="E253" s="25">
        <f t="shared" si="6"/>
        <v>758.23740318166983</v>
      </c>
    </row>
    <row r="254" spans="1:5" x14ac:dyDescent="0.2">
      <c r="A254" t="s">
        <v>22</v>
      </c>
      <c r="B254" t="s">
        <v>12</v>
      </c>
      <c r="C254">
        <v>1996</v>
      </c>
      <c r="D254">
        <v>6</v>
      </c>
      <c r="E254" s="25">
        <f t="shared" si="6"/>
        <v>956.44100828899286</v>
      </c>
    </row>
    <row r="255" spans="1:5" x14ac:dyDescent="0.2">
      <c r="A255" t="s">
        <v>22</v>
      </c>
      <c r="B255" t="s">
        <v>12</v>
      </c>
      <c r="C255">
        <v>1996</v>
      </c>
      <c r="D255">
        <v>7</v>
      </c>
      <c r="E255" s="25">
        <f t="shared" si="6"/>
        <v>778.81274767278933</v>
      </c>
    </row>
    <row r="256" spans="1:5" x14ac:dyDescent="0.2">
      <c r="A256" t="s">
        <v>22</v>
      </c>
      <c r="B256" t="s">
        <v>12</v>
      </c>
      <c r="C256">
        <v>1996</v>
      </c>
      <c r="D256">
        <v>8</v>
      </c>
      <c r="E256" s="25">
        <f t="shared" si="6"/>
        <v>566.7369798326514</v>
      </c>
    </row>
    <row r="257" spans="1:5" x14ac:dyDescent="0.2">
      <c r="A257" t="s">
        <v>22</v>
      </c>
      <c r="B257" t="s">
        <v>12</v>
      </c>
      <c r="C257">
        <v>1996</v>
      </c>
      <c r="D257">
        <v>9</v>
      </c>
      <c r="E257" s="25">
        <f t="shared" si="6"/>
        <v>485.03285042955861</v>
      </c>
    </row>
    <row r="258" spans="1:5" x14ac:dyDescent="0.2">
      <c r="A258" t="s">
        <v>22</v>
      </c>
      <c r="B258" t="s">
        <v>12</v>
      </c>
      <c r="C258">
        <v>1996</v>
      </c>
      <c r="D258">
        <v>10</v>
      </c>
      <c r="E258" s="25">
        <f t="shared" si="6"/>
        <v>523.91907165024668</v>
      </c>
    </row>
    <row r="259" spans="1:5" x14ac:dyDescent="0.2">
      <c r="A259" t="s">
        <v>22</v>
      </c>
      <c r="B259" t="s">
        <v>12</v>
      </c>
      <c r="C259">
        <v>1996</v>
      </c>
      <c r="D259">
        <v>11</v>
      </c>
      <c r="E259" s="25">
        <f t="shared" si="6"/>
        <v>417.22487929263417</v>
      </c>
    </row>
    <row r="260" spans="1:5" x14ac:dyDescent="0.2">
      <c r="A260" t="s">
        <v>22</v>
      </c>
      <c r="B260" t="s">
        <v>12</v>
      </c>
      <c r="C260">
        <v>1996</v>
      </c>
      <c r="D260">
        <v>12</v>
      </c>
      <c r="E260" s="25">
        <f t="shared" si="6"/>
        <v>371.84474220666948</v>
      </c>
    </row>
    <row r="261" spans="1:5" x14ac:dyDescent="0.2">
      <c r="A261" t="s">
        <v>22</v>
      </c>
      <c r="B261" t="s">
        <v>12</v>
      </c>
      <c r="C261">
        <v>1996</v>
      </c>
      <c r="D261">
        <v>13</v>
      </c>
      <c r="E261" s="25">
        <f t="shared" si="6"/>
        <v>289.26539982894502</v>
      </c>
    </row>
    <row r="262" spans="1:5" x14ac:dyDescent="0.2">
      <c r="A262" t="s">
        <v>22</v>
      </c>
      <c r="B262" t="s">
        <v>12</v>
      </c>
      <c r="C262">
        <v>1996</v>
      </c>
      <c r="D262">
        <v>14</v>
      </c>
      <c r="E262" s="25">
        <f t="shared" si="6"/>
        <v>246.90623264317404</v>
      </c>
    </row>
    <row r="263" spans="1:5" x14ac:dyDescent="0.2">
      <c r="A263" t="s">
        <v>22</v>
      </c>
      <c r="B263" t="s">
        <v>12</v>
      </c>
      <c r="C263">
        <v>1996</v>
      </c>
      <c r="D263">
        <v>15</v>
      </c>
      <c r="E263" s="25">
        <f t="shared" si="6"/>
        <v>487.67455335262684</v>
      </c>
    </row>
    <row r="264" spans="1:5" x14ac:dyDescent="0.2">
      <c r="A264" t="s">
        <v>22</v>
      </c>
      <c r="B264" t="s">
        <v>12</v>
      </c>
      <c r="C264">
        <v>1996</v>
      </c>
      <c r="D264">
        <v>16</v>
      </c>
      <c r="E264" s="25">
        <f t="shared" si="6"/>
        <v>848.8590174836138</v>
      </c>
    </row>
    <row r="265" spans="1:5" x14ac:dyDescent="0.2">
      <c r="A265" t="s">
        <v>22</v>
      </c>
      <c r="B265" t="s">
        <v>12</v>
      </c>
      <c r="C265">
        <v>1996</v>
      </c>
      <c r="D265">
        <v>17</v>
      </c>
      <c r="E265" s="25">
        <f t="shared" si="6"/>
        <v>549.73307673505576</v>
      </c>
    </row>
    <row r="266" spans="1:5" x14ac:dyDescent="0.2">
      <c r="A266" t="s">
        <v>22</v>
      </c>
      <c r="B266" t="s">
        <v>12</v>
      </c>
      <c r="C266">
        <v>1996</v>
      </c>
      <c r="D266">
        <v>18</v>
      </c>
      <c r="E266" s="25">
        <f t="shared" si="6"/>
        <v>288.25427140824371</v>
      </c>
    </row>
    <row r="267" spans="1:5" x14ac:dyDescent="0.2">
      <c r="A267" t="s">
        <v>22</v>
      </c>
      <c r="B267" t="s">
        <v>12</v>
      </c>
      <c r="C267">
        <v>1996</v>
      </c>
      <c r="D267">
        <v>19</v>
      </c>
      <c r="E267" s="25">
        <f t="shared" si="6"/>
        <v>174.47785657060862</v>
      </c>
    </row>
    <row r="268" spans="1:5" x14ac:dyDescent="0.2">
      <c r="A268" t="s">
        <v>22</v>
      </c>
      <c r="B268" t="s">
        <v>12</v>
      </c>
      <c r="C268">
        <v>1996</v>
      </c>
      <c r="D268">
        <v>20</v>
      </c>
      <c r="E268" s="25">
        <f t="shared" si="6"/>
        <v>228.29162572220719</v>
      </c>
    </row>
    <row r="269" spans="1:5" x14ac:dyDescent="0.2">
      <c r="A269" t="s">
        <v>22</v>
      </c>
      <c r="B269" t="s">
        <v>12</v>
      </c>
      <c r="C269">
        <v>1996</v>
      </c>
      <c r="D269">
        <v>21</v>
      </c>
      <c r="E269" s="25">
        <f t="shared" si="6"/>
        <v>206.06358013865758</v>
      </c>
    </row>
    <row r="270" spans="1:5" x14ac:dyDescent="0.2">
      <c r="A270" t="s">
        <v>22</v>
      </c>
      <c r="B270" t="s">
        <v>12</v>
      </c>
      <c r="C270">
        <v>1996</v>
      </c>
      <c r="D270">
        <v>22</v>
      </c>
      <c r="E270" s="25">
        <f t="shared" si="6"/>
        <v>230.13537143437338</v>
      </c>
    </row>
    <row r="271" spans="1:5" x14ac:dyDescent="0.2">
      <c r="A271" t="s">
        <v>22</v>
      </c>
      <c r="B271" t="s">
        <v>12</v>
      </c>
      <c r="C271">
        <v>1996</v>
      </c>
      <c r="D271">
        <v>23</v>
      </c>
      <c r="E271" s="25">
        <f t="shared" si="6"/>
        <v>216.90554260812669</v>
      </c>
    </row>
    <row r="272" spans="1:5" x14ac:dyDescent="0.2">
      <c r="A272" t="s">
        <v>22</v>
      </c>
      <c r="B272" t="s">
        <v>12</v>
      </c>
      <c r="C272">
        <v>1996</v>
      </c>
      <c r="D272">
        <v>24</v>
      </c>
      <c r="E272" s="25">
        <f t="shared" si="6"/>
        <v>212.38309923460642</v>
      </c>
    </row>
    <row r="273" spans="1:5" x14ac:dyDescent="0.2">
      <c r="A273" t="s">
        <v>22</v>
      </c>
      <c r="B273" t="s">
        <v>12</v>
      </c>
      <c r="C273">
        <v>1996</v>
      </c>
      <c r="D273">
        <v>25</v>
      </c>
      <c r="E273" s="25">
        <f t="shared" si="6"/>
        <v>145.0623190433445</v>
      </c>
    </row>
    <row r="274" spans="1:5" x14ac:dyDescent="0.2">
      <c r="A274" t="s">
        <v>22</v>
      </c>
      <c r="B274" t="s">
        <v>12</v>
      </c>
      <c r="C274">
        <v>1996</v>
      </c>
      <c r="D274">
        <v>26</v>
      </c>
      <c r="E274" s="25">
        <f t="shared" si="6"/>
        <v>78.203397973445689</v>
      </c>
    </row>
    <row r="275" spans="1:5" x14ac:dyDescent="0.2">
      <c r="A275" t="s">
        <v>22</v>
      </c>
      <c r="B275" t="s">
        <v>12</v>
      </c>
      <c r="C275">
        <v>1996</v>
      </c>
      <c r="D275">
        <v>27</v>
      </c>
      <c r="E275" s="25">
        <f t="shared" si="6"/>
        <v>48.821798857395351</v>
      </c>
    </row>
    <row r="276" spans="1:5" x14ac:dyDescent="0.2">
      <c r="A276" t="s">
        <v>22</v>
      </c>
      <c r="B276" t="s">
        <v>12</v>
      </c>
      <c r="C276">
        <v>1996</v>
      </c>
      <c r="D276">
        <v>28</v>
      </c>
      <c r="E276" s="25">
        <f t="shared" si="6"/>
        <v>20.703936001540519</v>
      </c>
    </row>
    <row r="277" spans="1:5" x14ac:dyDescent="0.2">
      <c r="A277" t="s">
        <v>22</v>
      </c>
      <c r="B277" t="s">
        <v>12</v>
      </c>
      <c r="C277">
        <v>1996</v>
      </c>
      <c r="D277">
        <v>29</v>
      </c>
      <c r="E277" s="25">
        <f t="shared" si="6"/>
        <v>7.9867047253981349</v>
      </c>
    </row>
    <row r="278" spans="1:5" x14ac:dyDescent="0.2">
      <c r="A278" t="s">
        <v>22</v>
      </c>
      <c r="B278" t="s">
        <v>12</v>
      </c>
      <c r="C278">
        <v>1996</v>
      </c>
      <c r="D278">
        <v>30</v>
      </c>
      <c r="E278" s="25">
        <f t="shared" si="6"/>
        <v>6.340013128713923</v>
      </c>
    </row>
    <row r="279" spans="1:5" x14ac:dyDescent="0.2">
      <c r="A279" t="s">
        <v>22</v>
      </c>
      <c r="B279" t="s">
        <v>12</v>
      </c>
      <c r="C279">
        <v>1996</v>
      </c>
      <c r="D279">
        <v>31</v>
      </c>
      <c r="E279" s="25">
        <f t="shared" si="6"/>
        <v>7.7063589036844986</v>
      </c>
    </row>
    <row r="280" spans="1:5" x14ac:dyDescent="0.2">
      <c r="A280" t="s">
        <v>22</v>
      </c>
      <c r="B280" t="s">
        <v>12</v>
      </c>
      <c r="C280">
        <v>1996</v>
      </c>
      <c r="D280">
        <v>32</v>
      </c>
      <c r="E280" s="25">
        <f t="shared" si="6"/>
        <v>0</v>
      </c>
    </row>
    <row r="281" spans="1:5" x14ac:dyDescent="0.2">
      <c r="A281" t="s">
        <v>22</v>
      </c>
      <c r="B281" t="s">
        <v>12</v>
      </c>
      <c r="C281">
        <v>1996</v>
      </c>
      <c r="D281">
        <v>33</v>
      </c>
      <c r="E281" s="25">
        <f t="shared" si="6"/>
        <v>0</v>
      </c>
    </row>
    <row r="282" spans="1:5" x14ac:dyDescent="0.2">
      <c r="A282" t="s">
        <v>22</v>
      </c>
      <c r="B282" t="s">
        <v>12</v>
      </c>
      <c r="C282">
        <v>1996</v>
      </c>
      <c r="D282">
        <v>34</v>
      </c>
      <c r="E282" s="25">
        <f t="shared" si="6"/>
        <v>0</v>
      </c>
    </row>
    <row r="283" spans="1:5" x14ac:dyDescent="0.2">
      <c r="A283" t="s">
        <v>22</v>
      </c>
      <c r="B283" t="s">
        <v>12</v>
      </c>
      <c r="C283">
        <v>1996</v>
      </c>
      <c r="D283">
        <v>35</v>
      </c>
      <c r="E283" s="25">
        <f t="shared" si="6"/>
        <v>0</v>
      </c>
    </row>
    <row r="284" spans="1:5" x14ac:dyDescent="0.2">
      <c r="A284" t="s">
        <v>22</v>
      </c>
      <c r="B284" t="s">
        <v>12</v>
      </c>
      <c r="C284">
        <v>1996</v>
      </c>
      <c r="D284">
        <v>36</v>
      </c>
      <c r="E284" s="25">
        <f t="shared" si="6"/>
        <v>0</v>
      </c>
    </row>
    <row r="285" spans="1:5" x14ac:dyDescent="0.2">
      <c r="A285" t="s">
        <v>22</v>
      </c>
      <c r="B285" t="s">
        <v>12</v>
      </c>
      <c r="C285">
        <v>1996</v>
      </c>
      <c r="D285">
        <v>37</v>
      </c>
      <c r="E285" s="25">
        <f t="shared" si="6"/>
        <v>0</v>
      </c>
    </row>
    <row r="286" spans="1:5" x14ac:dyDescent="0.2">
      <c r="A286" t="s">
        <v>22</v>
      </c>
      <c r="B286" t="s">
        <v>12</v>
      </c>
      <c r="C286">
        <v>1996</v>
      </c>
      <c r="D286">
        <v>38</v>
      </c>
      <c r="E286" s="25">
        <f t="shared" si="6"/>
        <v>0</v>
      </c>
    </row>
    <row r="287" spans="1:5" x14ac:dyDescent="0.2">
      <c r="A287" t="s">
        <v>22</v>
      </c>
      <c r="B287" t="s">
        <v>12</v>
      </c>
      <c r="C287">
        <v>1996</v>
      </c>
      <c r="D287">
        <v>39</v>
      </c>
      <c r="E287" s="25">
        <f t="shared" si="6"/>
        <v>0</v>
      </c>
    </row>
    <row r="288" spans="1:5" x14ac:dyDescent="0.2">
      <c r="A288" t="s">
        <v>22</v>
      </c>
      <c r="B288" t="s">
        <v>12</v>
      </c>
      <c r="C288">
        <v>1996</v>
      </c>
      <c r="D288">
        <v>40</v>
      </c>
      <c r="E288" s="25">
        <f t="shared" si="6"/>
        <v>0</v>
      </c>
    </row>
    <row r="289" spans="1:5" x14ac:dyDescent="0.2">
      <c r="A289" t="s">
        <v>22</v>
      </c>
      <c r="B289" t="s">
        <v>12</v>
      </c>
      <c r="C289">
        <v>1997</v>
      </c>
      <c r="D289">
        <v>0</v>
      </c>
      <c r="E289" s="25">
        <f>O3</f>
        <v>893.17955149725822</v>
      </c>
    </row>
    <row r="290" spans="1:5" x14ac:dyDescent="0.2">
      <c r="A290" t="s">
        <v>22</v>
      </c>
      <c r="B290" t="s">
        <v>12</v>
      </c>
      <c r="C290">
        <v>1997</v>
      </c>
      <c r="D290">
        <v>1</v>
      </c>
      <c r="E290" s="25">
        <f t="shared" ref="E290:E329" si="7">O4</f>
        <v>1245.2200287830965</v>
      </c>
    </row>
    <row r="291" spans="1:5" x14ac:dyDescent="0.2">
      <c r="A291" t="s">
        <v>22</v>
      </c>
      <c r="B291" t="s">
        <v>12</v>
      </c>
      <c r="C291">
        <v>1997</v>
      </c>
      <c r="D291">
        <v>2</v>
      </c>
      <c r="E291" s="25">
        <f t="shared" si="7"/>
        <v>1017.5515892337811</v>
      </c>
    </row>
    <row r="292" spans="1:5" x14ac:dyDescent="0.2">
      <c r="A292" t="s">
        <v>22</v>
      </c>
      <c r="B292" t="s">
        <v>12</v>
      </c>
      <c r="C292">
        <v>1997</v>
      </c>
      <c r="D292">
        <v>3</v>
      </c>
      <c r="E292" s="25">
        <f t="shared" si="7"/>
        <v>873.81591796198029</v>
      </c>
    </row>
    <row r="293" spans="1:5" x14ac:dyDescent="0.2">
      <c r="A293" t="s">
        <v>22</v>
      </c>
      <c r="B293" t="s">
        <v>12</v>
      </c>
      <c r="C293">
        <v>1997</v>
      </c>
      <c r="D293">
        <v>4</v>
      </c>
      <c r="E293" s="25">
        <f t="shared" si="7"/>
        <v>715.07168398983561</v>
      </c>
    </row>
    <row r="294" spans="1:5" x14ac:dyDescent="0.2">
      <c r="A294" t="s">
        <v>22</v>
      </c>
      <c r="B294" t="s">
        <v>12</v>
      </c>
      <c r="C294">
        <v>1997</v>
      </c>
      <c r="D294">
        <v>5</v>
      </c>
      <c r="E294" s="25">
        <f t="shared" si="7"/>
        <v>602.50801404990136</v>
      </c>
    </row>
    <row r="295" spans="1:5" x14ac:dyDescent="0.2">
      <c r="A295" t="s">
        <v>22</v>
      </c>
      <c r="B295" t="s">
        <v>12</v>
      </c>
      <c r="C295">
        <v>1997</v>
      </c>
      <c r="D295">
        <v>6</v>
      </c>
      <c r="E295" s="25">
        <f t="shared" si="7"/>
        <v>760.80150108730231</v>
      </c>
    </row>
    <row r="296" spans="1:5" x14ac:dyDescent="0.2">
      <c r="A296" t="s">
        <v>22</v>
      </c>
      <c r="B296" t="s">
        <v>12</v>
      </c>
      <c r="C296">
        <v>1997</v>
      </c>
      <c r="D296">
        <v>7</v>
      </c>
      <c r="E296" s="25">
        <f t="shared" si="7"/>
        <v>913.19198012187712</v>
      </c>
    </row>
    <row r="297" spans="1:5" x14ac:dyDescent="0.2">
      <c r="A297" t="s">
        <v>22</v>
      </c>
      <c r="B297" t="s">
        <v>12</v>
      </c>
      <c r="C297">
        <v>1997</v>
      </c>
      <c r="D297">
        <v>8</v>
      </c>
      <c r="E297" s="25">
        <f t="shared" si="7"/>
        <v>778.88957195451667</v>
      </c>
    </row>
    <row r="298" spans="1:5" x14ac:dyDescent="0.2">
      <c r="A298" t="s">
        <v>22</v>
      </c>
      <c r="B298" t="s">
        <v>12</v>
      </c>
      <c r="C298">
        <v>1997</v>
      </c>
      <c r="D298">
        <v>9</v>
      </c>
      <c r="E298" s="25">
        <f t="shared" si="7"/>
        <v>536.17653256674203</v>
      </c>
    </row>
    <row r="299" spans="1:5" x14ac:dyDescent="0.2">
      <c r="A299" t="s">
        <v>22</v>
      </c>
      <c r="B299" t="s">
        <v>12</v>
      </c>
      <c r="C299">
        <v>1997</v>
      </c>
      <c r="D299">
        <v>10</v>
      </c>
      <c r="E299" s="25">
        <f t="shared" si="7"/>
        <v>479.61382393768946</v>
      </c>
    </row>
    <row r="300" spans="1:5" x14ac:dyDescent="0.2">
      <c r="A300" t="s">
        <v>22</v>
      </c>
      <c r="B300" t="s">
        <v>12</v>
      </c>
      <c r="C300">
        <v>1997</v>
      </c>
      <c r="D300">
        <v>11</v>
      </c>
      <c r="E300" s="25">
        <f t="shared" si="7"/>
        <v>494.02921640847183</v>
      </c>
    </row>
    <row r="301" spans="1:5" x14ac:dyDescent="0.2">
      <c r="A301" t="s">
        <v>22</v>
      </c>
      <c r="B301" t="s">
        <v>12</v>
      </c>
      <c r="C301">
        <v>1997</v>
      </c>
      <c r="D301">
        <v>12</v>
      </c>
      <c r="E301" s="25">
        <f t="shared" si="7"/>
        <v>416.14899409876597</v>
      </c>
    </row>
    <row r="302" spans="1:5" x14ac:dyDescent="0.2">
      <c r="A302" t="s">
        <v>22</v>
      </c>
      <c r="B302" t="s">
        <v>12</v>
      </c>
      <c r="C302">
        <v>1997</v>
      </c>
      <c r="D302">
        <v>13</v>
      </c>
      <c r="E302" s="25">
        <f t="shared" si="7"/>
        <v>352.99179301139014</v>
      </c>
    </row>
    <row r="303" spans="1:5" x14ac:dyDescent="0.2">
      <c r="A303" t="s">
        <v>22</v>
      </c>
      <c r="B303" t="s">
        <v>12</v>
      </c>
      <c r="C303">
        <v>1997</v>
      </c>
      <c r="D303">
        <v>14</v>
      </c>
      <c r="E303" s="25">
        <f t="shared" si="7"/>
        <v>286.31500232362487</v>
      </c>
    </row>
    <row r="304" spans="1:5" x14ac:dyDescent="0.2">
      <c r="A304" t="s">
        <v>22</v>
      </c>
      <c r="B304" t="s">
        <v>12</v>
      </c>
      <c r="C304">
        <v>1997</v>
      </c>
      <c r="D304">
        <v>15</v>
      </c>
      <c r="E304" s="25">
        <f t="shared" si="7"/>
        <v>230.39124797414627</v>
      </c>
    </row>
    <row r="305" spans="1:5" x14ac:dyDescent="0.2">
      <c r="A305" t="s">
        <v>22</v>
      </c>
      <c r="B305" t="s">
        <v>12</v>
      </c>
      <c r="C305">
        <v>1997</v>
      </c>
      <c r="D305">
        <v>16</v>
      </c>
      <c r="E305" s="25">
        <f t="shared" si="7"/>
        <v>468.56638615088531</v>
      </c>
    </row>
    <row r="306" spans="1:5" x14ac:dyDescent="0.2">
      <c r="A306" t="s">
        <v>22</v>
      </c>
      <c r="B306" t="s">
        <v>12</v>
      </c>
      <c r="C306">
        <v>1997</v>
      </c>
      <c r="D306">
        <v>17</v>
      </c>
      <c r="E306" s="25">
        <f t="shared" si="7"/>
        <v>798.67106700558213</v>
      </c>
    </row>
    <row r="307" spans="1:5" x14ac:dyDescent="0.2">
      <c r="A307" t="s">
        <v>22</v>
      </c>
      <c r="B307" t="s">
        <v>12</v>
      </c>
      <c r="C307">
        <v>1997</v>
      </c>
      <c r="D307">
        <v>18</v>
      </c>
      <c r="E307" s="25">
        <f t="shared" si="7"/>
        <v>525.27793469840117</v>
      </c>
    </row>
    <row r="308" spans="1:5" x14ac:dyDescent="0.2">
      <c r="A308" t="s">
        <v>22</v>
      </c>
      <c r="B308" t="s">
        <v>12</v>
      </c>
      <c r="C308">
        <v>1997</v>
      </c>
      <c r="D308">
        <v>19</v>
      </c>
      <c r="E308" s="25">
        <f t="shared" si="7"/>
        <v>268.07432640871156</v>
      </c>
    </row>
    <row r="309" spans="1:5" x14ac:dyDescent="0.2">
      <c r="A309" t="s">
        <v>22</v>
      </c>
      <c r="B309" t="s">
        <v>12</v>
      </c>
      <c r="C309">
        <v>1997</v>
      </c>
      <c r="D309">
        <v>20</v>
      </c>
      <c r="E309" s="25">
        <f t="shared" si="7"/>
        <v>164.35707892636617</v>
      </c>
    </row>
    <row r="310" spans="1:5" x14ac:dyDescent="0.2">
      <c r="A310" t="s">
        <v>22</v>
      </c>
      <c r="B310" t="s">
        <v>12</v>
      </c>
      <c r="C310">
        <v>1997</v>
      </c>
      <c r="D310">
        <v>21</v>
      </c>
      <c r="E310" s="25">
        <f t="shared" si="7"/>
        <v>209.45277933438044</v>
      </c>
    </row>
    <row r="311" spans="1:5" x14ac:dyDescent="0.2">
      <c r="A311" t="s">
        <v>22</v>
      </c>
      <c r="B311" t="s">
        <v>12</v>
      </c>
      <c r="C311">
        <v>1997</v>
      </c>
      <c r="D311">
        <v>22</v>
      </c>
      <c r="E311" s="25">
        <f t="shared" si="7"/>
        <v>189.2179026344113</v>
      </c>
    </row>
    <row r="312" spans="1:5" x14ac:dyDescent="0.2">
      <c r="A312" t="s">
        <v>22</v>
      </c>
      <c r="B312" t="s">
        <v>12</v>
      </c>
      <c r="C312">
        <v>1997</v>
      </c>
      <c r="D312">
        <v>23</v>
      </c>
      <c r="E312" s="25">
        <f t="shared" si="7"/>
        <v>205.78135683695302</v>
      </c>
    </row>
    <row r="313" spans="1:5" x14ac:dyDescent="0.2">
      <c r="A313" t="s">
        <v>22</v>
      </c>
      <c r="B313" t="s">
        <v>12</v>
      </c>
      <c r="C313">
        <v>1997</v>
      </c>
      <c r="D313">
        <v>24</v>
      </c>
      <c r="E313" s="25">
        <f t="shared" si="7"/>
        <v>201.25747613387023</v>
      </c>
    </row>
    <row r="314" spans="1:5" x14ac:dyDescent="0.2">
      <c r="A314" t="s">
        <v>22</v>
      </c>
      <c r="B314" t="s">
        <v>12</v>
      </c>
      <c r="C314">
        <v>1997</v>
      </c>
      <c r="D314">
        <v>25</v>
      </c>
      <c r="E314" s="25">
        <f t="shared" si="7"/>
        <v>190.67487837882871</v>
      </c>
    </row>
    <row r="315" spans="1:5" x14ac:dyDescent="0.2">
      <c r="A315" t="s">
        <v>22</v>
      </c>
      <c r="B315" t="s">
        <v>12</v>
      </c>
      <c r="C315">
        <v>1997</v>
      </c>
      <c r="D315">
        <v>26</v>
      </c>
      <c r="E315" s="25">
        <f t="shared" si="7"/>
        <v>135.39555325062923</v>
      </c>
    </row>
    <row r="316" spans="1:5" x14ac:dyDescent="0.2">
      <c r="A316" t="s">
        <v>22</v>
      </c>
      <c r="B316" t="s">
        <v>12</v>
      </c>
      <c r="C316">
        <v>1997</v>
      </c>
      <c r="D316">
        <v>27</v>
      </c>
      <c r="E316" s="25">
        <f t="shared" si="7"/>
        <v>69.991730789098952</v>
      </c>
    </row>
    <row r="317" spans="1:5" x14ac:dyDescent="0.2">
      <c r="A317" t="s">
        <v>22</v>
      </c>
      <c r="B317" t="s">
        <v>12</v>
      </c>
      <c r="C317">
        <v>1997</v>
      </c>
      <c r="D317">
        <v>28</v>
      </c>
      <c r="E317" s="25">
        <f t="shared" si="7"/>
        <v>42.419235431922793</v>
      </c>
    </row>
    <row r="318" spans="1:5" x14ac:dyDescent="0.2">
      <c r="A318" t="s">
        <v>22</v>
      </c>
      <c r="B318" t="s">
        <v>12</v>
      </c>
      <c r="C318">
        <v>1997</v>
      </c>
      <c r="D318">
        <v>29</v>
      </c>
      <c r="E318" s="25">
        <f t="shared" si="7"/>
        <v>19.102425945884082</v>
      </c>
    </row>
    <row r="319" spans="1:5" x14ac:dyDescent="0.2">
      <c r="A319" t="s">
        <v>22</v>
      </c>
      <c r="B319" t="s">
        <v>12</v>
      </c>
      <c r="C319">
        <v>1997</v>
      </c>
      <c r="D319">
        <v>30</v>
      </c>
      <c r="E319" s="25">
        <f t="shared" si="7"/>
        <v>7.0794263195567497</v>
      </c>
    </row>
    <row r="320" spans="1:5" x14ac:dyDescent="0.2">
      <c r="A320" t="s">
        <v>22</v>
      </c>
      <c r="B320" t="s">
        <v>12</v>
      </c>
      <c r="C320">
        <v>1997</v>
      </c>
      <c r="D320">
        <v>31</v>
      </c>
      <c r="E320" s="25">
        <f t="shared" si="7"/>
        <v>5.4865043982455388</v>
      </c>
    </row>
    <row r="321" spans="1:5" x14ac:dyDescent="0.2">
      <c r="A321" t="s">
        <v>22</v>
      </c>
      <c r="B321" t="s">
        <v>12</v>
      </c>
      <c r="C321">
        <v>1997</v>
      </c>
      <c r="D321">
        <v>32</v>
      </c>
      <c r="E321" s="25">
        <f t="shared" si="7"/>
        <v>6.9246264690438242</v>
      </c>
    </row>
    <row r="322" spans="1:5" x14ac:dyDescent="0.2">
      <c r="A322" t="s">
        <v>22</v>
      </c>
      <c r="B322" t="s">
        <v>12</v>
      </c>
      <c r="C322">
        <v>1997</v>
      </c>
      <c r="D322">
        <v>33</v>
      </c>
      <c r="E322" s="25">
        <f t="shared" si="7"/>
        <v>0</v>
      </c>
    </row>
    <row r="323" spans="1:5" x14ac:dyDescent="0.2">
      <c r="A323" t="s">
        <v>22</v>
      </c>
      <c r="B323" t="s">
        <v>12</v>
      </c>
      <c r="C323">
        <v>1997</v>
      </c>
      <c r="D323">
        <v>34</v>
      </c>
      <c r="E323" s="25">
        <f t="shared" si="7"/>
        <v>0</v>
      </c>
    </row>
    <row r="324" spans="1:5" x14ac:dyDescent="0.2">
      <c r="A324" t="s">
        <v>22</v>
      </c>
      <c r="B324" t="s">
        <v>12</v>
      </c>
      <c r="C324">
        <v>1997</v>
      </c>
      <c r="D324">
        <v>35</v>
      </c>
      <c r="E324" s="25">
        <f t="shared" si="7"/>
        <v>0</v>
      </c>
    </row>
    <row r="325" spans="1:5" x14ac:dyDescent="0.2">
      <c r="A325" t="s">
        <v>22</v>
      </c>
      <c r="B325" t="s">
        <v>12</v>
      </c>
      <c r="C325">
        <v>1997</v>
      </c>
      <c r="D325">
        <v>36</v>
      </c>
      <c r="E325" s="25">
        <f t="shared" si="7"/>
        <v>0</v>
      </c>
    </row>
    <row r="326" spans="1:5" x14ac:dyDescent="0.2">
      <c r="A326" t="s">
        <v>22</v>
      </c>
      <c r="B326" t="s">
        <v>12</v>
      </c>
      <c r="C326">
        <v>1997</v>
      </c>
      <c r="D326">
        <v>37</v>
      </c>
      <c r="E326" s="25">
        <f t="shared" si="7"/>
        <v>0</v>
      </c>
    </row>
    <row r="327" spans="1:5" x14ac:dyDescent="0.2">
      <c r="A327" t="s">
        <v>22</v>
      </c>
      <c r="B327" t="s">
        <v>12</v>
      </c>
      <c r="C327">
        <v>1997</v>
      </c>
      <c r="D327">
        <v>38</v>
      </c>
      <c r="E327" s="25">
        <f t="shared" si="7"/>
        <v>0</v>
      </c>
    </row>
    <row r="328" spans="1:5" x14ac:dyDescent="0.2">
      <c r="A328" t="s">
        <v>22</v>
      </c>
      <c r="B328" t="s">
        <v>12</v>
      </c>
      <c r="C328">
        <v>1997</v>
      </c>
      <c r="D328">
        <v>39</v>
      </c>
      <c r="E328" s="25">
        <f t="shared" si="7"/>
        <v>0</v>
      </c>
    </row>
    <row r="329" spans="1:5" x14ac:dyDescent="0.2">
      <c r="A329" t="s">
        <v>22</v>
      </c>
      <c r="B329" t="s">
        <v>12</v>
      </c>
      <c r="C329">
        <v>1997</v>
      </c>
      <c r="D329">
        <v>40</v>
      </c>
      <c r="E329" s="25">
        <f t="shared" si="7"/>
        <v>0</v>
      </c>
    </row>
    <row r="330" spans="1:5" x14ac:dyDescent="0.2">
      <c r="A330" t="s">
        <v>22</v>
      </c>
      <c r="B330" t="s">
        <v>12</v>
      </c>
      <c r="C330">
        <v>1998</v>
      </c>
      <c r="D330">
        <v>0</v>
      </c>
      <c r="E330" s="25">
        <f>P3</f>
        <v>780.12873590046195</v>
      </c>
    </row>
    <row r="331" spans="1:5" x14ac:dyDescent="0.2">
      <c r="A331" t="s">
        <v>22</v>
      </c>
      <c r="B331" t="s">
        <v>12</v>
      </c>
      <c r="C331">
        <v>1998</v>
      </c>
      <c r="D331">
        <v>1</v>
      </c>
      <c r="E331" s="25">
        <f t="shared" ref="E331:E370" si="8">P4</f>
        <v>1129.2601631882328</v>
      </c>
    </row>
    <row r="332" spans="1:5" x14ac:dyDescent="0.2">
      <c r="A332" t="s">
        <v>22</v>
      </c>
      <c r="B332" t="s">
        <v>12</v>
      </c>
      <c r="C332">
        <v>1998</v>
      </c>
      <c r="D332">
        <v>2</v>
      </c>
      <c r="E332" s="25">
        <f t="shared" si="8"/>
        <v>1333.094773056448</v>
      </c>
    </row>
    <row r="333" spans="1:5" x14ac:dyDescent="0.2">
      <c r="A333" t="s">
        <v>22</v>
      </c>
      <c r="B333" t="s">
        <v>12</v>
      </c>
      <c r="C333">
        <v>1998</v>
      </c>
      <c r="D333">
        <v>3</v>
      </c>
      <c r="E333" s="25">
        <f t="shared" si="8"/>
        <v>998.27843416495512</v>
      </c>
    </row>
    <row r="334" spans="1:5" x14ac:dyDescent="0.2">
      <c r="A334" t="s">
        <v>22</v>
      </c>
      <c r="B334" t="s">
        <v>12</v>
      </c>
      <c r="C334">
        <v>1998</v>
      </c>
      <c r="D334">
        <v>4</v>
      </c>
      <c r="E334" s="25">
        <f t="shared" si="8"/>
        <v>893.81631771235539</v>
      </c>
    </row>
    <row r="335" spans="1:5" x14ac:dyDescent="0.2">
      <c r="A335" t="s">
        <v>22</v>
      </c>
      <c r="B335" t="s">
        <v>12</v>
      </c>
      <c r="C335">
        <v>1998</v>
      </c>
      <c r="D335">
        <v>5</v>
      </c>
      <c r="E335" s="25">
        <f t="shared" si="8"/>
        <v>693.10357881899893</v>
      </c>
    </row>
    <row r="336" spans="1:5" x14ac:dyDescent="0.2">
      <c r="A336" t="s">
        <v>22</v>
      </c>
      <c r="B336" t="s">
        <v>12</v>
      </c>
      <c r="C336">
        <v>1998</v>
      </c>
      <c r="D336">
        <v>6</v>
      </c>
      <c r="E336" s="25">
        <f t="shared" si="8"/>
        <v>604.54548876490412</v>
      </c>
    </row>
    <row r="337" spans="1:5" x14ac:dyDescent="0.2">
      <c r="A337" t="s">
        <v>22</v>
      </c>
      <c r="B337" t="s">
        <v>12</v>
      </c>
      <c r="C337">
        <v>1998</v>
      </c>
      <c r="D337">
        <v>7</v>
      </c>
      <c r="E337" s="25">
        <f t="shared" si="8"/>
        <v>726.39903897521503</v>
      </c>
    </row>
    <row r="338" spans="1:5" x14ac:dyDescent="0.2">
      <c r="A338" t="s">
        <v>22</v>
      </c>
      <c r="B338" t="s">
        <v>12</v>
      </c>
      <c r="C338">
        <v>1998</v>
      </c>
      <c r="D338">
        <v>8</v>
      </c>
      <c r="E338" s="25">
        <f t="shared" si="8"/>
        <v>913.28205994936025</v>
      </c>
    </row>
    <row r="339" spans="1:5" x14ac:dyDescent="0.2">
      <c r="A339" t="s">
        <v>22</v>
      </c>
      <c r="B339" t="s">
        <v>12</v>
      </c>
      <c r="C339">
        <v>1998</v>
      </c>
      <c r="D339">
        <v>9</v>
      </c>
      <c r="E339" s="25">
        <f t="shared" si="8"/>
        <v>736.88911224089179</v>
      </c>
    </row>
    <row r="340" spans="1:5" x14ac:dyDescent="0.2">
      <c r="A340" t="s">
        <v>22</v>
      </c>
      <c r="B340" t="s">
        <v>12</v>
      </c>
      <c r="C340">
        <v>1998</v>
      </c>
      <c r="D340">
        <v>10</v>
      </c>
      <c r="E340" s="25">
        <f t="shared" si="8"/>
        <v>530.18610360564287</v>
      </c>
    </row>
    <row r="341" spans="1:5" x14ac:dyDescent="0.2">
      <c r="A341" t="s">
        <v>22</v>
      </c>
      <c r="B341" t="s">
        <v>12</v>
      </c>
      <c r="C341">
        <v>1998</v>
      </c>
      <c r="D341">
        <v>11</v>
      </c>
      <c r="E341" s="25">
        <f t="shared" si="8"/>
        <v>452.25160609687453</v>
      </c>
    </row>
    <row r="342" spans="1:5" x14ac:dyDescent="0.2">
      <c r="A342" t="s">
        <v>22</v>
      </c>
      <c r="B342" t="s">
        <v>12</v>
      </c>
      <c r="C342">
        <v>1998</v>
      </c>
      <c r="D342">
        <v>12</v>
      </c>
      <c r="E342" s="25">
        <f t="shared" si="8"/>
        <v>492.75527819037393</v>
      </c>
    </row>
    <row r="343" spans="1:5" x14ac:dyDescent="0.2">
      <c r="A343" t="s">
        <v>22</v>
      </c>
      <c r="B343" t="s">
        <v>12</v>
      </c>
      <c r="C343">
        <v>1998</v>
      </c>
      <c r="D343">
        <v>13</v>
      </c>
      <c r="E343" s="25">
        <f t="shared" si="8"/>
        <v>395.04976919954703</v>
      </c>
    </row>
    <row r="344" spans="1:5" x14ac:dyDescent="0.2">
      <c r="A344" t="s">
        <v>22</v>
      </c>
      <c r="B344" t="s">
        <v>12</v>
      </c>
      <c r="C344">
        <v>1998</v>
      </c>
      <c r="D344">
        <v>14</v>
      </c>
      <c r="E344" s="25">
        <f t="shared" si="8"/>
        <v>349.39141043499092</v>
      </c>
    </row>
    <row r="345" spans="1:5" x14ac:dyDescent="0.2">
      <c r="A345" t="s">
        <v>22</v>
      </c>
      <c r="B345" t="s">
        <v>12</v>
      </c>
      <c r="C345">
        <v>1998</v>
      </c>
      <c r="D345">
        <v>15</v>
      </c>
      <c r="E345" s="25">
        <f t="shared" si="8"/>
        <v>267.16405654445992</v>
      </c>
    </row>
    <row r="346" spans="1:5" x14ac:dyDescent="0.2">
      <c r="A346" t="s">
        <v>22</v>
      </c>
      <c r="B346" t="s">
        <v>12</v>
      </c>
      <c r="C346">
        <v>1998</v>
      </c>
      <c r="D346">
        <v>16</v>
      </c>
      <c r="E346" s="25">
        <f t="shared" si="8"/>
        <v>221.36400950569856</v>
      </c>
    </row>
    <row r="347" spans="1:5" x14ac:dyDescent="0.2">
      <c r="A347" t="s">
        <v>22</v>
      </c>
      <c r="B347" t="s">
        <v>12</v>
      </c>
      <c r="C347">
        <v>1998</v>
      </c>
      <c r="D347">
        <v>17</v>
      </c>
      <c r="E347" s="25">
        <f t="shared" si="8"/>
        <v>440.86286165570624</v>
      </c>
    </row>
    <row r="348" spans="1:5" x14ac:dyDescent="0.2">
      <c r="A348" t="s">
        <v>22</v>
      </c>
      <c r="B348" t="s">
        <v>12</v>
      </c>
      <c r="C348">
        <v>1998</v>
      </c>
      <c r="D348">
        <v>18</v>
      </c>
      <c r="E348" s="25">
        <f t="shared" si="8"/>
        <v>763.14179796434291</v>
      </c>
    </row>
    <row r="349" spans="1:5" x14ac:dyDescent="0.2">
      <c r="A349" t="s">
        <v>22</v>
      </c>
      <c r="B349" t="s">
        <v>12</v>
      </c>
      <c r="C349">
        <v>1998</v>
      </c>
      <c r="D349">
        <v>19</v>
      </c>
      <c r="E349" s="25">
        <f t="shared" si="8"/>
        <v>488.5045686702216</v>
      </c>
    </row>
    <row r="350" spans="1:5" x14ac:dyDescent="0.2">
      <c r="A350" t="s">
        <v>22</v>
      </c>
      <c r="B350" t="s">
        <v>12</v>
      </c>
      <c r="C350">
        <v>1998</v>
      </c>
      <c r="D350">
        <v>20</v>
      </c>
      <c r="E350" s="25">
        <f t="shared" si="8"/>
        <v>252.52438383697506</v>
      </c>
    </row>
    <row r="351" spans="1:5" x14ac:dyDescent="0.2">
      <c r="A351" t="s">
        <v>22</v>
      </c>
      <c r="B351" t="s">
        <v>12</v>
      </c>
      <c r="C351">
        <v>1998</v>
      </c>
      <c r="D351">
        <v>21</v>
      </c>
      <c r="E351" s="25">
        <f t="shared" si="8"/>
        <v>150.79417335394101</v>
      </c>
    </row>
    <row r="352" spans="1:5" x14ac:dyDescent="0.2">
      <c r="A352" t="s">
        <v>22</v>
      </c>
      <c r="B352" t="s">
        <v>12</v>
      </c>
      <c r="C352">
        <v>1998</v>
      </c>
      <c r="D352">
        <v>22</v>
      </c>
      <c r="E352" s="25">
        <f t="shared" si="8"/>
        <v>192.33003512766115</v>
      </c>
    </row>
    <row r="353" spans="1:5" x14ac:dyDescent="0.2">
      <c r="A353" t="s">
        <v>22</v>
      </c>
      <c r="B353" t="s">
        <v>12</v>
      </c>
      <c r="C353">
        <v>1998</v>
      </c>
      <c r="D353">
        <v>23</v>
      </c>
      <c r="E353" s="25">
        <f t="shared" si="8"/>
        <v>169.19396831206043</v>
      </c>
    </row>
    <row r="354" spans="1:5" x14ac:dyDescent="0.2">
      <c r="A354" t="s">
        <v>22</v>
      </c>
      <c r="B354" t="s">
        <v>12</v>
      </c>
      <c r="C354">
        <v>1998</v>
      </c>
      <c r="D354">
        <v>24</v>
      </c>
      <c r="E354" s="25">
        <f t="shared" si="8"/>
        <v>190.93581479949157</v>
      </c>
    </row>
    <row r="355" spans="1:5" x14ac:dyDescent="0.2">
      <c r="A355" t="s">
        <v>22</v>
      </c>
      <c r="B355" t="s">
        <v>12</v>
      </c>
      <c r="C355">
        <v>1998</v>
      </c>
      <c r="D355">
        <v>25</v>
      </c>
      <c r="E355" s="25">
        <f t="shared" si="8"/>
        <v>180.68643372731617</v>
      </c>
    </row>
    <row r="356" spans="1:5" x14ac:dyDescent="0.2">
      <c r="A356" t="s">
        <v>22</v>
      </c>
      <c r="B356" t="s">
        <v>12</v>
      </c>
      <c r="C356">
        <v>1998</v>
      </c>
      <c r="D356">
        <v>26</v>
      </c>
      <c r="E356" s="25">
        <f t="shared" si="8"/>
        <v>177.96855047783978</v>
      </c>
    </row>
    <row r="357" spans="1:5" x14ac:dyDescent="0.2">
      <c r="A357" t="s">
        <v>22</v>
      </c>
      <c r="B357" t="s">
        <v>12</v>
      </c>
      <c r="C357">
        <v>1998</v>
      </c>
      <c r="D357">
        <v>27</v>
      </c>
      <c r="E357" s="25">
        <f t="shared" si="8"/>
        <v>121.17848276077423</v>
      </c>
    </row>
    <row r="358" spans="1:5" x14ac:dyDescent="0.2">
      <c r="A358" t="s">
        <v>22</v>
      </c>
      <c r="B358" t="s">
        <v>12</v>
      </c>
      <c r="C358">
        <v>1998</v>
      </c>
      <c r="D358">
        <v>28</v>
      </c>
      <c r="E358" s="25">
        <f t="shared" si="8"/>
        <v>60.812910956082369</v>
      </c>
    </row>
    <row r="359" spans="1:5" x14ac:dyDescent="0.2">
      <c r="A359" t="s">
        <v>22</v>
      </c>
      <c r="B359" t="s">
        <v>12</v>
      </c>
      <c r="C359">
        <v>1998</v>
      </c>
      <c r="D359">
        <v>29</v>
      </c>
      <c r="E359" s="25">
        <f t="shared" si="8"/>
        <v>39.137983398858772</v>
      </c>
    </row>
    <row r="360" spans="1:5" x14ac:dyDescent="0.2">
      <c r="A360" t="s">
        <v>22</v>
      </c>
      <c r="B360" t="s">
        <v>12</v>
      </c>
      <c r="C360">
        <v>1998</v>
      </c>
      <c r="D360">
        <v>30</v>
      </c>
      <c r="E360" s="25">
        <f t="shared" si="8"/>
        <v>16.93241726824127</v>
      </c>
    </row>
    <row r="361" spans="1:5" x14ac:dyDescent="0.2">
      <c r="A361" t="s">
        <v>22</v>
      </c>
      <c r="B361" t="s">
        <v>12</v>
      </c>
      <c r="C361">
        <v>1998</v>
      </c>
      <c r="D361">
        <v>31</v>
      </c>
      <c r="E361" s="25">
        <f t="shared" si="8"/>
        <v>6.1263759002944411</v>
      </c>
    </row>
    <row r="362" spans="1:5" x14ac:dyDescent="0.2">
      <c r="A362" t="s">
        <v>22</v>
      </c>
      <c r="B362" t="s">
        <v>12</v>
      </c>
      <c r="C362">
        <v>1998</v>
      </c>
      <c r="D362">
        <v>32</v>
      </c>
      <c r="E362" s="25">
        <f t="shared" si="8"/>
        <v>4.9299538281888236</v>
      </c>
    </row>
    <row r="363" spans="1:5" x14ac:dyDescent="0.2">
      <c r="A363" t="s">
        <v>22</v>
      </c>
      <c r="B363" t="s">
        <v>12</v>
      </c>
      <c r="C363">
        <v>1998</v>
      </c>
      <c r="D363">
        <v>33</v>
      </c>
      <c r="E363" s="25">
        <f t="shared" si="8"/>
        <v>5.8836001156937838</v>
      </c>
    </row>
    <row r="364" spans="1:5" x14ac:dyDescent="0.2">
      <c r="A364" t="s">
        <v>22</v>
      </c>
      <c r="B364" t="s">
        <v>12</v>
      </c>
      <c r="C364">
        <v>1998</v>
      </c>
      <c r="D364">
        <v>34</v>
      </c>
      <c r="E364" s="25">
        <f t="shared" si="8"/>
        <v>0</v>
      </c>
    </row>
    <row r="365" spans="1:5" x14ac:dyDescent="0.2">
      <c r="A365" t="s">
        <v>22</v>
      </c>
      <c r="B365" t="s">
        <v>12</v>
      </c>
      <c r="C365">
        <v>1998</v>
      </c>
      <c r="D365">
        <v>35</v>
      </c>
      <c r="E365" s="25">
        <f t="shared" si="8"/>
        <v>0</v>
      </c>
    </row>
    <row r="366" spans="1:5" x14ac:dyDescent="0.2">
      <c r="A366" t="s">
        <v>22</v>
      </c>
      <c r="B366" t="s">
        <v>12</v>
      </c>
      <c r="C366">
        <v>1998</v>
      </c>
      <c r="D366">
        <v>36</v>
      </c>
      <c r="E366" s="25">
        <f t="shared" si="8"/>
        <v>0</v>
      </c>
    </row>
    <row r="367" spans="1:5" x14ac:dyDescent="0.2">
      <c r="A367" t="s">
        <v>22</v>
      </c>
      <c r="B367" t="s">
        <v>12</v>
      </c>
      <c r="C367">
        <v>1998</v>
      </c>
      <c r="D367">
        <v>37</v>
      </c>
      <c r="E367" s="25">
        <f t="shared" si="8"/>
        <v>0</v>
      </c>
    </row>
    <row r="368" spans="1:5" x14ac:dyDescent="0.2">
      <c r="A368" t="s">
        <v>22</v>
      </c>
      <c r="B368" t="s">
        <v>12</v>
      </c>
      <c r="C368">
        <v>1998</v>
      </c>
      <c r="D368">
        <v>38</v>
      </c>
      <c r="E368" s="25">
        <f t="shared" si="8"/>
        <v>0</v>
      </c>
    </row>
    <row r="369" spans="1:5" x14ac:dyDescent="0.2">
      <c r="A369" t="s">
        <v>22</v>
      </c>
      <c r="B369" t="s">
        <v>12</v>
      </c>
      <c r="C369">
        <v>1998</v>
      </c>
      <c r="D369">
        <v>39</v>
      </c>
      <c r="E369" s="25">
        <f t="shared" si="8"/>
        <v>0</v>
      </c>
    </row>
    <row r="370" spans="1:5" x14ac:dyDescent="0.2">
      <c r="A370" t="s">
        <v>22</v>
      </c>
      <c r="B370" t="s">
        <v>12</v>
      </c>
      <c r="C370">
        <v>1998</v>
      </c>
      <c r="D370">
        <v>40</v>
      </c>
      <c r="E370" s="25">
        <f t="shared" si="8"/>
        <v>0</v>
      </c>
    </row>
    <row r="371" spans="1:5" x14ac:dyDescent="0.2">
      <c r="A371" t="s">
        <v>22</v>
      </c>
      <c r="B371" t="s">
        <v>12</v>
      </c>
      <c r="C371">
        <v>1999</v>
      </c>
      <c r="D371">
        <v>0</v>
      </c>
      <c r="E371" s="25">
        <f>Q3</f>
        <v>895.79572998735262</v>
      </c>
    </row>
    <row r="372" spans="1:5" x14ac:dyDescent="0.2">
      <c r="A372" t="s">
        <v>22</v>
      </c>
      <c r="B372" t="s">
        <v>12</v>
      </c>
      <c r="C372">
        <v>1999</v>
      </c>
      <c r="D372">
        <v>1</v>
      </c>
      <c r="E372" s="25">
        <f t="shared" ref="E372:E411" si="9">Q4</f>
        <v>986.32833917211531</v>
      </c>
    </row>
    <row r="373" spans="1:5" x14ac:dyDescent="0.2">
      <c r="A373" t="s">
        <v>22</v>
      </c>
      <c r="B373" t="s">
        <v>12</v>
      </c>
      <c r="C373">
        <v>1999</v>
      </c>
      <c r="D373">
        <v>2</v>
      </c>
      <c r="E373" s="25">
        <f t="shared" si="9"/>
        <v>1208.951660083947</v>
      </c>
    </row>
    <row r="374" spans="1:5" x14ac:dyDescent="0.2">
      <c r="A374" t="s">
        <v>22</v>
      </c>
      <c r="B374" t="s">
        <v>12</v>
      </c>
      <c r="C374">
        <v>1999</v>
      </c>
      <c r="D374">
        <v>3</v>
      </c>
      <c r="E374" s="25">
        <f t="shared" si="9"/>
        <v>1307.8450043426033</v>
      </c>
    </row>
    <row r="375" spans="1:5" x14ac:dyDescent="0.2">
      <c r="A375" t="s">
        <v>22</v>
      </c>
      <c r="B375" t="s">
        <v>12</v>
      </c>
      <c r="C375">
        <v>1999</v>
      </c>
      <c r="D375">
        <v>4</v>
      </c>
      <c r="E375" s="25">
        <f t="shared" si="9"/>
        <v>1021.1276033492894</v>
      </c>
    </row>
    <row r="376" spans="1:5" x14ac:dyDescent="0.2">
      <c r="A376" t="s">
        <v>22</v>
      </c>
      <c r="B376" t="s">
        <v>12</v>
      </c>
      <c r="C376">
        <v>1999</v>
      </c>
      <c r="D376">
        <v>5</v>
      </c>
      <c r="E376" s="25">
        <f t="shared" si="9"/>
        <v>866.3569016698176</v>
      </c>
    </row>
    <row r="377" spans="1:5" x14ac:dyDescent="0.2">
      <c r="A377" t="s">
        <v>22</v>
      </c>
      <c r="B377" t="s">
        <v>12</v>
      </c>
      <c r="C377">
        <v>1999</v>
      </c>
      <c r="D377">
        <v>6</v>
      </c>
      <c r="E377" s="25">
        <f t="shared" si="9"/>
        <v>695.44741655026723</v>
      </c>
    </row>
    <row r="378" spans="1:5" x14ac:dyDescent="0.2">
      <c r="A378" t="s">
        <v>22</v>
      </c>
      <c r="B378" t="s">
        <v>12</v>
      </c>
      <c r="C378">
        <v>1999</v>
      </c>
      <c r="D378">
        <v>7</v>
      </c>
      <c r="E378" s="25">
        <f t="shared" si="9"/>
        <v>577.20872189135753</v>
      </c>
    </row>
    <row r="379" spans="1:5" x14ac:dyDescent="0.2">
      <c r="A379" t="s">
        <v>22</v>
      </c>
      <c r="B379" t="s">
        <v>12</v>
      </c>
      <c r="C379">
        <v>1999</v>
      </c>
      <c r="D379">
        <v>8</v>
      </c>
      <c r="E379" s="25">
        <f t="shared" si="9"/>
        <v>726.47069302117598</v>
      </c>
    </row>
    <row r="380" spans="1:5" x14ac:dyDescent="0.2">
      <c r="A380" t="s">
        <v>22</v>
      </c>
      <c r="B380" t="s">
        <v>12</v>
      </c>
      <c r="C380">
        <v>1999</v>
      </c>
      <c r="D380">
        <v>9</v>
      </c>
      <c r="E380" s="25">
        <f t="shared" si="9"/>
        <v>864.0346855496432</v>
      </c>
    </row>
    <row r="381" spans="1:5" x14ac:dyDescent="0.2">
      <c r="A381" t="s">
        <v>22</v>
      </c>
      <c r="B381" t="s">
        <v>12</v>
      </c>
      <c r="C381">
        <v>1999</v>
      </c>
      <c r="D381">
        <v>10</v>
      </c>
      <c r="E381" s="25">
        <f t="shared" si="9"/>
        <v>728.65622323705043</v>
      </c>
    </row>
    <row r="382" spans="1:5" x14ac:dyDescent="0.2">
      <c r="A382" t="s">
        <v>22</v>
      </c>
      <c r="B382" t="s">
        <v>12</v>
      </c>
      <c r="C382">
        <v>1999</v>
      </c>
      <c r="D382">
        <v>11</v>
      </c>
      <c r="E382" s="25">
        <f t="shared" si="9"/>
        <v>499.93871093475263</v>
      </c>
    </row>
    <row r="383" spans="1:5" x14ac:dyDescent="0.2">
      <c r="A383" t="s">
        <v>22</v>
      </c>
      <c r="B383" t="s">
        <v>12</v>
      </c>
      <c r="C383">
        <v>1999</v>
      </c>
      <c r="D383">
        <v>12</v>
      </c>
      <c r="E383" s="25">
        <f t="shared" si="9"/>
        <v>451.08539854058574</v>
      </c>
    </row>
    <row r="384" spans="1:5" x14ac:dyDescent="0.2">
      <c r="A384" t="s">
        <v>22</v>
      </c>
      <c r="B384" t="s">
        <v>12</v>
      </c>
      <c r="C384">
        <v>1999</v>
      </c>
      <c r="D384">
        <v>13</v>
      </c>
      <c r="E384" s="25">
        <f t="shared" si="9"/>
        <v>467.772028002946</v>
      </c>
    </row>
    <row r="385" spans="1:5" x14ac:dyDescent="0.2">
      <c r="A385" t="s">
        <v>22</v>
      </c>
      <c r="B385" t="s">
        <v>12</v>
      </c>
      <c r="C385">
        <v>1999</v>
      </c>
      <c r="D385">
        <v>14</v>
      </c>
      <c r="E385" s="25">
        <f t="shared" si="9"/>
        <v>391.02041119747389</v>
      </c>
    </row>
    <row r="386" spans="1:5" x14ac:dyDescent="0.2">
      <c r="A386" t="s">
        <v>22</v>
      </c>
      <c r="B386" t="s">
        <v>12</v>
      </c>
      <c r="C386">
        <v>1999</v>
      </c>
      <c r="D386">
        <v>15</v>
      </c>
      <c r="E386" s="25">
        <f t="shared" si="9"/>
        <v>326.02143015926873</v>
      </c>
    </row>
    <row r="387" spans="1:5" x14ac:dyDescent="0.2">
      <c r="A387" t="s">
        <v>22</v>
      </c>
      <c r="B387" t="s">
        <v>12</v>
      </c>
      <c r="C387">
        <v>1999</v>
      </c>
      <c r="D387">
        <v>16</v>
      </c>
      <c r="E387" s="25">
        <f t="shared" si="9"/>
        <v>256.69597813509552</v>
      </c>
    </row>
    <row r="388" spans="1:5" x14ac:dyDescent="0.2">
      <c r="A388" t="s">
        <v>22</v>
      </c>
      <c r="B388" t="s">
        <v>12</v>
      </c>
      <c r="C388">
        <v>1999</v>
      </c>
      <c r="D388">
        <v>17</v>
      </c>
      <c r="E388" s="25">
        <f t="shared" si="9"/>
        <v>208.27608121859055</v>
      </c>
    </row>
    <row r="389" spans="1:5" x14ac:dyDescent="0.2">
      <c r="A389" t="s">
        <v>22</v>
      </c>
      <c r="B389" t="s">
        <v>12</v>
      </c>
      <c r="C389">
        <v>1999</v>
      </c>
      <c r="D389">
        <v>18</v>
      </c>
      <c r="E389" s="25">
        <f t="shared" si="9"/>
        <v>421.25086383940533</v>
      </c>
    </row>
    <row r="390" spans="1:5" x14ac:dyDescent="0.2">
      <c r="A390" t="s">
        <v>22</v>
      </c>
      <c r="B390" t="s">
        <v>12</v>
      </c>
      <c r="C390">
        <v>1999</v>
      </c>
      <c r="D390">
        <v>19</v>
      </c>
      <c r="E390" s="25">
        <f t="shared" si="9"/>
        <v>709.71619065407401</v>
      </c>
    </row>
    <row r="391" spans="1:5" x14ac:dyDescent="0.2">
      <c r="A391" t="s">
        <v>22</v>
      </c>
      <c r="B391" t="s">
        <v>12</v>
      </c>
      <c r="C391">
        <v>1999</v>
      </c>
      <c r="D391">
        <v>20</v>
      </c>
      <c r="E391" s="25">
        <f t="shared" si="9"/>
        <v>460.16833039400746</v>
      </c>
    </row>
    <row r="392" spans="1:5" x14ac:dyDescent="0.2">
      <c r="A392" t="s">
        <v>22</v>
      </c>
      <c r="B392" t="s">
        <v>12</v>
      </c>
      <c r="C392">
        <v>1999</v>
      </c>
      <c r="D392">
        <v>21</v>
      </c>
      <c r="E392" s="25">
        <f t="shared" si="9"/>
        <v>231.6858267447663</v>
      </c>
    </row>
    <row r="393" spans="1:5" x14ac:dyDescent="0.2">
      <c r="A393" t="s">
        <v>22</v>
      </c>
      <c r="B393" t="s">
        <v>12</v>
      </c>
      <c r="C393">
        <v>1999</v>
      </c>
      <c r="D393">
        <v>22</v>
      </c>
      <c r="E393" s="25">
        <f t="shared" si="9"/>
        <v>138.46676444388223</v>
      </c>
    </row>
    <row r="394" spans="1:5" x14ac:dyDescent="0.2">
      <c r="A394" t="s">
        <v>22</v>
      </c>
      <c r="B394" t="s">
        <v>12</v>
      </c>
      <c r="C394">
        <v>1999</v>
      </c>
      <c r="D394">
        <v>23</v>
      </c>
      <c r="E394" s="25">
        <f t="shared" si="9"/>
        <v>171.9767602102626</v>
      </c>
    </row>
    <row r="395" spans="1:5" x14ac:dyDescent="0.2">
      <c r="A395" t="s">
        <v>22</v>
      </c>
      <c r="B395" t="s">
        <v>12</v>
      </c>
      <c r="C395">
        <v>1999</v>
      </c>
      <c r="D395">
        <v>24</v>
      </c>
      <c r="E395" s="25">
        <f t="shared" si="9"/>
        <v>156.98792492858828</v>
      </c>
    </row>
    <row r="396" spans="1:5" x14ac:dyDescent="0.2">
      <c r="A396" t="s">
        <v>22</v>
      </c>
      <c r="B396" t="s">
        <v>12</v>
      </c>
      <c r="C396">
        <v>1999</v>
      </c>
      <c r="D396">
        <v>25</v>
      </c>
      <c r="E396" s="25">
        <f t="shared" si="9"/>
        <v>171.41977584967546</v>
      </c>
    </row>
    <row r="397" spans="1:5" x14ac:dyDescent="0.2">
      <c r="A397" t="s">
        <v>22</v>
      </c>
      <c r="B397" t="s">
        <v>12</v>
      </c>
      <c r="C397">
        <v>1999</v>
      </c>
      <c r="D397">
        <v>26</v>
      </c>
      <c r="E397" s="25">
        <f t="shared" si="9"/>
        <v>168.64572289157505</v>
      </c>
    </row>
    <row r="398" spans="1:5" x14ac:dyDescent="0.2">
      <c r="A398" t="s">
        <v>22</v>
      </c>
      <c r="B398" t="s">
        <v>12</v>
      </c>
      <c r="C398">
        <v>1999</v>
      </c>
      <c r="D398">
        <v>27</v>
      </c>
      <c r="E398" s="25">
        <f t="shared" si="9"/>
        <v>159.28114630262908</v>
      </c>
    </row>
    <row r="399" spans="1:5" x14ac:dyDescent="0.2">
      <c r="A399" t="s">
        <v>22</v>
      </c>
      <c r="B399" t="s">
        <v>12</v>
      </c>
      <c r="C399">
        <v>1999</v>
      </c>
      <c r="D399">
        <v>28</v>
      </c>
      <c r="E399" s="25">
        <f t="shared" si="9"/>
        <v>105.2869560281236</v>
      </c>
    </row>
    <row r="400" spans="1:5" x14ac:dyDescent="0.2">
      <c r="A400" t="s">
        <v>22</v>
      </c>
      <c r="B400" t="s">
        <v>12</v>
      </c>
      <c r="C400">
        <v>1999</v>
      </c>
      <c r="D400">
        <v>29</v>
      </c>
      <c r="E400" s="25">
        <f t="shared" si="9"/>
        <v>56.108854278035324</v>
      </c>
    </row>
    <row r="401" spans="1:5" x14ac:dyDescent="0.2">
      <c r="A401" t="s">
        <v>22</v>
      </c>
      <c r="B401" t="s">
        <v>12</v>
      </c>
      <c r="C401">
        <v>1999</v>
      </c>
      <c r="D401">
        <v>30</v>
      </c>
      <c r="E401" s="25">
        <f t="shared" si="9"/>
        <v>34.691963618880862</v>
      </c>
    </row>
    <row r="402" spans="1:5" x14ac:dyDescent="0.2">
      <c r="A402" t="s">
        <v>22</v>
      </c>
      <c r="B402" t="s">
        <v>12</v>
      </c>
      <c r="C402">
        <v>1999</v>
      </c>
      <c r="D402">
        <v>31</v>
      </c>
      <c r="E402" s="25">
        <f t="shared" si="9"/>
        <v>14.652932088482792</v>
      </c>
    </row>
    <row r="403" spans="1:5" x14ac:dyDescent="0.2">
      <c r="A403" t="s">
        <v>22</v>
      </c>
      <c r="B403" t="s">
        <v>12</v>
      </c>
      <c r="C403">
        <v>1999</v>
      </c>
      <c r="D403">
        <v>32</v>
      </c>
      <c r="E403" s="25">
        <f t="shared" si="9"/>
        <v>5.5049168159308302</v>
      </c>
    </row>
    <row r="404" spans="1:5" x14ac:dyDescent="0.2">
      <c r="A404" t="s">
        <v>22</v>
      </c>
      <c r="B404" t="s">
        <v>12</v>
      </c>
      <c r="C404">
        <v>1999</v>
      </c>
      <c r="D404">
        <v>33</v>
      </c>
      <c r="E404" s="25">
        <f t="shared" si="9"/>
        <v>4.1888002253357648</v>
      </c>
    </row>
    <row r="405" spans="1:5" x14ac:dyDescent="0.2">
      <c r="A405" t="s">
        <v>22</v>
      </c>
      <c r="B405" t="s">
        <v>12</v>
      </c>
      <c r="C405">
        <v>1999</v>
      </c>
      <c r="D405">
        <v>34</v>
      </c>
      <c r="E405" s="25">
        <f t="shared" si="9"/>
        <v>5.2905767815223719</v>
      </c>
    </row>
    <row r="406" spans="1:5" x14ac:dyDescent="0.2">
      <c r="A406" t="s">
        <v>22</v>
      </c>
      <c r="B406" t="s">
        <v>12</v>
      </c>
      <c r="C406">
        <v>1999</v>
      </c>
      <c r="D406">
        <v>35</v>
      </c>
      <c r="E406" s="25">
        <f t="shared" si="9"/>
        <v>0</v>
      </c>
    </row>
    <row r="407" spans="1:5" x14ac:dyDescent="0.2">
      <c r="A407" t="s">
        <v>22</v>
      </c>
      <c r="B407" t="s">
        <v>12</v>
      </c>
      <c r="C407">
        <v>1999</v>
      </c>
      <c r="D407">
        <v>36</v>
      </c>
      <c r="E407" s="25">
        <f t="shared" si="9"/>
        <v>0</v>
      </c>
    </row>
    <row r="408" spans="1:5" x14ac:dyDescent="0.2">
      <c r="A408" t="s">
        <v>22</v>
      </c>
      <c r="B408" t="s">
        <v>12</v>
      </c>
      <c r="C408">
        <v>1999</v>
      </c>
      <c r="D408">
        <v>37</v>
      </c>
      <c r="E408" s="25">
        <f t="shared" si="9"/>
        <v>0</v>
      </c>
    </row>
    <row r="409" spans="1:5" x14ac:dyDescent="0.2">
      <c r="A409" t="s">
        <v>22</v>
      </c>
      <c r="B409" t="s">
        <v>12</v>
      </c>
      <c r="C409">
        <v>1999</v>
      </c>
      <c r="D409">
        <v>38</v>
      </c>
      <c r="E409" s="25">
        <f t="shared" si="9"/>
        <v>0</v>
      </c>
    </row>
    <row r="410" spans="1:5" x14ac:dyDescent="0.2">
      <c r="A410" t="s">
        <v>22</v>
      </c>
      <c r="B410" t="s">
        <v>12</v>
      </c>
      <c r="C410">
        <v>1999</v>
      </c>
      <c r="D410">
        <v>39</v>
      </c>
      <c r="E410" s="25">
        <f t="shared" si="9"/>
        <v>0</v>
      </c>
    </row>
    <row r="411" spans="1:5" x14ac:dyDescent="0.2">
      <c r="A411" t="s">
        <v>22</v>
      </c>
      <c r="B411" t="s">
        <v>12</v>
      </c>
      <c r="C411">
        <v>1999</v>
      </c>
      <c r="D411">
        <v>40</v>
      </c>
      <c r="E411" s="25">
        <f t="shared" si="9"/>
        <v>0</v>
      </c>
    </row>
    <row r="412" spans="1:5" x14ac:dyDescent="0.2">
      <c r="A412" t="s">
        <v>22</v>
      </c>
      <c r="B412" t="s">
        <v>12</v>
      </c>
      <c r="C412">
        <v>2000</v>
      </c>
      <c r="D412">
        <v>0</v>
      </c>
      <c r="E412" s="25">
        <f>R3</f>
        <v>889.47123618777675</v>
      </c>
    </row>
    <row r="413" spans="1:5" x14ac:dyDescent="0.2">
      <c r="A413" t="s">
        <v>22</v>
      </c>
      <c r="B413" t="s">
        <v>12</v>
      </c>
      <c r="C413">
        <v>2000</v>
      </c>
      <c r="D413">
        <v>1</v>
      </c>
      <c r="E413" s="25">
        <f t="shared" ref="E413:E452" si="10">R4</f>
        <v>1132.5678364815826</v>
      </c>
    </row>
    <row r="414" spans="1:5" x14ac:dyDescent="0.2">
      <c r="A414" t="s">
        <v>22</v>
      </c>
      <c r="B414" t="s">
        <v>12</v>
      </c>
      <c r="C414">
        <v>2000</v>
      </c>
      <c r="D414">
        <v>2</v>
      </c>
      <c r="E414" s="25">
        <f t="shared" si="10"/>
        <v>1055.9331869667749</v>
      </c>
    </row>
    <row r="415" spans="1:5" x14ac:dyDescent="0.2">
      <c r="A415" t="s">
        <v>22</v>
      </c>
      <c r="B415" t="s">
        <v>12</v>
      </c>
      <c r="C415">
        <v>2000</v>
      </c>
      <c r="D415">
        <v>3</v>
      </c>
      <c r="E415" s="25">
        <f t="shared" si="10"/>
        <v>1186.0532507432886</v>
      </c>
    </row>
    <row r="416" spans="1:5" x14ac:dyDescent="0.2">
      <c r="A416" t="s">
        <v>22</v>
      </c>
      <c r="B416" t="s">
        <v>12</v>
      </c>
      <c r="C416">
        <v>2000</v>
      </c>
      <c r="D416">
        <v>4</v>
      </c>
      <c r="E416" s="25">
        <f t="shared" si="10"/>
        <v>1337.7797106814287</v>
      </c>
    </row>
    <row r="417" spans="1:5" x14ac:dyDescent="0.2">
      <c r="A417" t="s">
        <v>22</v>
      </c>
      <c r="B417" t="s">
        <v>12</v>
      </c>
      <c r="C417">
        <v>2000</v>
      </c>
      <c r="D417">
        <v>5</v>
      </c>
      <c r="E417" s="25">
        <f t="shared" si="10"/>
        <v>989.7569882270991</v>
      </c>
    </row>
    <row r="418" spans="1:5" x14ac:dyDescent="0.2">
      <c r="A418" t="s">
        <v>22</v>
      </c>
      <c r="B418" t="s">
        <v>12</v>
      </c>
      <c r="C418">
        <v>2000</v>
      </c>
      <c r="D418">
        <v>6</v>
      </c>
      <c r="E418" s="25">
        <f t="shared" si="10"/>
        <v>869.28662250366244</v>
      </c>
    </row>
    <row r="419" spans="1:5" x14ac:dyDescent="0.2">
      <c r="A419" t="s">
        <v>22</v>
      </c>
      <c r="B419" t="s">
        <v>12</v>
      </c>
      <c r="C419">
        <v>2000</v>
      </c>
      <c r="D419">
        <v>7</v>
      </c>
      <c r="E419" s="25">
        <f t="shared" si="10"/>
        <v>664.00018180555799</v>
      </c>
    </row>
    <row r="420" spans="1:5" x14ac:dyDescent="0.2">
      <c r="A420" t="s">
        <v>22</v>
      </c>
      <c r="B420" t="s">
        <v>12</v>
      </c>
      <c r="C420">
        <v>2000</v>
      </c>
      <c r="D420">
        <v>8</v>
      </c>
      <c r="E420" s="25">
        <f t="shared" si="10"/>
        <v>577.26565938448221</v>
      </c>
    </row>
    <row r="421" spans="1:5" x14ac:dyDescent="0.2">
      <c r="A421" t="s">
        <v>22</v>
      </c>
      <c r="B421" t="s">
        <v>12</v>
      </c>
      <c r="C421">
        <v>2000</v>
      </c>
      <c r="D421">
        <v>9</v>
      </c>
      <c r="E421" s="25">
        <f t="shared" si="10"/>
        <v>687.29684325605569</v>
      </c>
    </row>
    <row r="422" spans="1:5" x14ac:dyDescent="0.2">
      <c r="A422" t="s">
        <v>22</v>
      </c>
      <c r="B422" t="s">
        <v>12</v>
      </c>
      <c r="C422">
        <v>2000</v>
      </c>
      <c r="D422">
        <v>10</v>
      </c>
      <c r="E422" s="25">
        <f t="shared" si="10"/>
        <v>854.38126342217163</v>
      </c>
    </row>
    <row r="423" spans="1:5" x14ac:dyDescent="0.2">
      <c r="A423" t="s">
        <v>22</v>
      </c>
      <c r="B423" t="s">
        <v>12</v>
      </c>
      <c r="C423">
        <v>2000</v>
      </c>
      <c r="D423">
        <v>11</v>
      </c>
      <c r="E423" s="25">
        <f t="shared" si="10"/>
        <v>687.08600712528971</v>
      </c>
    </row>
    <row r="424" spans="1:5" x14ac:dyDescent="0.2">
      <c r="A424" t="s">
        <v>22</v>
      </c>
      <c r="B424" t="s">
        <v>12</v>
      </c>
      <c r="C424">
        <v>2000</v>
      </c>
      <c r="D424">
        <v>12</v>
      </c>
      <c r="E424" s="25">
        <f t="shared" si="10"/>
        <v>498.64953408161728</v>
      </c>
    </row>
    <row r="425" spans="1:5" x14ac:dyDescent="0.2">
      <c r="A425" t="s">
        <v>22</v>
      </c>
      <c r="B425" t="s">
        <v>12</v>
      </c>
      <c r="C425">
        <v>2000</v>
      </c>
      <c r="D425">
        <v>13</v>
      </c>
      <c r="E425" s="25">
        <f t="shared" si="10"/>
        <v>428.21485840345679</v>
      </c>
    </row>
    <row r="426" spans="1:5" x14ac:dyDescent="0.2">
      <c r="A426" t="s">
        <v>22</v>
      </c>
      <c r="B426" t="s">
        <v>12</v>
      </c>
      <c r="C426">
        <v>2000</v>
      </c>
      <c r="D426">
        <v>14</v>
      </c>
      <c r="E426" s="25">
        <f t="shared" si="10"/>
        <v>463.00093050806913</v>
      </c>
    </row>
    <row r="427" spans="1:5" x14ac:dyDescent="0.2">
      <c r="A427" t="s">
        <v>22</v>
      </c>
      <c r="B427" t="s">
        <v>12</v>
      </c>
      <c r="C427">
        <v>2000</v>
      </c>
      <c r="D427">
        <v>15</v>
      </c>
      <c r="E427" s="25">
        <f t="shared" si="10"/>
        <v>364.86596370916038</v>
      </c>
    </row>
    <row r="428" spans="1:5" x14ac:dyDescent="0.2">
      <c r="A428" t="s">
        <v>22</v>
      </c>
      <c r="B428" t="s">
        <v>12</v>
      </c>
      <c r="C428">
        <v>2000</v>
      </c>
      <c r="D428">
        <v>16</v>
      </c>
      <c r="E428" s="25">
        <f t="shared" si="10"/>
        <v>313.24718972370169</v>
      </c>
    </row>
    <row r="429" spans="1:5" x14ac:dyDescent="0.2">
      <c r="A429" t="s">
        <v>22</v>
      </c>
      <c r="B429" t="s">
        <v>12</v>
      </c>
      <c r="C429">
        <v>2000</v>
      </c>
      <c r="D429">
        <v>17</v>
      </c>
      <c r="E429" s="25">
        <f t="shared" si="10"/>
        <v>241.51908212149715</v>
      </c>
    </row>
    <row r="430" spans="1:5" x14ac:dyDescent="0.2">
      <c r="A430" t="s">
        <v>22</v>
      </c>
      <c r="B430" t="s">
        <v>12</v>
      </c>
      <c r="C430">
        <v>2000</v>
      </c>
      <c r="D430">
        <v>18</v>
      </c>
      <c r="E430" s="25">
        <f t="shared" si="10"/>
        <v>199.01081892204292</v>
      </c>
    </row>
    <row r="431" spans="1:5" x14ac:dyDescent="0.2">
      <c r="A431" t="s">
        <v>22</v>
      </c>
      <c r="B431" t="s">
        <v>12</v>
      </c>
      <c r="C431">
        <v>2000</v>
      </c>
      <c r="D431">
        <v>19</v>
      </c>
      <c r="E431" s="25">
        <f t="shared" si="10"/>
        <v>391.76016723409737</v>
      </c>
    </row>
    <row r="432" spans="1:5" x14ac:dyDescent="0.2">
      <c r="A432" t="s">
        <v>22</v>
      </c>
      <c r="B432" t="s">
        <v>12</v>
      </c>
      <c r="C432">
        <v>2000</v>
      </c>
      <c r="D432">
        <v>20</v>
      </c>
      <c r="E432" s="25">
        <f t="shared" si="10"/>
        <v>668.54833189360227</v>
      </c>
    </row>
    <row r="433" spans="1:5" x14ac:dyDescent="0.2">
      <c r="A433" t="s">
        <v>22</v>
      </c>
      <c r="B433" t="s">
        <v>12</v>
      </c>
      <c r="C433">
        <v>2000</v>
      </c>
      <c r="D433">
        <v>21</v>
      </c>
      <c r="E433" s="25">
        <f t="shared" si="10"/>
        <v>422.19479342605842</v>
      </c>
    </row>
    <row r="434" spans="1:5" x14ac:dyDescent="0.2">
      <c r="A434" t="s">
        <v>22</v>
      </c>
      <c r="B434" t="s">
        <v>12</v>
      </c>
      <c r="C434">
        <v>2000</v>
      </c>
      <c r="D434">
        <v>22</v>
      </c>
      <c r="E434" s="25">
        <f t="shared" si="10"/>
        <v>212.74553308869764</v>
      </c>
    </row>
    <row r="435" spans="1:5" x14ac:dyDescent="0.2">
      <c r="A435" t="s">
        <v>22</v>
      </c>
      <c r="B435" t="s">
        <v>12</v>
      </c>
      <c r="C435">
        <v>2000</v>
      </c>
      <c r="D435">
        <v>23</v>
      </c>
      <c r="E435" s="25">
        <f t="shared" si="10"/>
        <v>123.81355584971566</v>
      </c>
    </row>
    <row r="436" spans="1:5" x14ac:dyDescent="0.2">
      <c r="A436" t="s">
        <v>22</v>
      </c>
      <c r="B436" t="s">
        <v>12</v>
      </c>
      <c r="C436">
        <v>2000</v>
      </c>
      <c r="D436">
        <v>24</v>
      </c>
      <c r="E436" s="25">
        <f t="shared" si="10"/>
        <v>159.56995979640988</v>
      </c>
    </row>
    <row r="437" spans="1:5" x14ac:dyDescent="0.2">
      <c r="A437" t="s">
        <v>22</v>
      </c>
      <c r="B437" t="s">
        <v>12</v>
      </c>
      <c r="C437">
        <v>2000</v>
      </c>
      <c r="D437">
        <v>25</v>
      </c>
      <c r="E437" s="25">
        <f t="shared" si="10"/>
        <v>140.94178680214762</v>
      </c>
    </row>
    <row r="438" spans="1:5" x14ac:dyDescent="0.2">
      <c r="A438" t="s">
        <v>22</v>
      </c>
      <c r="B438" t="s">
        <v>12</v>
      </c>
      <c r="C438">
        <v>2000</v>
      </c>
      <c r="D438">
        <v>26</v>
      </c>
      <c r="E438" s="25">
        <f t="shared" si="10"/>
        <v>159.99658313976553</v>
      </c>
    </row>
    <row r="439" spans="1:5" x14ac:dyDescent="0.2">
      <c r="A439" t="s">
        <v>22</v>
      </c>
      <c r="B439" t="s">
        <v>12</v>
      </c>
      <c r="C439">
        <v>2000</v>
      </c>
      <c r="D439">
        <v>27</v>
      </c>
      <c r="E439" s="25">
        <f t="shared" si="10"/>
        <v>150.93725261616046</v>
      </c>
    </row>
    <row r="440" spans="1:5" x14ac:dyDescent="0.2">
      <c r="A440" t="s">
        <v>22</v>
      </c>
      <c r="B440" t="s">
        <v>12</v>
      </c>
      <c r="C440">
        <v>2000</v>
      </c>
      <c r="D440">
        <v>28</v>
      </c>
      <c r="E440" s="25">
        <f t="shared" si="10"/>
        <v>138.39277951665025</v>
      </c>
    </row>
    <row r="441" spans="1:5" x14ac:dyDescent="0.2">
      <c r="A441" t="s">
        <v>22</v>
      </c>
      <c r="B441" t="s">
        <v>12</v>
      </c>
      <c r="C441">
        <v>2000</v>
      </c>
      <c r="D441">
        <v>29</v>
      </c>
      <c r="E441" s="25">
        <f t="shared" si="10"/>
        <v>97.142701776374039</v>
      </c>
    </row>
    <row r="442" spans="1:5" x14ac:dyDescent="0.2">
      <c r="A442" t="s">
        <v>22</v>
      </c>
      <c r="B442" t="s">
        <v>12</v>
      </c>
      <c r="C442">
        <v>2000</v>
      </c>
      <c r="D442">
        <v>30</v>
      </c>
      <c r="E442" s="25">
        <f t="shared" si="10"/>
        <v>49.734967473246158</v>
      </c>
    </row>
    <row r="443" spans="1:5" x14ac:dyDescent="0.2">
      <c r="A443" t="s">
        <v>22</v>
      </c>
      <c r="B443" t="s">
        <v>12</v>
      </c>
      <c r="C443">
        <v>2000</v>
      </c>
      <c r="D443">
        <v>31</v>
      </c>
      <c r="E443" s="25">
        <f t="shared" si="10"/>
        <v>30.021643033627942</v>
      </c>
    </row>
    <row r="444" spans="1:5" x14ac:dyDescent="0.2">
      <c r="A444" t="s">
        <v>22</v>
      </c>
      <c r="B444" t="s">
        <v>12</v>
      </c>
      <c r="C444">
        <v>2000</v>
      </c>
      <c r="D444">
        <v>32</v>
      </c>
      <c r="E444" s="25">
        <f t="shared" si="10"/>
        <v>13.166539822132792</v>
      </c>
    </row>
    <row r="445" spans="1:5" x14ac:dyDescent="0.2">
      <c r="A445" t="s">
        <v>22</v>
      </c>
      <c r="B445" t="s">
        <v>12</v>
      </c>
      <c r="C445">
        <v>2000</v>
      </c>
      <c r="D445">
        <v>33</v>
      </c>
      <c r="E445" s="25">
        <f t="shared" si="10"/>
        <v>4.6773251033665693</v>
      </c>
    </row>
    <row r="446" spans="1:5" x14ac:dyDescent="0.2">
      <c r="A446" t="s">
        <v>22</v>
      </c>
      <c r="B446" t="s">
        <v>12</v>
      </c>
      <c r="C446">
        <v>2000</v>
      </c>
      <c r="D446">
        <v>34</v>
      </c>
      <c r="E446" s="25">
        <f t="shared" si="10"/>
        <v>3.7666001731635137</v>
      </c>
    </row>
    <row r="447" spans="1:5" x14ac:dyDescent="0.2">
      <c r="A447" t="s">
        <v>22</v>
      </c>
      <c r="B447" t="s">
        <v>12</v>
      </c>
      <c r="C447">
        <v>2000</v>
      </c>
      <c r="D447">
        <v>35</v>
      </c>
      <c r="E447" s="25">
        <f t="shared" si="10"/>
        <v>4.8137638412717711</v>
      </c>
    </row>
    <row r="448" spans="1:5" x14ac:dyDescent="0.2">
      <c r="A448" t="s">
        <v>22</v>
      </c>
      <c r="B448" t="s">
        <v>12</v>
      </c>
      <c r="C448">
        <v>2000</v>
      </c>
      <c r="D448">
        <v>36</v>
      </c>
      <c r="E448" s="25">
        <f t="shared" si="10"/>
        <v>0</v>
      </c>
    </row>
    <row r="449" spans="1:5" x14ac:dyDescent="0.2">
      <c r="A449" t="s">
        <v>22</v>
      </c>
      <c r="B449" t="s">
        <v>12</v>
      </c>
      <c r="C449">
        <v>2000</v>
      </c>
      <c r="D449">
        <v>37</v>
      </c>
      <c r="E449" s="25">
        <f t="shared" si="10"/>
        <v>0</v>
      </c>
    </row>
    <row r="450" spans="1:5" x14ac:dyDescent="0.2">
      <c r="A450" t="s">
        <v>22</v>
      </c>
      <c r="B450" t="s">
        <v>12</v>
      </c>
      <c r="C450">
        <v>2000</v>
      </c>
      <c r="D450">
        <v>38</v>
      </c>
      <c r="E450" s="25">
        <f t="shared" si="10"/>
        <v>0</v>
      </c>
    </row>
    <row r="451" spans="1:5" x14ac:dyDescent="0.2">
      <c r="A451" t="s">
        <v>22</v>
      </c>
      <c r="B451" t="s">
        <v>12</v>
      </c>
      <c r="C451">
        <v>2000</v>
      </c>
      <c r="D451">
        <v>39</v>
      </c>
      <c r="E451" s="25">
        <f t="shared" si="10"/>
        <v>0</v>
      </c>
    </row>
    <row r="452" spans="1:5" x14ac:dyDescent="0.2">
      <c r="A452" t="s">
        <v>22</v>
      </c>
      <c r="B452" t="s">
        <v>12</v>
      </c>
      <c r="C452">
        <v>2000</v>
      </c>
      <c r="D452">
        <v>40</v>
      </c>
      <c r="E452" s="25">
        <f t="shared" si="10"/>
        <v>0</v>
      </c>
    </row>
    <row r="453" spans="1:5" x14ac:dyDescent="0.2">
      <c r="A453" t="s">
        <v>22</v>
      </c>
      <c r="B453" t="s">
        <v>12</v>
      </c>
      <c r="C453">
        <v>2001</v>
      </c>
      <c r="D453">
        <v>0</v>
      </c>
      <c r="E453" s="25">
        <f>S3</f>
        <v>954.90302029309635</v>
      </c>
    </row>
    <row r="454" spans="1:5" x14ac:dyDescent="0.2">
      <c r="A454" t="s">
        <v>22</v>
      </c>
      <c r="B454" t="s">
        <v>12</v>
      </c>
      <c r="C454">
        <v>2001</v>
      </c>
      <c r="D454">
        <v>1</v>
      </c>
      <c r="E454" s="25">
        <f t="shared" ref="E454:E493" si="11">S4</f>
        <v>1124.571685105054</v>
      </c>
    </row>
    <row r="455" spans="1:5" x14ac:dyDescent="0.2">
      <c r="A455" t="s">
        <v>22</v>
      </c>
      <c r="B455" t="s">
        <v>12</v>
      </c>
      <c r="C455">
        <v>2001</v>
      </c>
      <c r="D455">
        <v>2</v>
      </c>
      <c r="E455" s="25">
        <f t="shared" si="11"/>
        <v>1212.4927547310128</v>
      </c>
    </row>
    <row r="456" spans="1:5" x14ac:dyDescent="0.2">
      <c r="A456" t="s">
        <v>22</v>
      </c>
      <c r="B456" t="s">
        <v>12</v>
      </c>
      <c r="C456">
        <v>2001</v>
      </c>
      <c r="D456">
        <v>3</v>
      </c>
      <c r="E456" s="25">
        <f t="shared" si="11"/>
        <v>1035.9330569782257</v>
      </c>
    </row>
    <row r="457" spans="1:5" x14ac:dyDescent="0.2">
      <c r="A457" t="s">
        <v>22</v>
      </c>
      <c r="B457" t="s">
        <v>12</v>
      </c>
      <c r="C457">
        <v>2001</v>
      </c>
      <c r="D457">
        <v>4</v>
      </c>
      <c r="E457" s="25">
        <f t="shared" si="11"/>
        <v>1213.2003175939635</v>
      </c>
    </row>
    <row r="458" spans="1:5" x14ac:dyDescent="0.2">
      <c r="A458" t="s">
        <v>22</v>
      </c>
      <c r="B458" t="s">
        <v>12</v>
      </c>
      <c r="C458">
        <v>2001</v>
      </c>
      <c r="D458">
        <v>5</v>
      </c>
      <c r="E458" s="25">
        <f t="shared" si="11"/>
        <v>1296.6810543681422</v>
      </c>
    </row>
    <row r="459" spans="1:5" x14ac:dyDescent="0.2">
      <c r="A459" t="s">
        <v>22</v>
      </c>
      <c r="B459" t="s">
        <v>12</v>
      </c>
      <c r="C459">
        <v>2001</v>
      </c>
      <c r="D459">
        <v>6</v>
      </c>
      <c r="E459" s="25">
        <f t="shared" si="11"/>
        <v>993.10400567829458</v>
      </c>
    </row>
    <row r="460" spans="1:5" x14ac:dyDescent="0.2">
      <c r="A460" t="s">
        <v>22</v>
      </c>
      <c r="B460" t="s">
        <v>12</v>
      </c>
      <c r="C460">
        <v>2001</v>
      </c>
      <c r="D460">
        <v>7</v>
      </c>
      <c r="E460" s="25">
        <f t="shared" si="11"/>
        <v>829.97860319443805</v>
      </c>
    </row>
    <row r="461" spans="1:5" x14ac:dyDescent="0.2">
      <c r="A461" t="s">
        <v>22</v>
      </c>
      <c r="B461" t="s">
        <v>12</v>
      </c>
      <c r="C461">
        <v>2001</v>
      </c>
      <c r="D461">
        <v>8</v>
      </c>
      <c r="E461" s="25">
        <f t="shared" si="11"/>
        <v>664.06568065259989</v>
      </c>
    </row>
    <row r="462" spans="1:5" x14ac:dyDescent="0.2">
      <c r="A462" t="s">
        <v>22</v>
      </c>
      <c r="B462" t="s">
        <v>12</v>
      </c>
      <c r="C462">
        <v>2001</v>
      </c>
      <c r="D462">
        <v>9</v>
      </c>
      <c r="E462" s="25">
        <f t="shared" si="11"/>
        <v>546.13746876023686</v>
      </c>
    </row>
    <row r="463" spans="1:5" x14ac:dyDescent="0.2">
      <c r="A463" t="s">
        <v>22</v>
      </c>
      <c r="B463" t="s">
        <v>12</v>
      </c>
      <c r="C463">
        <v>2001</v>
      </c>
      <c r="D463">
        <v>10</v>
      </c>
      <c r="E463" s="25">
        <f t="shared" si="11"/>
        <v>679.6180235676901</v>
      </c>
    </row>
    <row r="464" spans="1:5" x14ac:dyDescent="0.2">
      <c r="A464" t="s">
        <v>22</v>
      </c>
      <c r="B464" t="s">
        <v>12</v>
      </c>
      <c r="C464">
        <v>2001</v>
      </c>
      <c r="D464">
        <v>11</v>
      </c>
      <c r="E464" s="25">
        <f t="shared" si="11"/>
        <v>805.63836844693117</v>
      </c>
    </row>
    <row r="465" spans="1:5" x14ac:dyDescent="0.2">
      <c r="A465" t="s">
        <v>22</v>
      </c>
      <c r="B465" t="s">
        <v>12</v>
      </c>
      <c r="C465">
        <v>2001</v>
      </c>
      <c r="D465">
        <v>12</v>
      </c>
      <c r="E465" s="25">
        <f t="shared" si="11"/>
        <v>685.31423919229053</v>
      </c>
    </row>
    <row r="466" spans="1:5" x14ac:dyDescent="0.2">
      <c r="A466" t="s">
        <v>22</v>
      </c>
      <c r="B466" t="s">
        <v>12</v>
      </c>
      <c r="C466">
        <v>2001</v>
      </c>
      <c r="D466">
        <v>13</v>
      </c>
      <c r="E466" s="25">
        <f t="shared" si="11"/>
        <v>473.36743845078701</v>
      </c>
    </row>
    <row r="467" spans="1:5" x14ac:dyDescent="0.2">
      <c r="A467" t="s">
        <v>22</v>
      </c>
      <c r="B467" t="s">
        <v>12</v>
      </c>
      <c r="C467">
        <v>2001</v>
      </c>
      <c r="D467">
        <v>14</v>
      </c>
      <c r="E467" s="25">
        <f t="shared" si="11"/>
        <v>423.84722905434808</v>
      </c>
    </row>
    <row r="468" spans="1:5" x14ac:dyDescent="0.2">
      <c r="A468" t="s">
        <v>22</v>
      </c>
      <c r="B468" t="s">
        <v>12</v>
      </c>
      <c r="C468">
        <v>2001</v>
      </c>
      <c r="D468">
        <v>15</v>
      </c>
      <c r="E468" s="25">
        <f t="shared" si="11"/>
        <v>432.03187319740618</v>
      </c>
    </row>
    <row r="469" spans="1:5" x14ac:dyDescent="0.2">
      <c r="A469" t="s">
        <v>22</v>
      </c>
      <c r="B469" t="s">
        <v>12</v>
      </c>
      <c r="C469">
        <v>2001</v>
      </c>
      <c r="D469">
        <v>16</v>
      </c>
      <c r="E469" s="25">
        <f t="shared" si="11"/>
        <v>350.56970856759278</v>
      </c>
    </row>
    <row r="470" spans="1:5" x14ac:dyDescent="0.2">
      <c r="A470" t="s">
        <v>22</v>
      </c>
      <c r="B470" t="s">
        <v>12</v>
      </c>
      <c r="C470">
        <v>2001</v>
      </c>
      <c r="D470">
        <v>17</v>
      </c>
      <c r="E470" s="25">
        <f t="shared" si="11"/>
        <v>294.72675921471063</v>
      </c>
    </row>
    <row r="471" spans="1:5" x14ac:dyDescent="0.2">
      <c r="A471" t="s">
        <v>22</v>
      </c>
      <c r="B471" t="s">
        <v>12</v>
      </c>
      <c r="C471">
        <v>2001</v>
      </c>
      <c r="D471">
        <v>18</v>
      </c>
      <c r="E471" s="25">
        <f t="shared" si="11"/>
        <v>230.77498883731181</v>
      </c>
    </row>
    <row r="472" spans="1:5" x14ac:dyDescent="0.2">
      <c r="A472" t="s">
        <v>22</v>
      </c>
      <c r="B472" t="s">
        <v>12</v>
      </c>
      <c r="C472">
        <v>2001</v>
      </c>
      <c r="D472">
        <v>19</v>
      </c>
      <c r="E472" s="25">
        <f t="shared" si="11"/>
        <v>185.07857999791977</v>
      </c>
    </row>
    <row r="473" spans="1:5" x14ac:dyDescent="0.2">
      <c r="A473" t="s">
        <v>22</v>
      </c>
      <c r="B473" t="s">
        <v>12</v>
      </c>
      <c r="C473">
        <v>2001</v>
      </c>
      <c r="D473">
        <v>20</v>
      </c>
      <c r="E473" s="25">
        <f t="shared" si="11"/>
        <v>369.0356930780145</v>
      </c>
    </row>
    <row r="474" spans="1:5" x14ac:dyDescent="0.2">
      <c r="A474" t="s">
        <v>22</v>
      </c>
      <c r="B474" t="s">
        <v>12</v>
      </c>
      <c r="C474">
        <v>2001</v>
      </c>
      <c r="D474">
        <v>21</v>
      </c>
      <c r="E474" s="25">
        <f t="shared" si="11"/>
        <v>613.37907508211049</v>
      </c>
    </row>
    <row r="475" spans="1:5" x14ac:dyDescent="0.2">
      <c r="A475" t="s">
        <v>22</v>
      </c>
      <c r="B475" t="s">
        <v>12</v>
      </c>
      <c r="C475">
        <v>2001</v>
      </c>
      <c r="D475">
        <v>22</v>
      </c>
      <c r="E475" s="25">
        <f t="shared" si="11"/>
        <v>387.68041039320241</v>
      </c>
    </row>
    <row r="476" spans="1:5" x14ac:dyDescent="0.2">
      <c r="A476" t="s">
        <v>22</v>
      </c>
      <c r="B476" t="s">
        <v>12</v>
      </c>
      <c r="C476">
        <v>2001</v>
      </c>
      <c r="D476">
        <v>23</v>
      </c>
      <c r="E476" s="25">
        <f t="shared" si="11"/>
        <v>190.23179351843945</v>
      </c>
    </row>
    <row r="477" spans="1:5" x14ac:dyDescent="0.2">
      <c r="A477" t="s">
        <v>22</v>
      </c>
      <c r="B477" t="s">
        <v>12</v>
      </c>
      <c r="C477">
        <v>2001</v>
      </c>
      <c r="D477">
        <v>24</v>
      </c>
      <c r="E477" s="25">
        <f t="shared" si="11"/>
        <v>114.88136016188712</v>
      </c>
    </row>
    <row r="478" spans="1:5" x14ac:dyDescent="0.2">
      <c r="A478" t="s">
        <v>22</v>
      </c>
      <c r="B478" t="s">
        <v>12</v>
      </c>
      <c r="C478">
        <v>2001</v>
      </c>
      <c r="D478">
        <v>25</v>
      </c>
      <c r="E478" s="25">
        <f t="shared" si="11"/>
        <v>143.25990526904096</v>
      </c>
    </row>
    <row r="479" spans="1:5" x14ac:dyDescent="0.2">
      <c r="A479" t="s">
        <v>22</v>
      </c>
      <c r="B479" t="s">
        <v>12</v>
      </c>
      <c r="C479">
        <v>2001</v>
      </c>
      <c r="D479">
        <v>26</v>
      </c>
      <c r="E479" s="25">
        <f t="shared" si="11"/>
        <v>131.54960796198949</v>
      </c>
    </row>
    <row r="480" spans="1:5" x14ac:dyDescent="0.2">
      <c r="A480" t="s">
        <v>22</v>
      </c>
      <c r="B480" t="s">
        <v>12</v>
      </c>
      <c r="C480">
        <v>2001</v>
      </c>
      <c r="D480">
        <v>27</v>
      </c>
      <c r="E480" s="25">
        <f t="shared" si="11"/>
        <v>143.19630686759464</v>
      </c>
    </row>
    <row r="481" spans="1:5" x14ac:dyDescent="0.2">
      <c r="A481" t="s">
        <v>22</v>
      </c>
      <c r="B481" t="s">
        <v>12</v>
      </c>
      <c r="C481">
        <v>2001</v>
      </c>
      <c r="D481">
        <v>28</v>
      </c>
      <c r="E481" s="25">
        <f t="shared" si="11"/>
        <v>131.14311647700924</v>
      </c>
    </row>
    <row r="482" spans="1:5" x14ac:dyDescent="0.2">
      <c r="A482" t="s">
        <v>22</v>
      </c>
      <c r="B482" t="s">
        <v>12</v>
      </c>
      <c r="C482">
        <v>2001</v>
      </c>
      <c r="D482">
        <v>29</v>
      </c>
      <c r="E482" s="25">
        <f t="shared" si="11"/>
        <v>127.68769290849669</v>
      </c>
    </row>
    <row r="483" spans="1:5" x14ac:dyDescent="0.2">
      <c r="A483" t="s">
        <v>22</v>
      </c>
      <c r="B483" t="s">
        <v>12</v>
      </c>
      <c r="C483">
        <v>2001</v>
      </c>
      <c r="D483">
        <v>30</v>
      </c>
      <c r="E483" s="25">
        <f t="shared" si="11"/>
        <v>86.10742770063186</v>
      </c>
    </row>
    <row r="484" spans="1:5" x14ac:dyDescent="0.2">
      <c r="A484" t="s">
        <v>22</v>
      </c>
      <c r="B484" t="s">
        <v>12</v>
      </c>
      <c r="C484">
        <v>2001</v>
      </c>
      <c r="D484">
        <v>31</v>
      </c>
      <c r="E484" s="25">
        <f t="shared" si="11"/>
        <v>43.03951935883704</v>
      </c>
    </row>
    <row r="485" spans="1:5" x14ac:dyDescent="0.2">
      <c r="A485" t="s">
        <v>22</v>
      </c>
      <c r="B485" t="s">
        <v>12</v>
      </c>
      <c r="C485">
        <v>2001</v>
      </c>
      <c r="D485">
        <v>32</v>
      </c>
      <c r="E485" s="25">
        <f t="shared" si="11"/>
        <v>26.976249950602643</v>
      </c>
    </row>
    <row r="486" spans="1:5" x14ac:dyDescent="0.2">
      <c r="A486" t="s">
        <v>22</v>
      </c>
      <c r="B486" t="s">
        <v>12</v>
      </c>
      <c r="C486">
        <v>2001</v>
      </c>
      <c r="D486">
        <v>33</v>
      </c>
      <c r="E486" s="25">
        <f t="shared" si="11"/>
        <v>11.187124037245601</v>
      </c>
    </row>
    <row r="487" spans="1:5" x14ac:dyDescent="0.2">
      <c r="A487" t="s">
        <v>22</v>
      </c>
      <c r="B487" t="s">
        <v>12</v>
      </c>
      <c r="C487">
        <v>2001</v>
      </c>
      <c r="D487">
        <v>34</v>
      </c>
      <c r="E487" s="25">
        <f t="shared" si="11"/>
        <v>4.205885360138029</v>
      </c>
    </row>
    <row r="488" spans="1:5" x14ac:dyDescent="0.2">
      <c r="A488" t="s">
        <v>22</v>
      </c>
      <c r="B488" t="s">
        <v>12</v>
      </c>
      <c r="C488">
        <v>2001</v>
      </c>
      <c r="D488">
        <v>35</v>
      </c>
      <c r="E488" s="25">
        <f t="shared" si="11"/>
        <v>3.4271355405761894</v>
      </c>
    </row>
    <row r="489" spans="1:5" x14ac:dyDescent="0.2">
      <c r="A489" t="s">
        <v>22</v>
      </c>
      <c r="B489" t="s">
        <v>12</v>
      </c>
      <c r="C489">
        <v>2001</v>
      </c>
      <c r="D489">
        <v>36</v>
      </c>
      <c r="E489" s="25">
        <f t="shared" si="11"/>
        <v>4.2865756708130371</v>
      </c>
    </row>
    <row r="490" spans="1:5" x14ac:dyDescent="0.2">
      <c r="A490" t="s">
        <v>22</v>
      </c>
      <c r="B490" t="s">
        <v>12</v>
      </c>
      <c r="C490">
        <v>2001</v>
      </c>
      <c r="D490">
        <v>37</v>
      </c>
      <c r="E490" s="25">
        <f t="shared" si="11"/>
        <v>0</v>
      </c>
    </row>
    <row r="491" spans="1:5" x14ac:dyDescent="0.2">
      <c r="A491" t="s">
        <v>22</v>
      </c>
      <c r="B491" t="s">
        <v>12</v>
      </c>
      <c r="C491">
        <v>2001</v>
      </c>
      <c r="D491">
        <v>38</v>
      </c>
      <c r="E491" s="25">
        <f t="shared" si="11"/>
        <v>0</v>
      </c>
    </row>
    <row r="492" spans="1:5" x14ac:dyDescent="0.2">
      <c r="A492" t="s">
        <v>22</v>
      </c>
      <c r="B492" t="s">
        <v>12</v>
      </c>
      <c r="C492">
        <v>2001</v>
      </c>
      <c r="D492">
        <v>39</v>
      </c>
      <c r="E492" s="25">
        <f t="shared" si="11"/>
        <v>0</v>
      </c>
    </row>
    <row r="493" spans="1:5" x14ac:dyDescent="0.2">
      <c r="A493" t="s">
        <v>22</v>
      </c>
      <c r="B493" t="s">
        <v>12</v>
      </c>
      <c r="C493">
        <v>2001</v>
      </c>
      <c r="D493">
        <v>40</v>
      </c>
      <c r="E493" s="25">
        <f t="shared" si="11"/>
        <v>0</v>
      </c>
    </row>
    <row r="494" spans="1:5" x14ac:dyDescent="0.2">
      <c r="A494" t="s">
        <v>22</v>
      </c>
      <c r="B494" t="s">
        <v>12</v>
      </c>
      <c r="C494">
        <v>2002</v>
      </c>
      <c r="D494">
        <v>0</v>
      </c>
      <c r="E494" s="25">
        <f>T3</f>
        <v>905.46766073686092</v>
      </c>
    </row>
    <row r="495" spans="1:5" x14ac:dyDescent="0.2">
      <c r="A495" t="s">
        <v>22</v>
      </c>
      <c r="B495" t="s">
        <v>12</v>
      </c>
      <c r="C495">
        <v>2002</v>
      </c>
      <c r="D495">
        <v>1</v>
      </c>
      <c r="E495" s="25">
        <f t="shared" ref="E495:E534" si="12">T4</f>
        <v>1207.2980608629939</v>
      </c>
    </row>
    <row r="496" spans="1:5" x14ac:dyDescent="0.2">
      <c r="A496" t="s">
        <v>22</v>
      </c>
      <c r="B496" t="s">
        <v>12</v>
      </c>
      <c r="C496">
        <v>2002</v>
      </c>
      <c r="D496">
        <v>2</v>
      </c>
      <c r="E496" s="25">
        <f t="shared" si="12"/>
        <v>1203.9323177333556</v>
      </c>
    </row>
    <row r="497" spans="1:5" x14ac:dyDescent="0.2">
      <c r="A497" t="s">
        <v>22</v>
      </c>
      <c r="B497" t="s">
        <v>12</v>
      </c>
      <c r="C497">
        <v>2002</v>
      </c>
      <c r="D497">
        <v>3</v>
      </c>
      <c r="E497" s="25">
        <f t="shared" si="12"/>
        <v>1189.5272745243972</v>
      </c>
    </row>
    <row r="498" spans="1:5" x14ac:dyDescent="0.2">
      <c r="A498" t="s">
        <v>22</v>
      </c>
      <c r="B498" t="s">
        <v>12</v>
      </c>
      <c r="C498">
        <v>2002</v>
      </c>
      <c r="D498">
        <v>4</v>
      </c>
      <c r="E498" s="25">
        <f t="shared" si="12"/>
        <v>1059.6440867595511</v>
      </c>
    </row>
    <row r="499" spans="1:5" x14ac:dyDescent="0.2">
      <c r="A499" t="s">
        <v>22</v>
      </c>
      <c r="B499" t="s">
        <v>12</v>
      </c>
      <c r="C499">
        <v>2002</v>
      </c>
      <c r="D499">
        <v>5</v>
      </c>
      <c r="E499" s="25">
        <f t="shared" si="12"/>
        <v>1175.9289324071106</v>
      </c>
    </row>
    <row r="500" spans="1:5" x14ac:dyDescent="0.2">
      <c r="A500" t="s">
        <v>22</v>
      </c>
      <c r="B500" t="s">
        <v>12</v>
      </c>
      <c r="C500">
        <v>2002</v>
      </c>
      <c r="D500">
        <v>6</v>
      </c>
      <c r="E500" s="25">
        <f t="shared" si="12"/>
        <v>1301.0659833650859</v>
      </c>
    </row>
    <row r="501" spans="1:5" x14ac:dyDescent="0.2">
      <c r="A501" t="s">
        <v>22</v>
      </c>
      <c r="B501" t="s">
        <v>12</v>
      </c>
      <c r="C501">
        <v>2002</v>
      </c>
      <c r="D501">
        <v>7</v>
      </c>
      <c r="E501" s="25">
        <f t="shared" si="12"/>
        <v>948.19712408055545</v>
      </c>
    </row>
    <row r="502" spans="1:5" x14ac:dyDescent="0.2">
      <c r="A502" t="s">
        <v>22</v>
      </c>
      <c r="B502" t="s">
        <v>12</v>
      </c>
      <c r="C502">
        <v>2002</v>
      </c>
      <c r="D502">
        <v>8</v>
      </c>
      <c r="E502" s="25">
        <f t="shared" si="12"/>
        <v>830.06047462018194</v>
      </c>
    </row>
    <row r="503" spans="1:5" x14ac:dyDescent="0.2">
      <c r="A503" t="s">
        <v>22</v>
      </c>
      <c r="B503" t="s">
        <v>12</v>
      </c>
      <c r="C503">
        <v>2002</v>
      </c>
      <c r="D503">
        <v>9</v>
      </c>
      <c r="E503" s="25">
        <f t="shared" si="12"/>
        <v>628.2569282033129</v>
      </c>
    </row>
    <row r="504" spans="1:5" x14ac:dyDescent="0.2">
      <c r="A504" t="s">
        <v>22</v>
      </c>
      <c r="B504" t="s">
        <v>12</v>
      </c>
      <c r="C504">
        <v>2002</v>
      </c>
      <c r="D504">
        <v>10</v>
      </c>
      <c r="E504" s="25">
        <f t="shared" si="12"/>
        <v>540.0357513017326</v>
      </c>
    </row>
    <row r="505" spans="1:5" x14ac:dyDescent="0.2">
      <c r="A505" t="s">
        <v>22</v>
      </c>
      <c r="B505" t="s">
        <v>12</v>
      </c>
      <c r="C505">
        <v>2002</v>
      </c>
      <c r="D505">
        <v>11</v>
      </c>
      <c r="E505" s="25">
        <f t="shared" si="12"/>
        <v>640.84546222504787</v>
      </c>
    </row>
    <row r="506" spans="1:5" x14ac:dyDescent="0.2">
      <c r="A506" t="s">
        <v>22</v>
      </c>
      <c r="B506" t="s">
        <v>12</v>
      </c>
      <c r="C506">
        <v>2002</v>
      </c>
      <c r="D506">
        <v>12</v>
      </c>
      <c r="E506" s="25">
        <f t="shared" si="12"/>
        <v>803.56089312069048</v>
      </c>
    </row>
    <row r="507" spans="1:5" x14ac:dyDescent="0.2">
      <c r="A507" t="s">
        <v>22</v>
      </c>
      <c r="B507" t="s">
        <v>12</v>
      </c>
      <c r="C507">
        <v>2002</v>
      </c>
      <c r="D507">
        <v>13</v>
      </c>
      <c r="E507" s="25">
        <f t="shared" si="12"/>
        <v>650.56803178965163</v>
      </c>
    </row>
    <row r="508" spans="1:5" x14ac:dyDescent="0.2">
      <c r="A508" t="s">
        <v>22</v>
      </c>
      <c r="B508" t="s">
        <v>12</v>
      </c>
      <c r="C508">
        <v>2002</v>
      </c>
      <c r="D508">
        <v>14</v>
      </c>
      <c r="E508" s="25">
        <f t="shared" si="12"/>
        <v>468.5392698888682</v>
      </c>
    </row>
    <row r="509" spans="1:5" x14ac:dyDescent="0.2">
      <c r="A509" t="s">
        <v>22</v>
      </c>
      <c r="B509" t="s">
        <v>12</v>
      </c>
      <c r="C509">
        <v>2002</v>
      </c>
      <c r="D509">
        <v>15</v>
      </c>
      <c r="E509" s="25">
        <f t="shared" si="12"/>
        <v>395.49707193231819</v>
      </c>
    </row>
    <row r="510" spans="1:5" x14ac:dyDescent="0.2">
      <c r="A510" t="s">
        <v>22</v>
      </c>
      <c r="B510" t="s">
        <v>12</v>
      </c>
      <c r="C510">
        <v>2002</v>
      </c>
      <c r="D510">
        <v>16</v>
      </c>
      <c r="E510" s="25">
        <f t="shared" si="12"/>
        <v>415.10390922474352</v>
      </c>
    </row>
    <row r="511" spans="1:5" x14ac:dyDescent="0.2">
      <c r="A511" t="s">
        <v>22</v>
      </c>
      <c r="B511" t="s">
        <v>12</v>
      </c>
      <c r="C511">
        <v>2002</v>
      </c>
      <c r="D511">
        <v>17</v>
      </c>
      <c r="E511" s="25">
        <f t="shared" si="12"/>
        <v>329.84262101794798</v>
      </c>
    </row>
    <row r="512" spans="1:5" x14ac:dyDescent="0.2">
      <c r="A512" t="s">
        <v>22</v>
      </c>
      <c r="B512" t="s">
        <v>12</v>
      </c>
      <c r="C512">
        <v>2002</v>
      </c>
      <c r="D512">
        <v>18</v>
      </c>
      <c r="E512" s="25">
        <f t="shared" si="12"/>
        <v>281.61569665794116</v>
      </c>
    </row>
    <row r="513" spans="1:5" x14ac:dyDescent="0.2">
      <c r="A513" t="s">
        <v>22</v>
      </c>
      <c r="B513" t="s">
        <v>12</v>
      </c>
      <c r="C513">
        <v>2002</v>
      </c>
      <c r="D513">
        <v>19</v>
      </c>
      <c r="E513" s="25">
        <f t="shared" si="12"/>
        <v>214.61902154061551</v>
      </c>
    </row>
    <row r="514" spans="1:5" x14ac:dyDescent="0.2">
      <c r="A514" t="s">
        <v>22</v>
      </c>
      <c r="B514" t="s">
        <v>12</v>
      </c>
      <c r="C514">
        <v>2002</v>
      </c>
      <c r="D514">
        <v>20</v>
      </c>
      <c r="E514" s="25">
        <f t="shared" si="12"/>
        <v>174.34289587336698</v>
      </c>
    </row>
    <row r="515" spans="1:5" x14ac:dyDescent="0.2">
      <c r="A515" t="s">
        <v>22</v>
      </c>
      <c r="B515" t="s">
        <v>12</v>
      </c>
      <c r="C515">
        <v>2002</v>
      </c>
      <c r="D515">
        <v>21</v>
      </c>
      <c r="E515" s="25">
        <f t="shared" si="12"/>
        <v>338.58250973618851</v>
      </c>
    </row>
    <row r="516" spans="1:5" x14ac:dyDescent="0.2">
      <c r="A516" t="s">
        <v>22</v>
      </c>
      <c r="B516" t="s">
        <v>12</v>
      </c>
      <c r="C516">
        <v>2002</v>
      </c>
      <c r="D516">
        <v>22</v>
      </c>
      <c r="E516" s="25">
        <f t="shared" si="12"/>
        <v>563.23539573938865</v>
      </c>
    </row>
    <row r="517" spans="1:5" x14ac:dyDescent="0.2">
      <c r="A517" t="s">
        <v>22</v>
      </c>
      <c r="B517" t="s">
        <v>12</v>
      </c>
      <c r="C517">
        <v>2002</v>
      </c>
      <c r="D517">
        <v>23</v>
      </c>
      <c r="E517" s="25">
        <f t="shared" si="12"/>
        <v>346.65423386500026</v>
      </c>
    </row>
    <row r="518" spans="1:5" x14ac:dyDescent="0.2">
      <c r="A518" t="s">
        <v>22</v>
      </c>
      <c r="B518" t="s">
        <v>12</v>
      </c>
      <c r="C518">
        <v>2002</v>
      </c>
      <c r="D518">
        <v>24</v>
      </c>
      <c r="E518" s="25">
        <f t="shared" si="12"/>
        <v>176.50803286806479</v>
      </c>
    </row>
    <row r="519" spans="1:5" x14ac:dyDescent="0.2">
      <c r="A519" t="s">
        <v>22</v>
      </c>
      <c r="B519" t="s">
        <v>12</v>
      </c>
      <c r="C519">
        <v>2002</v>
      </c>
      <c r="D519">
        <v>25</v>
      </c>
      <c r="E519" s="25">
        <f t="shared" si="12"/>
        <v>103.13904192849715</v>
      </c>
    </row>
    <row r="520" spans="1:5" x14ac:dyDescent="0.2">
      <c r="A520" t="s">
        <v>22</v>
      </c>
      <c r="B520" t="s">
        <v>12</v>
      </c>
      <c r="C520">
        <v>2002</v>
      </c>
      <c r="D520">
        <v>26</v>
      </c>
      <c r="E520" s="25">
        <f t="shared" si="12"/>
        <v>133.71325000490859</v>
      </c>
    </row>
    <row r="521" spans="1:5" x14ac:dyDescent="0.2">
      <c r="A521" t="s">
        <v>22</v>
      </c>
      <c r="B521" t="s">
        <v>12</v>
      </c>
      <c r="C521">
        <v>2002</v>
      </c>
      <c r="D521">
        <v>27</v>
      </c>
      <c r="E521" s="25">
        <f t="shared" si="12"/>
        <v>117.73637699238446</v>
      </c>
    </row>
    <row r="522" spans="1:5" x14ac:dyDescent="0.2">
      <c r="A522" t="s">
        <v>22</v>
      </c>
      <c r="B522" t="s">
        <v>12</v>
      </c>
      <c r="C522">
        <v>2002</v>
      </c>
      <c r="D522">
        <v>28</v>
      </c>
      <c r="E522" s="25">
        <f t="shared" si="12"/>
        <v>124.41732988456344</v>
      </c>
    </row>
    <row r="523" spans="1:5" x14ac:dyDescent="0.2">
      <c r="A523" t="s">
        <v>22</v>
      </c>
      <c r="B523" t="s">
        <v>12</v>
      </c>
      <c r="C523">
        <v>2002</v>
      </c>
      <c r="D523">
        <v>29</v>
      </c>
      <c r="E523" s="25">
        <f t="shared" si="12"/>
        <v>120.99881252666734</v>
      </c>
    </row>
    <row r="524" spans="1:5" x14ac:dyDescent="0.2">
      <c r="A524" t="s">
        <v>22</v>
      </c>
      <c r="B524" t="s">
        <v>12</v>
      </c>
      <c r="C524">
        <v>2002</v>
      </c>
      <c r="D524">
        <v>30</v>
      </c>
      <c r="E524" s="25">
        <f t="shared" si="12"/>
        <v>113.18255086922964</v>
      </c>
    </row>
    <row r="525" spans="1:5" x14ac:dyDescent="0.2">
      <c r="A525" t="s">
        <v>22</v>
      </c>
      <c r="B525" t="s">
        <v>12</v>
      </c>
      <c r="C525">
        <v>2002</v>
      </c>
      <c r="D525">
        <v>31</v>
      </c>
      <c r="E525" s="25">
        <f t="shared" si="12"/>
        <v>74.515426263314225</v>
      </c>
    </row>
    <row r="526" spans="1:5" x14ac:dyDescent="0.2">
      <c r="A526" t="s">
        <v>22</v>
      </c>
      <c r="B526" t="s">
        <v>12</v>
      </c>
      <c r="C526">
        <v>2002</v>
      </c>
      <c r="D526">
        <v>32</v>
      </c>
      <c r="E526" s="25">
        <f t="shared" si="12"/>
        <v>38.673593936123872</v>
      </c>
    </row>
    <row r="527" spans="1:5" x14ac:dyDescent="0.2">
      <c r="A527" t="s">
        <v>22</v>
      </c>
      <c r="B527" t="s">
        <v>12</v>
      </c>
      <c r="C527">
        <v>2002</v>
      </c>
      <c r="D527">
        <v>33</v>
      </c>
      <c r="E527" s="25">
        <f t="shared" si="12"/>
        <v>22.920726199440239</v>
      </c>
    </row>
    <row r="528" spans="1:5" x14ac:dyDescent="0.2">
      <c r="A528" t="s">
        <v>22</v>
      </c>
      <c r="B528" t="s">
        <v>12</v>
      </c>
      <c r="C528">
        <v>2002</v>
      </c>
      <c r="D528">
        <v>34</v>
      </c>
      <c r="E528" s="25">
        <f t="shared" si="12"/>
        <v>10.059544754850025</v>
      </c>
    </row>
    <row r="529" spans="1:5" x14ac:dyDescent="0.2">
      <c r="A529" t="s">
        <v>22</v>
      </c>
      <c r="B529" t="s">
        <v>12</v>
      </c>
      <c r="C529">
        <v>2002</v>
      </c>
      <c r="D529">
        <v>35</v>
      </c>
      <c r="E529" s="25">
        <f t="shared" si="12"/>
        <v>3.8268301743351474</v>
      </c>
    </row>
    <row r="530" spans="1:5" x14ac:dyDescent="0.2">
      <c r="A530" t="s">
        <v>22</v>
      </c>
      <c r="B530" t="s">
        <v>12</v>
      </c>
      <c r="C530">
        <v>2002</v>
      </c>
      <c r="D530">
        <v>36</v>
      </c>
      <c r="E530" s="25">
        <f t="shared" si="12"/>
        <v>3.0518065100865814</v>
      </c>
    </row>
    <row r="531" spans="1:5" x14ac:dyDescent="0.2">
      <c r="A531" t="s">
        <v>22</v>
      </c>
      <c r="B531" t="s">
        <v>12</v>
      </c>
      <c r="C531">
        <v>2002</v>
      </c>
      <c r="D531">
        <v>37</v>
      </c>
      <c r="E531" s="25">
        <f t="shared" si="12"/>
        <v>3.8123016917026544</v>
      </c>
    </row>
    <row r="532" spans="1:5" x14ac:dyDescent="0.2">
      <c r="A532" t="s">
        <v>22</v>
      </c>
      <c r="B532" t="s">
        <v>12</v>
      </c>
      <c r="C532">
        <v>2002</v>
      </c>
      <c r="D532">
        <v>38</v>
      </c>
      <c r="E532" s="25">
        <f t="shared" si="12"/>
        <v>0</v>
      </c>
    </row>
    <row r="533" spans="1:5" x14ac:dyDescent="0.2">
      <c r="A533" t="s">
        <v>22</v>
      </c>
      <c r="B533" t="s">
        <v>12</v>
      </c>
      <c r="C533">
        <v>2002</v>
      </c>
      <c r="D533">
        <v>39</v>
      </c>
      <c r="E533" s="25">
        <f t="shared" si="12"/>
        <v>0</v>
      </c>
    </row>
    <row r="534" spans="1:5" x14ac:dyDescent="0.2">
      <c r="A534" t="s">
        <v>22</v>
      </c>
      <c r="B534" t="s">
        <v>12</v>
      </c>
      <c r="C534">
        <v>2002</v>
      </c>
      <c r="D534">
        <v>40</v>
      </c>
      <c r="E534" s="25">
        <f t="shared" si="12"/>
        <v>0</v>
      </c>
    </row>
    <row r="535" spans="1:5" x14ac:dyDescent="0.2">
      <c r="A535" t="s">
        <v>22</v>
      </c>
      <c r="B535" t="s">
        <v>12</v>
      </c>
      <c r="C535">
        <v>2003</v>
      </c>
      <c r="D535">
        <v>0</v>
      </c>
      <c r="E535" s="25">
        <f>U3</f>
        <v>1022.7375129806903</v>
      </c>
    </row>
    <row r="536" spans="1:5" x14ac:dyDescent="0.2">
      <c r="A536" t="s">
        <v>22</v>
      </c>
      <c r="B536" t="s">
        <v>12</v>
      </c>
      <c r="C536">
        <v>2003</v>
      </c>
      <c r="D536">
        <v>1</v>
      </c>
      <c r="E536" s="25">
        <f t="shared" ref="E536:E575" si="13">U4</f>
        <v>1144.7962020752932</v>
      </c>
    </row>
    <row r="537" spans="1:5" x14ac:dyDescent="0.2">
      <c r="A537" t="s">
        <v>22</v>
      </c>
      <c r="B537" t="s">
        <v>12</v>
      </c>
      <c r="C537">
        <v>2003</v>
      </c>
      <c r="D537">
        <v>2</v>
      </c>
      <c r="E537" s="25">
        <f t="shared" si="13"/>
        <v>1292.4966650516262</v>
      </c>
    </row>
    <row r="538" spans="1:5" x14ac:dyDescent="0.2">
      <c r="A538" t="s">
        <v>22</v>
      </c>
      <c r="B538" t="s">
        <v>12</v>
      </c>
      <c r="C538">
        <v>2003</v>
      </c>
      <c r="D538">
        <v>3</v>
      </c>
      <c r="E538" s="25">
        <f t="shared" si="13"/>
        <v>1181.1289783277159</v>
      </c>
    </row>
    <row r="539" spans="1:5" x14ac:dyDescent="0.2">
      <c r="A539" t="s">
        <v>22</v>
      </c>
      <c r="B539" t="s">
        <v>12</v>
      </c>
      <c r="C539">
        <v>2003</v>
      </c>
      <c r="D539">
        <v>4</v>
      </c>
      <c r="E539" s="25">
        <f t="shared" si="13"/>
        <v>1216.753856823276</v>
      </c>
    </row>
    <row r="540" spans="1:5" x14ac:dyDescent="0.2">
      <c r="A540" t="s">
        <v>22</v>
      </c>
      <c r="B540" t="s">
        <v>12</v>
      </c>
      <c r="C540">
        <v>2003</v>
      </c>
      <c r="D540">
        <v>5</v>
      </c>
      <c r="E540" s="25">
        <f t="shared" si="13"/>
        <v>1027.0901858531352</v>
      </c>
    </row>
    <row r="541" spans="1:5" x14ac:dyDescent="0.2">
      <c r="A541" t="s">
        <v>22</v>
      </c>
      <c r="B541" t="s">
        <v>12</v>
      </c>
      <c r="C541">
        <v>2003</v>
      </c>
      <c r="D541">
        <v>6</v>
      </c>
      <c r="E541" s="25">
        <f t="shared" si="13"/>
        <v>1179.9055192915155</v>
      </c>
    </row>
    <row r="542" spans="1:5" x14ac:dyDescent="0.2">
      <c r="A542" t="s">
        <v>22</v>
      </c>
      <c r="B542" t="s">
        <v>12</v>
      </c>
      <c r="C542">
        <v>2003</v>
      </c>
      <c r="D542">
        <v>7</v>
      </c>
      <c r="E542" s="25">
        <f t="shared" si="13"/>
        <v>1242.2334585421534</v>
      </c>
    </row>
    <row r="543" spans="1:5" x14ac:dyDescent="0.2">
      <c r="A543" t="s">
        <v>22</v>
      </c>
      <c r="B543" t="s">
        <v>12</v>
      </c>
      <c r="C543">
        <v>2003</v>
      </c>
      <c r="D543">
        <v>8</v>
      </c>
      <c r="E543" s="25">
        <f t="shared" si="13"/>
        <v>948.29065691397557</v>
      </c>
    </row>
    <row r="544" spans="1:5" x14ac:dyDescent="0.2">
      <c r="A544" t="s">
        <v>22</v>
      </c>
      <c r="B544" t="s">
        <v>12</v>
      </c>
      <c r="C544">
        <v>2003</v>
      </c>
      <c r="D544">
        <v>9</v>
      </c>
      <c r="E544" s="25">
        <f t="shared" si="13"/>
        <v>785.30070021894869</v>
      </c>
    </row>
    <row r="545" spans="1:5" x14ac:dyDescent="0.2">
      <c r="A545" t="s">
        <v>22</v>
      </c>
      <c r="B545" t="s">
        <v>12</v>
      </c>
      <c r="C545">
        <v>2003</v>
      </c>
      <c r="D545">
        <v>10</v>
      </c>
      <c r="E545" s="25">
        <f t="shared" si="13"/>
        <v>621.23773159710572</v>
      </c>
    </row>
    <row r="546" spans="1:5" x14ac:dyDescent="0.2">
      <c r="A546" t="s">
        <v>22</v>
      </c>
      <c r="B546" t="s">
        <v>12</v>
      </c>
      <c r="C546">
        <v>2003</v>
      </c>
      <c r="D546">
        <v>11</v>
      </c>
      <c r="E546" s="25">
        <f t="shared" si="13"/>
        <v>509.22643111235897</v>
      </c>
    </row>
    <row r="547" spans="1:5" x14ac:dyDescent="0.2">
      <c r="A547" t="s">
        <v>22</v>
      </c>
      <c r="B547" t="s">
        <v>12</v>
      </c>
      <c r="C547">
        <v>2003</v>
      </c>
      <c r="D547">
        <v>12</v>
      </c>
      <c r="E547" s="25">
        <f t="shared" si="13"/>
        <v>639.19293338847763</v>
      </c>
    </row>
    <row r="548" spans="1:5" x14ac:dyDescent="0.2">
      <c r="A548" t="s">
        <v>22</v>
      </c>
      <c r="B548" t="s">
        <v>12</v>
      </c>
      <c r="C548">
        <v>2003</v>
      </c>
      <c r="D548">
        <v>13</v>
      </c>
      <c r="E548" s="25">
        <f t="shared" si="13"/>
        <v>762.81944656045482</v>
      </c>
    </row>
    <row r="549" spans="1:5" x14ac:dyDescent="0.2">
      <c r="A549" t="s">
        <v>22</v>
      </c>
      <c r="B549" t="s">
        <v>12</v>
      </c>
      <c r="C549">
        <v>2003</v>
      </c>
      <c r="D549">
        <v>14</v>
      </c>
      <c r="E549" s="25">
        <f t="shared" si="13"/>
        <v>643.93248429877201</v>
      </c>
    </row>
    <row r="550" spans="1:5" x14ac:dyDescent="0.2">
      <c r="A550" t="s">
        <v>22</v>
      </c>
      <c r="B550" t="s">
        <v>12</v>
      </c>
      <c r="C550">
        <v>2003</v>
      </c>
      <c r="D550">
        <v>15</v>
      </c>
      <c r="E550" s="25">
        <f t="shared" si="13"/>
        <v>437.19976591516792</v>
      </c>
    </row>
    <row r="551" spans="1:5" x14ac:dyDescent="0.2">
      <c r="A551" t="s">
        <v>22</v>
      </c>
      <c r="B551" t="s">
        <v>12</v>
      </c>
      <c r="C551">
        <v>2003</v>
      </c>
      <c r="D551">
        <v>16</v>
      </c>
      <c r="E551" s="25">
        <f t="shared" si="13"/>
        <v>380.00062224814229</v>
      </c>
    </row>
    <row r="552" spans="1:5" x14ac:dyDescent="0.2">
      <c r="A552" t="s">
        <v>22</v>
      </c>
      <c r="B552" t="s">
        <v>12</v>
      </c>
      <c r="C552">
        <v>2003</v>
      </c>
      <c r="D552">
        <v>17</v>
      </c>
      <c r="E552" s="25">
        <f t="shared" si="13"/>
        <v>390.56130084064756</v>
      </c>
    </row>
    <row r="553" spans="1:5" x14ac:dyDescent="0.2">
      <c r="A553" t="s">
        <v>22</v>
      </c>
      <c r="B553" t="s">
        <v>12</v>
      </c>
      <c r="C553">
        <v>2003</v>
      </c>
      <c r="D553">
        <v>18</v>
      </c>
      <c r="E553" s="25">
        <f t="shared" si="13"/>
        <v>315.16941234976383</v>
      </c>
    </row>
    <row r="554" spans="1:5" x14ac:dyDescent="0.2">
      <c r="A554" t="s">
        <v>22</v>
      </c>
      <c r="B554" t="s">
        <v>12</v>
      </c>
      <c r="C554">
        <v>2003</v>
      </c>
      <c r="D554">
        <v>19</v>
      </c>
      <c r="E554" s="25">
        <f t="shared" si="13"/>
        <v>261.90050131391939</v>
      </c>
    </row>
    <row r="555" spans="1:5" x14ac:dyDescent="0.2">
      <c r="A555" t="s">
        <v>22</v>
      </c>
      <c r="B555" t="s">
        <v>12</v>
      </c>
      <c r="C555">
        <v>2003</v>
      </c>
      <c r="D555">
        <v>20</v>
      </c>
      <c r="E555" s="25">
        <f t="shared" si="13"/>
        <v>202.169812008067</v>
      </c>
    </row>
    <row r="556" spans="1:5" x14ac:dyDescent="0.2">
      <c r="A556" t="s">
        <v>22</v>
      </c>
      <c r="B556" t="s">
        <v>12</v>
      </c>
      <c r="C556">
        <v>2003</v>
      </c>
      <c r="D556">
        <v>21</v>
      </c>
      <c r="E556" s="25">
        <f t="shared" si="13"/>
        <v>159.95595100065481</v>
      </c>
    </row>
    <row r="557" spans="1:5" x14ac:dyDescent="0.2">
      <c r="A557" t="s">
        <v>22</v>
      </c>
      <c r="B557" t="s">
        <v>12</v>
      </c>
      <c r="C557">
        <v>2003</v>
      </c>
      <c r="D557">
        <v>22</v>
      </c>
      <c r="E557" s="25">
        <f t="shared" si="13"/>
        <v>310.90342270995978</v>
      </c>
    </row>
    <row r="558" spans="1:5" x14ac:dyDescent="0.2">
      <c r="A558" t="s">
        <v>22</v>
      </c>
      <c r="B558" t="s">
        <v>12</v>
      </c>
      <c r="C558">
        <v>2003</v>
      </c>
      <c r="D558">
        <v>23</v>
      </c>
      <c r="E558" s="25">
        <f t="shared" si="13"/>
        <v>503.63115948432642</v>
      </c>
    </row>
    <row r="559" spans="1:5" x14ac:dyDescent="0.2">
      <c r="A559" t="s">
        <v>22</v>
      </c>
      <c r="B559" t="s">
        <v>12</v>
      </c>
      <c r="C559">
        <v>2003</v>
      </c>
      <c r="D559">
        <v>24</v>
      </c>
      <c r="E559" s="25">
        <f t="shared" si="13"/>
        <v>321.64579733600794</v>
      </c>
    </row>
    <row r="560" spans="1:5" x14ac:dyDescent="0.2">
      <c r="A560" t="s">
        <v>22</v>
      </c>
      <c r="B560" t="s">
        <v>12</v>
      </c>
      <c r="C560">
        <v>2003</v>
      </c>
      <c r="D560">
        <v>25</v>
      </c>
      <c r="E560" s="25">
        <f t="shared" si="13"/>
        <v>158.46669448413712</v>
      </c>
    </row>
    <row r="561" spans="1:5" x14ac:dyDescent="0.2">
      <c r="A561" t="s">
        <v>22</v>
      </c>
      <c r="B561" t="s">
        <v>12</v>
      </c>
      <c r="C561">
        <v>2003</v>
      </c>
      <c r="D561">
        <v>26</v>
      </c>
      <c r="E561" s="25">
        <f t="shared" si="13"/>
        <v>96.265989236502676</v>
      </c>
    </row>
    <row r="562" spans="1:5" x14ac:dyDescent="0.2">
      <c r="A562" t="s">
        <v>22</v>
      </c>
      <c r="B562" t="s">
        <v>12</v>
      </c>
      <c r="C562">
        <v>2003</v>
      </c>
      <c r="D562">
        <v>27</v>
      </c>
      <c r="E562" s="25">
        <f t="shared" si="13"/>
        <v>119.67282803308466</v>
      </c>
    </row>
    <row r="563" spans="1:5" x14ac:dyDescent="0.2">
      <c r="A563" t="s">
        <v>22</v>
      </c>
      <c r="B563" t="s">
        <v>12</v>
      </c>
      <c r="C563">
        <v>2003</v>
      </c>
      <c r="D563">
        <v>28</v>
      </c>
      <c r="E563" s="25">
        <f t="shared" si="13"/>
        <v>102.29625313744575</v>
      </c>
    </row>
    <row r="564" spans="1:5" x14ac:dyDescent="0.2">
      <c r="A564" t="s">
        <v>22</v>
      </c>
      <c r="B564" t="s">
        <v>12</v>
      </c>
      <c r="C564">
        <v>2003</v>
      </c>
      <c r="D564">
        <v>29</v>
      </c>
      <c r="E564" s="25">
        <f t="shared" si="13"/>
        <v>114.79328521531666</v>
      </c>
    </row>
    <row r="565" spans="1:5" x14ac:dyDescent="0.2">
      <c r="A565" t="s">
        <v>22</v>
      </c>
      <c r="B565" t="s">
        <v>12</v>
      </c>
      <c r="C565">
        <v>2003</v>
      </c>
      <c r="D565">
        <v>30</v>
      </c>
      <c r="E565" s="25">
        <f t="shared" si="13"/>
        <v>107.25351787607252</v>
      </c>
    </row>
    <row r="566" spans="1:5" x14ac:dyDescent="0.2">
      <c r="A566" t="s">
        <v>22</v>
      </c>
      <c r="B566" t="s">
        <v>12</v>
      </c>
      <c r="C566">
        <v>2003</v>
      </c>
      <c r="D566">
        <v>31</v>
      </c>
      <c r="E566" s="25">
        <f t="shared" si="13"/>
        <v>97.945627326270781</v>
      </c>
    </row>
    <row r="567" spans="1:5" x14ac:dyDescent="0.2">
      <c r="A567" t="s">
        <v>22</v>
      </c>
      <c r="B567" t="s">
        <v>12</v>
      </c>
      <c r="C567">
        <v>2003</v>
      </c>
      <c r="D567">
        <v>32</v>
      </c>
      <c r="E567" s="25">
        <f t="shared" si="13"/>
        <v>66.956587346110695</v>
      </c>
    </row>
    <row r="568" spans="1:5" x14ac:dyDescent="0.2">
      <c r="A568" t="s">
        <v>22</v>
      </c>
      <c r="B568" t="s">
        <v>12</v>
      </c>
      <c r="C568">
        <v>2003</v>
      </c>
      <c r="D568">
        <v>33</v>
      </c>
      <c r="E568" s="25">
        <f t="shared" si="13"/>
        <v>32.859528636537753</v>
      </c>
    </row>
    <row r="569" spans="1:5" x14ac:dyDescent="0.2">
      <c r="A569" t="s">
        <v>22</v>
      </c>
      <c r="B569" t="s">
        <v>12</v>
      </c>
      <c r="C569">
        <v>2003</v>
      </c>
      <c r="D569">
        <v>34</v>
      </c>
      <c r="E569" s="25">
        <f t="shared" si="13"/>
        <v>20.610486685343133</v>
      </c>
    </row>
    <row r="570" spans="1:5" x14ac:dyDescent="0.2">
      <c r="A570" t="s">
        <v>22</v>
      </c>
      <c r="B570" t="s">
        <v>12</v>
      </c>
      <c r="C570">
        <v>2003</v>
      </c>
      <c r="D570">
        <v>35</v>
      </c>
      <c r="E570" s="25">
        <f t="shared" si="13"/>
        <v>9.1529288393803405</v>
      </c>
    </row>
    <row r="571" spans="1:5" x14ac:dyDescent="0.2">
      <c r="A571" t="s">
        <v>22</v>
      </c>
      <c r="B571" t="s">
        <v>12</v>
      </c>
      <c r="C571">
        <v>2003</v>
      </c>
      <c r="D571">
        <v>36</v>
      </c>
      <c r="E571" s="25">
        <f t="shared" si="13"/>
        <v>3.4077278534096944</v>
      </c>
    </row>
    <row r="572" spans="1:5" x14ac:dyDescent="0.2">
      <c r="A572" t="s">
        <v>22</v>
      </c>
      <c r="B572" t="s">
        <v>12</v>
      </c>
      <c r="C572">
        <v>2003</v>
      </c>
      <c r="D572">
        <v>37</v>
      </c>
      <c r="E572" s="25">
        <f t="shared" si="13"/>
        <v>2.7141494784216751</v>
      </c>
    </row>
    <row r="573" spans="1:5" x14ac:dyDescent="0.2">
      <c r="A573" t="s">
        <v>22</v>
      </c>
      <c r="B573" t="s">
        <v>12</v>
      </c>
      <c r="C573">
        <v>2003</v>
      </c>
      <c r="D573">
        <v>38</v>
      </c>
      <c r="E573" s="25">
        <f t="shared" si="13"/>
        <v>3.1772542400011643</v>
      </c>
    </row>
    <row r="574" spans="1:5" x14ac:dyDescent="0.2">
      <c r="A574" t="s">
        <v>22</v>
      </c>
      <c r="B574" t="s">
        <v>12</v>
      </c>
      <c r="C574">
        <v>2003</v>
      </c>
      <c r="D574">
        <v>39</v>
      </c>
      <c r="E574" s="25">
        <f t="shared" si="13"/>
        <v>0</v>
      </c>
    </row>
    <row r="575" spans="1:5" x14ac:dyDescent="0.2">
      <c r="A575" t="s">
        <v>22</v>
      </c>
      <c r="B575" t="s">
        <v>12</v>
      </c>
      <c r="C575">
        <v>2003</v>
      </c>
      <c r="D575">
        <v>40</v>
      </c>
      <c r="E575" s="25">
        <f t="shared" si="13"/>
        <v>0</v>
      </c>
    </row>
    <row r="576" spans="1:5" x14ac:dyDescent="0.2">
      <c r="A576" t="s">
        <v>22</v>
      </c>
      <c r="B576" t="s">
        <v>12</v>
      </c>
      <c r="C576">
        <v>2004</v>
      </c>
      <c r="D576">
        <v>0</v>
      </c>
      <c r="E576" s="25">
        <f>V3</f>
        <v>787</v>
      </c>
    </row>
    <row r="577" spans="1:5" x14ac:dyDescent="0.2">
      <c r="A577" t="s">
        <v>22</v>
      </c>
      <c r="B577" t="s">
        <v>12</v>
      </c>
      <c r="C577">
        <v>2004</v>
      </c>
      <c r="D577">
        <v>1</v>
      </c>
      <c r="E577" s="25">
        <f t="shared" ref="E577:E616" si="14">V4</f>
        <v>1386</v>
      </c>
    </row>
    <row r="578" spans="1:5" x14ac:dyDescent="0.2">
      <c r="A578" t="s">
        <v>22</v>
      </c>
      <c r="B578" t="s">
        <v>12</v>
      </c>
      <c r="C578">
        <v>2004</v>
      </c>
      <c r="D578">
        <v>2</v>
      </c>
      <c r="E578" s="25">
        <f t="shared" si="14"/>
        <v>1303</v>
      </c>
    </row>
    <row r="579" spans="1:5" x14ac:dyDescent="0.2">
      <c r="A579" t="s">
        <v>22</v>
      </c>
      <c r="B579" t="s">
        <v>12</v>
      </c>
      <c r="C579">
        <v>2004</v>
      </c>
      <c r="D579">
        <v>3</v>
      </c>
      <c r="E579" s="25">
        <f t="shared" si="14"/>
        <v>1411</v>
      </c>
    </row>
    <row r="580" spans="1:5" x14ac:dyDescent="0.2">
      <c r="A580" t="s">
        <v>22</v>
      </c>
      <c r="B580" t="s">
        <v>12</v>
      </c>
      <c r="C580">
        <v>2004</v>
      </c>
      <c r="D580">
        <v>4</v>
      </c>
      <c r="E580" s="25">
        <f t="shared" si="14"/>
        <v>1303</v>
      </c>
    </row>
    <row r="581" spans="1:5" x14ac:dyDescent="0.2">
      <c r="A581" t="s">
        <v>22</v>
      </c>
      <c r="B581" t="s">
        <v>12</v>
      </c>
      <c r="C581">
        <v>2004</v>
      </c>
      <c r="D581">
        <v>5</v>
      </c>
      <c r="E581" s="25">
        <f t="shared" si="14"/>
        <v>1294</v>
      </c>
    </row>
    <row r="582" spans="1:5" x14ac:dyDescent="0.2">
      <c r="A582" t="s">
        <v>22</v>
      </c>
      <c r="B582" t="s">
        <v>12</v>
      </c>
      <c r="C582">
        <v>2004</v>
      </c>
      <c r="D582">
        <v>6</v>
      </c>
      <c r="E582" s="25">
        <f t="shared" si="14"/>
        <v>1084</v>
      </c>
    </row>
    <row r="583" spans="1:5" x14ac:dyDescent="0.2">
      <c r="A583" t="s">
        <v>22</v>
      </c>
      <c r="B583" t="s">
        <v>12</v>
      </c>
      <c r="C583">
        <v>2004</v>
      </c>
      <c r="D583">
        <v>7</v>
      </c>
      <c r="E583" s="25">
        <f t="shared" si="14"/>
        <v>1204</v>
      </c>
    </row>
    <row r="584" spans="1:5" x14ac:dyDescent="0.2">
      <c r="A584" t="s">
        <v>22</v>
      </c>
      <c r="B584" t="s">
        <v>12</v>
      </c>
      <c r="C584">
        <v>2004</v>
      </c>
      <c r="D584">
        <v>8</v>
      </c>
      <c r="E584" s="25">
        <f t="shared" si="14"/>
        <v>1312</v>
      </c>
    </row>
    <row r="585" spans="1:5" x14ac:dyDescent="0.2">
      <c r="A585" t="s">
        <v>22</v>
      </c>
      <c r="B585" t="s">
        <v>12</v>
      </c>
      <c r="C585">
        <v>2004</v>
      </c>
      <c r="D585">
        <v>9</v>
      </c>
      <c r="E585" s="25">
        <f t="shared" si="14"/>
        <v>973.00000000000011</v>
      </c>
    </row>
    <row r="586" spans="1:5" x14ac:dyDescent="0.2">
      <c r="A586" t="s">
        <v>22</v>
      </c>
      <c r="B586" t="s">
        <v>12</v>
      </c>
      <c r="C586">
        <v>2004</v>
      </c>
      <c r="D586">
        <v>10</v>
      </c>
      <c r="E586" s="25">
        <f t="shared" si="14"/>
        <v>820</v>
      </c>
    </row>
    <row r="587" spans="1:5" x14ac:dyDescent="0.2">
      <c r="A587" t="s">
        <v>22</v>
      </c>
      <c r="B587" t="s">
        <v>12</v>
      </c>
      <c r="C587">
        <v>2004</v>
      </c>
      <c r="D587">
        <v>11</v>
      </c>
      <c r="E587" s="25">
        <f t="shared" si="14"/>
        <v>623</v>
      </c>
    </row>
    <row r="588" spans="1:5" x14ac:dyDescent="0.2">
      <c r="A588" t="s">
        <v>22</v>
      </c>
      <c r="B588" t="s">
        <v>12</v>
      </c>
      <c r="C588">
        <v>2004</v>
      </c>
      <c r="D588">
        <v>12</v>
      </c>
      <c r="E588" s="25">
        <f t="shared" si="14"/>
        <v>565</v>
      </c>
    </row>
    <row r="589" spans="1:5" x14ac:dyDescent="0.2">
      <c r="A589" t="s">
        <v>22</v>
      </c>
      <c r="B589" t="s">
        <v>12</v>
      </c>
      <c r="C589">
        <v>2004</v>
      </c>
      <c r="D589">
        <v>13</v>
      </c>
      <c r="E589" s="25">
        <f t="shared" si="14"/>
        <v>661</v>
      </c>
    </row>
    <row r="590" spans="1:5" x14ac:dyDescent="0.2">
      <c r="A590" t="s">
        <v>22</v>
      </c>
      <c r="B590" t="s">
        <v>12</v>
      </c>
      <c r="C590">
        <v>2004</v>
      </c>
      <c r="D590">
        <v>14</v>
      </c>
      <c r="E590" s="25">
        <f t="shared" si="14"/>
        <v>817</v>
      </c>
    </row>
    <row r="591" spans="1:5" x14ac:dyDescent="0.2">
      <c r="A591" t="s">
        <v>22</v>
      </c>
      <c r="B591" t="s">
        <v>12</v>
      </c>
      <c r="C591">
        <v>2004</v>
      </c>
      <c r="D591">
        <v>15</v>
      </c>
      <c r="E591" s="25">
        <f t="shared" si="14"/>
        <v>644</v>
      </c>
    </row>
    <row r="592" spans="1:5" x14ac:dyDescent="0.2">
      <c r="A592" t="s">
        <v>22</v>
      </c>
      <c r="B592" t="s">
        <v>12</v>
      </c>
      <c r="C592">
        <v>2004</v>
      </c>
      <c r="D592">
        <v>16</v>
      </c>
      <c r="E592" s="25">
        <f t="shared" si="14"/>
        <v>471</v>
      </c>
    </row>
    <row r="593" spans="1:5" x14ac:dyDescent="0.2">
      <c r="A593" t="s">
        <v>22</v>
      </c>
      <c r="B593" t="s">
        <v>12</v>
      </c>
      <c r="C593">
        <v>2004</v>
      </c>
      <c r="D593">
        <v>17</v>
      </c>
      <c r="E593" s="25">
        <f t="shared" si="14"/>
        <v>394</v>
      </c>
    </row>
    <row r="594" spans="1:5" x14ac:dyDescent="0.2">
      <c r="A594" t="s">
        <v>22</v>
      </c>
      <c r="B594" t="s">
        <v>12</v>
      </c>
      <c r="C594">
        <v>2004</v>
      </c>
      <c r="D594">
        <v>18</v>
      </c>
      <c r="E594" s="25">
        <f t="shared" si="14"/>
        <v>402</v>
      </c>
    </row>
    <row r="595" spans="1:5" x14ac:dyDescent="0.2">
      <c r="A595" t="s">
        <v>22</v>
      </c>
      <c r="B595" t="s">
        <v>12</v>
      </c>
      <c r="C595">
        <v>2004</v>
      </c>
      <c r="D595">
        <v>19</v>
      </c>
      <c r="E595" s="25">
        <f t="shared" si="14"/>
        <v>330</v>
      </c>
    </row>
    <row r="596" spans="1:5" x14ac:dyDescent="0.2">
      <c r="A596" t="s">
        <v>22</v>
      </c>
      <c r="B596" t="s">
        <v>12</v>
      </c>
      <c r="C596">
        <v>2004</v>
      </c>
      <c r="D596">
        <v>20</v>
      </c>
      <c r="E596" s="25">
        <f t="shared" si="14"/>
        <v>268</v>
      </c>
    </row>
    <row r="597" spans="1:5" x14ac:dyDescent="0.2">
      <c r="A597" t="s">
        <v>22</v>
      </c>
      <c r="B597" t="s">
        <v>12</v>
      </c>
      <c r="C597">
        <v>2004</v>
      </c>
      <c r="D597">
        <v>21</v>
      </c>
      <c r="E597" s="25">
        <f t="shared" si="14"/>
        <v>194</v>
      </c>
    </row>
    <row r="598" spans="1:5" x14ac:dyDescent="0.2">
      <c r="A598" t="s">
        <v>22</v>
      </c>
      <c r="B598" t="s">
        <v>12</v>
      </c>
      <c r="C598">
        <v>2004</v>
      </c>
      <c r="D598">
        <v>22</v>
      </c>
      <c r="E598" s="25">
        <f t="shared" si="14"/>
        <v>157</v>
      </c>
    </row>
    <row r="599" spans="1:5" x14ac:dyDescent="0.2">
      <c r="A599" t="s">
        <v>22</v>
      </c>
      <c r="B599" t="s">
        <v>12</v>
      </c>
      <c r="C599">
        <v>2004</v>
      </c>
      <c r="D599">
        <v>23</v>
      </c>
      <c r="E599" s="25">
        <f t="shared" si="14"/>
        <v>318</v>
      </c>
    </row>
    <row r="600" spans="1:5" x14ac:dyDescent="0.2">
      <c r="A600" t="s">
        <v>22</v>
      </c>
      <c r="B600" t="s">
        <v>12</v>
      </c>
      <c r="C600">
        <v>2004</v>
      </c>
      <c r="D600">
        <v>24</v>
      </c>
      <c r="E600" s="25">
        <f t="shared" si="14"/>
        <v>539</v>
      </c>
    </row>
    <row r="601" spans="1:5" x14ac:dyDescent="0.2">
      <c r="A601" t="s">
        <v>22</v>
      </c>
      <c r="B601" t="s">
        <v>12</v>
      </c>
      <c r="C601">
        <v>2004</v>
      </c>
      <c r="D601">
        <v>25</v>
      </c>
      <c r="E601" s="25">
        <f t="shared" si="14"/>
        <v>323</v>
      </c>
    </row>
    <row r="602" spans="1:5" x14ac:dyDescent="0.2">
      <c r="A602" t="s">
        <v>22</v>
      </c>
      <c r="B602" t="s">
        <v>12</v>
      </c>
      <c r="C602">
        <v>2004</v>
      </c>
      <c r="D602">
        <v>26</v>
      </c>
      <c r="E602" s="25">
        <f t="shared" si="14"/>
        <v>169</v>
      </c>
    </row>
    <row r="603" spans="1:5" x14ac:dyDescent="0.2">
      <c r="A603" t="s">
        <v>22</v>
      </c>
      <c r="B603" t="s">
        <v>12</v>
      </c>
      <c r="C603">
        <v>2004</v>
      </c>
      <c r="D603">
        <v>27</v>
      </c>
      <c r="E603" s="25">
        <f t="shared" si="14"/>
        <v>96</v>
      </c>
    </row>
    <row r="604" spans="1:5" x14ac:dyDescent="0.2">
      <c r="A604" t="s">
        <v>22</v>
      </c>
      <c r="B604" t="s">
        <v>12</v>
      </c>
      <c r="C604">
        <v>2004</v>
      </c>
      <c r="D604">
        <v>28</v>
      </c>
      <c r="E604" s="25">
        <f t="shared" si="14"/>
        <v>114.00000000000001</v>
      </c>
    </row>
    <row r="605" spans="1:5" x14ac:dyDescent="0.2">
      <c r="A605" t="s">
        <v>22</v>
      </c>
      <c r="B605" t="s">
        <v>12</v>
      </c>
      <c r="C605">
        <v>2004</v>
      </c>
      <c r="D605">
        <v>29</v>
      </c>
      <c r="E605" s="25">
        <f t="shared" si="14"/>
        <v>113</v>
      </c>
    </row>
    <row r="606" spans="1:5" x14ac:dyDescent="0.2">
      <c r="A606" t="s">
        <v>22</v>
      </c>
      <c r="B606" t="s">
        <v>12</v>
      </c>
      <c r="C606">
        <v>2004</v>
      </c>
      <c r="D606">
        <v>30</v>
      </c>
      <c r="E606" s="25">
        <f t="shared" si="14"/>
        <v>111</v>
      </c>
    </row>
    <row r="607" spans="1:5" x14ac:dyDescent="0.2">
      <c r="A607" t="s">
        <v>22</v>
      </c>
      <c r="B607" t="s">
        <v>12</v>
      </c>
      <c r="C607">
        <v>2004</v>
      </c>
      <c r="D607">
        <v>31</v>
      </c>
      <c r="E607" s="25">
        <f t="shared" si="14"/>
        <v>107.00000000000001</v>
      </c>
    </row>
    <row r="608" spans="1:5" x14ac:dyDescent="0.2">
      <c r="A608" t="s">
        <v>22</v>
      </c>
      <c r="B608" t="s">
        <v>12</v>
      </c>
      <c r="C608">
        <v>2004</v>
      </c>
      <c r="D608">
        <v>32</v>
      </c>
      <c r="E608" s="25">
        <f t="shared" si="14"/>
        <v>97.000000000000014</v>
      </c>
    </row>
    <row r="609" spans="1:5" x14ac:dyDescent="0.2">
      <c r="A609" t="s">
        <v>22</v>
      </c>
      <c r="B609" t="s">
        <v>12</v>
      </c>
      <c r="C609">
        <v>2004</v>
      </c>
      <c r="D609">
        <v>33</v>
      </c>
      <c r="E609" s="25">
        <f t="shared" si="14"/>
        <v>66.999999999999986</v>
      </c>
    </row>
    <row r="610" spans="1:5" x14ac:dyDescent="0.2">
      <c r="A610" t="s">
        <v>22</v>
      </c>
      <c r="B610" t="s">
        <v>12</v>
      </c>
      <c r="C610">
        <v>2004</v>
      </c>
      <c r="D610">
        <v>34</v>
      </c>
      <c r="E610" s="25">
        <f t="shared" si="14"/>
        <v>29</v>
      </c>
    </row>
    <row r="611" spans="1:5" x14ac:dyDescent="0.2">
      <c r="A611" t="s">
        <v>22</v>
      </c>
      <c r="B611" t="s">
        <v>12</v>
      </c>
      <c r="C611">
        <v>2004</v>
      </c>
      <c r="D611">
        <v>35</v>
      </c>
      <c r="E611" s="25">
        <f t="shared" si="14"/>
        <v>23</v>
      </c>
    </row>
    <row r="612" spans="1:5" x14ac:dyDescent="0.2">
      <c r="A612" t="s">
        <v>22</v>
      </c>
      <c r="B612" t="s">
        <v>12</v>
      </c>
      <c r="C612">
        <v>2004</v>
      </c>
      <c r="D612">
        <v>36</v>
      </c>
      <c r="E612" s="25">
        <f t="shared" si="14"/>
        <v>10</v>
      </c>
    </row>
    <row r="613" spans="1:5" x14ac:dyDescent="0.2">
      <c r="A613" t="s">
        <v>22</v>
      </c>
      <c r="B613" t="s">
        <v>12</v>
      </c>
      <c r="C613">
        <v>2004</v>
      </c>
      <c r="D613">
        <v>37</v>
      </c>
      <c r="E613" s="25">
        <f t="shared" si="14"/>
        <v>4</v>
      </c>
    </row>
    <row r="614" spans="1:5" x14ac:dyDescent="0.2">
      <c r="A614" t="s">
        <v>22</v>
      </c>
      <c r="B614" t="s">
        <v>12</v>
      </c>
      <c r="C614">
        <v>2004</v>
      </c>
      <c r="D614">
        <v>38</v>
      </c>
      <c r="E614" s="25">
        <f t="shared" si="14"/>
        <v>2</v>
      </c>
    </row>
    <row r="615" spans="1:5" x14ac:dyDescent="0.2">
      <c r="A615" t="s">
        <v>22</v>
      </c>
      <c r="B615" t="s">
        <v>12</v>
      </c>
      <c r="C615">
        <v>2004</v>
      </c>
      <c r="D615">
        <v>39</v>
      </c>
      <c r="E615" s="25">
        <f t="shared" si="14"/>
        <v>5</v>
      </c>
    </row>
    <row r="616" spans="1:5" x14ac:dyDescent="0.2">
      <c r="A616" t="s">
        <v>22</v>
      </c>
      <c r="B616" t="s">
        <v>12</v>
      </c>
      <c r="C616">
        <v>2004</v>
      </c>
      <c r="D616">
        <v>40</v>
      </c>
      <c r="E616" s="25">
        <f t="shared" si="14"/>
        <v>2</v>
      </c>
    </row>
    <row r="617" spans="1:5" x14ac:dyDescent="0.2">
      <c r="A617" t="s">
        <v>22</v>
      </c>
      <c r="B617" t="s">
        <v>12</v>
      </c>
      <c r="C617">
        <v>2005</v>
      </c>
      <c r="D617">
        <v>0</v>
      </c>
      <c r="E617" s="25">
        <f>W3</f>
        <v>1028</v>
      </c>
    </row>
    <row r="618" spans="1:5" x14ac:dyDescent="0.2">
      <c r="A618" t="s">
        <v>22</v>
      </c>
      <c r="B618" t="s">
        <v>12</v>
      </c>
      <c r="C618">
        <v>2005</v>
      </c>
      <c r="D618">
        <v>1</v>
      </c>
      <c r="E618" s="25">
        <f t="shared" ref="E618:E657" si="15">W4</f>
        <v>1062</v>
      </c>
    </row>
    <row r="619" spans="1:5" x14ac:dyDescent="0.2">
      <c r="A619" t="s">
        <v>22</v>
      </c>
      <c r="B619" t="s">
        <v>12</v>
      </c>
      <c r="C619">
        <v>2005</v>
      </c>
      <c r="D619">
        <v>2</v>
      </c>
      <c r="E619" s="25">
        <f t="shared" si="15"/>
        <v>1461</v>
      </c>
    </row>
    <row r="620" spans="1:5" x14ac:dyDescent="0.2">
      <c r="A620" t="s">
        <v>22</v>
      </c>
      <c r="B620" t="s">
        <v>12</v>
      </c>
      <c r="C620">
        <v>2005</v>
      </c>
      <c r="D620">
        <v>3</v>
      </c>
      <c r="E620" s="25">
        <f t="shared" si="15"/>
        <v>1207</v>
      </c>
    </row>
    <row r="621" spans="1:5" x14ac:dyDescent="0.2">
      <c r="A621" t="s">
        <v>22</v>
      </c>
      <c r="B621" t="s">
        <v>12</v>
      </c>
      <c r="C621">
        <v>2005</v>
      </c>
      <c r="D621">
        <v>4</v>
      </c>
      <c r="E621" s="25">
        <f t="shared" si="15"/>
        <v>1325</v>
      </c>
    </row>
    <row r="622" spans="1:5" x14ac:dyDescent="0.2">
      <c r="A622" t="s">
        <v>22</v>
      </c>
      <c r="B622" t="s">
        <v>12</v>
      </c>
      <c r="C622">
        <v>2005</v>
      </c>
      <c r="D622">
        <v>5</v>
      </c>
      <c r="E622" s="25">
        <f t="shared" si="15"/>
        <v>1197</v>
      </c>
    </row>
    <row r="623" spans="1:5" x14ac:dyDescent="0.2">
      <c r="A623" t="s">
        <v>22</v>
      </c>
      <c r="B623" t="s">
        <v>12</v>
      </c>
      <c r="C623">
        <v>2005</v>
      </c>
      <c r="D623">
        <v>6</v>
      </c>
      <c r="E623" s="25">
        <f t="shared" si="15"/>
        <v>1179</v>
      </c>
    </row>
    <row r="624" spans="1:5" x14ac:dyDescent="0.2">
      <c r="A624" t="s">
        <v>22</v>
      </c>
      <c r="B624" t="s">
        <v>12</v>
      </c>
      <c r="C624">
        <v>2005</v>
      </c>
      <c r="D624">
        <v>7</v>
      </c>
      <c r="E624" s="25">
        <f t="shared" si="15"/>
        <v>974</v>
      </c>
    </row>
    <row r="625" spans="1:5" x14ac:dyDescent="0.2">
      <c r="A625" t="s">
        <v>22</v>
      </c>
      <c r="B625" t="s">
        <v>12</v>
      </c>
      <c r="C625">
        <v>2005</v>
      </c>
      <c r="D625">
        <v>8</v>
      </c>
      <c r="E625" s="25">
        <f t="shared" si="15"/>
        <v>1110</v>
      </c>
    </row>
    <row r="626" spans="1:5" x14ac:dyDescent="0.2">
      <c r="A626" t="s">
        <v>22</v>
      </c>
      <c r="B626" t="s">
        <v>12</v>
      </c>
      <c r="C626">
        <v>2005</v>
      </c>
      <c r="D626">
        <v>9</v>
      </c>
      <c r="E626" s="25">
        <f t="shared" si="15"/>
        <v>1155</v>
      </c>
    </row>
    <row r="627" spans="1:5" x14ac:dyDescent="0.2">
      <c r="A627" t="s">
        <v>22</v>
      </c>
      <c r="B627" t="s">
        <v>12</v>
      </c>
      <c r="C627">
        <v>2005</v>
      </c>
      <c r="D627">
        <v>10</v>
      </c>
      <c r="E627" s="25">
        <f t="shared" si="15"/>
        <v>893</v>
      </c>
    </row>
    <row r="628" spans="1:5" x14ac:dyDescent="0.2">
      <c r="A628" t="s">
        <v>22</v>
      </c>
      <c r="B628" t="s">
        <v>12</v>
      </c>
      <c r="C628">
        <v>2005</v>
      </c>
      <c r="D628">
        <v>11</v>
      </c>
      <c r="E628" s="25">
        <f t="shared" si="15"/>
        <v>727</v>
      </c>
    </row>
    <row r="629" spans="1:5" x14ac:dyDescent="0.2">
      <c r="A629" t="s">
        <v>22</v>
      </c>
      <c r="B629" t="s">
        <v>12</v>
      </c>
      <c r="C629">
        <v>2005</v>
      </c>
      <c r="D629">
        <v>12</v>
      </c>
      <c r="E629" s="25">
        <f t="shared" si="15"/>
        <v>548</v>
      </c>
    </row>
    <row r="630" spans="1:5" x14ac:dyDescent="0.2">
      <c r="A630" t="s">
        <v>22</v>
      </c>
      <c r="B630" t="s">
        <v>12</v>
      </c>
      <c r="C630">
        <v>2005</v>
      </c>
      <c r="D630">
        <v>13</v>
      </c>
      <c r="E630" s="25">
        <f t="shared" si="15"/>
        <v>532</v>
      </c>
    </row>
    <row r="631" spans="1:5" x14ac:dyDescent="0.2">
      <c r="A631" t="s">
        <v>22</v>
      </c>
      <c r="B631" t="s">
        <v>12</v>
      </c>
      <c r="C631">
        <v>2005</v>
      </c>
      <c r="D631">
        <v>14</v>
      </c>
      <c r="E631" s="25">
        <f t="shared" si="15"/>
        <v>587</v>
      </c>
    </row>
    <row r="632" spans="1:5" x14ac:dyDescent="0.2">
      <c r="A632" t="s">
        <v>22</v>
      </c>
      <c r="B632" t="s">
        <v>12</v>
      </c>
      <c r="C632">
        <v>2005</v>
      </c>
      <c r="D632">
        <v>15</v>
      </c>
      <c r="E632" s="25">
        <f t="shared" si="15"/>
        <v>685</v>
      </c>
    </row>
    <row r="633" spans="1:5" x14ac:dyDescent="0.2">
      <c r="A633" t="s">
        <v>22</v>
      </c>
      <c r="B633" t="s">
        <v>12</v>
      </c>
      <c r="C633">
        <v>2005</v>
      </c>
      <c r="D633">
        <v>16</v>
      </c>
      <c r="E633" s="25">
        <f t="shared" si="15"/>
        <v>568</v>
      </c>
    </row>
    <row r="634" spans="1:5" x14ac:dyDescent="0.2">
      <c r="A634" t="s">
        <v>22</v>
      </c>
      <c r="B634" t="s">
        <v>12</v>
      </c>
      <c r="C634">
        <v>2005</v>
      </c>
      <c r="D634">
        <v>17</v>
      </c>
      <c r="E634" s="25">
        <f t="shared" si="15"/>
        <v>388</v>
      </c>
    </row>
    <row r="635" spans="1:5" x14ac:dyDescent="0.2">
      <c r="A635" t="s">
        <v>22</v>
      </c>
      <c r="B635" t="s">
        <v>12</v>
      </c>
      <c r="C635">
        <v>2005</v>
      </c>
      <c r="D635">
        <v>18</v>
      </c>
      <c r="E635" s="25">
        <f t="shared" si="15"/>
        <v>347</v>
      </c>
    </row>
    <row r="636" spans="1:5" x14ac:dyDescent="0.2">
      <c r="A636" t="s">
        <v>22</v>
      </c>
      <c r="B636" t="s">
        <v>12</v>
      </c>
      <c r="C636">
        <v>2005</v>
      </c>
      <c r="D636">
        <v>19</v>
      </c>
      <c r="E636" s="25">
        <f t="shared" si="15"/>
        <v>333.00000000000006</v>
      </c>
    </row>
    <row r="637" spans="1:5" x14ac:dyDescent="0.2">
      <c r="A637" t="s">
        <v>22</v>
      </c>
      <c r="B637" t="s">
        <v>12</v>
      </c>
      <c r="C637">
        <v>2005</v>
      </c>
      <c r="D637">
        <v>20</v>
      </c>
      <c r="E637" s="25">
        <f t="shared" si="15"/>
        <v>280</v>
      </c>
    </row>
    <row r="638" spans="1:5" x14ac:dyDescent="0.2">
      <c r="A638" t="s">
        <v>22</v>
      </c>
      <c r="B638" t="s">
        <v>12</v>
      </c>
      <c r="C638">
        <v>2005</v>
      </c>
      <c r="D638">
        <v>21</v>
      </c>
      <c r="E638" s="25">
        <f t="shared" si="15"/>
        <v>224.99999999999997</v>
      </c>
    </row>
    <row r="639" spans="1:5" x14ac:dyDescent="0.2">
      <c r="A639" t="s">
        <v>22</v>
      </c>
      <c r="B639" t="s">
        <v>12</v>
      </c>
      <c r="C639">
        <v>2005</v>
      </c>
      <c r="D639">
        <v>22</v>
      </c>
      <c r="E639" s="25">
        <f t="shared" si="15"/>
        <v>160.00000000000003</v>
      </c>
    </row>
    <row r="640" spans="1:5" x14ac:dyDescent="0.2">
      <c r="A640" t="s">
        <v>22</v>
      </c>
      <c r="B640" t="s">
        <v>12</v>
      </c>
      <c r="C640">
        <v>2005</v>
      </c>
      <c r="D640">
        <v>23</v>
      </c>
      <c r="E640" s="25">
        <f t="shared" si="15"/>
        <v>129</v>
      </c>
    </row>
    <row r="641" spans="1:5" x14ac:dyDescent="0.2">
      <c r="A641" t="s">
        <v>22</v>
      </c>
      <c r="B641" t="s">
        <v>12</v>
      </c>
      <c r="C641">
        <v>2005</v>
      </c>
      <c r="D641">
        <v>24</v>
      </c>
      <c r="E641" s="25">
        <f t="shared" si="15"/>
        <v>247</v>
      </c>
    </row>
    <row r="642" spans="1:5" x14ac:dyDescent="0.2">
      <c r="A642" t="s">
        <v>22</v>
      </c>
      <c r="B642" t="s">
        <v>12</v>
      </c>
      <c r="C642">
        <v>2005</v>
      </c>
      <c r="D642">
        <v>25</v>
      </c>
      <c r="E642" s="25">
        <f t="shared" si="15"/>
        <v>421</v>
      </c>
    </row>
    <row r="643" spans="1:5" x14ac:dyDescent="0.2">
      <c r="A643" t="s">
        <v>22</v>
      </c>
      <c r="B643" t="s">
        <v>12</v>
      </c>
      <c r="C643">
        <v>2005</v>
      </c>
      <c r="D643">
        <v>26</v>
      </c>
      <c r="E643" s="25">
        <f t="shared" si="15"/>
        <v>259</v>
      </c>
    </row>
    <row r="644" spans="1:5" x14ac:dyDescent="0.2">
      <c r="A644" t="s">
        <v>22</v>
      </c>
      <c r="B644" t="s">
        <v>12</v>
      </c>
      <c r="C644">
        <v>2005</v>
      </c>
      <c r="D644">
        <v>27</v>
      </c>
      <c r="E644" s="25">
        <f t="shared" si="15"/>
        <v>135</v>
      </c>
    </row>
    <row r="645" spans="1:5" x14ac:dyDescent="0.2">
      <c r="A645" t="s">
        <v>22</v>
      </c>
      <c r="B645" t="s">
        <v>12</v>
      </c>
      <c r="C645">
        <v>2005</v>
      </c>
      <c r="D645">
        <v>28</v>
      </c>
      <c r="E645" s="25">
        <f t="shared" si="15"/>
        <v>72</v>
      </c>
    </row>
    <row r="646" spans="1:5" x14ac:dyDescent="0.2">
      <c r="A646" t="s">
        <v>22</v>
      </c>
      <c r="B646" t="s">
        <v>12</v>
      </c>
      <c r="C646">
        <v>2005</v>
      </c>
      <c r="D646">
        <v>29</v>
      </c>
      <c r="E646" s="25">
        <f t="shared" si="15"/>
        <v>77.999999999999986</v>
      </c>
    </row>
    <row r="647" spans="1:5" x14ac:dyDescent="0.2">
      <c r="A647" t="s">
        <v>22</v>
      </c>
      <c r="B647" t="s">
        <v>12</v>
      </c>
      <c r="C647">
        <v>2005</v>
      </c>
      <c r="D647">
        <v>30</v>
      </c>
      <c r="E647" s="25">
        <f t="shared" si="15"/>
        <v>84</v>
      </c>
    </row>
    <row r="648" spans="1:5" x14ac:dyDescent="0.2">
      <c r="A648" t="s">
        <v>22</v>
      </c>
      <c r="B648" t="s">
        <v>12</v>
      </c>
      <c r="C648">
        <v>2005</v>
      </c>
      <c r="D648">
        <v>31</v>
      </c>
      <c r="E648" s="25">
        <f t="shared" si="15"/>
        <v>89</v>
      </c>
    </row>
    <row r="649" spans="1:5" x14ac:dyDescent="0.2">
      <c r="A649" t="s">
        <v>22</v>
      </c>
      <c r="B649" t="s">
        <v>12</v>
      </c>
      <c r="C649">
        <v>2005</v>
      </c>
      <c r="D649">
        <v>32</v>
      </c>
      <c r="E649" s="25">
        <f t="shared" si="15"/>
        <v>87</v>
      </c>
    </row>
    <row r="650" spans="1:5" x14ac:dyDescent="0.2">
      <c r="A650" t="s">
        <v>22</v>
      </c>
      <c r="B650" t="s">
        <v>12</v>
      </c>
      <c r="C650">
        <v>2005</v>
      </c>
      <c r="D650">
        <v>33</v>
      </c>
      <c r="E650" s="25">
        <f t="shared" si="15"/>
        <v>75.000000000000014</v>
      </c>
    </row>
    <row r="651" spans="1:5" x14ac:dyDescent="0.2">
      <c r="A651" t="s">
        <v>22</v>
      </c>
      <c r="B651" t="s">
        <v>12</v>
      </c>
      <c r="C651">
        <v>2005</v>
      </c>
      <c r="D651">
        <v>34</v>
      </c>
      <c r="E651" s="25">
        <f t="shared" si="15"/>
        <v>61.999999999999993</v>
      </c>
    </row>
    <row r="652" spans="1:5" x14ac:dyDescent="0.2">
      <c r="A652" t="s">
        <v>22</v>
      </c>
      <c r="B652" t="s">
        <v>12</v>
      </c>
      <c r="C652">
        <v>2005</v>
      </c>
      <c r="D652">
        <v>35</v>
      </c>
      <c r="E652" s="25">
        <f t="shared" si="15"/>
        <v>23.000000000000004</v>
      </c>
    </row>
    <row r="653" spans="1:5" x14ac:dyDescent="0.2">
      <c r="A653" t="s">
        <v>22</v>
      </c>
      <c r="B653" t="s">
        <v>12</v>
      </c>
      <c r="C653">
        <v>2005</v>
      </c>
      <c r="D653">
        <v>36</v>
      </c>
      <c r="E653" s="25">
        <f t="shared" si="15"/>
        <v>21</v>
      </c>
    </row>
    <row r="654" spans="1:5" x14ac:dyDescent="0.2">
      <c r="A654" t="s">
        <v>22</v>
      </c>
      <c r="B654" t="s">
        <v>12</v>
      </c>
      <c r="C654">
        <v>2005</v>
      </c>
      <c r="D654">
        <v>37</v>
      </c>
      <c r="E654" s="25">
        <f t="shared" si="15"/>
        <v>7</v>
      </c>
    </row>
    <row r="655" spans="1:5" x14ac:dyDescent="0.2">
      <c r="A655" t="s">
        <v>22</v>
      </c>
      <c r="B655" t="s">
        <v>12</v>
      </c>
      <c r="C655">
        <v>2005</v>
      </c>
      <c r="D655">
        <v>38</v>
      </c>
      <c r="E655" s="25">
        <f t="shared" si="15"/>
        <v>3</v>
      </c>
    </row>
    <row r="656" spans="1:5" x14ac:dyDescent="0.2">
      <c r="A656" t="s">
        <v>22</v>
      </c>
      <c r="B656" t="s">
        <v>12</v>
      </c>
      <c r="C656">
        <v>2005</v>
      </c>
      <c r="D656">
        <v>39</v>
      </c>
      <c r="E656" s="25">
        <f t="shared" si="15"/>
        <v>2</v>
      </c>
    </row>
    <row r="657" spans="1:5" x14ac:dyDescent="0.2">
      <c r="A657" t="s">
        <v>22</v>
      </c>
      <c r="B657" t="s">
        <v>12</v>
      </c>
      <c r="C657">
        <v>2005</v>
      </c>
      <c r="D657">
        <v>40</v>
      </c>
      <c r="E657" s="25">
        <f t="shared" si="15"/>
        <v>5</v>
      </c>
    </row>
    <row r="658" spans="1:5" x14ac:dyDescent="0.2">
      <c r="A658" t="s">
        <v>22</v>
      </c>
      <c r="B658" t="s">
        <v>12</v>
      </c>
      <c r="C658">
        <v>2006</v>
      </c>
      <c r="D658">
        <v>0</v>
      </c>
      <c r="E658" s="25">
        <f>X3</f>
        <v>1086</v>
      </c>
    </row>
    <row r="659" spans="1:5" x14ac:dyDescent="0.2">
      <c r="A659" t="s">
        <v>22</v>
      </c>
      <c r="B659" t="s">
        <v>12</v>
      </c>
      <c r="C659">
        <v>2006</v>
      </c>
      <c r="D659">
        <v>1</v>
      </c>
      <c r="E659" s="25">
        <f t="shared" ref="E659:E698" si="16">X4</f>
        <v>1172</v>
      </c>
    </row>
    <row r="660" spans="1:5" x14ac:dyDescent="0.2">
      <c r="A660" t="s">
        <v>22</v>
      </c>
      <c r="B660" t="s">
        <v>12</v>
      </c>
      <c r="C660">
        <v>2006</v>
      </c>
      <c r="D660">
        <v>2</v>
      </c>
      <c r="E660" s="25">
        <f t="shared" si="16"/>
        <v>1128</v>
      </c>
    </row>
    <row r="661" spans="1:5" x14ac:dyDescent="0.2">
      <c r="A661" t="s">
        <v>22</v>
      </c>
      <c r="B661" t="s">
        <v>12</v>
      </c>
      <c r="C661">
        <v>2006</v>
      </c>
      <c r="D661">
        <v>3</v>
      </c>
      <c r="E661" s="25">
        <f t="shared" si="16"/>
        <v>1393</v>
      </c>
    </row>
    <row r="662" spans="1:5" x14ac:dyDescent="0.2">
      <c r="A662" t="s">
        <v>22</v>
      </c>
      <c r="B662" t="s">
        <v>12</v>
      </c>
      <c r="C662">
        <v>2006</v>
      </c>
      <c r="D662">
        <v>4</v>
      </c>
      <c r="E662" s="25">
        <f t="shared" si="16"/>
        <v>1238</v>
      </c>
    </row>
    <row r="663" spans="1:5" x14ac:dyDescent="0.2">
      <c r="A663" t="s">
        <v>22</v>
      </c>
      <c r="B663" t="s">
        <v>12</v>
      </c>
      <c r="C663">
        <v>2006</v>
      </c>
      <c r="D663">
        <v>5</v>
      </c>
      <c r="E663" s="25">
        <f t="shared" si="16"/>
        <v>1272</v>
      </c>
    </row>
    <row r="664" spans="1:5" x14ac:dyDescent="0.2">
      <c r="A664" t="s">
        <v>22</v>
      </c>
      <c r="B664" t="s">
        <v>12</v>
      </c>
      <c r="C664">
        <v>2006</v>
      </c>
      <c r="D664">
        <v>6</v>
      </c>
      <c r="E664" s="25">
        <f t="shared" si="16"/>
        <v>1223</v>
      </c>
    </row>
    <row r="665" spans="1:5" x14ac:dyDescent="0.2">
      <c r="A665" t="s">
        <v>22</v>
      </c>
      <c r="B665" t="s">
        <v>12</v>
      </c>
      <c r="C665">
        <v>2006</v>
      </c>
      <c r="D665">
        <v>7</v>
      </c>
      <c r="E665" s="25">
        <f t="shared" si="16"/>
        <v>1112</v>
      </c>
    </row>
    <row r="666" spans="1:5" x14ac:dyDescent="0.2">
      <c r="A666" t="s">
        <v>22</v>
      </c>
      <c r="B666" t="s">
        <v>12</v>
      </c>
      <c r="C666">
        <v>2006</v>
      </c>
      <c r="D666">
        <v>8</v>
      </c>
      <c r="E666" s="25">
        <f t="shared" si="16"/>
        <v>970.99999999999989</v>
      </c>
    </row>
    <row r="667" spans="1:5" x14ac:dyDescent="0.2">
      <c r="A667" t="s">
        <v>22</v>
      </c>
      <c r="B667" t="s">
        <v>12</v>
      </c>
      <c r="C667">
        <v>2006</v>
      </c>
      <c r="D667">
        <v>9</v>
      </c>
      <c r="E667" s="25">
        <f t="shared" si="16"/>
        <v>1033</v>
      </c>
    </row>
    <row r="668" spans="1:5" x14ac:dyDescent="0.2">
      <c r="A668" t="s">
        <v>22</v>
      </c>
      <c r="B668" t="s">
        <v>12</v>
      </c>
      <c r="C668">
        <v>2006</v>
      </c>
      <c r="D668">
        <v>10</v>
      </c>
      <c r="E668" s="25">
        <f t="shared" si="16"/>
        <v>1125</v>
      </c>
    </row>
    <row r="669" spans="1:5" x14ac:dyDescent="0.2">
      <c r="A669" t="s">
        <v>22</v>
      </c>
      <c r="B669" t="s">
        <v>12</v>
      </c>
      <c r="C669">
        <v>2006</v>
      </c>
      <c r="D669">
        <v>11</v>
      </c>
      <c r="E669" s="25">
        <f t="shared" si="16"/>
        <v>826</v>
      </c>
    </row>
    <row r="670" spans="1:5" x14ac:dyDescent="0.2">
      <c r="A670" t="s">
        <v>22</v>
      </c>
      <c r="B670" t="s">
        <v>12</v>
      </c>
      <c r="C670">
        <v>2006</v>
      </c>
      <c r="D670">
        <v>12</v>
      </c>
      <c r="E670" s="25">
        <f t="shared" si="16"/>
        <v>712</v>
      </c>
    </row>
    <row r="671" spans="1:5" x14ac:dyDescent="0.2">
      <c r="A671" t="s">
        <v>22</v>
      </c>
      <c r="B671" t="s">
        <v>12</v>
      </c>
      <c r="C671">
        <v>2006</v>
      </c>
      <c r="D671">
        <v>13</v>
      </c>
      <c r="E671" s="25">
        <f t="shared" si="16"/>
        <v>530</v>
      </c>
    </row>
    <row r="672" spans="1:5" x14ac:dyDescent="0.2">
      <c r="A672" t="s">
        <v>22</v>
      </c>
      <c r="B672" t="s">
        <v>12</v>
      </c>
      <c r="C672">
        <v>2006</v>
      </c>
      <c r="D672">
        <v>14</v>
      </c>
      <c r="E672" s="25">
        <f t="shared" si="16"/>
        <v>504</v>
      </c>
    </row>
    <row r="673" spans="1:5" x14ac:dyDescent="0.2">
      <c r="A673" t="s">
        <v>22</v>
      </c>
      <c r="B673" t="s">
        <v>12</v>
      </c>
      <c r="C673">
        <v>2006</v>
      </c>
      <c r="D673">
        <v>15</v>
      </c>
      <c r="E673" s="25">
        <f t="shared" si="16"/>
        <v>561</v>
      </c>
    </row>
    <row r="674" spans="1:5" x14ac:dyDescent="0.2">
      <c r="A674" t="s">
        <v>22</v>
      </c>
      <c r="B674" t="s">
        <v>12</v>
      </c>
      <c r="C674">
        <v>2006</v>
      </c>
      <c r="D674">
        <v>16</v>
      </c>
      <c r="E674" s="25">
        <f t="shared" si="16"/>
        <v>665</v>
      </c>
    </row>
    <row r="675" spans="1:5" x14ac:dyDescent="0.2">
      <c r="A675" t="s">
        <v>22</v>
      </c>
      <c r="B675" t="s">
        <v>12</v>
      </c>
      <c r="C675">
        <v>2006</v>
      </c>
      <c r="D675">
        <v>17</v>
      </c>
      <c r="E675" s="25">
        <f t="shared" si="16"/>
        <v>530</v>
      </c>
    </row>
    <row r="676" spans="1:5" x14ac:dyDescent="0.2">
      <c r="A676" t="s">
        <v>22</v>
      </c>
      <c r="B676" t="s">
        <v>12</v>
      </c>
      <c r="C676">
        <v>2006</v>
      </c>
      <c r="D676">
        <v>18</v>
      </c>
      <c r="E676" s="25">
        <f t="shared" si="16"/>
        <v>376</v>
      </c>
    </row>
    <row r="677" spans="1:5" x14ac:dyDescent="0.2">
      <c r="A677" t="s">
        <v>22</v>
      </c>
      <c r="B677" t="s">
        <v>12</v>
      </c>
      <c r="C677">
        <v>2006</v>
      </c>
      <c r="D677">
        <v>19</v>
      </c>
      <c r="E677" s="25">
        <f t="shared" si="16"/>
        <v>329</v>
      </c>
    </row>
    <row r="678" spans="1:5" x14ac:dyDescent="0.2">
      <c r="A678" t="s">
        <v>22</v>
      </c>
      <c r="B678" t="s">
        <v>12</v>
      </c>
      <c r="C678">
        <v>2006</v>
      </c>
      <c r="D678">
        <v>20</v>
      </c>
      <c r="E678" s="25">
        <f t="shared" si="16"/>
        <v>313.00000000000006</v>
      </c>
    </row>
    <row r="679" spans="1:5" x14ac:dyDescent="0.2">
      <c r="A679" t="s">
        <v>22</v>
      </c>
      <c r="B679" t="s">
        <v>12</v>
      </c>
      <c r="C679">
        <v>2006</v>
      </c>
      <c r="D679">
        <v>21</v>
      </c>
      <c r="E679" s="25">
        <f t="shared" si="16"/>
        <v>277</v>
      </c>
    </row>
    <row r="680" spans="1:5" x14ac:dyDescent="0.2">
      <c r="A680" t="s">
        <v>22</v>
      </c>
      <c r="B680" t="s">
        <v>12</v>
      </c>
      <c r="C680">
        <v>2006</v>
      </c>
      <c r="D680">
        <v>22</v>
      </c>
      <c r="E680" s="25">
        <f t="shared" si="16"/>
        <v>199.99999999999997</v>
      </c>
    </row>
    <row r="681" spans="1:5" x14ac:dyDescent="0.2">
      <c r="A681" t="s">
        <v>22</v>
      </c>
      <c r="B681" t="s">
        <v>12</v>
      </c>
      <c r="C681">
        <v>2006</v>
      </c>
      <c r="D681">
        <v>23</v>
      </c>
      <c r="E681" s="25">
        <f t="shared" si="16"/>
        <v>146</v>
      </c>
    </row>
    <row r="682" spans="1:5" x14ac:dyDescent="0.2">
      <c r="A682" t="s">
        <v>22</v>
      </c>
      <c r="B682" t="s">
        <v>12</v>
      </c>
      <c r="C682">
        <v>2006</v>
      </c>
      <c r="D682">
        <v>24</v>
      </c>
      <c r="E682" s="25">
        <f t="shared" si="16"/>
        <v>122.99999999999999</v>
      </c>
    </row>
    <row r="683" spans="1:5" x14ac:dyDescent="0.2">
      <c r="A683" t="s">
        <v>22</v>
      </c>
      <c r="B683" t="s">
        <v>12</v>
      </c>
      <c r="C683">
        <v>2006</v>
      </c>
      <c r="D683">
        <v>25</v>
      </c>
      <c r="E683" s="25">
        <f t="shared" si="16"/>
        <v>233</v>
      </c>
    </row>
    <row r="684" spans="1:5" x14ac:dyDescent="0.2">
      <c r="A684" t="s">
        <v>22</v>
      </c>
      <c r="B684" t="s">
        <v>12</v>
      </c>
      <c r="C684">
        <v>2006</v>
      </c>
      <c r="D684">
        <v>26</v>
      </c>
      <c r="E684" s="25">
        <f t="shared" si="16"/>
        <v>392.00000000000006</v>
      </c>
    </row>
    <row r="685" spans="1:5" x14ac:dyDescent="0.2">
      <c r="A685" t="s">
        <v>22</v>
      </c>
      <c r="B685" t="s">
        <v>12</v>
      </c>
      <c r="C685">
        <v>2006</v>
      </c>
      <c r="D685">
        <v>27</v>
      </c>
      <c r="E685" s="25">
        <f t="shared" si="16"/>
        <v>230</v>
      </c>
    </row>
    <row r="686" spans="1:5" x14ac:dyDescent="0.2">
      <c r="A686" t="s">
        <v>22</v>
      </c>
      <c r="B686" t="s">
        <v>12</v>
      </c>
      <c r="C686">
        <v>2006</v>
      </c>
      <c r="D686">
        <v>28</v>
      </c>
      <c r="E686" s="25">
        <f t="shared" si="16"/>
        <v>111</v>
      </c>
    </row>
    <row r="687" spans="1:5" x14ac:dyDescent="0.2">
      <c r="A687" t="s">
        <v>22</v>
      </c>
      <c r="B687" t="s">
        <v>12</v>
      </c>
      <c r="C687">
        <v>2006</v>
      </c>
      <c r="D687">
        <v>29</v>
      </c>
      <c r="E687" s="25">
        <f t="shared" si="16"/>
        <v>74.000000000000014</v>
      </c>
    </row>
    <row r="688" spans="1:5" x14ac:dyDescent="0.2">
      <c r="A688" t="s">
        <v>22</v>
      </c>
      <c r="B688" t="s">
        <v>12</v>
      </c>
      <c r="C688">
        <v>2006</v>
      </c>
      <c r="D688">
        <v>30</v>
      </c>
      <c r="E688" s="25">
        <f t="shared" si="16"/>
        <v>69</v>
      </c>
    </row>
    <row r="689" spans="1:5" x14ac:dyDescent="0.2">
      <c r="A689" t="s">
        <v>22</v>
      </c>
      <c r="B689" t="s">
        <v>12</v>
      </c>
      <c r="C689">
        <v>2006</v>
      </c>
      <c r="D689">
        <v>31</v>
      </c>
      <c r="E689" s="25">
        <f t="shared" si="16"/>
        <v>62</v>
      </c>
    </row>
    <row r="690" spans="1:5" x14ac:dyDescent="0.2">
      <c r="A690" t="s">
        <v>22</v>
      </c>
      <c r="B690" t="s">
        <v>12</v>
      </c>
      <c r="C690">
        <v>2006</v>
      </c>
      <c r="D690">
        <v>32</v>
      </c>
      <c r="E690" s="25">
        <f t="shared" si="16"/>
        <v>80</v>
      </c>
    </row>
    <row r="691" spans="1:5" x14ac:dyDescent="0.2">
      <c r="A691" t="s">
        <v>22</v>
      </c>
      <c r="B691" t="s">
        <v>12</v>
      </c>
      <c r="C691">
        <v>2006</v>
      </c>
      <c r="D691">
        <v>33</v>
      </c>
      <c r="E691" s="25">
        <f t="shared" si="16"/>
        <v>71.000000000000014</v>
      </c>
    </row>
    <row r="692" spans="1:5" x14ac:dyDescent="0.2">
      <c r="A692" t="s">
        <v>22</v>
      </c>
      <c r="B692" t="s">
        <v>12</v>
      </c>
      <c r="C692">
        <v>2006</v>
      </c>
      <c r="D692">
        <v>34</v>
      </c>
      <c r="E692" s="25">
        <f t="shared" si="16"/>
        <v>71</v>
      </c>
    </row>
    <row r="693" spans="1:5" x14ac:dyDescent="0.2">
      <c r="A693" t="s">
        <v>22</v>
      </c>
      <c r="B693" t="s">
        <v>12</v>
      </c>
      <c r="C693">
        <v>2006</v>
      </c>
      <c r="D693">
        <v>35</v>
      </c>
      <c r="E693" s="25">
        <f t="shared" si="16"/>
        <v>53</v>
      </c>
    </row>
    <row r="694" spans="1:5" x14ac:dyDescent="0.2">
      <c r="A694" t="s">
        <v>22</v>
      </c>
      <c r="B694" t="s">
        <v>12</v>
      </c>
      <c r="C694">
        <v>2006</v>
      </c>
      <c r="D694">
        <v>36</v>
      </c>
      <c r="E694" s="25">
        <f t="shared" si="16"/>
        <v>19</v>
      </c>
    </row>
    <row r="695" spans="1:5" x14ac:dyDescent="0.2">
      <c r="A695" t="s">
        <v>22</v>
      </c>
      <c r="B695" t="s">
        <v>12</v>
      </c>
      <c r="C695">
        <v>2006</v>
      </c>
      <c r="D695">
        <v>37</v>
      </c>
      <c r="E695" s="25">
        <f t="shared" si="16"/>
        <v>15</v>
      </c>
    </row>
    <row r="696" spans="1:5" x14ac:dyDescent="0.2">
      <c r="A696" t="s">
        <v>22</v>
      </c>
      <c r="B696" t="s">
        <v>12</v>
      </c>
      <c r="C696">
        <v>2006</v>
      </c>
      <c r="D696">
        <v>38</v>
      </c>
      <c r="E696" s="25">
        <f t="shared" si="16"/>
        <v>6</v>
      </c>
    </row>
    <row r="697" spans="1:5" x14ac:dyDescent="0.2">
      <c r="A697" t="s">
        <v>22</v>
      </c>
      <c r="B697" t="s">
        <v>12</v>
      </c>
      <c r="C697">
        <v>2006</v>
      </c>
      <c r="D697">
        <v>39</v>
      </c>
      <c r="E697" s="25">
        <f t="shared" si="16"/>
        <v>2</v>
      </c>
    </row>
    <row r="698" spans="1:5" x14ac:dyDescent="0.2">
      <c r="A698" t="s">
        <v>22</v>
      </c>
      <c r="B698" t="s">
        <v>12</v>
      </c>
      <c r="C698">
        <v>2006</v>
      </c>
      <c r="D698">
        <v>40</v>
      </c>
      <c r="E698" s="25">
        <f t="shared" si="16"/>
        <v>2</v>
      </c>
    </row>
    <row r="699" spans="1:5" x14ac:dyDescent="0.2">
      <c r="A699" t="s">
        <v>22</v>
      </c>
      <c r="B699" t="s">
        <v>12</v>
      </c>
      <c r="C699">
        <v>2007</v>
      </c>
      <c r="D699">
        <v>0</v>
      </c>
      <c r="E699" s="25">
        <f>Y3</f>
        <v>855</v>
      </c>
    </row>
    <row r="700" spans="1:5" x14ac:dyDescent="0.2">
      <c r="A700" t="s">
        <v>22</v>
      </c>
      <c r="B700" t="s">
        <v>12</v>
      </c>
      <c r="C700">
        <v>2007</v>
      </c>
      <c r="D700">
        <v>1</v>
      </c>
      <c r="E700" s="25">
        <f t="shared" ref="E700:E739" si="17">Y4</f>
        <v>1279</v>
      </c>
    </row>
    <row r="701" spans="1:5" x14ac:dyDescent="0.2">
      <c r="A701" t="s">
        <v>22</v>
      </c>
      <c r="B701" t="s">
        <v>12</v>
      </c>
      <c r="C701">
        <v>2007</v>
      </c>
      <c r="D701">
        <v>2</v>
      </c>
      <c r="E701" s="25">
        <f t="shared" si="17"/>
        <v>1204</v>
      </c>
    </row>
    <row r="702" spans="1:5" x14ac:dyDescent="0.2">
      <c r="A702" t="s">
        <v>22</v>
      </c>
      <c r="B702" t="s">
        <v>12</v>
      </c>
      <c r="C702">
        <v>2007</v>
      </c>
      <c r="D702">
        <v>3</v>
      </c>
      <c r="E702" s="25">
        <f t="shared" si="17"/>
        <v>1089</v>
      </c>
    </row>
    <row r="703" spans="1:5" x14ac:dyDescent="0.2">
      <c r="A703" t="s">
        <v>22</v>
      </c>
      <c r="B703" t="s">
        <v>12</v>
      </c>
      <c r="C703">
        <v>2007</v>
      </c>
      <c r="D703">
        <v>4</v>
      </c>
      <c r="E703" s="25">
        <f t="shared" si="17"/>
        <v>1457</v>
      </c>
    </row>
    <row r="704" spans="1:5" x14ac:dyDescent="0.2">
      <c r="A704" t="s">
        <v>22</v>
      </c>
      <c r="B704" t="s">
        <v>12</v>
      </c>
      <c r="C704">
        <v>2007</v>
      </c>
      <c r="D704">
        <v>5</v>
      </c>
      <c r="E704" s="25">
        <f t="shared" si="17"/>
        <v>1170</v>
      </c>
    </row>
    <row r="705" spans="1:5" x14ac:dyDescent="0.2">
      <c r="A705" t="s">
        <v>22</v>
      </c>
      <c r="B705" t="s">
        <v>12</v>
      </c>
      <c r="C705">
        <v>2007</v>
      </c>
      <c r="D705">
        <v>6</v>
      </c>
      <c r="E705" s="25">
        <f t="shared" si="17"/>
        <v>1264</v>
      </c>
    </row>
    <row r="706" spans="1:5" x14ac:dyDescent="0.2">
      <c r="A706" t="s">
        <v>22</v>
      </c>
      <c r="B706" t="s">
        <v>12</v>
      </c>
      <c r="C706">
        <v>2007</v>
      </c>
      <c r="D706">
        <v>7</v>
      </c>
      <c r="E706" s="25">
        <f t="shared" si="17"/>
        <v>1161</v>
      </c>
    </row>
    <row r="707" spans="1:5" x14ac:dyDescent="0.2">
      <c r="A707" t="s">
        <v>22</v>
      </c>
      <c r="B707" t="s">
        <v>12</v>
      </c>
      <c r="C707">
        <v>2007</v>
      </c>
      <c r="D707">
        <v>8</v>
      </c>
      <c r="E707" s="25">
        <f t="shared" si="17"/>
        <v>1122</v>
      </c>
    </row>
    <row r="708" spans="1:5" x14ac:dyDescent="0.2">
      <c r="A708" t="s">
        <v>22</v>
      </c>
      <c r="B708" t="s">
        <v>12</v>
      </c>
      <c r="C708">
        <v>2007</v>
      </c>
      <c r="D708">
        <v>9</v>
      </c>
      <c r="E708" s="25">
        <f t="shared" si="17"/>
        <v>914</v>
      </c>
    </row>
    <row r="709" spans="1:5" x14ac:dyDescent="0.2">
      <c r="A709" t="s">
        <v>22</v>
      </c>
      <c r="B709" t="s">
        <v>12</v>
      </c>
      <c r="C709">
        <v>2007</v>
      </c>
      <c r="D709">
        <v>10</v>
      </c>
      <c r="E709" s="25">
        <f t="shared" si="17"/>
        <v>1039</v>
      </c>
    </row>
    <row r="710" spans="1:5" x14ac:dyDescent="0.2">
      <c r="A710" t="s">
        <v>22</v>
      </c>
      <c r="B710" t="s">
        <v>12</v>
      </c>
      <c r="C710">
        <v>2007</v>
      </c>
      <c r="D710">
        <v>11</v>
      </c>
      <c r="E710" s="25">
        <f t="shared" si="17"/>
        <v>1093</v>
      </c>
    </row>
    <row r="711" spans="1:5" x14ac:dyDescent="0.2">
      <c r="A711" t="s">
        <v>22</v>
      </c>
      <c r="B711" t="s">
        <v>12</v>
      </c>
      <c r="C711">
        <v>2007</v>
      </c>
      <c r="D711">
        <v>12</v>
      </c>
      <c r="E711" s="25">
        <f t="shared" si="17"/>
        <v>846.99999999999989</v>
      </c>
    </row>
    <row r="712" spans="1:5" x14ac:dyDescent="0.2">
      <c r="A712" t="s">
        <v>22</v>
      </c>
      <c r="B712" t="s">
        <v>12</v>
      </c>
      <c r="C712">
        <v>2007</v>
      </c>
      <c r="D712">
        <v>13</v>
      </c>
      <c r="E712" s="25">
        <f t="shared" si="17"/>
        <v>667</v>
      </c>
    </row>
    <row r="713" spans="1:5" x14ac:dyDescent="0.2">
      <c r="A713" t="s">
        <v>22</v>
      </c>
      <c r="B713" t="s">
        <v>12</v>
      </c>
      <c r="C713">
        <v>2007</v>
      </c>
      <c r="D713">
        <v>14</v>
      </c>
      <c r="E713" s="25">
        <f t="shared" si="17"/>
        <v>504</v>
      </c>
    </row>
    <row r="714" spans="1:5" x14ac:dyDescent="0.2">
      <c r="A714" t="s">
        <v>22</v>
      </c>
      <c r="B714" t="s">
        <v>12</v>
      </c>
      <c r="C714">
        <v>2007</v>
      </c>
      <c r="D714">
        <v>15</v>
      </c>
      <c r="E714" s="25">
        <f t="shared" si="17"/>
        <v>486</v>
      </c>
    </row>
    <row r="715" spans="1:5" x14ac:dyDescent="0.2">
      <c r="A715" t="s">
        <v>22</v>
      </c>
      <c r="B715" t="s">
        <v>12</v>
      </c>
      <c r="C715">
        <v>2007</v>
      </c>
      <c r="D715">
        <v>16</v>
      </c>
      <c r="E715" s="25">
        <f t="shared" si="17"/>
        <v>547</v>
      </c>
    </row>
    <row r="716" spans="1:5" x14ac:dyDescent="0.2">
      <c r="A716" t="s">
        <v>22</v>
      </c>
      <c r="B716" t="s">
        <v>12</v>
      </c>
      <c r="C716">
        <v>2007</v>
      </c>
      <c r="D716">
        <v>17</v>
      </c>
      <c r="E716" s="25">
        <f t="shared" si="17"/>
        <v>630.99999999999989</v>
      </c>
    </row>
    <row r="717" spans="1:5" x14ac:dyDescent="0.2">
      <c r="A717" t="s">
        <v>22</v>
      </c>
      <c r="B717" t="s">
        <v>12</v>
      </c>
      <c r="C717">
        <v>2007</v>
      </c>
      <c r="D717">
        <v>18</v>
      </c>
      <c r="E717" s="25">
        <f t="shared" si="17"/>
        <v>507</v>
      </c>
    </row>
    <row r="718" spans="1:5" x14ac:dyDescent="0.2">
      <c r="A718" t="s">
        <v>22</v>
      </c>
      <c r="B718" t="s">
        <v>12</v>
      </c>
      <c r="C718">
        <v>2007</v>
      </c>
      <c r="D718">
        <v>19</v>
      </c>
      <c r="E718" s="25">
        <f t="shared" si="17"/>
        <v>350.00000000000006</v>
      </c>
    </row>
    <row r="719" spans="1:5" x14ac:dyDescent="0.2">
      <c r="A719" t="s">
        <v>22</v>
      </c>
      <c r="B719" t="s">
        <v>12</v>
      </c>
      <c r="C719">
        <v>2007</v>
      </c>
      <c r="D719">
        <v>20</v>
      </c>
      <c r="E719" s="25">
        <f t="shared" si="17"/>
        <v>302</v>
      </c>
    </row>
    <row r="720" spans="1:5" x14ac:dyDescent="0.2">
      <c r="A720" t="s">
        <v>22</v>
      </c>
      <c r="B720" t="s">
        <v>12</v>
      </c>
      <c r="C720">
        <v>2007</v>
      </c>
      <c r="D720">
        <v>21</v>
      </c>
      <c r="E720" s="25">
        <f t="shared" si="17"/>
        <v>290</v>
      </c>
    </row>
    <row r="721" spans="1:5" x14ac:dyDescent="0.2">
      <c r="A721" t="s">
        <v>22</v>
      </c>
      <c r="B721" t="s">
        <v>12</v>
      </c>
      <c r="C721">
        <v>2007</v>
      </c>
      <c r="D721">
        <v>22</v>
      </c>
      <c r="E721" s="25">
        <f t="shared" si="17"/>
        <v>244</v>
      </c>
    </row>
    <row r="722" spans="1:5" x14ac:dyDescent="0.2">
      <c r="A722" t="s">
        <v>22</v>
      </c>
      <c r="B722" t="s">
        <v>12</v>
      </c>
      <c r="C722">
        <v>2007</v>
      </c>
      <c r="D722">
        <v>23</v>
      </c>
      <c r="E722" s="25">
        <f t="shared" si="17"/>
        <v>182</v>
      </c>
    </row>
    <row r="723" spans="1:5" x14ac:dyDescent="0.2">
      <c r="A723" t="s">
        <v>22</v>
      </c>
      <c r="B723" t="s">
        <v>12</v>
      </c>
      <c r="C723">
        <v>2007</v>
      </c>
      <c r="D723">
        <v>24</v>
      </c>
      <c r="E723" s="25">
        <f t="shared" si="17"/>
        <v>134</v>
      </c>
    </row>
    <row r="724" spans="1:5" x14ac:dyDescent="0.2">
      <c r="A724" t="s">
        <v>22</v>
      </c>
      <c r="B724" t="s">
        <v>12</v>
      </c>
      <c r="C724">
        <v>2007</v>
      </c>
      <c r="D724">
        <v>25</v>
      </c>
      <c r="E724" s="25">
        <f t="shared" si="17"/>
        <v>116</v>
      </c>
    </row>
    <row r="725" spans="1:5" x14ac:dyDescent="0.2">
      <c r="A725" t="s">
        <v>22</v>
      </c>
      <c r="B725" t="s">
        <v>12</v>
      </c>
      <c r="C725">
        <v>2007</v>
      </c>
      <c r="D725">
        <v>26</v>
      </c>
      <c r="E725" s="25">
        <f t="shared" si="17"/>
        <v>220.00000000000003</v>
      </c>
    </row>
    <row r="726" spans="1:5" x14ac:dyDescent="0.2">
      <c r="A726" t="s">
        <v>22</v>
      </c>
      <c r="B726" t="s">
        <v>12</v>
      </c>
      <c r="C726">
        <v>2007</v>
      </c>
      <c r="D726">
        <v>27</v>
      </c>
      <c r="E726" s="25">
        <f t="shared" si="17"/>
        <v>342</v>
      </c>
    </row>
    <row r="727" spans="1:5" x14ac:dyDescent="0.2">
      <c r="A727" t="s">
        <v>22</v>
      </c>
      <c r="B727" t="s">
        <v>12</v>
      </c>
      <c r="C727">
        <v>2007</v>
      </c>
      <c r="D727">
        <v>28</v>
      </c>
      <c r="E727" s="25">
        <f t="shared" si="17"/>
        <v>217</v>
      </c>
    </row>
    <row r="728" spans="1:5" x14ac:dyDescent="0.2">
      <c r="A728" t="s">
        <v>22</v>
      </c>
      <c r="B728" t="s">
        <v>12</v>
      </c>
      <c r="C728">
        <v>2007</v>
      </c>
      <c r="D728">
        <v>29</v>
      </c>
      <c r="E728" s="25">
        <f t="shared" si="17"/>
        <v>114.99999999999999</v>
      </c>
    </row>
    <row r="729" spans="1:5" x14ac:dyDescent="0.2">
      <c r="A729" t="s">
        <v>22</v>
      </c>
      <c r="B729" t="s">
        <v>12</v>
      </c>
      <c r="C729">
        <v>2007</v>
      </c>
      <c r="D729">
        <v>30</v>
      </c>
      <c r="E729" s="25">
        <f t="shared" si="17"/>
        <v>67</v>
      </c>
    </row>
    <row r="730" spans="1:5" x14ac:dyDescent="0.2">
      <c r="A730" t="s">
        <v>22</v>
      </c>
      <c r="B730" t="s">
        <v>12</v>
      </c>
      <c r="C730">
        <v>2007</v>
      </c>
      <c r="D730">
        <v>31</v>
      </c>
      <c r="E730" s="25">
        <f t="shared" si="17"/>
        <v>62.999999999999993</v>
      </c>
    </row>
    <row r="731" spans="1:5" x14ac:dyDescent="0.2">
      <c r="A731" t="s">
        <v>22</v>
      </c>
      <c r="B731" t="s">
        <v>12</v>
      </c>
      <c r="C731">
        <v>2007</v>
      </c>
      <c r="D731">
        <v>32</v>
      </c>
      <c r="E731" s="25">
        <f t="shared" si="17"/>
        <v>63</v>
      </c>
    </row>
    <row r="732" spans="1:5" x14ac:dyDescent="0.2">
      <c r="A732" t="s">
        <v>22</v>
      </c>
      <c r="B732" t="s">
        <v>12</v>
      </c>
      <c r="C732">
        <v>2007</v>
      </c>
      <c r="D732">
        <v>33</v>
      </c>
      <c r="E732" s="25">
        <f t="shared" si="17"/>
        <v>72</v>
      </c>
    </row>
    <row r="733" spans="1:5" x14ac:dyDescent="0.2">
      <c r="A733" t="s">
        <v>22</v>
      </c>
      <c r="B733" t="s">
        <v>12</v>
      </c>
      <c r="C733">
        <v>2007</v>
      </c>
      <c r="D733">
        <v>34</v>
      </c>
      <c r="E733" s="25">
        <f t="shared" si="17"/>
        <v>65</v>
      </c>
    </row>
    <row r="734" spans="1:5" x14ac:dyDescent="0.2">
      <c r="A734" t="s">
        <v>22</v>
      </c>
      <c r="B734" t="s">
        <v>12</v>
      </c>
      <c r="C734">
        <v>2007</v>
      </c>
      <c r="D734">
        <v>35</v>
      </c>
      <c r="E734" s="25">
        <f t="shared" si="17"/>
        <v>62</v>
      </c>
    </row>
    <row r="735" spans="1:5" x14ac:dyDescent="0.2">
      <c r="A735" t="s">
        <v>22</v>
      </c>
      <c r="B735" t="s">
        <v>12</v>
      </c>
      <c r="C735">
        <v>2007</v>
      </c>
      <c r="D735">
        <v>36</v>
      </c>
      <c r="E735" s="25">
        <f t="shared" si="17"/>
        <v>47</v>
      </c>
    </row>
    <row r="736" spans="1:5" x14ac:dyDescent="0.2">
      <c r="A736" t="s">
        <v>22</v>
      </c>
      <c r="B736" t="s">
        <v>12</v>
      </c>
      <c r="C736">
        <v>2007</v>
      </c>
      <c r="D736">
        <v>37</v>
      </c>
      <c r="E736" s="25">
        <f t="shared" si="17"/>
        <v>17</v>
      </c>
    </row>
    <row r="737" spans="1:5" x14ac:dyDescent="0.2">
      <c r="A737" t="s">
        <v>22</v>
      </c>
      <c r="B737" t="s">
        <v>12</v>
      </c>
      <c r="C737">
        <v>2007</v>
      </c>
      <c r="D737">
        <v>38</v>
      </c>
      <c r="E737" s="25">
        <f t="shared" si="17"/>
        <v>12.999999999999998</v>
      </c>
    </row>
    <row r="738" spans="1:5" x14ac:dyDescent="0.2">
      <c r="A738" t="s">
        <v>22</v>
      </c>
      <c r="B738" t="s">
        <v>12</v>
      </c>
      <c r="C738">
        <v>2007</v>
      </c>
      <c r="D738">
        <v>39</v>
      </c>
      <c r="E738" s="25">
        <f t="shared" si="17"/>
        <v>5</v>
      </c>
    </row>
    <row r="739" spans="1:5" x14ac:dyDescent="0.2">
      <c r="A739" t="s">
        <v>22</v>
      </c>
      <c r="B739" t="s">
        <v>12</v>
      </c>
      <c r="C739">
        <v>2007</v>
      </c>
      <c r="D739">
        <v>40</v>
      </c>
      <c r="E739" s="25">
        <f t="shared" si="17"/>
        <v>2</v>
      </c>
    </row>
    <row r="740" spans="1:5" x14ac:dyDescent="0.2">
      <c r="A740" t="s">
        <v>22</v>
      </c>
      <c r="B740" t="s">
        <v>12</v>
      </c>
      <c r="C740">
        <v>2008</v>
      </c>
      <c r="D740">
        <v>0</v>
      </c>
      <c r="E740" s="25">
        <f>Z3</f>
        <v>614</v>
      </c>
    </row>
    <row r="741" spans="1:5" x14ac:dyDescent="0.2">
      <c r="A741" t="s">
        <v>22</v>
      </c>
      <c r="B741" t="s">
        <v>12</v>
      </c>
      <c r="C741">
        <v>2008</v>
      </c>
      <c r="D741">
        <v>1</v>
      </c>
      <c r="E741" s="25">
        <f t="shared" ref="E741:E780" si="18">Z4</f>
        <v>1009</v>
      </c>
    </row>
    <row r="742" spans="1:5" x14ac:dyDescent="0.2">
      <c r="A742" t="s">
        <v>22</v>
      </c>
      <c r="B742" t="s">
        <v>12</v>
      </c>
      <c r="C742">
        <v>2008</v>
      </c>
      <c r="D742">
        <v>2</v>
      </c>
      <c r="E742" s="25">
        <f t="shared" si="18"/>
        <v>1348</v>
      </c>
    </row>
    <row r="743" spans="1:5" x14ac:dyDescent="0.2">
      <c r="A743" t="s">
        <v>22</v>
      </c>
      <c r="B743" t="s">
        <v>12</v>
      </c>
      <c r="C743">
        <v>2008</v>
      </c>
      <c r="D743">
        <v>3</v>
      </c>
      <c r="E743" s="25">
        <f t="shared" si="18"/>
        <v>1149</v>
      </c>
    </row>
    <row r="744" spans="1:5" x14ac:dyDescent="0.2">
      <c r="A744" t="s">
        <v>22</v>
      </c>
      <c r="B744" t="s">
        <v>12</v>
      </c>
      <c r="C744">
        <v>2008</v>
      </c>
      <c r="D744">
        <v>4</v>
      </c>
      <c r="E744" s="25">
        <f t="shared" si="18"/>
        <v>1094</v>
      </c>
    </row>
    <row r="745" spans="1:5" x14ac:dyDescent="0.2">
      <c r="A745" t="s">
        <v>22</v>
      </c>
      <c r="B745" t="s">
        <v>12</v>
      </c>
      <c r="C745">
        <v>2008</v>
      </c>
      <c r="D745">
        <v>5</v>
      </c>
      <c r="E745" s="25">
        <f t="shared" si="18"/>
        <v>1368</v>
      </c>
    </row>
    <row r="746" spans="1:5" x14ac:dyDescent="0.2">
      <c r="A746" t="s">
        <v>22</v>
      </c>
      <c r="B746" t="s">
        <v>12</v>
      </c>
      <c r="C746">
        <v>2008</v>
      </c>
      <c r="D746">
        <v>6</v>
      </c>
      <c r="E746" s="25">
        <f t="shared" si="18"/>
        <v>1172</v>
      </c>
    </row>
    <row r="747" spans="1:5" x14ac:dyDescent="0.2">
      <c r="A747" t="s">
        <v>22</v>
      </c>
      <c r="B747" t="s">
        <v>12</v>
      </c>
      <c r="C747">
        <v>2008</v>
      </c>
      <c r="D747">
        <v>7</v>
      </c>
      <c r="E747" s="25">
        <f t="shared" si="18"/>
        <v>1203</v>
      </c>
    </row>
    <row r="748" spans="1:5" x14ac:dyDescent="0.2">
      <c r="A748" t="s">
        <v>22</v>
      </c>
      <c r="B748" t="s">
        <v>12</v>
      </c>
      <c r="C748">
        <v>2008</v>
      </c>
      <c r="D748">
        <v>8</v>
      </c>
      <c r="E748" s="25">
        <f t="shared" si="18"/>
        <v>1141</v>
      </c>
    </row>
    <row r="749" spans="1:5" x14ac:dyDescent="0.2">
      <c r="A749" t="s">
        <v>22</v>
      </c>
      <c r="B749" t="s">
        <v>12</v>
      </c>
      <c r="C749">
        <v>2008</v>
      </c>
      <c r="D749">
        <v>9</v>
      </c>
      <c r="E749" s="25">
        <f t="shared" si="18"/>
        <v>1042</v>
      </c>
    </row>
    <row r="750" spans="1:5" x14ac:dyDescent="0.2">
      <c r="A750" t="s">
        <v>22</v>
      </c>
      <c r="B750" t="s">
        <v>12</v>
      </c>
      <c r="C750">
        <v>2008</v>
      </c>
      <c r="D750">
        <v>10</v>
      </c>
      <c r="E750" s="25">
        <f t="shared" si="18"/>
        <v>885</v>
      </c>
    </row>
    <row r="751" spans="1:5" x14ac:dyDescent="0.2">
      <c r="A751" t="s">
        <v>22</v>
      </c>
      <c r="B751" t="s">
        <v>12</v>
      </c>
      <c r="C751">
        <v>2008</v>
      </c>
      <c r="D751">
        <v>11</v>
      </c>
      <c r="E751" s="25">
        <f t="shared" si="18"/>
        <v>947</v>
      </c>
    </row>
    <row r="752" spans="1:5" x14ac:dyDescent="0.2">
      <c r="A752" t="s">
        <v>22</v>
      </c>
      <c r="B752" t="s">
        <v>12</v>
      </c>
      <c r="C752">
        <v>2008</v>
      </c>
      <c r="D752">
        <v>12</v>
      </c>
      <c r="E752" s="25">
        <f t="shared" si="18"/>
        <v>1050</v>
      </c>
    </row>
    <row r="753" spans="1:5" x14ac:dyDescent="0.2">
      <c r="A753" t="s">
        <v>22</v>
      </c>
      <c r="B753" t="s">
        <v>12</v>
      </c>
      <c r="C753">
        <v>2008</v>
      </c>
      <c r="D753">
        <v>13</v>
      </c>
      <c r="E753" s="25">
        <f t="shared" si="18"/>
        <v>728</v>
      </c>
    </row>
    <row r="754" spans="1:5" x14ac:dyDescent="0.2">
      <c r="A754" t="s">
        <v>22</v>
      </c>
      <c r="B754" t="s">
        <v>12</v>
      </c>
      <c r="C754">
        <v>2008</v>
      </c>
      <c r="D754">
        <v>14</v>
      </c>
      <c r="E754" s="25">
        <f t="shared" si="18"/>
        <v>683</v>
      </c>
    </row>
    <row r="755" spans="1:5" x14ac:dyDescent="0.2">
      <c r="A755" t="s">
        <v>22</v>
      </c>
      <c r="B755" t="s">
        <v>12</v>
      </c>
      <c r="C755">
        <v>2008</v>
      </c>
      <c r="D755">
        <v>15</v>
      </c>
      <c r="E755" s="25">
        <f t="shared" si="18"/>
        <v>461</v>
      </c>
    </row>
    <row r="756" spans="1:5" x14ac:dyDescent="0.2">
      <c r="A756" t="s">
        <v>22</v>
      </c>
      <c r="B756" t="s">
        <v>12</v>
      </c>
      <c r="C756">
        <v>2008</v>
      </c>
      <c r="D756">
        <v>16</v>
      </c>
      <c r="E756" s="25">
        <f t="shared" si="18"/>
        <v>439</v>
      </c>
    </row>
    <row r="757" spans="1:5" x14ac:dyDescent="0.2">
      <c r="A757" t="s">
        <v>22</v>
      </c>
      <c r="B757" t="s">
        <v>12</v>
      </c>
      <c r="C757">
        <v>2008</v>
      </c>
      <c r="D757">
        <v>17</v>
      </c>
      <c r="E757" s="25">
        <f t="shared" si="18"/>
        <v>488</v>
      </c>
    </row>
    <row r="758" spans="1:5" x14ac:dyDescent="0.2">
      <c r="A758" t="s">
        <v>22</v>
      </c>
      <c r="B758" t="s">
        <v>12</v>
      </c>
      <c r="C758">
        <v>2008</v>
      </c>
      <c r="D758">
        <v>18</v>
      </c>
      <c r="E758" s="25">
        <f t="shared" si="18"/>
        <v>591</v>
      </c>
    </row>
    <row r="759" spans="1:5" x14ac:dyDescent="0.2">
      <c r="A759" t="s">
        <v>22</v>
      </c>
      <c r="B759" t="s">
        <v>12</v>
      </c>
      <c r="C759">
        <v>2008</v>
      </c>
      <c r="D759">
        <v>19</v>
      </c>
      <c r="E759" s="25">
        <f t="shared" si="18"/>
        <v>467</v>
      </c>
    </row>
    <row r="760" spans="1:5" x14ac:dyDescent="0.2">
      <c r="A760" t="s">
        <v>22</v>
      </c>
      <c r="B760" t="s">
        <v>12</v>
      </c>
      <c r="C760">
        <v>2008</v>
      </c>
      <c r="D760">
        <v>20</v>
      </c>
      <c r="E760" s="25">
        <f t="shared" si="18"/>
        <v>322</v>
      </c>
    </row>
    <row r="761" spans="1:5" x14ac:dyDescent="0.2">
      <c r="A761" t="s">
        <v>22</v>
      </c>
      <c r="B761" t="s">
        <v>12</v>
      </c>
      <c r="C761">
        <v>2008</v>
      </c>
      <c r="D761">
        <v>21</v>
      </c>
      <c r="E761" s="25">
        <f t="shared" si="18"/>
        <v>265</v>
      </c>
    </row>
    <row r="762" spans="1:5" x14ac:dyDescent="0.2">
      <c r="A762" t="s">
        <v>22</v>
      </c>
      <c r="B762" t="s">
        <v>12</v>
      </c>
      <c r="C762">
        <v>2008</v>
      </c>
      <c r="D762">
        <v>22</v>
      </c>
      <c r="E762" s="25">
        <f t="shared" si="18"/>
        <v>266</v>
      </c>
    </row>
    <row r="763" spans="1:5" x14ac:dyDescent="0.2">
      <c r="A763" t="s">
        <v>22</v>
      </c>
      <c r="B763" t="s">
        <v>12</v>
      </c>
      <c r="C763">
        <v>2008</v>
      </c>
      <c r="D763">
        <v>23</v>
      </c>
      <c r="E763" s="25">
        <f t="shared" si="18"/>
        <v>209</v>
      </c>
    </row>
    <row r="764" spans="1:5" x14ac:dyDescent="0.2">
      <c r="A764" t="s">
        <v>22</v>
      </c>
      <c r="B764" t="s">
        <v>12</v>
      </c>
      <c r="C764">
        <v>2008</v>
      </c>
      <c r="D764">
        <v>24</v>
      </c>
      <c r="E764" s="25">
        <f t="shared" si="18"/>
        <v>158</v>
      </c>
    </row>
    <row r="765" spans="1:5" x14ac:dyDescent="0.2">
      <c r="A765" t="s">
        <v>22</v>
      </c>
      <c r="B765" t="s">
        <v>12</v>
      </c>
      <c r="C765">
        <v>2008</v>
      </c>
      <c r="D765">
        <v>25</v>
      </c>
      <c r="E765" s="25">
        <f t="shared" si="18"/>
        <v>116.99999999999999</v>
      </c>
    </row>
    <row r="766" spans="1:5" x14ac:dyDescent="0.2">
      <c r="A766" t="s">
        <v>22</v>
      </c>
      <c r="B766" t="s">
        <v>12</v>
      </c>
      <c r="C766">
        <v>2008</v>
      </c>
      <c r="D766">
        <v>26</v>
      </c>
      <c r="E766" s="25">
        <f t="shared" si="18"/>
        <v>89.999999999999986</v>
      </c>
    </row>
    <row r="767" spans="1:5" x14ac:dyDescent="0.2">
      <c r="A767" t="s">
        <v>22</v>
      </c>
      <c r="B767" t="s">
        <v>12</v>
      </c>
      <c r="C767">
        <v>2008</v>
      </c>
      <c r="D767">
        <v>27</v>
      </c>
      <c r="E767" s="25">
        <f t="shared" si="18"/>
        <v>180.99999999999997</v>
      </c>
    </row>
    <row r="768" spans="1:5" x14ac:dyDescent="0.2">
      <c r="A768" t="s">
        <v>22</v>
      </c>
      <c r="B768" t="s">
        <v>12</v>
      </c>
      <c r="C768">
        <v>2008</v>
      </c>
      <c r="D768">
        <v>28</v>
      </c>
      <c r="E768" s="25">
        <f t="shared" si="18"/>
        <v>286.00000000000006</v>
      </c>
    </row>
    <row r="769" spans="1:5" x14ac:dyDescent="0.2">
      <c r="A769" t="s">
        <v>22</v>
      </c>
      <c r="B769" t="s">
        <v>12</v>
      </c>
      <c r="C769">
        <v>2008</v>
      </c>
      <c r="D769">
        <v>29</v>
      </c>
      <c r="E769" s="25">
        <f t="shared" si="18"/>
        <v>166</v>
      </c>
    </row>
    <row r="770" spans="1:5" x14ac:dyDescent="0.2">
      <c r="A770" t="s">
        <v>22</v>
      </c>
      <c r="B770" t="s">
        <v>12</v>
      </c>
      <c r="C770">
        <v>2008</v>
      </c>
      <c r="D770">
        <v>30</v>
      </c>
      <c r="E770" s="25">
        <f t="shared" si="18"/>
        <v>98</v>
      </c>
    </row>
    <row r="771" spans="1:5" x14ac:dyDescent="0.2">
      <c r="A771" t="s">
        <v>22</v>
      </c>
      <c r="B771" t="s">
        <v>12</v>
      </c>
      <c r="C771">
        <v>2008</v>
      </c>
      <c r="D771">
        <v>31</v>
      </c>
      <c r="E771" s="25">
        <f t="shared" si="18"/>
        <v>54</v>
      </c>
    </row>
    <row r="772" spans="1:5" x14ac:dyDescent="0.2">
      <c r="A772" t="s">
        <v>22</v>
      </c>
      <c r="B772" t="s">
        <v>12</v>
      </c>
      <c r="C772">
        <v>2008</v>
      </c>
      <c r="D772">
        <v>32</v>
      </c>
      <c r="E772" s="25">
        <f t="shared" si="18"/>
        <v>63</v>
      </c>
    </row>
    <row r="773" spans="1:5" x14ac:dyDescent="0.2">
      <c r="A773" t="s">
        <v>22</v>
      </c>
      <c r="B773" t="s">
        <v>12</v>
      </c>
      <c r="C773">
        <v>2008</v>
      </c>
      <c r="D773">
        <v>33</v>
      </c>
      <c r="E773" s="25">
        <f t="shared" si="18"/>
        <v>44.000000000000007</v>
      </c>
    </row>
    <row r="774" spans="1:5" x14ac:dyDescent="0.2">
      <c r="A774" t="s">
        <v>22</v>
      </c>
      <c r="B774" t="s">
        <v>12</v>
      </c>
      <c r="C774">
        <v>2008</v>
      </c>
      <c r="D774">
        <v>34</v>
      </c>
      <c r="E774" s="25">
        <f t="shared" si="18"/>
        <v>57.000000000000007</v>
      </c>
    </row>
    <row r="775" spans="1:5" x14ac:dyDescent="0.2">
      <c r="A775" t="s">
        <v>22</v>
      </c>
      <c r="B775" t="s">
        <v>12</v>
      </c>
      <c r="C775">
        <v>2008</v>
      </c>
      <c r="D775">
        <v>35</v>
      </c>
      <c r="E775" s="25">
        <f t="shared" si="18"/>
        <v>42</v>
      </c>
    </row>
    <row r="776" spans="1:5" x14ac:dyDescent="0.2">
      <c r="A776" t="s">
        <v>22</v>
      </c>
      <c r="B776" t="s">
        <v>12</v>
      </c>
      <c r="C776">
        <v>2008</v>
      </c>
      <c r="D776">
        <v>36</v>
      </c>
      <c r="E776" s="25">
        <f t="shared" si="18"/>
        <v>42.000000000000007</v>
      </c>
    </row>
    <row r="777" spans="1:5" x14ac:dyDescent="0.2">
      <c r="A777" t="s">
        <v>22</v>
      </c>
      <c r="B777" t="s">
        <v>12</v>
      </c>
      <c r="C777">
        <v>2008</v>
      </c>
      <c r="D777">
        <v>37</v>
      </c>
      <c r="E777" s="25">
        <f t="shared" si="18"/>
        <v>40</v>
      </c>
    </row>
    <row r="778" spans="1:5" x14ac:dyDescent="0.2">
      <c r="A778" t="s">
        <v>22</v>
      </c>
      <c r="B778" t="s">
        <v>12</v>
      </c>
      <c r="C778">
        <v>2008</v>
      </c>
      <c r="D778">
        <v>38</v>
      </c>
      <c r="E778" s="25">
        <f t="shared" si="18"/>
        <v>12</v>
      </c>
    </row>
    <row r="779" spans="1:5" x14ac:dyDescent="0.2">
      <c r="A779" t="s">
        <v>22</v>
      </c>
      <c r="B779" t="s">
        <v>12</v>
      </c>
      <c r="C779">
        <v>2008</v>
      </c>
      <c r="D779">
        <v>39</v>
      </c>
      <c r="E779" s="25">
        <f t="shared" si="18"/>
        <v>14.000000000000002</v>
      </c>
    </row>
    <row r="780" spans="1:5" x14ac:dyDescent="0.2">
      <c r="A780" t="s">
        <v>22</v>
      </c>
      <c r="B780" t="s">
        <v>12</v>
      </c>
      <c r="C780">
        <v>2008</v>
      </c>
      <c r="D780">
        <v>40</v>
      </c>
      <c r="E780" s="25">
        <f t="shared" si="18"/>
        <v>7</v>
      </c>
    </row>
    <row r="781" spans="1:5" x14ac:dyDescent="0.2">
      <c r="A781" t="s">
        <v>22</v>
      </c>
      <c r="B781" t="s">
        <v>12</v>
      </c>
      <c r="C781">
        <v>2009</v>
      </c>
      <c r="D781">
        <v>0</v>
      </c>
      <c r="E781" s="25">
        <f>AA3</f>
        <v>356</v>
      </c>
    </row>
    <row r="782" spans="1:5" x14ac:dyDescent="0.2">
      <c r="A782" t="s">
        <v>22</v>
      </c>
      <c r="B782" t="s">
        <v>12</v>
      </c>
      <c r="C782">
        <v>2009</v>
      </c>
      <c r="D782">
        <v>1</v>
      </c>
      <c r="E782" s="25">
        <f t="shared" ref="E782:E821" si="19">AA4</f>
        <v>718</v>
      </c>
    </row>
    <row r="783" spans="1:5" x14ac:dyDescent="0.2">
      <c r="A783" t="s">
        <v>22</v>
      </c>
      <c r="B783" t="s">
        <v>12</v>
      </c>
      <c r="C783">
        <v>2009</v>
      </c>
      <c r="D783">
        <v>2</v>
      </c>
      <c r="E783" s="25">
        <f t="shared" si="19"/>
        <v>1075</v>
      </c>
    </row>
    <row r="784" spans="1:5" x14ac:dyDescent="0.2">
      <c r="A784" t="s">
        <v>22</v>
      </c>
      <c r="B784" t="s">
        <v>12</v>
      </c>
      <c r="C784">
        <v>2009</v>
      </c>
      <c r="D784">
        <v>3</v>
      </c>
      <c r="E784" s="25">
        <f t="shared" si="19"/>
        <v>1281</v>
      </c>
    </row>
    <row r="785" spans="1:5" x14ac:dyDescent="0.2">
      <c r="A785" t="s">
        <v>22</v>
      </c>
      <c r="B785" t="s">
        <v>12</v>
      </c>
      <c r="C785">
        <v>2009</v>
      </c>
      <c r="D785">
        <v>4</v>
      </c>
      <c r="E785" s="25">
        <f t="shared" si="19"/>
        <v>1135</v>
      </c>
    </row>
    <row r="786" spans="1:5" x14ac:dyDescent="0.2">
      <c r="A786" t="s">
        <v>22</v>
      </c>
      <c r="B786" t="s">
        <v>12</v>
      </c>
      <c r="C786">
        <v>2009</v>
      </c>
      <c r="D786">
        <v>5</v>
      </c>
      <c r="E786" s="25">
        <f t="shared" si="19"/>
        <v>1019</v>
      </c>
    </row>
    <row r="787" spans="1:5" x14ac:dyDescent="0.2">
      <c r="A787" t="s">
        <v>22</v>
      </c>
      <c r="B787" t="s">
        <v>12</v>
      </c>
      <c r="C787">
        <v>2009</v>
      </c>
      <c r="D787">
        <v>6</v>
      </c>
      <c r="E787" s="25">
        <f t="shared" si="19"/>
        <v>1355</v>
      </c>
    </row>
    <row r="788" spans="1:5" x14ac:dyDescent="0.2">
      <c r="A788" t="s">
        <v>22</v>
      </c>
      <c r="B788" t="s">
        <v>12</v>
      </c>
      <c r="C788">
        <v>2009</v>
      </c>
      <c r="D788">
        <v>7</v>
      </c>
      <c r="E788" s="25">
        <f t="shared" si="19"/>
        <v>1090</v>
      </c>
    </row>
    <row r="789" spans="1:5" x14ac:dyDescent="0.2">
      <c r="A789" t="s">
        <v>22</v>
      </c>
      <c r="B789" t="s">
        <v>12</v>
      </c>
      <c r="C789">
        <v>2009</v>
      </c>
      <c r="D789">
        <v>8</v>
      </c>
      <c r="E789" s="25">
        <f t="shared" si="19"/>
        <v>1189</v>
      </c>
    </row>
    <row r="790" spans="1:5" x14ac:dyDescent="0.2">
      <c r="A790" t="s">
        <v>22</v>
      </c>
      <c r="B790" t="s">
        <v>12</v>
      </c>
      <c r="C790">
        <v>2009</v>
      </c>
      <c r="D790">
        <v>9</v>
      </c>
      <c r="E790" s="25">
        <f t="shared" si="19"/>
        <v>1067</v>
      </c>
    </row>
    <row r="791" spans="1:5" x14ac:dyDescent="0.2">
      <c r="A791" t="s">
        <v>22</v>
      </c>
      <c r="B791" t="s">
        <v>12</v>
      </c>
      <c r="C791">
        <v>2009</v>
      </c>
      <c r="D791">
        <v>10</v>
      </c>
      <c r="E791" s="25">
        <f t="shared" si="19"/>
        <v>1022</v>
      </c>
    </row>
    <row r="792" spans="1:5" x14ac:dyDescent="0.2">
      <c r="A792" t="s">
        <v>22</v>
      </c>
      <c r="B792" t="s">
        <v>12</v>
      </c>
      <c r="C792">
        <v>2009</v>
      </c>
      <c r="D792">
        <v>11</v>
      </c>
      <c r="E792" s="25">
        <f t="shared" si="19"/>
        <v>815</v>
      </c>
    </row>
    <row r="793" spans="1:5" x14ac:dyDescent="0.2">
      <c r="A793" t="s">
        <v>22</v>
      </c>
      <c r="B793" t="s">
        <v>12</v>
      </c>
      <c r="C793">
        <v>2009</v>
      </c>
      <c r="D793">
        <v>12</v>
      </c>
      <c r="E793" s="25">
        <f t="shared" si="19"/>
        <v>924</v>
      </c>
    </row>
    <row r="794" spans="1:5" x14ac:dyDescent="0.2">
      <c r="A794" t="s">
        <v>22</v>
      </c>
      <c r="B794" t="s">
        <v>12</v>
      </c>
      <c r="C794">
        <v>2009</v>
      </c>
      <c r="D794">
        <v>13</v>
      </c>
      <c r="E794" s="25">
        <f t="shared" si="19"/>
        <v>958</v>
      </c>
    </row>
    <row r="795" spans="1:5" x14ac:dyDescent="0.2">
      <c r="A795" t="s">
        <v>22</v>
      </c>
      <c r="B795" t="s">
        <v>12</v>
      </c>
      <c r="C795">
        <v>2009</v>
      </c>
      <c r="D795">
        <v>14</v>
      </c>
      <c r="E795" s="25">
        <f t="shared" si="19"/>
        <v>726</v>
      </c>
    </row>
    <row r="796" spans="1:5" x14ac:dyDescent="0.2">
      <c r="A796" t="s">
        <v>22</v>
      </c>
      <c r="B796" t="s">
        <v>12</v>
      </c>
      <c r="C796">
        <v>2009</v>
      </c>
      <c r="D796">
        <v>15</v>
      </c>
      <c r="E796" s="25">
        <f t="shared" si="19"/>
        <v>589</v>
      </c>
    </row>
    <row r="797" spans="1:5" x14ac:dyDescent="0.2">
      <c r="A797" t="s">
        <v>22</v>
      </c>
      <c r="B797" t="s">
        <v>12</v>
      </c>
      <c r="C797">
        <v>2009</v>
      </c>
      <c r="D797">
        <v>16</v>
      </c>
      <c r="E797" s="25">
        <f t="shared" si="19"/>
        <v>411</v>
      </c>
    </row>
    <row r="798" spans="1:5" x14ac:dyDescent="0.2">
      <c r="A798" t="s">
        <v>22</v>
      </c>
      <c r="B798" t="s">
        <v>12</v>
      </c>
      <c r="C798">
        <v>2009</v>
      </c>
      <c r="D798">
        <v>17</v>
      </c>
      <c r="E798" s="25">
        <f t="shared" si="19"/>
        <v>398</v>
      </c>
    </row>
    <row r="799" spans="1:5" x14ac:dyDescent="0.2">
      <c r="A799" t="s">
        <v>22</v>
      </c>
      <c r="B799" t="s">
        <v>12</v>
      </c>
      <c r="C799">
        <v>2009</v>
      </c>
      <c r="D799">
        <v>18</v>
      </c>
      <c r="E799" s="25">
        <f t="shared" si="19"/>
        <v>443</v>
      </c>
    </row>
    <row r="800" spans="1:5" x14ac:dyDescent="0.2">
      <c r="A800" t="s">
        <v>22</v>
      </c>
      <c r="B800" t="s">
        <v>12</v>
      </c>
      <c r="C800">
        <v>2009</v>
      </c>
      <c r="D800">
        <v>19</v>
      </c>
      <c r="E800" s="25">
        <f t="shared" si="19"/>
        <v>493</v>
      </c>
    </row>
    <row r="801" spans="1:5" x14ac:dyDescent="0.2">
      <c r="A801" t="s">
        <v>22</v>
      </c>
      <c r="B801" t="s">
        <v>12</v>
      </c>
      <c r="C801">
        <v>2009</v>
      </c>
      <c r="D801">
        <v>20</v>
      </c>
      <c r="E801" s="25">
        <f t="shared" si="19"/>
        <v>426</v>
      </c>
    </row>
    <row r="802" spans="1:5" x14ac:dyDescent="0.2">
      <c r="A802" t="s">
        <v>22</v>
      </c>
      <c r="B802" t="s">
        <v>12</v>
      </c>
      <c r="C802">
        <v>2009</v>
      </c>
      <c r="D802">
        <v>21</v>
      </c>
      <c r="E802" s="25">
        <f t="shared" si="19"/>
        <v>276</v>
      </c>
    </row>
    <row r="803" spans="1:5" x14ac:dyDescent="0.2">
      <c r="A803" t="s">
        <v>22</v>
      </c>
      <c r="B803" t="s">
        <v>12</v>
      </c>
      <c r="C803">
        <v>2009</v>
      </c>
      <c r="D803">
        <v>22</v>
      </c>
      <c r="E803" s="25">
        <f t="shared" si="19"/>
        <v>243</v>
      </c>
    </row>
    <row r="804" spans="1:5" x14ac:dyDescent="0.2">
      <c r="A804" t="s">
        <v>22</v>
      </c>
      <c r="B804" t="s">
        <v>12</v>
      </c>
      <c r="C804">
        <v>2009</v>
      </c>
      <c r="D804">
        <v>23</v>
      </c>
      <c r="E804" s="25">
        <f t="shared" si="19"/>
        <v>210</v>
      </c>
    </row>
    <row r="805" spans="1:5" x14ac:dyDescent="0.2">
      <c r="A805" t="s">
        <v>22</v>
      </c>
      <c r="B805" t="s">
        <v>12</v>
      </c>
      <c r="C805">
        <v>2009</v>
      </c>
      <c r="D805">
        <v>24</v>
      </c>
      <c r="E805" s="25">
        <f t="shared" si="19"/>
        <v>180.99999999999997</v>
      </c>
    </row>
    <row r="806" spans="1:5" x14ac:dyDescent="0.2">
      <c r="A806" t="s">
        <v>22</v>
      </c>
      <c r="B806" t="s">
        <v>12</v>
      </c>
      <c r="C806">
        <v>2009</v>
      </c>
      <c r="D806">
        <v>25</v>
      </c>
      <c r="E806" s="25">
        <f t="shared" si="19"/>
        <v>113</v>
      </c>
    </row>
    <row r="807" spans="1:5" x14ac:dyDescent="0.2">
      <c r="A807" t="s">
        <v>22</v>
      </c>
      <c r="B807" t="s">
        <v>12</v>
      </c>
      <c r="C807">
        <v>2009</v>
      </c>
      <c r="D807">
        <v>26</v>
      </c>
      <c r="E807" s="25">
        <f t="shared" si="19"/>
        <v>102.99999999999999</v>
      </c>
    </row>
    <row r="808" spans="1:5" x14ac:dyDescent="0.2">
      <c r="A808" t="s">
        <v>22</v>
      </c>
      <c r="B808" t="s">
        <v>12</v>
      </c>
      <c r="C808">
        <v>2009</v>
      </c>
      <c r="D808">
        <v>27</v>
      </c>
      <c r="E808" s="25">
        <f t="shared" si="19"/>
        <v>79</v>
      </c>
    </row>
    <row r="809" spans="1:5" x14ac:dyDescent="0.2">
      <c r="A809" t="s">
        <v>22</v>
      </c>
      <c r="B809" t="s">
        <v>12</v>
      </c>
      <c r="C809">
        <v>2009</v>
      </c>
      <c r="D809">
        <v>28</v>
      </c>
      <c r="E809" s="25">
        <f t="shared" si="19"/>
        <v>141.00000000000003</v>
      </c>
    </row>
    <row r="810" spans="1:5" x14ac:dyDescent="0.2">
      <c r="A810" t="s">
        <v>22</v>
      </c>
      <c r="B810" t="s">
        <v>12</v>
      </c>
      <c r="C810">
        <v>2009</v>
      </c>
      <c r="D810">
        <v>29</v>
      </c>
      <c r="E810" s="25">
        <f t="shared" si="19"/>
        <v>236.00000000000003</v>
      </c>
    </row>
    <row r="811" spans="1:5" x14ac:dyDescent="0.2">
      <c r="A811" t="s">
        <v>22</v>
      </c>
      <c r="B811" t="s">
        <v>12</v>
      </c>
      <c r="C811">
        <v>2009</v>
      </c>
      <c r="D811">
        <v>30</v>
      </c>
      <c r="E811" s="25">
        <f t="shared" si="19"/>
        <v>140.99999999999997</v>
      </c>
    </row>
    <row r="812" spans="1:5" x14ac:dyDescent="0.2">
      <c r="A812" t="s">
        <v>22</v>
      </c>
      <c r="B812" t="s">
        <v>12</v>
      </c>
      <c r="C812">
        <v>2009</v>
      </c>
      <c r="D812">
        <v>31</v>
      </c>
      <c r="E812" s="25">
        <f t="shared" si="19"/>
        <v>80</v>
      </c>
    </row>
    <row r="813" spans="1:5" x14ac:dyDescent="0.2">
      <c r="A813" t="s">
        <v>22</v>
      </c>
      <c r="B813" t="s">
        <v>12</v>
      </c>
      <c r="C813">
        <v>2009</v>
      </c>
      <c r="D813">
        <v>32</v>
      </c>
      <c r="E813" s="25">
        <f t="shared" si="19"/>
        <v>39</v>
      </c>
    </row>
    <row r="814" spans="1:5" x14ac:dyDescent="0.2">
      <c r="A814" t="s">
        <v>22</v>
      </c>
      <c r="B814" t="s">
        <v>12</v>
      </c>
      <c r="C814">
        <v>2009</v>
      </c>
      <c r="D814">
        <v>33</v>
      </c>
      <c r="E814" s="25">
        <f t="shared" si="19"/>
        <v>46</v>
      </c>
    </row>
    <row r="815" spans="1:5" x14ac:dyDescent="0.2">
      <c r="A815" t="s">
        <v>22</v>
      </c>
      <c r="B815" t="s">
        <v>12</v>
      </c>
      <c r="C815">
        <v>2009</v>
      </c>
      <c r="D815">
        <v>34</v>
      </c>
      <c r="E815" s="25">
        <f t="shared" si="19"/>
        <v>34</v>
      </c>
    </row>
    <row r="816" spans="1:5" x14ac:dyDescent="0.2">
      <c r="A816" t="s">
        <v>22</v>
      </c>
      <c r="B816" t="s">
        <v>12</v>
      </c>
      <c r="C816">
        <v>2009</v>
      </c>
      <c r="D816">
        <v>35</v>
      </c>
      <c r="E816" s="25">
        <f t="shared" si="19"/>
        <v>52</v>
      </c>
    </row>
    <row r="817" spans="1:5" x14ac:dyDescent="0.2">
      <c r="A817" t="s">
        <v>22</v>
      </c>
      <c r="B817" t="s">
        <v>12</v>
      </c>
      <c r="C817">
        <v>2009</v>
      </c>
      <c r="D817">
        <v>36</v>
      </c>
      <c r="E817" s="25">
        <f t="shared" si="19"/>
        <v>34</v>
      </c>
    </row>
    <row r="818" spans="1:5" x14ac:dyDescent="0.2">
      <c r="A818" t="s">
        <v>22</v>
      </c>
      <c r="B818" t="s">
        <v>12</v>
      </c>
      <c r="C818">
        <v>2009</v>
      </c>
      <c r="D818">
        <v>37</v>
      </c>
      <c r="E818" s="25">
        <f t="shared" si="19"/>
        <v>33.999999999999993</v>
      </c>
    </row>
    <row r="819" spans="1:5" x14ac:dyDescent="0.2">
      <c r="A819" t="s">
        <v>22</v>
      </c>
      <c r="B819" t="s">
        <v>12</v>
      </c>
      <c r="C819">
        <v>2009</v>
      </c>
      <c r="D819">
        <v>38</v>
      </c>
      <c r="E819" s="25">
        <f t="shared" si="19"/>
        <v>33</v>
      </c>
    </row>
    <row r="820" spans="1:5" x14ac:dyDescent="0.2">
      <c r="A820" t="s">
        <v>22</v>
      </c>
      <c r="B820" t="s">
        <v>12</v>
      </c>
      <c r="C820">
        <v>2009</v>
      </c>
      <c r="D820">
        <v>39</v>
      </c>
      <c r="E820" s="25">
        <f t="shared" si="19"/>
        <v>10</v>
      </c>
    </row>
    <row r="821" spans="1:5" x14ac:dyDescent="0.2">
      <c r="A821" t="s">
        <v>22</v>
      </c>
      <c r="B821" t="s">
        <v>12</v>
      </c>
      <c r="C821">
        <v>2009</v>
      </c>
      <c r="D821">
        <v>40</v>
      </c>
      <c r="E821" s="25">
        <f t="shared" si="19"/>
        <v>11</v>
      </c>
    </row>
    <row r="822" spans="1:5" x14ac:dyDescent="0.2">
      <c r="A822" t="s">
        <v>22</v>
      </c>
      <c r="B822" t="s">
        <v>12</v>
      </c>
      <c r="C822">
        <v>2010</v>
      </c>
      <c r="D822">
        <v>0</v>
      </c>
      <c r="E822" s="25">
        <f>AB3</f>
        <v>256.57306523002694</v>
      </c>
    </row>
    <row r="823" spans="1:5" x14ac:dyDescent="0.2">
      <c r="A823" t="s">
        <v>22</v>
      </c>
      <c r="B823" t="s">
        <v>12</v>
      </c>
      <c r="C823">
        <v>2010</v>
      </c>
      <c r="D823">
        <v>1</v>
      </c>
      <c r="E823" s="25">
        <f t="shared" ref="E823:E862" si="20">AB4</f>
        <v>527.11410711327346</v>
      </c>
    </row>
    <row r="824" spans="1:5" x14ac:dyDescent="0.2">
      <c r="A824" t="s">
        <v>22</v>
      </c>
      <c r="B824" t="s">
        <v>12</v>
      </c>
      <c r="C824">
        <v>2010</v>
      </c>
      <c r="D824">
        <v>2</v>
      </c>
      <c r="E824" s="25">
        <f t="shared" si="20"/>
        <v>786.1718185322818</v>
      </c>
    </row>
    <row r="825" spans="1:5" x14ac:dyDescent="0.2">
      <c r="A825" t="s">
        <v>22</v>
      </c>
      <c r="B825" t="s">
        <v>12</v>
      </c>
      <c r="C825">
        <v>2010</v>
      </c>
      <c r="D825">
        <v>3</v>
      </c>
      <c r="E825" s="25">
        <f t="shared" si="20"/>
        <v>1107.890984669725</v>
      </c>
    </row>
    <row r="826" spans="1:5" x14ac:dyDescent="0.2">
      <c r="A826" t="s">
        <v>22</v>
      </c>
      <c r="B826" t="s">
        <v>12</v>
      </c>
      <c r="C826">
        <v>2010</v>
      </c>
      <c r="D826">
        <v>4</v>
      </c>
      <c r="E826" s="25">
        <f t="shared" si="20"/>
        <v>1363.6096546997089</v>
      </c>
    </row>
    <row r="827" spans="1:5" x14ac:dyDescent="0.2">
      <c r="A827" t="s">
        <v>22</v>
      </c>
      <c r="B827" t="s">
        <v>12</v>
      </c>
      <c r="C827">
        <v>2010</v>
      </c>
      <c r="D827">
        <v>5</v>
      </c>
      <c r="E827" s="25">
        <f t="shared" si="20"/>
        <v>1176.0370261781934</v>
      </c>
    </row>
    <row r="828" spans="1:5" x14ac:dyDescent="0.2">
      <c r="A828" t="s">
        <v>22</v>
      </c>
      <c r="B828" t="s">
        <v>12</v>
      </c>
      <c r="C828">
        <v>2010</v>
      </c>
      <c r="D828">
        <v>6</v>
      </c>
      <c r="E828" s="25">
        <f t="shared" si="20"/>
        <v>1081.163948120186</v>
      </c>
    </row>
    <row r="829" spans="1:5" x14ac:dyDescent="0.2">
      <c r="A829" t="s">
        <v>22</v>
      </c>
      <c r="B829" t="s">
        <v>12</v>
      </c>
      <c r="C829">
        <v>2010</v>
      </c>
      <c r="D829">
        <v>7</v>
      </c>
      <c r="E829" s="25">
        <f t="shared" si="20"/>
        <v>1346.5877843252617</v>
      </c>
    </row>
    <row r="830" spans="1:5" x14ac:dyDescent="0.2">
      <c r="A830" t="s">
        <v>22</v>
      </c>
      <c r="B830" t="s">
        <v>12</v>
      </c>
      <c r="C830">
        <v>2010</v>
      </c>
      <c r="D830">
        <v>8</v>
      </c>
      <c r="E830" s="25">
        <f t="shared" si="20"/>
        <v>1147.6923226215729</v>
      </c>
    </row>
    <row r="831" spans="1:5" x14ac:dyDescent="0.2">
      <c r="A831" t="s">
        <v>22</v>
      </c>
      <c r="B831" t="s">
        <v>12</v>
      </c>
      <c r="C831">
        <v>2010</v>
      </c>
      <c r="D831">
        <v>9</v>
      </c>
      <c r="E831" s="25">
        <f t="shared" si="20"/>
        <v>1170.8778013524516</v>
      </c>
    </row>
    <row r="832" spans="1:5" x14ac:dyDescent="0.2">
      <c r="A832" t="s">
        <v>22</v>
      </c>
      <c r="B832" t="s">
        <v>12</v>
      </c>
      <c r="C832">
        <v>2010</v>
      </c>
      <c r="D832">
        <v>10</v>
      </c>
      <c r="E832" s="25">
        <f t="shared" si="20"/>
        <v>1106.7361590883163</v>
      </c>
    </row>
    <row r="833" spans="1:5" x14ac:dyDescent="0.2">
      <c r="A833" t="s">
        <v>22</v>
      </c>
      <c r="B833" t="s">
        <v>12</v>
      </c>
      <c r="C833">
        <v>2010</v>
      </c>
      <c r="D833">
        <v>11</v>
      </c>
      <c r="E833" s="25">
        <f t="shared" si="20"/>
        <v>1009.3589231309928</v>
      </c>
    </row>
    <row r="834" spans="1:5" x14ac:dyDescent="0.2">
      <c r="A834" t="s">
        <v>22</v>
      </c>
      <c r="B834" t="s">
        <v>12</v>
      </c>
      <c r="C834">
        <v>2010</v>
      </c>
      <c r="D834">
        <v>12</v>
      </c>
      <c r="E834" s="25">
        <f t="shared" si="20"/>
        <v>865.76131414046438</v>
      </c>
    </row>
    <row r="835" spans="1:5" x14ac:dyDescent="0.2">
      <c r="A835" t="s">
        <v>22</v>
      </c>
      <c r="B835" t="s">
        <v>12</v>
      </c>
      <c r="C835">
        <v>2010</v>
      </c>
      <c r="D835">
        <v>13</v>
      </c>
      <c r="E835" s="25">
        <f t="shared" si="20"/>
        <v>922.24901475142781</v>
      </c>
    </row>
    <row r="836" spans="1:5" x14ac:dyDescent="0.2">
      <c r="A836" t="s">
        <v>22</v>
      </c>
      <c r="B836" t="s">
        <v>12</v>
      </c>
      <c r="C836">
        <v>2010</v>
      </c>
      <c r="D836">
        <v>14</v>
      </c>
      <c r="E836" s="25">
        <f t="shared" si="20"/>
        <v>1025.3916431745931</v>
      </c>
    </row>
    <row r="837" spans="1:5" x14ac:dyDescent="0.2">
      <c r="A837" t="s">
        <v>22</v>
      </c>
      <c r="B837" t="s">
        <v>12</v>
      </c>
      <c r="C837">
        <v>2010</v>
      </c>
      <c r="D837">
        <v>15</v>
      </c>
      <c r="E837" s="25">
        <f t="shared" si="20"/>
        <v>733.25451101700207</v>
      </c>
    </row>
    <row r="838" spans="1:5" x14ac:dyDescent="0.2">
      <c r="A838" t="s">
        <v>22</v>
      </c>
      <c r="B838" t="s">
        <v>12</v>
      </c>
      <c r="C838">
        <v>2010</v>
      </c>
      <c r="D838">
        <v>16</v>
      </c>
      <c r="E838" s="25">
        <f t="shared" si="20"/>
        <v>610.58401925547764</v>
      </c>
    </row>
    <row r="839" spans="1:5" x14ac:dyDescent="0.2">
      <c r="A839" t="s">
        <v>22</v>
      </c>
      <c r="B839" t="s">
        <v>12</v>
      </c>
      <c r="C839">
        <v>2010</v>
      </c>
      <c r="D839">
        <v>17</v>
      </c>
      <c r="E839" s="25">
        <f t="shared" si="20"/>
        <v>441.43666222425395</v>
      </c>
    </row>
    <row r="840" spans="1:5" x14ac:dyDescent="0.2">
      <c r="A840" t="s">
        <v>22</v>
      </c>
      <c r="B840" t="s">
        <v>12</v>
      </c>
      <c r="C840">
        <v>2010</v>
      </c>
      <c r="D840">
        <v>18</v>
      </c>
      <c r="E840" s="25">
        <f t="shared" si="20"/>
        <v>405.40996553885611</v>
      </c>
    </row>
    <row r="841" spans="1:5" x14ac:dyDescent="0.2">
      <c r="A841" t="s">
        <v>22</v>
      </c>
      <c r="B841" t="s">
        <v>12</v>
      </c>
      <c r="C841">
        <v>2010</v>
      </c>
      <c r="D841">
        <v>19</v>
      </c>
      <c r="E841" s="25">
        <f t="shared" si="20"/>
        <v>448.06357096248558</v>
      </c>
    </row>
    <row r="842" spans="1:5" x14ac:dyDescent="0.2">
      <c r="A842" t="s">
        <v>22</v>
      </c>
      <c r="B842" t="s">
        <v>12</v>
      </c>
      <c r="C842">
        <v>2010</v>
      </c>
      <c r="D842">
        <v>20</v>
      </c>
      <c r="E842" s="25">
        <f t="shared" si="20"/>
        <v>520.9098190200998</v>
      </c>
    </row>
    <row r="843" spans="1:5" x14ac:dyDescent="0.2">
      <c r="A843" t="s">
        <v>22</v>
      </c>
      <c r="B843" t="s">
        <v>12</v>
      </c>
      <c r="C843">
        <v>2010</v>
      </c>
      <c r="D843">
        <v>21</v>
      </c>
      <c r="E843" s="25">
        <f t="shared" si="20"/>
        <v>416.81581272915247</v>
      </c>
    </row>
    <row r="844" spans="1:5" x14ac:dyDescent="0.2">
      <c r="A844" t="s">
        <v>22</v>
      </c>
      <c r="B844" t="s">
        <v>12</v>
      </c>
      <c r="C844">
        <v>2010</v>
      </c>
      <c r="D844">
        <v>22</v>
      </c>
      <c r="E844" s="25">
        <f t="shared" si="20"/>
        <v>286.83085383606897</v>
      </c>
    </row>
    <row r="845" spans="1:5" x14ac:dyDescent="0.2">
      <c r="A845" t="s">
        <v>22</v>
      </c>
      <c r="B845" t="s">
        <v>12</v>
      </c>
      <c r="C845">
        <v>2010</v>
      </c>
      <c r="D845">
        <v>23</v>
      </c>
      <c r="E845" s="25">
        <f t="shared" si="20"/>
        <v>231.66845877040902</v>
      </c>
    </row>
    <row r="846" spans="1:5" x14ac:dyDescent="0.2">
      <c r="A846" t="s">
        <v>22</v>
      </c>
      <c r="B846" t="s">
        <v>12</v>
      </c>
      <c r="C846">
        <v>2010</v>
      </c>
      <c r="D846">
        <v>24</v>
      </c>
      <c r="E846" s="25">
        <f t="shared" si="20"/>
        <v>225.43351549039215</v>
      </c>
    </row>
    <row r="847" spans="1:5" x14ac:dyDescent="0.2">
      <c r="A847" t="s">
        <v>22</v>
      </c>
      <c r="B847" t="s">
        <v>12</v>
      </c>
      <c r="C847">
        <v>2010</v>
      </c>
      <c r="D847">
        <v>25</v>
      </c>
      <c r="E847" s="25">
        <f t="shared" si="20"/>
        <v>188.41242337154594</v>
      </c>
    </row>
    <row r="848" spans="1:5" x14ac:dyDescent="0.2">
      <c r="A848" t="s">
        <v>22</v>
      </c>
      <c r="B848" t="s">
        <v>12</v>
      </c>
      <c r="C848">
        <v>2010</v>
      </c>
      <c r="D848">
        <v>26</v>
      </c>
      <c r="E848" s="25">
        <f t="shared" si="20"/>
        <v>140.64340401937267</v>
      </c>
    </row>
    <row r="849" spans="1:5" x14ac:dyDescent="0.2">
      <c r="A849" t="s">
        <v>22</v>
      </c>
      <c r="B849" t="s">
        <v>12</v>
      </c>
      <c r="C849">
        <v>2010</v>
      </c>
      <c r="D849">
        <v>27</v>
      </c>
      <c r="E849" s="25">
        <f t="shared" si="20"/>
        <v>107.21844407841466</v>
      </c>
    </row>
    <row r="850" spans="1:5" x14ac:dyDescent="0.2">
      <c r="A850" t="s">
        <v>22</v>
      </c>
      <c r="B850" t="s">
        <v>12</v>
      </c>
      <c r="C850">
        <v>2010</v>
      </c>
      <c r="D850">
        <v>28</v>
      </c>
      <c r="E850" s="25">
        <f t="shared" si="20"/>
        <v>80.872365081041352</v>
      </c>
    </row>
    <row r="851" spans="1:5" x14ac:dyDescent="0.2">
      <c r="A851" t="s">
        <v>22</v>
      </c>
      <c r="B851" t="s">
        <v>12</v>
      </c>
      <c r="C851">
        <v>2010</v>
      </c>
      <c r="D851">
        <v>29</v>
      </c>
      <c r="E851" s="25">
        <f t="shared" si="20"/>
        <v>152.98737222353492</v>
      </c>
    </row>
    <row r="852" spans="1:5" x14ac:dyDescent="0.2">
      <c r="A852" t="s">
        <v>22</v>
      </c>
      <c r="B852" t="s">
        <v>12</v>
      </c>
      <c r="C852">
        <v>2010</v>
      </c>
      <c r="D852">
        <v>30</v>
      </c>
      <c r="E852" s="25">
        <f t="shared" si="20"/>
        <v>247.63966029577759</v>
      </c>
    </row>
    <row r="853" spans="1:5" x14ac:dyDescent="0.2">
      <c r="A853" t="s">
        <v>22</v>
      </c>
      <c r="B853" t="s">
        <v>12</v>
      </c>
      <c r="C853">
        <v>2010</v>
      </c>
      <c r="D853">
        <v>31</v>
      </c>
      <c r="E853" s="25">
        <f t="shared" si="20"/>
        <v>143.92164612751651</v>
      </c>
    </row>
    <row r="854" spans="1:5" x14ac:dyDescent="0.2">
      <c r="A854" t="s">
        <v>22</v>
      </c>
      <c r="B854" t="s">
        <v>12</v>
      </c>
      <c r="C854">
        <v>2010</v>
      </c>
      <c r="D854">
        <v>32</v>
      </c>
      <c r="E854" s="25">
        <f t="shared" si="20"/>
        <v>70.647507617162972</v>
      </c>
    </row>
    <row r="855" spans="1:5" x14ac:dyDescent="0.2">
      <c r="A855" t="s">
        <v>22</v>
      </c>
      <c r="B855" t="s">
        <v>12</v>
      </c>
      <c r="C855">
        <v>2010</v>
      </c>
      <c r="D855">
        <v>33</v>
      </c>
      <c r="E855" s="25">
        <f t="shared" si="20"/>
        <v>41.949594992307624</v>
      </c>
    </row>
    <row r="856" spans="1:5" x14ac:dyDescent="0.2">
      <c r="A856" t="s">
        <v>22</v>
      </c>
      <c r="B856" t="s">
        <v>12</v>
      </c>
      <c r="C856">
        <v>2010</v>
      </c>
      <c r="D856">
        <v>34</v>
      </c>
      <c r="E856" s="25">
        <f t="shared" si="20"/>
        <v>48.087158970748007</v>
      </c>
    </row>
    <row r="857" spans="1:5" x14ac:dyDescent="0.2">
      <c r="A857" t="s">
        <v>22</v>
      </c>
      <c r="B857" t="s">
        <v>12</v>
      </c>
      <c r="C857">
        <v>2010</v>
      </c>
      <c r="D857">
        <v>35</v>
      </c>
      <c r="E857" s="25">
        <f t="shared" si="20"/>
        <v>45.975017614278926</v>
      </c>
    </row>
    <row r="858" spans="1:5" x14ac:dyDescent="0.2">
      <c r="A858" t="s">
        <v>22</v>
      </c>
      <c r="B858" t="s">
        <v>12</v>
      </c>
      <c r="C858">
        <v>2010</v>
      </c>
      <c r="D858">
        <v>36</v>
      </c>
      <c r="E858" s="25">
        <f t="shared" si="20"/>
        <v>50.784065685820202</v>
      </c>
    </row>
    <row r="859" spans="1:5" x14ac:dyDescent="0.2">
      <c r="A859" t="s">
        <v>22</v>
      </c>
      <c r="B859" t="s">
        <v>12</v>
      </c>
      <c r="C859">
        <v>2010</v>
      </c>
      <c r="D859">
        <v>37</v>
      </c>
      <c r="E859" s="25">
        <f t="shared" si="20"/>
        <v>44.854228022455302</v>
      </c>
    </row>
    <row r="860" spans="1:5" x14ac:dyDescent="0.2">
      <c r="A860" t="s">
        <v>22</v>
      </c>
      <c r="B860" t="s">
        <v>12</v>
      </c>
      <c r="C860">
        <v>2010</v>
      </c>
      <c r="D860">
        <v>38</v>
      </c>
      <c r="E860" s="25">
        <f t="shared" si="20"/>
        <v>39.58553483553483</v>
      </c>
    </row>
    <row r="861" spans="1:5" x14ac:dyDescent="0.2">
      <c r="A861" t="s">
        <v>22</v>
      </c>
      <c r="B861" t="s">
        <v>12</v>
      </c>
      <c r="C861">
        <v>2010</v>
      </c>
      <c r="D861">
        <v>39</v>
      </c>
      <c r="E861" s="25">
        <f t="shared" si="20"/>
        <v>34.88425925925926</v>
      </c>
    </row>
    <row r="862" spans="1:5" x14ac:dyDescent="0.2">
      <c r="A862" t="s">
        <v>22</v>
      </c>
      <c r="B862" t="s">
        <v>12</v>
      </c>
      <c r="C862">
        <v>2010</v>
      </c>
      <c r="D862">
        <v>40</v>
      </c>
      <c r="E862" s="25">
        <f t="shared" si="20"/>
        <v>13.336842105263159</v>
      </c>
    </row>
    <row r="863" spans="1:5" x14ac:dyDescent="0.2">
      <c r="A863" t="s">
        <v>22</v>
      </c>
      <c r="B863" t="s">
        <v>12</v>
      </c>
      <c r="C863">
        <v>2011</v>
      </c>
      <c r="D863">
        <v>0</v>
      </c>
      <c r="E863" s="25">
        <f>AC3</f>
        <v>371.37166162316311</v>
      </c>
    </row>
    <row r="864" spans="1:5" x14ac:dyDescent="0.2">
      <c r="A864" t="s">
        <v>22</v>
      </c>
      <c r="B864" t="s">
        <v>12</v>
      </c>
      <c r="C864">
        <v>2011</v>
      </c>
      <c r="D864">
        <v>1</v>
      </c>
      <c r="E864" s="25">
        <f t="shared" ref="E864:E903" si="21">AC4</f>
        <v>324.38913432990154</v>
      </c>
    </row>
    <row r="865" spans="1:5" x14ac:dyDescent="0.2">
      <c r="A865" t="s">
        <v>22</v>
      </c>
      <c r="B865" t="s">
        <v>12</v>
      </c>
      <c r="C865">
        <v>2011</v>
      </c>
      <c r="D865">
        <v>2</v>
      </c>
      <c r="E865" s="25">
        <f t="shared" si="21"/>
        <v>564.31236629219279</v>
      </c>
    </row>
    <row r="866" spans="1:5" x14ac:dyDescent="0.2">
      <c r="A866" t="s">
        <v>22</v>
      </c>
      <c r="B866" t="s">
        <v>12</v>
      </c>
      <c r="C866">
        <v>2011</v>
      </c>
      <c r="D866">
        <v>3</v>
      </c>
      <c r="E866" s="25">
        <f t="shared" si="21"/>
        <v>771.28116185243414</v>
      </c>
    </row>
    <row r="867" spans="1:5" x14ac:dyDescent="0.2">
      <c r="A867" t="s">
        <v>22</v>
      </c>
      <c r="B867" t="s">
        <v>12</v>
      </c>
      <c r="C867">
        <v>2011</v>
      </c>
      <c r="D867">
        <v>4</v>
      </c>
      <c r="E867" s="25">
        <f t="shared" si="21"/>
        <v>1133.2490287585892</v>
      </c>
    </row>
    <row r="868" spans="1:5" x14ac:dyDescent="0.2">
      <c r="A868" t="s">
        <v>22</v>
      </c>
      <c r="B868" t="s">
        <v>12</v>
      </c>
      <c r="C868">
        <v>2011</v>
      </c>
      <c r="D868">
        <v>5</v>
      </c>
      <c r="E868" s="25">
        <f t="shared" si="21"/>
        <v>1321.717462662026</v>
      </c>
    </row>
    <row r="869" spans="1:5" x14ac:dyDescent="0.2">
      <c r="A869" t="s">
        <v>22</v>
      </c>
      <c r="B869" t="s">
        <v>12</v>
      </c>
      <c r="C869">
        <v>2011</v>
      </c>
      <c r="D869">
        <v>6</v>
      </c>
      <c r="E869" s="25">
        <f t="shared" si="21"/>
        <v>1180.0139785985255</v>
      </c>
    </row>
    <row r="870" spans="1:5" x14ac:dyDescent="0.2">
      <c r="A870" t="s">
        <v>22</v>
      </c>
      <c r="B870" t="s">
        <v>12</v>
      </c>
      <c r="C870">
        <v>2011</v>
      </c>
      <c r="D870">
        <v>7</v>
      </c>
      <c r="E870" s="25">
        <f t="shared" si="21"/>
        <v>1032.2751095611106</v>
      </c>
    </row>
    <row r="871" spans="1:5" x14ac:dyDescent="0.2">
      <c r="A871" t="s">
        <v>22</v>
      </c>
      <c r="B871" t="s">
        <v>12</v>
      </c>
      <c r="C871">
        <v>2011</v>
      </c>
      <c r="D871">
        <v>8</v>
      </c>
      <c r="E871" s="25">
        <f t="shared" si="21"/>
        <v>1346.720615534847</v>
      </c>
    </row>
    <row r="872" spans="1:5" x14ac:dyDescent="0.2">
      <c r="A872" t="s">
        <v>22</v>
      </c>
      <c r="B872" t="s">
        <v>12</v>
      </c>
      <c r="C872">
        <v>2011</v>
      </c>
      <c r="D872">
        <v>9</v>
      </c>
      <c r="E872" s="25">
        <f t="shared" si="21"/>
        <v>1085.8047240510289</v>
      </c>
    </row>
    <row r="873" spans="1:5" x14ac:dyDescent="0.2">
      <c r="A873" t="s">
        <v>22</v>
      </c>
      <c r="B873" t="s">
        <v>12</v>
      </c>
      <c r="C873">
        <v>2011</v>
      </c>
      <c r="D873">
        <v>10</v>
      </c>
      <c r="E873" s="25">
        <f t="shared" si="21"/>
        <v>1157.7961764302404</v>
      </c>
    </row>
    <row r="874" spans="1:5" x14ac:dyDescent="0.2">
      <c r="A874" t="s">
        <v>22</v>
      </c>
      <c r="B874" t="s">
        <v>12</v>
      </c>
      <c r="C874">
        <v>2011</v>
      </c>
      <c r="D874">
        <v>11</v>
      </c>
      <c r="E874" s="25">
        <f t="shared" si="21"/>
        <v>1043.5962862033853</v>
      </c>
    </row>
    <row r="875" spans="1:5" x14ac:dyDescent="0.2">
      <c r="A875" t="s">
        <v>22</v>
      </c>
      <c r="B875" t="s">
        <v>12</v>
      </c>
      <c r="C875">
        <v>2011</v>
      </c>
      <c r="D875">
        <v>12</v>
      </c>
      <c r="E875" s="25">
        <f t="shared" si="21"/>
        <v>1006.7561197638098</v>
      </c>
    </row>
    <row r="876" spans="1:5" x14ac:dyDescent="0.2">
      <c r="A876" t="s">
        <v>22</v>
      </c>
      <c r="B876" t="s">
        <v>12</v>
      </c>
      <c r="C876">
        <v>2011</v>
      </c>
      <c r="D876">
        <v>13</v>
      </c>
      <c r="E876" s="25">
        <f t="shared" si="21"/>
        <v>821.86623585088978</v>
      </c>
    </row>
    <row r="877" spans="1:5" x14ac:dyDescent="0.2">
      <c r="A877" t="s">
        <v>22</v>
      </c>
      <c r="B877" t="s">
        <v>12</v>
      </c>
      <c r="C877">
        <v>2011</v>
      </c>
      <c r="D877">
        <v>14</v>
      </c>
      <c r="E877" s="25">
        <f t="shared" si="21"/>
        <v>912.84242414634457</v>
      </c>
    </row>
    <row r="878" spans="1:5" x14ac:dyDescent="0.2">
      <c r="A878" t="s">
        <v>22</v>
      </c>
      <c r="B878" t="s">
        <v>12</v>
      </c>
      <c r="C878">
        <v>2011</v>
      </c>
      <c r="D878">
        <v>15</v>
      </c>
      <c r="E878" s="25">
        <f t="shared" si="21"/>
        <v>956.8055767740301</v>
      </c>
    </row>
    <row r="879" spans="1:5" x14ac:dyDescent="0.2">
      <c r="A879" t="s">
        <v>22</v>
      </c>
      <c r="B879" t="s">
        <v>12</v>
      </c>
      <c r="C879">
        <v>2011</v>
      </c>
      <c r="D879">
        <v>16</v>
      </c>
      <c r="E879" s="25">
        <f t="shared" si="21"/>
        <v>704.52397812037805</v>
      </c>
    </row>
    <row r="880" spans="1:5" x14ac:dyDescent="0.2">
      <c r="A880" t="s">
        <v>22</v>
      </c>
      <c r="B880" t="s">
        <v>12</v>
      </c>
      <c r="C880">
        <v>2011</v>
      </c>
      <c r="D880">
        <v>17</v>
      </c>
      <c r="E880" s="25">
        <f t="shared" si="21"/>
        <v>574.48384255957183</v>
      </c>
    </row>
    <row r="881" spans="1:5" x14ac:dyDescent="0.2">
      <c r="A881" t="s">
        <v>22</v>
      </c>
      <c r="B881" t="s">
        <v>12</v>
      </c>
      <c r="C881">
        <v>2011</v>
      </c>
      <c r="D881">
        <v>18</v>
      </c>
      <c r="E881" s="25">
        <f t="shared" si="21"/>
        <v>421.79913861189226</v>
      </c>
    </row>
    <row r="882" spans="1:5" x14ac:dyDescent="0.2">
      <c r="A882" t="s">
        <v>22</v>
      </c>
      <c r="B882" t="s">
        <v>12</v>
      </c>
      <c r="C882">
        <v>2011</v>
      </c>
      <c r="D882">
        <v>19</v>
      </c>
      <c r="E882" s="25">
        <f t="shared" si="21"/>
        <v>377.02824974721159</v>
      </c>
    </row>
    <row r="883" spans="1:5" x14ac:dyDescent="0.2">
      <c r="A883" t="s">
        <v>22</v>
      </c>
      <c r="B883" t="s">
        <v>12</v>
      </c>
      <c r="C883">
        <v>2011</v>
      </c>
      <c r="D883">
        <v>20</v>
      </c>
      <c r="E883" s="25">
        <f t="shared" si="21"/>
        <v>422.07315669830399</v>
      </c>
    </row>
    <row r="884" spans="1:5" x14ac:dyDescent="0.2">
      <c r="A884" t="s">
        <v>22</v>
      </c>
      <c r="B884" t="s">
        <v>12</v>
      </c>
      <c r="C884">
        <v>2011</v>
      </c>
      <c r="D884">
        <v>21</v>
      </c>
      <c r="E884" s="25">
        <f t="shared" si="21"/>
        <v>477.92383549404838</v>
      </c>
    </row>
    <row r="885" spans="1:5" x14ac:dyDescent="0.2">
      <c r="A885" t="s">
        <v>22</v>
      </c>
      <c r="B885" t="s">
        <v>12</v>
      </c>
      <c r="C885">
        <v>2011</v>
      </c>
      <c r="D885">
        <v>22</v>
      </c>
      <c r="E885" s="25">
        <f t="shared" si="21"/>
        <v>382.74116084170629</v>
      </c>
    </row>
    <row r="886" spans="1:5" x14ac:dyDescent="0.2">
      <c r="A886" t="s">
        <v>22</v>
      </c>
      <c r="B886" t="s">
        <v>12</v>
      </c>
      <c r="C886">
        <v>2011</v>
      </c>
      <c r="D886">
        <v>23</v>
      </c>
      <c r="E886" s="25">
        <f t="shared" si="21"/>
        <v>256.47705486211947</v>
      </c>
    </row>
    <row r="887" spans="1:5" x14ac:dyDescent="0.2">
      <c r="A887" t="s">
        <v>22</v>
      </c>
      <c r="B887" t="s">
        <v>12</v>
      </c>
      <c r="C887">
        <v>2011</v>
      </c>
      <c r="D887">
        <v>24</v>
      </c>
      <c r="E887" s="25">
        <f t="shared" si="21"/>
        <v>214.95536145054328</v>
      </c>
    </row>
    <row r="888" spans="1:5" x14ac:dyDescent="0.2">
      <c r="A888" t="s">
        <v>22</v>
      </c>
      <c r="B888" t="s">
        <v>12</v>
      </c>
      <c r="C888">
        <v>2011</v>
      </c>
      <c r="D888">
        <v>25</v>
      </c>
      <c r="E888" s="25">
        <f t="shared" si="21"/>
        <v>202.39137814426562</v>
      </c>
    </row>
    <row r="889" spans="1:5" x14ac:dyDescent="0.2">
      <c r="A889" t="s">
        <v>22</v>
      </c>
      <c r="B889" t="s">
        <v>12</v>
      </c>
      <c r="C889">
        <v>2011</v>
      </c>
      <c r="D889">
        <v>26</v>
      </c>
      <c r="E889" s="25">
        <f t="shared" si="21"/>
        <v>175.85686255339556</v>
      </c>
    </row>
    <row r="890" spans="1:5" x14ac:dyDescent="0.2">
      <c r="A890" t="s">
        <v>22</v>
      </c>
      <c r="B890" t="s">
        <v>12</v>
      </c>
      <c r="C890">
        <v>2011</v>
      </c>
      <c r="D890">
        <v>27</v>
      </c>
      <c r="E890" s="25">
        <f t="shared" si="21"/>
        <v>125.87528836955322</v>
      </c>
    </row>
    <row r="891" spans="1:5" x14ac:dyDescent="0.2">
      <c r="A891" t="s">
        <v>22</v>
      </c>
      <c r="B891" t="s">
        <v>12</v>
      </c>
      <c r="C891">
        <v>2011</v>
      </c>
      <c r="D891">
        <v>28</v>
      </c>
      <c r="E891" s="25">
        <f t="shared" si="21"/>
        <v>93.157657612973964</v>
      </c>
    </row>
    <row r="892" spans="1:5" x14ac:dyDescent="0.2">
      <c r="A892" t="s">
        <v>22</v>
      </c>
      <c r="B892" t="s">
        <v>12</v>
      </c>
      <c r="C892">
        <v>2011</v>
      </c>
      <c r="D892">
        <v>29</v>
      </c>
      <c r="E892" s="25">
        <f t="shared" si="21"/>
        <v>74.616650907061612</v>
      </c>
    </row>
    <row r="893" spans="1:5" x14ac:dyDescent="0.2">
      <c r="A893" t="s">
        <v>22</v>
      </c>
      <c r="B893" t="s">
        <v>12</v>
      </c>
      <c r="C893">
        <v>2011</v>
      </c>
      <c r="D893">
        <v>30</v>
      </c>
      <c r="E893" s="25">
        <f t="shared" si="21"/>
        <v>135.60822225403206</v>
      </c>
    </row>
    <row r="894" spans="1:5" x14ac:dyDescent="0.2">
      <c r="A894" t="s">
        <v>22</v>
      </c>
      <c r="B894" t="s">
        <v>12</v>
      </c>
      <c r="C894">
        <v>2011</v>
      </c>
      <c r="D894">
        <v>31</v>
      </c>
      <c r="E894" s="25">
        <f t="shared" si="21"/>
        <v>214.30177790001255</v>
      </c>
    </row>
    <row r="895" spans="1:5" x14ac:dyDescent="0.2">
      <c r="A895" t="s">
        <v>22</v>
      </c>
      <c r="B895" t="s">
        <v>12</v>
      </c>
      <c r="C895">
        <v>2011</v>
      </c>
      <c r="D895">
        <v>32</v>
      </c>
      <c r="E895" s="25">
        <f t="shared" si="21"/>
        <v>129.32224578412405</v>
      </c>
    </row>
    <row r="896" spans="1:5" x14ac:dyDescent="0.2">
      <c r="A896" t="s">
        <v>22</v>
      </c>
      <c r="B896" t="s">
        <v>12</v>
      </c>
      <c r="C896">
        <v>2011</v>
      </c>
      <c r="D896">
        <v>33</v>
      </c>
      <c r="E896" s="25">
        <f t="shared" si="21"/>
        <v>60.026585671878628</v>
      </c>
    </row>
    <row r="897" spans="1:5" x14ac:dyDescent="0.2">
      <c r="A897" t="s">
        <v>22</v>
      </c>
      <c r="B897" t="s">
        <v>12</v>
      </c>
      <c r="C897">
        <v>2011</v>
      </c>
      <c r="D897">
        <v>34</v>
      </c>
      <c r="E897" s="25">
        <f t="shared" si="21"/>
        <v>37.721386378482556</v>
      </c>
    </row>
    <row r="898" spans="1:5" x14ac:dyDescent="0.2">
      <c r="A898" t="s">
        <v>22</v>
      </c>
      <c r="B898" t="s">
        <v>12</v>
      </c>
      <c r="C898">
        <v>2011</v>
      </c>
      <c r="D898">
        <v>35</v>
      </c>
      <c r="E898" s="25">
        <f t="shared" si="21"/>
        <v>43.753306424231766</v>
      </c>
    </row>
    <row r="899" spans="1:5" x14ac:dyDescent="0.2">
      <c r="A899" t="s">
        <v>22</v>
      </c>
      <c r="B899" t="s">
        <v>12</v>
      </c>
      <c r="C899">
        <v>2011</v>
      </c>
      <c r="D899">
        <v>36</v>
      </c>
      <c r="E899" s="25">
        <f t="shared" si="21"/>
        <v>40.939979290405454</v>
      </c>
    </row>
    <row r="900" spans="1:5" x14ac:dyDescent="0.2">
      <c r="A900" t="s">
        <v>22</v>
      </c>
      <c r="B900" t="s">
        <v>12</v>
      </c>
      <c r="C900">
        <v>2011</v>
      </c>
      <c r="D900">
        <v>37</v>
      </c>
      <c r="E900" s="25">
        <f t="shared" si="21"/>
        <v>45.165230802719051</v>
      </c>
    </row>
    <row r="901" spans="1:5" x14ac:dyDescent="0.2">
      <c r="A901" t="s">
        <v>22</v>
      </c>
      <c r="B901" t="s">
        <v>12</v>
      </c>
      <c r="C901">
        <v>2011</v>
      </c>
      <c r="D901">
        <v>38</v>
      </c>
      <c r="E901" s="25">
        <f t="shared" si="21"/>
        <v>37.382478536916558</v>
      </c>
    </row>
    <row r="902" spans="1:5" x14ac:dyDescent="0.2">
      <c r="A902" t="s">
        <v>22</v>
      </c>
      <c r="B902" t="s">
        <v>12</v>
      </c>
      <c r="C902">
        <v>2011</v>
      </c>
      <c r="D902">
        <v>39</v>
      </c>
      <c r="E902" s="25">
        <f t="shared" si="21"/>
        <v>39.51130458190643</v>
      </c>
    </row>
    <row r="903" spans="1:5" x14ac:dyDescent="0.2">
      <c r="A903" t="s">
        <v>22</v>
      </c>
      <c r="B903" t="s">
        <v>12</v>
      </c>
      <c r="C903">
        <v>2011</v>
      </c>
      <c r="D903">
        <v>40</v>
      </c>
      <c r="E903" s="25">
        <f t="shared" si="21"/>
        <v>0</v>
      </c>
    </row>
    <row r="904" spans="1:5" x14ac:dyDescent="0.2">
      <c r="A904" t="s">
        <v>22</v>
      </c>
      <c r="B904" t="s">
        <v>12</v>
      </c>
      <c r="C904">
        <v>2012</v>
      </c>
      <c r="D904">
        <v>0</v>
      </c>
      <c r="E904" s="25">
        <f>AD3</f>
        <v>405.60937045072308</v>
      </c>
    </row>
    <row r="905" spans="1:5" x14ac:dyDescent="0.2">
      <c r="A905" t="s">
        <v>22</v>
      </c>
      <c r="B905" t="s">
        <v>12</v>
      </c>
      <c r="C905">
        <v>2012</v>
      </c>
      <c r="D905">
        <v>1</v>
      </c>
      <c r="E905" s="25">
        <f t="shared" ref="E905:E944" si="22">AD4</f>
        <v>469.53070354672764</v>
      </c>
    </row>
    <row r="906" spans="1:5" x14ac:dyDescent="0.2">
      <c r="A906" t="s">
        <v>22</v>
      </c>
      <c r="B906" t="s">
        <v>12</v>
      </c>
      <c r="C906">
        <v>2012</v>
      </c>
      <c r="D906">
        <v>2</v>
      </c>
      <c r="E906" s="25">
        <f t="shared" si="22"/>
        <v>347.28116269869622</v>
      </c>
    </row>
    <row r="907" spans="1:5" x14ac:dyDescent="0.2">
      <c r="A907" t="s">
        <v>22</v>
      </c>
      <c r="B907" t="s">
        <v>12</v>
      </c>
      <c r="C907">
        <v>2012</v>
      </c>
      <c r="D907">
        <v>3</v>
      </c>
      <c r="E907" s="25">
        <f t="shared" si="22"/>
        <v>553.62388635871309</v>
      </c>
    </row>
    <row r="908" spans="1:5" x14ac:dyDescent="0.2">
      <c r="A908" t="s">
        <v>22</v>
      </c>
      <c r="B908" t="s">
        <v>12</v>
      </c>
      <c r="C908">
        <v>2012</v>
      </c>
      <c r="D908">
        <v>4</v>
      </c>
      <c r="E908" s="25">
        <f t="shared" si="22"/>
        <v>788.93468731459416</v>
      </c>
    </row>
    <row r="909" spans="1:5" x14ac:dyDescent="0.2">
      <c r="A909" t="s">
        <v>22</v>
      </c>
      <c r="B909" t="s">
        <v>12</v>
      </c>
      <c r="C909">
        <v>2012</v>
      </c>
      <c r="D909">
        <v>5</v>
      </c>
      <c r="E909" s="25">
        <f t="shared" si="22"/>
        <v>1098.4338704941613</v>
      </c>
    </row>
    <row r="910" spans="1:5" x14ac:dyDescent="0.2">
      <c r="A910" t="s">
        <v>22</v>
      </c>
      <c r="B910" t="s">
        <v>12</v>
      </c>
      <c r="C910">
        <v>2012</v>
      </c>
      <c r="D910">
        <v>6</v>
      </c>
      <c r="E910" s="25">
        <f t="shared" si="22"/>
        <v>1326.1870561740695</v>
      </c>
    </row>
    <row r="911" spans="1:5" x14ac:dyDescent="0.2">
      <c r="A911" t="s">
        <v>22</v>
      </c>
      <c r="B911" t="s">
        <v>12</v>
      </c>
      <c r="C911">
        <v>2012</v>
      </c>
      <c r="D911">
        <v>7</v>
      </c>
      <c r="E911" s="25">
        <f t="shared" si="22"/>
        <v>1126.6552692210439</v>
      </c>
    </row>
    <row r="912" spans="1:5" x14ac:dyDescent="0.2">
      <c r="A912" t="s">
        <v>22</v>
      </c>
      <c r="B912" t="s">
        <v>12</v>
      </c>
      <c r="C912">
        <v>2012</v>
      </c>
      <c r="D912">
        <v>8</v>
      </c>
      <c r="E912" s="25">
        <f t="shared" si="22"/>
        <v>1032.3769360836914</v>
      </c>
    </row>
    <row r="913" spans="1:5" x14ac:dyDescent="0.2">
      <c r="A913" t="s">
        <v>22</v>
      </c>
      <c r="B913" t="s">
        <v>12</v>
      </c>
      <c r="C913">
        <v>2012</v>
      </c>
      <c r="D913">
        <v>9</v>
      </c>
      <c r="E913" s="25">
        <f t="shared" si="22"/>
        <v>1274.1007127977457</v>
      </c>
    </row>
    <row r="914" spans="1:5" x14ac:dyDescent="0.2">
      <c r="A914" t="s">
        <v>22</v>
      </c>
      <c r="B914" t="s">
        <v>12</v>
      </c>
      <c r="C914">
        <v>2012</v>
      </c>
      <c r="D914">
        <v>10</v>
      </c>
      <c r="E914" s="25">
        <f t="shared" si="22"/>
        <v>1073.6735775535944</v>
      </c>
    </row>
    <row r="915" spans="1:5" x14ac:dyDescent="0.2">
      <c r="A915" t="s">
        <v>22</v>
      </c>
      <c r="B915" t="s">
        <v>12</v>
      </c>
      <c r="C915">
        <v>2012</v>
      </c>
      <c r="D915">
        <v>11</v>
      </c>
      <c r="E915" s="25">
        <f t="shared" si="22"/>
        <v>1091.7433030275281</v>
      </c>
    </row>
    <row r="916" spans="1:5" x14ac:dyDescent="0.2">
      <c r="A916" t="s">
        <v>22</v>
      </c>
      <c r="B916" t="s">
        <v>12</v>
      </c>
      <c r="C916">
        <v>2012</v>
      </c>
      <c r="D916">
        <v>12</v>
      </c>
      <c r="E916" s="25">
        <f t="shared" si="22"/>
        <v>1040.9051959821941</v>
      </c>
    </row>
    <row r="917" spans="1:5" x14ac:dyDescent="0.2">
      <c r="A917" t="s">
        <v>22</v>
      </c>
      <c r="B917" t="s">
        <v>12</v>
      </c>
      <c r="C917">
        <v>2012</v>
      </c>
      <c r="D917">
        <v>13</v>
      </c>
      <c r="E917" s="25">
        <f t="shared" si="22"/>
        <v>955.71244528475938</v>
      </c>
    </row>
    <row r="918" spans="1:5" x14ac:dyDescent="0.2">
      <c r="A918" t="s">
        <v>22</v>
      </c>
      <c r="B918" t="s">
        <v>12</v>
      </c>
      <c r="C918">
        <v>2012</v>
      </c>
      <c r="D918">
        <v>14</v>
      </c>
      <c r="E918" s="25">
        <f t="shared" si="22"/>
        <v>813.4835115658725</v>
      </c>
    </row>
    <row r="919" spans="1:5" x14ac:dyDescent="0.2">
      <c r="A919" t="s">
        <v>22</v>
      </c>
      <c r="B919" t="s">
        <v>12</v>
      </c>
      <c r="C919">
        <v>2012</v>
      </c>
      <c r="D919">
        <v>15</v>
      </c>
      <c r="E919" s="25">
        <f t="shared" si="22"/>
        <v>851.78451370549283</v>
      </c>
    </row>
    <row r="920" spans="1:5" x14ac:dyDescent="0.2">
      <c r="A920" t="s">
        <v>22</v>
      </c>
      <c r="B920" t="s">
        <v>12</v>
      </c>
      <c r="C920">
        <v>2012</v>
      </c>
      <c r="D920">
        <v>16</v>
      </c>
      <c r="E920" s="25">
        <f t="shared" si="22"/>
        <v>919.31581887120808</v>
      </c>
    </row>
    <row r="921" spans="1:5" x14ac:dyDescent="0.2">
      <c r="A921" t="s">
        <v>22</v>
      </c>
      <c r="B921" t="s">
        <v>12</v>
      </c>
      <c r="C921">
        <v>2012</v>
      </c>
      <c r="D921">
        <v>17</v>
      </c>
      <c r="E921" s="25">
        <f t="shared" si="22"/>
        <v>662.86969419781371</v>
      </c>
    </row>
    <row r="922" spans="1:5" x14ac:dyDescent="0.2">
      <c r="A922" t="s">
        <v>22</v>
      </c>
      <c r="B922" t="s">
        <v>12</v>
      </c>
      <c r="C922">
        <v>2012</v>
      </c>
      <c r="D922">
        <v>18</v>
      </c>
      <c r="E922" s="25">
        <f t="shared" si="22"/>
        <v>548.9276507237139</v>
      </c>
    </row>
    <row r="923" spans="1:5" x14ac:dyDescent="0.2">
      <c r="A923" t="s">
        <v>22</v>
      </c>
      <c r="B923" t="s">
        <v>12</v>
      </c>
      <c r="C923">
        <v>2012</v>
      </c>
      <c r="D923">
        <v>19</v>
      </c>
      <c r="E923" s="25">
        <f t="shared" si="22"/>
        <v>392.27005869070365</v>
      </c>
    </row>
    <row r="924" spans="1:5" x14ac:dyDescent="0.2">
      <c r="A924" t="s">
        <v>22</v>
      </c>
      <c r="B924" t="s">
        <v>12</v>
      </c>
      <c r="C924">
        <v>2012</v>
      </c>
      <c r="D924">
        <v>20</v>
      </c>
      <c r="E924" s="25">
        <f t="shared" si="22"/>
        <v>355.15831647149395</v>
      </c>
    </row>
    <row r="925" spans="1:5" x14ac:dyDescent="0.2">
      <c r="A925" t="s">
        <v>22</v>
      </c>
      <c r="B925" t="s">
        <v>12</v>
      </c>
      <c r="C925">
        <v>2012</v>
      </c>
      <c r="D925">
        <v>21</v>
      </c>
      <c r="E925" s="25">
        <f t="shared" si="22"/>
        <v>387.24327041443314</v>
      </c>
    </row>
    <row r="926" spans="1:5" x14ac:dyDescent="0.2">
      <c r="A926" t="s">
        <v>22</v>
      </c>
      <c r="B926" t="s">
        <v>12</v>
      </c>
      <c r="C926">
        <v>2012</v>
      </c>
      <c r="D926">
        <v>22</v>
      </c>
      <c r="E926" s="25">
        <f t="shared" si="22"/>
        <v>438.85360872759202</v>
      </c>
    </row>
    <row r="927" spans="1:5" x14ac:dyDescent="0.2">
      <c r="A927" t="s">
        <v>22</v>
      </c>
      <c r="B927" t="s">
        <v>12</v>
      </c>
      <c r="C927">
        <v>2012</v>
      </c>
      <c r="D927">
        <v>23</v>
      </c>
      <c r="E927" s="25">
        <f t="shared" si="22"/>
        <v>342.23767908627076</v>
      </c>
    </row>
    <row r="928" spans="1:5" x14ac:dyDescent="0.2">
      <c r="A928" t="s">
        <v>22</v>
      </c>
      <c r="B928" t="s">
        <v>12</v>
      </c>
      <c r="C928">
        <v>2012</v>
      </c>
      <c r="D928">
        <v>24</v>
      </c>
      <c r="E928" s="25">
        <f t="shared" si="22"/>
        <v>237.9742081605267</v>
      </c>
    </row>
    <row r="929" spans="1:5" x14ac:dyDescent="0.2">
      <c r="A929" t="s">
        <v>22</v>
      </c>
      <c r="B929" t="s">
        <v>12</v>
      </c>
      <c r="C929">
        <v>2012</v>
      </c>
      <c r="D929">
        <v>25</v>
      </c>
      <c r="E929" s="25">
        <f t="shared" si="22"/>
        <v>192.9842230816312</v>
      </c>
    </row>
    <row r="930" spans="1:5" x14ac:dyDescent="0.2">
      <c r="A930" t="s">
        <v>22</v>
      </c>
      <c r="B930" t="s">
        <v>12</v>
      </c>
      <c r="C930">
        <v>2012</v>
      </c>
      <c r="D930">
        <v>26</v>
      </c>
      <c r="E930" s="25">
        <f t="shared" si="22"/>
        <v>188.90427781464183</v>
      </c>
    </row>
    <row r="931" spans="1:5" x14ac:dyDescent="0.2">
      <c r="A931" t="s">
        <v>22</v>
      </c>
      <c r="B931" t="s">
        <v>12</v>
      </c>
      <c r="C931">
        <v>2012</v>
      </c>
      <c r="D931">
        <v>27</v>
      </c>
      <c r="E931" s="25">
        <f t="shared" si="22"/>
        <v>157.39119399175283</v>
      </c>
    </row>
    <row r="932" spans="1:5" x14ac:dyDescent="0.2">
      <c r="A932" t="s">
        <v>22</v>
      </c>
      <c r="B932" t="s">
        <v>12</v>
      </c>
      <c r="C932">
        <v>2012</v>
      </c>
      <c r="D932">
        <v>28</v>
      </c>
      <c r="E932" s="25">
        <f t="shared" si="22"/>
        <v>109.36781555316324</v>
      </c>
    </row>
    <row r="933" spans="1:5" x14ac:dyDescent="0.2">
      <c r="A933" t="s">
        <v>22</v>
      </c>
      <c r="B933" t="s">
        <v>12</v>
      </c>
      <c r="C933">
        <v>2012</v>
      </c>
      <c r="D933">
        <v>29</v>
      </c>
      <c r="E933" s="25">
        <f t="shared" si="22"/>
        <v>85.951640099324564</v>
      </c>
    </row>
    <row r="934" spans="1:5" x14ac:dyDescent="0.2">
      <c r="A934" t="s">
        <v>22</v>
      </c>
      <c r="B934" t="s">
        <v>12</v>
      </c>
      <c r="C934">
        <v>2012</v>
      </c>
      <c r="D934">
        <v>30</v>
      </c>
      <c r="E934" s="25">
        <f t="shared" si="22"/>
        <v>66.140304477363443</v>
      </c>
    </row>
    <row r="935" spans="1:5" x14ac:dyDescent="0.2">
      <c r="A935" t="s">
        <v>22</v>
      </c>
      <c r="B935" t="s">
        <v>12</v>
      </c>
      <c r="C935">
        <v>2012</v>
      </c>
      <c r="D935">
        <v>31</v>
      </c>
      <c r="E935" s="25">
        <f t="shared" si="22"/>
        <v>117.35229765776991</v>
      </c>
    </row>
    <row r="936" spans="1:5" x14ac:dyDescent="0.2">
      <c r="A936" t="s">
        <v>22</v>
      </c>
      <c r="B936" t="s">
        <v>12</v>
      </c>
      <c r="C936">
        <v>2012</v>
      </c>
      <c r="D936">
        <v>32</v>
      </c>
      <c r="E936" s="25">
        <f t="shared" si="22"/>
        <v>192.56302258386637</v>
      </c>
    </row>
    <row r="937" spans="1:5" x14ac:dyDescent="0.2">
      <c r="A937" t="s">
        <v>22</v>
      </c>
      <c r="B937" t="s">
        <v>12</v>
      </c>
      <c r="C937">
        <v>2012</v>
      </c>
      <c r="D937">
        <v>33</v>
      </c>
      <c r="E937" s="25">
        <f t="shared" si="22"/>
        <v>109.88035003169162</v>
      </c>
    </row>
    <row r="938" spans="1:5" x14ac:dyDescent="0.2">
      <c r="A938" t="s">
        <v>22</v>
      </c>
      <c r="B938" t="s">
        <v>12</v>
      </c>
      <c r="C938">
        <v>2012</v>
      </c>
      <c r="D938">
        <v>34</v>
      </c>
      <c r="E938" s="25">
        <f t="shared" si="22"/>
        <v>53.976350225198239</v>
      </c>
    </row>
    <row r="939" spans="1:5" x14ac:dyDescent="0.2">
      <c r="A939" t="s">
        <v>22</v>
      </c>
      <c r="B939" t="s">
        <v>12</v>
      </c>
      <c r="C939">
        <v>2012</v>
      </c>
      <c r="D939">
        <v>35</v>
      </c>
      <c r="E939" s="25">
        <f t="shared" si="22"/>
        <v>34.321748514370931</v>
      </c>
    </row>
    <row r="940" spans="1:5" x14ac:dyDescent="0.2">
      <c r="A940" t="s">
        <v>22</v>
      </c>
      <c r="B940" t="s">
        <v>12</v>
      </c>
      <c r="C940">
        <v>2012</v>
      </c>
      <c r="D940">
        <v>36</v>
      </c>
      <c r="E940" s="25">
        <f t="shared" si="22"/>
        <v>38.961582873618795</v>
      </c>
    </row>
    <row r="941" spans="1:5" x14ac:dyDescent="0.2">
      <c r="A941" t="s">
        <v>22</v>
      </c>
      <c r="B941" t="s">
        <v>12</v>
      </c>
      <c r="C941">
        <v>2012</v>
      </c>
      <c r="D941">
        <v>37</v>
      </c>
      <c r="E941" s="25">
        <f t="shared" si="22"/>
        <v>36.410310768521065</v>
      </c>
    </row>
    <row r="942" spans="1:5" x14ac:dyDescent="0.2">
      <c r="A942" t="s">
        <v>22</v>
      </c>
      <c r="B942" t="s">
        <v>12</v>
      </c>
      <c r="C942">
        <v>2012</v>
      </c>
      <c r="D942">
        <v>38</v>
      </c>
      <c r="E942" s="25">
        <f t="shared" si="22"/>
        <v>37.641674944272189</v>
      </c>
    </row>
    <row r="943" spans="1:5" x14ac:dyDescent="0.2">
      <c r="A943" t="s">
        <v>22</v>
      </c>
      <c r="B943" t="s">
        <v>12</v>
      </c>
      <c r="C943">
        <v>2012</v>
      </c>
      <c r="D943">
        <v>39</v>
      </c>
      <c r="E943" s="25">
        <f t="shared" si="22"/>
        <v>37.312379424334587</v>
      </c>
    </row>
    <row r="944" spans="1:5" x14ac:dyDescent="0.2">
      <c r="A944" t="s">
        <v>22</v>
      </c>
      <c r="B944" t="s">
        <v>12</v>
      </c>
      <c r="C944">
        <v>2012</v>
      </c>
      <c r="D944">
        <v>40</v>
      </c>
      <c r="E944" s="25">
        <f t="shared" si="22"/>
        <v>0</v>
      </c>
    </row>
    <row r="945" spans="1:5" x14ac:dyDescent="0.2">
      <c r="A945" t="s">
        <v>22</v>
      </c>
      <c r="B945" t="s">
        <v>12</v>
      </c>
      <c r="C945">
        <v>2013</v>
      </c>
      <c r="D945">
        <v>0</v>
      </c>
      <c r="E945" s="25">
        <f>AE3</f>
        <v>491.61780835221424</v>
      </c>
    </row>
    <row r="946" spans="1:5" x14ac:dyDescent="0.2">
      <c r="A946" t="s">
        <v>22</v>
      </c>
      <c r="B946" t="s">
        <v>12</v>
      </c>
      <c r="C946">
        <v>2013</v>
      </c>
      <c r="D946">
        <v>1</v>
      </c>
      <c r="E946" s="25">
        <f t="shared" ref="E946:E985" si="23">AE4</f>
        <v>512.81794696042812</v>
      </c>
    </row>
    <row r="947" spans="1:5" x14ac:dyDescent="0.2">
      <c r="A947" t="s">
        <v>22</v>
      </c>
      <c r="B947" t="s">
        <v>12</v>
      </c>
      <c r="C947">
        <v>2013</v>
      </c>
      <c r="D947">
        <v>2</v>
      </c>
      <c r="E947" s="25">
        <f t="shared" si="23"/>
        <v>502.66532196671653</v>
      </c>
    </row>
    <row r="948" spans="1:5" x14ac:dyDescent="0.2">
      <c r="A948" t="s">
        <v>22</v>
      </c>
      <c r="B948" t="s">
        <v>12</v>
      </c>
      <c r="C948">
        <v>2013</v>
      </c>
      <c r="D948">
        <v>3</v>
      </c>
      <c r="E948" s="25">
        <f t="shared" si="23"/>
        <v>340.70340902803059</v>
      </c>
    </row>
    <row r="949" spans="1:5" x14ac:dyDescent="0.2">
      <c r="A949" t="s">
        <v>22</v>
      </c>
      <c r="B949" t="s">
        <v>12</v>
      </c>
      <c r="C949">
        <v>2013</v>
      </c>
      <c r="D949">
        <v>4</v>
      </c>
      <c r="E949" s="25">
        <f t="shared" si="23"/>
        <v>566.29554730116377</v>
      </c>
    </row>
    <row r="950" spans="1:5" x14ac:dyDescent="0.2">
      <c r="A950" t="s">
        <v>22</v>
      </c>
      <c r="B950" t="s">
        <v>12</v>
      </c>
      <c r="C950">
        <v>2013</v>
      </c>
      <c r="D950">
        <v>5</v>
      </c>
      <c r="E950" s="25">
        <f t="shared" si="23"/>
        <v>764.69739674374478</v>
      </c>
    </row>
    <row r="951" spans="1:5" x14ac:dyDescent="0.2">
      <c r="A951" t="s">
        <v>22</v>
      </c>
      <c r="B951" t="s">
        <v>12</v>
      </c>
      <c r="C951">
        <v>2013</v>
      </c>
      <c r="D951">
        <v>6</v>
      </c>
      <c r="E951" s="25">
        <f t="shared" si="23"/>
        <v>1102.1483957536529</v>
      </c>
    </row>
    <row r="952" spans="1:5" x14ac:dyDescent="0.2">
      <c r="A952" t="s">
        <v>22</v>
      </c>
      <c r="B952" t="s">
        <v>12</v>
      </c>
      <c r="C952">
        <v>2013</v>
      </c>
      <c r="D952">
        <v>7</v>
      </c>
      <c r="E952" s="25">
        <f t="shared" si="23"/>
        <v>1266.218588855899</v>
      </c>
    </row>
    <row r="953" spans="1:5" x14ac:dyDescent="0.2">
      <c r="A953" t="s">
        <v>22</v>
      </c>
      <c r="B953" t="s">
        <v>12</v>
      </c>
      <c r="C953">
        <v>2013</v>
      </c>
      <c r="D953">
        <v>8</v>
      </c>
      <c r="E953" s="25">
        <f t="shared" si="23"/>
        <v>1126.7664056682463</v>
      </c>
    </row>
    <row r="954" spans="1:5" x14ac:dyDescent="0.2">
      <c r="A954" t="s">
        <v>22</v>
      </c>
      <c r="B954" t="s">
        <v>12</v>
      </c>
      <c r="C954">
        <v>2013</v>
      </c>
      <c r="D954">
        <v>9</v>
      </c>
      <c r="E954" s="25">
        <f t="shared" si="23"/>
        <v>976.70754792581431</v>
      </c>
    </row>
    <row r="955" spans="1:5" x14ac:dyDescent="0.2">
      <c r="A955" t="s">
        <v>22</v>
      </c>
      <c r="B955" t="s">
        <v>12</v>
      </c>
      <c r="C955">
        <v>2013</v>
      </c>
      <c r="D955">
        <v>10</v>
      </c>
      <c r="E955" s="25">
        <f t="shared" si="23"/>
        <v>1259.8658305421507</v>
      </c>
    </row>
    <row r="956" spans="1:5" x14ac:dyDescent="0.2">
      <c r="A956" t="s">
        <v>22</v>
      </c>
      <c r="B956" t="s">
        <v>12</v>
      </c>
      <c r="C956">
        <v>2013</v>
      </c>
      <c r="D956">
        <v>11</v>
      </c>
      <c r="E956" s="25">
        <f t="shared" si="23"/>
        <v>1012.4199421230081</v>
      </c>
    </row>
    <row r="957" spans="1:5" x14ac:dyDescent="0.2">
      <c r="A957" t="s">
        <v>22</v>
      </c>
      <c r="B957" t="s">
        <v>12</v>
      </c>
      <c r="C957">
        <v>2013</v>
      </c>
      <c r="D957">
        <v>12</v>
      </c>
      <c r="E957" s="25">
        <f t="shared" si="23"/>
        <v>1088.9280575483431</v>
      </c>
    </row>
    <row r="958" spans="1:5" x14ac:dyDescent="0.2">
      <c r="A958" t="s">
        <v>22</v>
      </c>
      <c r="B958" t="s">
        <v>12</v>
      </c>
      <c r="C958">
        <v>2013</v>
      </c>
      <c r="D958">
        <v>13</v>
      </c>
      <c r="E958" s="25">
        <f t="shared" si="23"/>
        <v>988.1301246970728</v>
      </c>
    </row>
    <row r="959" spans="1:5" x14ac:dyDescent="0.2">
      <c r="A959" t="s">
        <v>22</v>
      </c>
      <c r="B959" t="s">
        <v>12</v>
      </c>
      <c r="C959">
        <v>2013</v>
      </c>
      <c r="D959">
        <v>14</v>
      </c>
      <c r="E959" s="25">
        <f t="shared" si="23"/>
        <v>945.96454036409148</v>
      </c>
    </row>
    <row r="960" spans="1:5" x14ac:dyDescent="0.2">
      <c r="A960" t="s">
        <v>22</v>
      </c>
      <c r="B960" t="s">
        <v>12</v>
      </c>
      <c r="C960">
        <v>2013</v>
      </c>
      <c r="D960">
        <v>15</v>
      </c>
      <c r="E960" s="25">
        <f t="shared" si="23"/>
        <v>759.07148810985518</v>
      </c>
    </row>
    <row r="961" spans="1:5" x14ac:dyDescent="0.2">
      <c r="A961" t="s">
        <v>22</v>
      </c>
      <c r="B961" t="s">
        <v>12</v>
      </c>
      <c r="C961">
        <v>2013</v>
      </c>
      <c r="D961">
        <v>16</v>
      </c>
      <c r="E961" s="25">
        <f t="shared" si="23"/>
        <v>818.40971324513384</v>
      </c>
    </row>
    <row r="962" spans="1:5" x14ac:dyDescent="0.2">
      <c r="A962" t="s">
        <v>22</v>
      </c>
      <c r="B962" t="s">
        <v>12</v>
      </c>
      <c r="C962">
        <v>2013</v>
      </c>
      <c r="D962">
        <v>17</v>
      </c>
      <c r="E962" s="25">
        <f t="shared" si="23"/>
        <v>864.96217964386722</v>
      </c>
    </row>
    <row r="963" spans="1:5" x14ac:dyDescent="0.2">
      <c r="A963" t="s">
        <v>22</v>
      </c>
      <c r="B963" t="s">
        <v>12</v>
      </c>
      <c r="C963">
        <v>2013</v>
      </c>
      <c r="D963">
        <v>18</v>
      </c>
      <c r="E963" s="25">
        <f t="shared" si="23"/>
        <v>633.38161496547389</v>
      </c>
    </row>
    <row r="964" spans="1:5" x14ac:dyDescent="0.2">
      <c r="A964" t="s">
        <v>22</v>
      </c>
      <c r="B964" t="s">
        <v>12</v>
      </c>
      <c r="C964">
        <v>2013</v>
      </c>
      <c r="D964">
        <v>19</v>
      </c>
      <c r="E964" s="25">
        <f t="shared" si="23"/>
        <v>510.4986285059008</v>
      </c>
    </row>
    <row r="965" spans="1:5" x14ac:dyDescent="0.2">
      <c r="A965" t="s">
        <v>22</v>
      </c>
      <c r="B965" t="s">
        <v>12</v>
      </c>
      <c r="C965">
        <v>2013</v>
      </c>
      <c r="D965">
        <v>20</v>
      </c>
      <c r="E965" s="25">
        <f t="shared" si="23"/>
        <v>369.51600772667246</v>
      </c>
    </row>
    <row r="966" spans="1:5" x14ac:dyDescent="0.2">
      <c r="A966" t="s">
        <v>22</v>
      </c>
      <c r="B966" t="s">
        <v>12</v>
      </c>
      <c r="C966">
        <v>2013</v>
      </c>
      <c r="D966">
        <v>21</v>
      </c>
      <c r="E966" s="25">
        <f t="shared" si="23"/>
        <v>325.85030770770697</v>
      </c>
    </row>
    <row r="967" spans="1:5" x14ac:dyDescent="0.2">
      <c r="A967" t="s">
        <v>22</v>
      </c>
      <c r="B967" t="s">
        <v>12</v>
      </c>
      <c r="C967">
        <v>2013</v>
      </c>
      <c r="D967">
        <v>22</v>
      </c>
      <c r="E967" s="25">
        <f t="shared" si="23"/>
        <v>355.58617096628382</v>
      </c>
    </row>
    <row r="968" spans="1:5" x14ac:dyDescent="0.2">
      <c r="A968" t="s">
        <v>22</v>
      </c>
      <c r="B968" t="s">
        <v>12</v>
      </c>
      <c r="C968">
        <v>2013</v>
      </c>
      <c r="D968">
        <v>23</v>
      </c>
      <c r="E968" s="25">
        <f t="shared" si="23"/>
        <v>392.41204206850858</v>
      </c>
    </row>
    <row r="969" spans="1:5" x14ac:dyDescent="0.2">
      <c r="A969" t="s">
        <v>22</v>
      </c>
      <c r="B969" t="s">
        <v>12</v>
      </c>
      <c r="C969">
        <v>2013</v>
      </c>
      <c r="D969">
        <v>24</v>
      </c>
      <c r="E969" s="25">
        <f t="shared" si="23"/>
        <v>317.54786301267922</v>
      </c>
    </row>
    <row r="970" spans="1:5" x14ac:dyDescent="0.2">
      <c r="A970" t="s">
        <v>22</v>
      </c>
      <c r="B970" t="s">
        <v>12</v>
      </c>
      <c r="C970">
        <v>2013</v>
      </c>
      <c r="D970">
        <v>25</v>
      </c>
      <c r="E970" s="25">
        <f t="shared" si="23"/>
        <v>213.65025447803063</v>
      </c>
    </row>
    <row r="971" spans="1:5" x14ac:dyDescent="0.2">
      <c r="A971" t="s">
        <v>22</v>
      </c>
      <c r="B971" t="s">
        <v>12</v>
      </c>
      <c r="C971">
        <v>2013</v>
      </c>
      <c r="D971">
        <v>26</v>
      </c>
      <c r="E971" s="25">
        <f t="shared" si="23"/>
        <v>180.12400342898783</v>
      </c>
    </row>
    <row r="972" spans="1:5" x14ac:dyDescent="0.2">
      <c r="A972" t="s">
        <v>22</v>
      </c>
      <c r="B972" t="s">
        <v>12</v>
      </c>
      <c r="C972">
        <v>2013</v>
      </c>
      <c r="D972">
        <v>27</v>
      </c>
      <c r="E972" s="25">
        <f t="shared" si="23"/>
        <v>169.06857886406766</v>
      </c>
    </row>
    <row r="973" spans="1:5" x14ac:dyDescent="0.2">
      <c r="A973" t="s">
        <v>22</v>
      </c>
      <c r="B973" t="s">
        <v>12</v>
      </c>
      <c r="C973">
        <v>2013</v>
      </c>
      <c r="D973">
        <v>28</v>
      </c>
      <c r="E973" s="25">
        <f t="shared" si="23"/>
        <v>136.75067836703184</v>
      </c>
    </row>
    <row r="974" spans="1:5" x14ac:dyDescent="0.2">
      <c r="A974" t="s">
        <v>22</v>
      </c>
      <c r="B974" t="s">
        <v>12</v>
      </c>
      <c r="C974">
        <v>2013</v>
      </c>
      <c r="D974">
        <v>29</v>
      </c>
      <c r="E974" s="25">
        <f t="shared" si="23"/>
        <v>100.90789487138868</v>
      </c>
    </row>
    <row r="975" spans="1:5" x14ac:dyDescent="0.2">
      <c r="A975" t="s">
        <v>22</v>
      </c>
      <c r="B975" t="s">
        <v>12</v>
      </c>
      <c r="C975">
        <v>2013</v>
      </c>
      <c r="D975">
        <v>30</v>
      </c>
      <c r="E975" s="25">
        <f t="shared" si="23"/>
        <v>76.187654865116457</v>
      </c>
    </row>
    <row r="976" spans="1:5" x14ac:dyDescent="0.2">
      <c r="A976" t="s">
        <v>22</v>
      </c>
      <c r="B976" t="s">
        <v>12</v>
      </c>
      <c r="C976">
        <v>2013</v>
      </c>
      <c r="D976">
        <v>31</v>
      </c>
      <c r="E976" s="25">
        <f t="shared" si="23"/>
        <v>57.236328072078294</v>
      </c>
    </row>
    <row r="977" spans="1:5" x14ac:dyDescent="0.2">
      <c r="A977" t="s">
        <v>22</v>
      </c>
      <c r="B977" t="s">
        <v>12</v>
      </c>
      <c r="C977">
        <v>2013</v>
      </c>
      <c r="D977">
        <v>32</v>
      </c>
      <c r="E977" s="25">
        <f t="shared" si="23"/>
        <v>105.44808991125235</v>
      </c>
    </row>
    <row r="978" spans="1:5" x14ac:dyDescent="0.2">
      <c r="A978" t="s">
        <v>22</v>
      </c>
      <c r="B978" t="s">
        <v>12</v>
      </c>
      <c r="C978">
        <v>2013</v>
      </c>
      <c r="D978">
        <v>33</v>
      </c>
      <c r="E978" s="25">
        <f t="shared" si="23"/>
        <v>163.61370927625276</v>
      </c>
    </row>
    <row r="979" spans="1:5" x14ac:dyDescent="0.2">
      <c r="A979" t="s">
        <v>22</v>
      </c>
      <c r="B979" t="s">
        <v>12</v>
      </c>
      <c r="C979">
        <v>2013</v>
      </c>
      <c r="D979">
        <v>34</v>
      </c>
      <c r="E979" s="25">
        <f t="shared" si="23"/>
        <v>98.805224215118031</v>
      </c>
    </row>
    <row r="980" spans="1:5" x14ac:dyDescent="0.2">
      <c r="A980" t="s">
        <v>22</v>
      </c>
      <c r="B980" t="s">
        <v>12</v>
      </c>
      <c r="C980">
        <v>2013</v>
      </c>
      <c r="D980">
        <v>35</v>
      </c>
      <c r="E980" s="25">
        <f t="shared" si="23"/>
        <v>49.111734642118613</v>
      </c>
    </row>
    <row r="981" spans="1:5" x14ac:dyDescent="0.2">
      <c r="A981" t="s">
        <v>22</v>
      </c>
      <c r="B981" t="s">
        <v>12</v>
      </c>
      <c r="C981">
        <v>2013</v>
      </c>
      <c r="D981">
        <v>36</v>
      </c>
      <c r="E981" s="25">
        <f t="shared" si="23"/>
        <v>30.562939315817555</v>
      </c>
    </row>
    <row r="982" spans="1:5" x14ac:dyDescent="0.2">
      <c r="A982" t="s">
        <v>22</v>
      </c>
      <c r="B982" t="s">
        <v>12</v>
      </c>
      <c r="C982">
        <v>2013</v>
      </c>
      <c r="D982">
        <v>37</v>
      </c>
      <c r="E982" s="25">
        <f t="shared" si="23"/>
        <v>34.650807475967802</v>
      </c>
    </row>
    <row r="983" spans="1:5" x14ac:dyDescent="0.2">
      <c r="A983" t="s">
        <v>22</v>
      </c>
      <c r="B983" t="s">
        <v>12</v>
      </c>
      <c r="C983">
        <v>2013</v>
      </c>
      <c r="D983">
        <v>38</v>
      </c>
      <c r="E983" s="25">
        <f t="shared" si="23"/>
        <v>30.345136252156458</v>
      </c>
    </row>
    <row r="984" spans="1:5" x14ac:dyDescent="0.2">
      <c r="A984" t="s">
        <v>22</v>
      </c>
      <c r="B984" t="s">
        <v>12</v>
      </c>
      <c r="C984">
        <v>2013</v>
      </c>
      <c r="D984">
        <v>39</v>
      </c>
      <c r="E984" s="25">
        <f t="shared" si="23"/>
        <v>37.571089790131417</v>
      </c>
    </row>
    <row r="985" spans="1:5" x14ac:dyDescent="0.2">
      <c r="A985" t="s">
        <v>22</v>
      </c>
      <c r="B985" t="s">
        <v>12</v>
      </c>
      <c r="C985">
        <v>2013</v>
      </c>
      <c r="D985">
        <v>40</v>
      </c>
      <c r="E985" s="25">
        <f t="shared" si="23"/>
        <v>0</v>
      </c>
    </row>
    <row r="986" spans="1:5" x14ac:dyDescent="0.2">
      <c r="A986" t="s">
        <v>22</v>
      </c>
      <c r="B986" t="s">
        <v>12</v>
      </c>
      <c r="C986">
        <v>2014</v>
      </c>
      <c r="D986">
        <v>0</v>
      </c>
      <c r="E986" s="25">
        <f>AF3</f>
        <v>655.07525694830679</v>
      </c>
    </row>
    <row r="987" spans="1:5" x14ac:dyDescent="0.2">
      <c r="A987" t="s">
        <v>22</v>
      </c>
      <c r="B987" t="s">
        <v>12</v>
      </c>
      <c r="C987">
        <v>2014</v>
      </c>
      <c r="D987">
        <v>1</v>
      </c>
      <c r="E987" s="25">
        <f t="shared" ref="E987:E1026" si="24">AF4</f>
        <v>621.55969150371561</v>
      </c>
    </row>
    <row r="988" spans="1:5" x14ac:dyDescent="0.2">
      <c r="A988" t="s">
        <v>22</v>
      </c>
      <c r="B988" t="s">
        <v>12</v>
      </c>
      <c r="C988">
        <v>2014</v>
      </c>
      <c r="D988">
        <v>2</v>
      </c>
      <c r="E988" s="25">
        <f t="shared" si="24"/>
        <v>549.00733109037321</v>
      </c>
    </row>
    <row r="989" spans="1:5" x14ac:dyDescent="0.2">
      <c r="A989" t="s">
        <v>22</v>
      </c>
      <c r="B989" t="s">
        <v>12</v>
      </c>
      <c r="C989">
        <v>2014</v>
      </c>
      <c r="D989">
        <v>3</v>
      </c>
      <c r="E989" s="25">
        <f t="shared" si="24"/>
        <v>493.14448115580404</v>
      </c>
    </row>
    <row r="990" spans="1:5" x14ac:dyDescent="0.2">
      <c r="A990" t="s">
        <v>22</v>
      </c>
      <c r="B990" t="s">
        <v>12</v>
      </c>
      <c r="C990">
        <v>2014</v>
      </c>
      <c r="D990">
        <v>4</v>
      </c>
      <c r="E990" s="25">
        <f t="shared" si="24"/>
        <v>348.50162400306687</v>
      </c>
    </row>
    <row r="991" spans="1:5" x14ac:dyDescent="0.2">
      <c r="A991" t="s">
        <v>22</v>
      </c>
      <c r="B991" t="s">
        <v>12</v>
      </c>
      <c r="C991">
        <v>2014</v>
      </c>
      <c r="D991">
        <v>5</v>
      </c>
      <c r="E991" s="25">
        <f t="shared" si="24"/>
        <v>548.89807454504034</v>
      </c>
    </row>
    <row r="992" spans="1:5" x14ac:dyDescent="0.2">
      <c r="A992" t="s">
        <v>22</v>
      </c>
      <c r="B992" t="s">
        <v>12</v>
      </c>
      <c r="C992">
        <v>2014</v>
      </c>
      <c r="D992">
        <v>6</v>
      </c>
      <c r="E992" s="25">
        <f t="shared" si="24"/>
        <v>767.28334012401797</v>
      </c>
    </row>
    <row r="993" spans="1:5" x14ac:dyDescent="0.2">
      <c r="A993" t="s">
        <v>22</v>
      </c>
      <c r="B993" t="s">
        <v>12</v>
      </c>
      <c r="C993">
        <v>2014</v>
      </c>
      <c r="D993">
        <v>7</v>
      </c>
      <c r="E993" s="25">
        <f t="shared" si="24"/>
        <v>1052.3106675517183</v>
      </c>
    </row>
    <row r="994" spans="1:5" x14ac:dyDescent="0.2">
      <c r="A994" t="s">
        <v>22</v>
      </c>
      <c r="B994" t="s">
        <v>12</v>
      </c>
      <c r="C994">
        <v>2014</v>
      </c>
      <c r="D994">
        <v>8</v>
      </c>
      <c r="E994" s="25">
        <f t="shared" si="24"/>
        <v>1266.34349222181</v>
      </c>
    </row>
    <row r="995" spans="1:5" x14ac:dyDescent="0.2">
      <c r="A995" t="s">
        <v>22</v>
      </c>
      <c r="B995" t="s">
        <v>12</v>
      </c>
      <c r="C995">
        <v>2014</v>
      </c>
      <c r="D995">
        <v>9</v>
      </c>
      <c r="E995" s="25">
        <f t="shared" si="24"/>
        <v>1066.0072059922509</v>
      </c>
    </row>
    <row r="996" spans="1:5" x14ac:dyDescent="0.2">
      <c r="A996" t="s">
        <v>22</v>
      </c>
      <c r="B996" t="s">
        <v>12</v>
      </c>
      <c r="C996">
        <v>2014</v>
      </c>
      <c r="D996">
        <v>10</v>
      </c>
      <c r="E996" s="25">
        <f t="shared" si="24"/>
        <v>965.79528894720886</v>
      </c>
    </row>
    <row r="997" spans="1:5" x14ac:dyDescent="0.2">
      <c r="A997" t="s">
        <v>22</v>
      </c>
      <c r="B997" t="s">
        <v>12</v>
      </c>
      <c r="C997">
        <v>2014</v>
      </c>
      <c r="D997">
        <v>11</v>
      </c>
      <c r="E997" s="25">
        <f t="shared" si="24"/>
        <v>1187.9898303416805</v>
      </c>
    </row>
    <row r="998" spans="1:5" x14ac:dyDescent="0.2">
      <c r="A998" t="s">
        <v>22</v>
      </c>
      <c r="B998" t="s">
        <v>12</v>
      </c>
      <c r="C998">
        <v>2014</v>
      </c>
      <c r="D998">
        <v>12</v>
      </c>
      <c r="E998" s="25">
        <f t="shared" si="24"/>
        <v>1009.8092453986091</v>
      </c>
    </row>
    <row r="999" spans="1:5" x14ac:dyDescent="0.2">
      <c r="A999" t="s">
        <v>22</v>
      </c>
      <c r="B999" t="s">
        <v>12</v>
      </c>
      <c r="C999">
        <v>2014</v>
      </c>
      <c r="D999">
        <v>13</v>
      </c>
      <c r="E999" s="25">
        <f t="shared" si="24"/>
        <v>1033.7181728409698</v>
      </c>
    </row>
    <row r="1000" spans="1:5" x14ac:dyDescent="0.2">
      <c r="A1000" t="s">
        <v>22</v>
      </c>
      <c r="B1000" t="s">
        <v>12</v>
      </c>
      <c r="C1000">
        <v>2014</v>
      </c>
      <c r="D1000">
        <v>14</v>
      </c>
      <c r="E1000" s="25">
        <f t="shared" si="24"/>
        <v>978.05157172612667</v>
      </c>
    </row>
    <row r="1001" spans="1:5" x14ac:dyDescent="0.2">
      <c r="A1001" t="s">
        <v>22</v>
      </c>
      <c r="B1001" t="s">
        <v>12</v>
      </c>
      <c r="C1001">
        <v>2014</v>
      </c>
      <c r="D1001">
        <v>15</v>
      </c>
      <c r="E1001" s="25">
        <f t="shared" si="24"/>
        <v>882.69116846774716</v>
      </c>
    </row>
    <row r="1002" spans="1:5" x14ac:dyDescent="0.2">
      <c r="A1002" t="s">
        <v>22</v>
      </c>
      <c r="B1002" t="s">
        <v>12</v>
      </c>
      <c r="C1002">
        <v>2014</v>
      </c>
      <c r="D1002">
        <v>16</v>
      </c>
      <c r="E1002" s="25">
        <f t="shared" si="24"/>
        <v>729.32938897188774</v>
      </c>
    </row>
    <row r="1003" spans="1:5" x14ac:dyDescent="0.2">
      <c r="A1003" t="s">
        <v>22</v>
      </c>
      <c r="B1003" t="s">
        <v>12</v>
      </c>
      <c r="C1003">
        <v>2014</v>
      </c>
      <c r="D1003">
        <v>17</v>
      </c>
      <c r="E1003" s="25">
        <f t="shared" si="24"/>
        <v>770.02204778703583</v>
      </c>
    </row>
    <row r="1004" spans="1:5" x14ac:dyDescent="0.2">
      <c r="A1004" t="s">
        <v>22</v>
      </c>
      <c r="B1004" t="s">
        <v>12</v>
      </c>
      <c r="C1004">
        <v>2014</v>
      </c>
      <c r="D1004">
        <v>18</v>
      </c>
      <c r="E1004" s="25">
        <f t="shared" si="24"/>
        <v>826.48391836631322</v>
      </c>
    </row>
    <row r="1005" spans="1:5" x14ac:dyDescent="0.2">
      <c r="A1005" t="s">
        <v>22</v>
      </c>
      <c r="B1005" t="s">
        <v>12</v>
      </c>
      <c r="C1005">
        <v>2014</v>
      </c>
      <c r="D1005">
        <v>19</v>
      </c>
      <c r="E1005" s="25">
        <f t="shared" si="24"/>
        <v>589.04018650623686</v>
      </c>
    </row>
    <row r="1006" spans="1:5" x14ac:dyDescent="0.2">
      <c r="A1006" t="s">
        <v>22</v>
      </c>
      <c r="B1006" t="s">
        <v>12</v>
      </c>
      <c r="C1006">
        <v>2014</v>
      </c>
      <c r="D1006">
        <v>20</v>
      </c>
      <c r="E1006" s="25">
        <f t="shared" si="24"/>
        <v>480.88660089190904</v>
      </c>
    </row>
    <row r="1007" spans="1:5" x14ac:dyDescent="0.2">
      <c r="A1007" t="s">
        <v>22</v>
      </c>
      <c r="B1007" t="s">
        <v>12</v>
      </c>
      <c r="C1007">
        <v>2014</v>
      </c>
      <c r="D1007">
        <v>21</v>
      </c>
      <c r="E1007" s="25">
        <f t="shared" si="24"/>
        <v>339.02318835415429</v>
      </c>
    </row>
    <row r="1008" spans="1:5" x14ac:dyDescent="0.2">
      <c r="A1008" t="s">
        <v>22</v>
      </c>
      <c r="B1008" t="s">
        <v>12</v>
      </c>
      <c r="C1008">
        <v>2014</v>
      </c>
      <c r="D1008">
        <v>22</v>
      </c>
      <c r="E1008" s="25">
        <f t="shared" si="24"/>
        <v>299.21207695091891</v>
      </c>
    </row>
    <row r="1009" spans="1:5" x14ac:dyDescent="0.2">
      <c r="A1009" t="s">
        <v>22</v>
      </c>
      <c r="B1009" t="s">
        <v>12</v>
      </c>
      <c r="C1009">
        <v>2014</v>
      </c>
      <c r="D1009">
        <v>23</v>
      </c>
      <c r="E1009" s="25">
        <f t="shared" si="24"/>
        <v>317.95635880669062</v>
      </c>
    </row>
    <row r="1010" spans="1:5" x14ac:dyDescent="0.2">
      <c r="A1010" t="s">
        <v>22</v>
      </c>
      <c r="B1010" t="s">
        <v>12</v>
      </c>
      <c r="C1010">
        <v>2014</v>
      </c>
      <c r="D1010">
        <v>24</v>
      </c>
      <c r="E1010" s="25">
        <f t="shared" si="24"/>
        <v>364.10253164405395</v>
      </c>
    </row>
    <row r="1011" spans="1:5" x14ac:dyDescent="0.2">
      <c r="A1011" t="s">
        <v>22</v>
      </c>
      <c r="B1011" t="s">
        <v>12</v>
      </c>
      <c r="C1011">
        <v>2014</v>
      </c>
      <c r="D1011">
        <v>25</v>
      </c>
      <c r="E1011" s="25">
        <f t="shared" si="24"/>
        <v>285.09048214102717</v>
      </c>
    </row>
    <row r="1012" spans="1:5" x14ac:dyDescent="0.2">
      <c r="A1012" t="s">
        <v>22</v>
      </c>
      <c r="B1012" t="s">
        <v>12</v>
      </c>
      <c r="C1012">
        <v>2014</v>
      </c>
      <c r="D1012">
        <v>26</v>
      </c>
      <c r="E1012" s="25">
        <f t="shared" si="24"/>
        <v>199.41287715486772</v>
      </c>
    </row>
    <row r="1013" spans="1:5" x14ac:dyDescent="0.2">
      <c r="A1013" t="s">
        <v>22</v>
      </c>
      <c r="B1013" t="s">
        <v>12</v>
      </c>
      <c r="C1013">
        <v>2014</v>
      </c>
      <c r="D1013">
        <v>27</v>
      </c>
      <c r="E1013" s="25">
        <f t="shared" si="24"/>
        <v>161.21026813869753</v>
      </c>
    </row>
    <row r="1014" spans="1:5" x14ac:dyDescent="0.2">
      <c r="A1014" t="s">
        <v>22</v>
      </c>
      <c r="B1014" t="s">
        <v>12</v>
      </c>
      <c r="C1014">
        <v>2014</v>
      </c>
      <c r="D1014">
        <v>28</v>
      </c>
      <c r="E1014" s="25">
        <f t="shared" si="24"/>
        <v>146.89667359295055</v>
      </c>
    </row>
    <row r="1015" spans="1:5" x14ac:dyDescent="0.2">
      <c r="A1015" t="s">
        <v>22</v>
      </c>
      <c r="B1015" t="s">
        <v>12</v>
      </c>
      <c r="C1015">
        <v>2014</v>
      </c>
      <c r="D1015">
        <v>29</v>
      </c>
      <c r="E1015" s="25">
        <f t="shared" si="24"/>
        <v>126.17261308966889</v>
      </c>
    </row>
    <row r="1016" spans="1:5" x14ac:dyDescent="0.2">
      <c r="A1016" t="s">
        <v>22</v>
      </c>
      <c r="B1016" t="s">
        <v>12</v>
      </c>
      <c r="C1016">
        <v>2014</v>
      </c>
      <c r="D1016">
        <v>30</v>
      </c>
      <c r="E1016" s="25">
        <f t="shared" si="24"/>
        <v>89.444900164124135</v>
      </c>
    </row>
    <row r="1017" spans="1:5" x14ac:dyDescent="0.2">
      <c r="A1017" t="s">
        <v>22</v>
      </c>
      <c r="B1017" t="s">
        <v>12</v>
      </c>
      <c r="C1017">
        <v>2014</v>
      </c>
      <c r="D1017">
        <v>31</v>
      </c>
      <c r="E1017" s="25">
        <f t="shared" si="24"/>
        <v>65.931078536152327</v>
      </c>
    </row>
    <row r="1018" spans="1:5" x14ac:dyDescent="0.2">
      <c r="A1018" t="s">
        <v>22</v>
      </c>
      <c r="B1018" t="s">
        <v>12</v>
      </c>
      <c r="C1018">
        <v>2014</v>
      </c>
      <c r="D1018">
        <v>32</v>
      </c>
      <c r="E1018" s="25">
        <f t="shared" si="24"/>
        <v>51.430279501944128</v>
      </c>
    </row>
    <row r="1019" spans="1:5" x14ac:dyDescent="0.2">
      <c r="A1019" t="s">
        <v>22</v>
      </c>
      <c r="B1019" t="s">
        <v>12</v>
      </c>
      <c r="C1019">
        <v>2014</v>
      </c>
      <c r="D1019">
        <v>33</v>
      </c>
      <c r="E1019" s="25">
        <f t="shared" si="24"/>
        <v>89.595358937418865</v>
      </c>
    </row>
    <row r="1020" spans="1:5" x14ac:dyDescent="0.2">
      <c r="A1020" t="s">
        <v>22</v>
      </c>
      <c r="B1020" t="s">
        <v>12</v>
      </c>
      <c r="C1020">
        <v>2014</v>
      </c>
      <c r="D1020">
        <v>34</v>
      </c>
      <c r="E1020" s="25">
        <f t="shared" si="24"/>
        <v>147.12265864683482</v>
      </c>
    </row>
    <row r="1021" spans="1:5" x14ac:dyDescent="0.2">
      <c r="A1021" t="s">
        <v>22</v>
      </c>
      <c r="B1021" t="s">
        <v>12</v>
      </c>
      <c r="C1021">
        <v>2014</v>
      </c>
      <c r="D1021">
        <v>35</v>
      </c>
      <c r="E1021" s="25">
        <f t="shared" si="24"/>
        <v>89.900408839473144</v>
      </c>
    </row>
    <row r="1022" spans="1:5" x14ac:dyDescent="0.2">
      <c r="A1022" t="s">
        <v>22</v>
      </c>
      <c r="B1022" t="s">
        <v>12</v>
      </c>
      <c r="C1022">
        <v>2014</v>
      </c>
      <c r="D1022">
        <v>36</v>
      </c>
      <c r="E1022" s="25">
        <f t="shared" si="24"/>
        <v>43.733173003500085</v>
      </c>
    </row>
    <row r="1023" spans="1:5" x14ac:dyDescent="0.2">
      <c r="A1023" t="s">
        <v>22</v>
      </c>
      <c r="B1023" t="s">
        <v>12</v>
      </c>
      <c r="C1023">
        <v>2014</v>
      </c>
      <c r="D1023">
        <v>37</v>
      </c>
      <c r="E1023" s="25">
        <f t="shared" si="24"/>
        <v>27.181404040161812</v>
      </c>
    </row>
    <row r="1024" spans="1:5" x14ac:dyDescent="0.2">
      <c r="A1024" t="s">
        <v>22</v>
      </c>
      <c r="B1024" t="s">
        <v>12</v>
      </c>
      <c r="C1024">
        <v>2014</v>
      </c>
      <c r="D1024">
        <v>38</v>
      </c>
      <c r="E1024" s="25">
        <f t="shared" si="24"/>
        <v>28.878728357752891</v>
      </c>
    </row>
    <row r="1025" spans="1:5" x14ac:dyDescent="0.2">
      <c r="A1025" t="s">
        <v>22</v>
      </c>
      <c r="B1025" t="s">
        <v>12</v>
      </c>
      <c r="C1025">
        <v>2014</v>
      </c>
      <c r="D1025">
        <v>39</v>
      </c>
      <c r="E1025" s="25">
        <f t="shared" si="24"/>
        <v>30.288233467597795</v>
      </c>
    </row>
    <row r="1026" spans="1:5" x14ac:dyDescent="0.2">
      <c r="A1026" t="s">
        <v>22</v>
      </c>
      <c r="B1026" t="s">
        <v>12</v>
      </c>
      <c r="C1026">
        <v>2014</v>
      </c>
      <c r="D1026">
        <v>40</v>
      </c>
      <c r="E1026" s="25">
        <f t="shared" si="24"/>
        <v>0</v>
      </c>
    </row>
    <row r="1027" spans="1:5" x14ac:dyDescent="0.2">
      <c r="A1027" t="s">
        <v>22</v>
      </c>
      <c r="B1027" t="s">
        <v>12</v>
      </c>
      <c r="C1027">
        <v>2015</v>
      </c>
      <c r="D1027">
        <v>0</v>
      </c>
      <c r="E1027" s="25">
        <f>AG3</f>
        <v>786.36582587979672</v>
      </c>
    </row>
    <row r="1028" spans="1:5" x14ac:dyDescent="0.2">
      <c r="A1028" t="s">
        <v>22</v>
      </c>
      <c r="B1028" t="s">
        <v>12</v>
      </c>
      <c r="C1028">
        <v>2015</v>
      </c>
      <c r="D1028">
        <v>1</v>
      </c>
      <c r="E1028" s="25">
        <f t="shared" ref="E1028:E1067" si="25">AG4</f>
        <v>828.22136973686565</v>
      </c>
    </row>
    <row r="1029" spans="1:5" x14ac:dyDescent="0.2">
      <c r="A1029" t="s">
        <v>22</v>
      </c>
      <c r="B1029" t="s">
        <v>12</v>
      </c>
      <c r="C1029">
        <v>2015</v>
      </c>
      <c r="D1029">
        <v>2</v>
      </c>
      <c r="E1029" s="25">
        <f t="shared" si="25"/>
        <v>665.42294271955859</v>
      </c>
    </row>
    <row r="1030" spans="1:5" x14ac:dyDescent="0.2">
      <c r="A1030" t="s">
        <v>22</v>
      </c>
      <c r="B1030" t="s">
        <v>12</v>
      </c>
      <c r="C1030">
        <v>2015</v>
      </c>
      <c r="D1030">
        <v>3</v>
      </c>
      <c r="E1030" s="25">
        <f t="shared" si="25"/>
        <v>538.60873947302366</v>
      </c>
    </row>
    <row r="1031" spans="1:5" x14ac:dyDescent="0.2">
      <c r="A1031" t="s">
        <v>22</v>
      </c>
      <c r="B1031" t="s">
        <v>12</v>
      </c>
      <c r="C1031">
        <v>2015</v>
      </c>
      <c r="D1031">
        <v>4</v>
      </c>
      <c r="E1031" s="25">
        <f t="shared" si="25"/>
        <v>504.43185479487818</v>
      </c>
    </row>
    <row r="1032" spans="1:5" x14ac:dyDescent="0.2">
      <c r="A1032" t="s">
        <v>22</v>
      </c>
      <c r="B1032" t="s">
        <v>12</v>
      </c>
      <c r="C1032">
        <v>2015</v>
      </c>
      <c r="D1032">
        <v>5</v>
      </c>
      <c r="E1032" s="25">
        <f t="shared" si="25"/>
        <v>337.79511653015231</v>
      </c>
    </row>
    <row r="1033" spans="1:5" x14ac:dyDescent="0.2">
      <c r="A1033" t="s">
        <v>22</v>
      </c>
      <c r="B1033" t="s">
        <v>12</v>
      </c>
      <c r="C1033">
        <v>2015</v>
      </c>
      <c r="D1033">
        <v>6</v>
      </c>
      <c r="E1033" s="25">
        <f t="shared" si="25"/>
        <v>550.75425889764654</v>
      </c>
    </row>
    <row r="1034" spans="1:5" x14ac:dyDescent="0.2">
      <c r="A1034" t="s">
        <v>22</v>
      </c>
      <c r="B1034" t="s">
        <v>12</v>
      </c>
      <c r="C1034">
        <v>2015</v>
      </c>
      <c r="D1034">
        <v>7</v>
      </c>
      <c r="E1034" s="25">
        <f t="shared" si="25"/>
        <v>732.58777761510112</v>
      </c>
    </row>
    <row r="1035" spans="1:5" x14ac:dyDescent="0.2">
      <c r="A1035" t="s">
        <v>22</v>
      </c>
      <c r="B1035" t="s">
        <v>12</v>
      </c>
      <c r="C1035">
        <v>2015</v>
      </c>
      <c r="D1035">
        <v>8</v>
      </c>
      <c r="E1035" s="25">
        <f t="shared" si="25"/>
        <v>1052.4144704381379</v>
      </c>
    </row>
    <row r="1036" spans="1:5" x14ac:dyDescent="0.2">
      <c r="A1036" t="s">
        <v>22</v>
      </c>
      <c r="B1036" t="s">
        <v>12</v>
      </c>
      <c r="C1036">
        <v>2015</v>
      </c>
      <c r="D1036">
        <v>9</v>
      </c>
      <c r="E1036" s="25">
        <f t="shared" si="25"/>
        <v>1198.0578061068863</v>
      </c>
    </row>
    <row r="1037" spans="1:5" x14ac:dyDescent="0.2">
      <c r="A1037" t="s">
        <v>22</v>
      </c>
      <c r="B1037" t="s">
        <v>12</v>
      </c>
      <c r="C1037">
        <v>2015</v>
      </c>
      <c r="D1037">
        <v>10</v>
      </c>
      <c r="E1037" s="25">
        <f t="shared" si="25"/>
        <v>1054.097247141671</v>
      </c>
    </row>
    <row r="1038" spans="1:5" x14ac:dyDescent="0.2">
      <c r="A1038" t="s">
        <v>22</v>
      </c>
      <c r="B1038" t="s">
        <v>12</v>
      </c>
      <c r="C1038">
        <v>2015</v>
      </c>
      <c r="D1038">
        <v>11</v>
      </c>
      <c r="E1038" s="25">
        <f t="shared" si="25"/>
        <v>910.69616593018827</v>
      </c>
    </row>
    <row r="1039" spans="1:5" x14ac:dyDescent="0.2">
      <c r="A1039" t="s">
        <v>22</v>
      </c>
      <c r="B1039" t="s">
        <v>12</v>
      </c>
      <c r="C1039">
        <v>2015</v>
      </c>
      <c r="D1039">
        <v>12</v>
      </c>
      <c r="E1039" s="25">
        <f t="shared" si="25"/>
        <v>1184.9263968496568</v>
      </c>
    </row>
    <row r="1040" spans="1:5" x14ac:dyDescent="0.2">
      <c r="A1040" t="s">
        <v>22</v>
      </c>
      <c r="B1040" t="s">
        <v>12</v>
      </c>
      <c r="C1040">
        <v>2015</v>
      </c>
      <c r="D1040">
        <v>13</v>
      </c>
      <c r="E1040" s="25">
        <f t="shared" si="25"/>
        <v>958.61077399507315</v>
      </c>
    </row>
    <row r="1041" spans="1:5" x14ac:dyDescent="0.2">
      <c r="A1041" t="s">
        <v>22</v>
      </c>
      <c r="B1041" t="s">
        <v>12</v>
      </c>
      <c r="C1041">
        <v>2015</v>
      </c>
      <c r="D1041">
        <v>14</v>
      </c>
      <c r="E1041" s="25">
        <f t="shared" si="25"/>
        <v>1023.1746390475828</v>
      </c>
    </row>
    <row r="1042" spans="1:5" x14ac:dyDescent="0.2">
      <c r="A1042" t="s">
        <v>22</v>
      </c>
      <c r="B1042" t="s">
        <v>12</v>
      </c>
      <c r="C1042">
        <v>2015</v>
      </c>
      <c r="D1042">
        <v>15</v>
      </c>
      <c r="E1042" s="25">
        <f t="shared" si="25"/>
        <v>912.63197279717247</v>
      </c>
    </row>
    <row r="1043" spans="1:5" x14ac:dyDescent="0.2">
      <c r="A1043" t="s">
        <v>22</v>
      </c>
      <c r="B1043" t="s">
        <v>12</v>
      </c>
      <c r="C1043">
        <v>2015</v>
      </c>
      <c r="D1043">
        <v>16</v>
      </c>
      <c r="E1043" s="25">
        <f t="shared" si="25"/>
        <v>848.10537694217135</v>
      </c>
    </row>
    <row r="1044" spans="1:5" x14ac:dyDescent="0.2">
      <c r="A1044" t="s">
        <v>22</v>
      </c>
      <c r="B1044" t="s">
        <v>12</v>
      </c>
      <c r="C1044">
        <v>2015</v>
      </c>
      <c r="D1044">
        <v>17</v>
      </c>
      <c r="E1044" s="25">
        <f t="shared" si="25"/>
        <v>686.20850964801252</v>
      </c>
    </row>
    <row r="1045" spans="1:5" x14ac:dyDescent="0.2">
      <c r="A1045" t="s">
        <v>22</v>
      </c>
      <c r="B1045" t="s">
        <v>12</v>
      </c>
      <c r="C1045">
        <v>2015</v>
      </c>
      <c r="D1045">
        <v>18</v>
      </c>
      <c r="E1045" s="25">
        <f t="shared" si="25"/>
        <v>735.76724423432324</v>
      </c>
    </row>
    <row r="1046" spans="1:5" x14ac:dyDescent="0.2">
      <c r="A1046" t="s">
        <v>22</v>
      </c>
      <c r="B1046" t="s">
        <v>12</v>
      </c>
      <c r="C1046">
        <v>2015</v>
      </c>
      <c r="D1046">
        <v>19</v>
      </c>
      <c r="E1046" s="25">
        <f t="shared" si="25"/>
        <v>768.62389105726766</v>
      </c>
    </row>
    <row r="1047" spans="1:5" x14ac:dyDescent="0.2">
      <c r="A1047" t="s">
        <v>22</v>
      </c>
      <c r="B1047" t="s">
        <v>12</v>
      </c>
      <c r="C1047">
        <v>2015</v>
      </c>
      <c r="D1047">
        <v>20</v>
      </c>
      <c r="E1047" s="25">
        <f t="shared" si="25"/>
        <v>554.87227048337934</v>
      </c>
    </row>
    <row r="1048" spans="1:5" x14ac:dyDescent="0.2">
      <c r="A1048" t="s">
        <v>22</v>
      </c>
      <c r="B1048" t="s">
        <v>12</v>
      </c>
      <c r="C1048">
        <v>2015</v>
      </c>
      <c r="D1048">
        <v>21</v>
      </c>
      <c r="E1048" s="25">
        <f t="shared" si="25"/>
        <v>441.20337214662629</v>
      </c>
    </row>
    <row r="1049" spans="1:5" x14ac:dyDescent="0.2">
      <c r="A1049" t="s">
        <v>22</v>
      </c>
      <c r="B1049" t="s">
        <v>12</v>
      </c>
      <c r="C1049">
        <v>2015</v>
      </c>
      <c r="D1049">
        <v>22</v>
      </c>
      <c r="E1049" s="25">
        <f t="shared" si="25"/>
        <v>311.308075894046</v>
      </c>
    </row>
    <row r="1050" spans="1:5" x14ac:dyDescent="0.2">
      <c r="A1050" t="s">
        <v>22</v>
      </c>
      <c r="B1050" t="s">
        <v>12</v>
      </c>
      <c r="C1050">
        <v>2015</v>
      </c>
      <c r="D1050">
        <v>23</v>
      </c>
      <c r="E1050" s="25">
        <f t="shared" si="25"/>
        <v>267.54803832717721</v>
      </c>
    </row>
    <row r="1051" spans="1:5" x14ac:dyDescent="0.2">
      <c r="A1051" t="s">
        <v>22</v>
      </c>
      <c r="B1051" t="s">
        <v>12</v>
      </c>
      <c r="C1051">
        <v>2015</v>
      </c>
      <c r="D1051">
        <v>24</v>
      </c>
      <c r="E1051" s="25">
        <f t="shared" si="25"/>
        <v>295.01825322075604</v>
      </c>
    </row>
    <row r="1052" spans="1:5" x14ac:dyDescent="0.2">
      <c r="A1052" t="s">
        <v>22</v>
      </c>
      <c r="B1052" t="s">
        <v>12</v>
      </c>
      <c r="C1052">
        <v>2015</v>
      </c>
      <c r="D1052">
        <v>25</v>
      </c>
      <c r="E1052" s="25">
        <f t="shared" si="25"/>
        <v>326.88667878400202</v>
      </c>
    </row>
    <row r="1053" spans="1:5" x14ac:dyDescent="0.2">
      <c r="A1053" t="s">
        <v>22</v>
      </c>
      <c r="B1053" t="s">
        <v>12</v>
      </c>
      <c r="C1053">
        <v>2015</v>
      </c>
      <c r="D1053">
        <v>26</v>
      </c>
      <c r="E1053" s="25">
        <f t="shared" si="25"/>
        <v>266.09242021313179</v>
      </c>
    </row>
    <row r="1054" spans="1:5" x14ac:dyDescent="0.2">
      <c r="A1054" t="s">
        <v>22</v>
      </c>
      <c r="B1054" t="s">
        <v>12</v>
      </c>
      <c r="C1054">
        <v>2015</v>
      </c>
      <c r="D1054">
        <v>27</v>
      </c>
      <c r="E1054" s="25">
        <f t="shared" si="25"/>
        <v>178.47373356388439</v>
      </c>
    </row>
    <row r="1055" spans="1:5" x14ac:dyDescent="0.2">
      <c r="A1055" t="s">
        <v>22</v>
      </c>
      <c r="B1055" t="s">
        <v>12</v>
      </c>
      <c r="C1055">
        <v>2015</v>
      </c>
      <c r="D1055">
        <v>28</v>
      </c>
      <c r="E1055" s="25">
        <f t="shared" si="25"/>
        <v>140.06891344158149</v>
      </c>
    </row>
    <row r="1056" spans="1:5" x14ac:dyDescent="0.2">
      <c r="A1056" t="s">
        <v>22</v>
      </c>
      <c r="B1056" t="s">
        <v>12</v>
      </c>
      <c r="C1056">
        <v>2015</v>
      </c>
      <c r="D1056">
        <v>29</v>
      </c>
      <c r="E1056" s="25">
        <f t="shared" si="25"/>
        <v>135.53378588483133</v>
      </c>
    </row>
    <row r="1057" spans="1:5" x14ac:dyDescent="0.2">
      <c r="A1057" t="s">
        <v>22</v>
      </c>
      <c r="B1057" t="s">
        <v>12</v>
      </c>
      <c r="C1057">
        <v>2015</v>
      </c>
      <c r="D1057">
        <v>30</v>
      </c>
      <c r="E1057" s="25">
        <f t="shared" si="25"/>
        <v>111.83958198351012</v>
      </c>
    </row>
    <row r="1058" spans="1:5" x14ac:dyDescent="0.2">
      <c r="A1058" t="s">
        <v>22</v>
      </c>
      <c r="B1058" t="s">
        <v>12</v>
      </c>
      <c r="C1058">
        <v>2015</v>
      </c>
      <c r="D1058">
        <v>31</v>
      </c>
      <c r="E1058" s="25">
        <f t="shared" si="25"/>
        <v>77.403599675297073</v>
      </c>
    </row>
    <row r="1059" spans="1:5" x14ac:dyDescent="0.2">
      <c r="A1059" t="s">
        <v>22</v>
      </c>
      <c r="B1059" t="s">
        <v>12</v>
      </c>
      <c r="C1059">
        <v>2015</v>
      </c>
      <c r="D1059">
        <v>32</v>
      </c>
      <c r="E1059" s="25">
        <f t="shared" si="25"/>
        <v>59.243035170055045</v>
      </c>
    </row>
    <row r="1060" spans="1:5" x14ac:dyDescent="0.2">
      <c r="A1060" t="s">
        <v>22</v>
      </c>
      <c r="B1060" t="s">
        <v>12</v>
      </c>
      <c r="C1060">
        <v>2015</v>
      </c>
      <c r="D1060">
        <v>33</v>
      </c>
      <c r="E1060" s="25">
        <f t="shared" si="25"/>
        <v>43.698414604822062</v>
      </c>
    </row>
    <row r="1061" spans="1:5" x14ac:dyDescent="0.2">
      <c r="A1061" t="s">
        <v>22</v>
      </c>
      <c r="B1061" t="s">
        <v>12</v>
      </c>
      <c r="C1061">
        <v>2015</v>
      </c>
      <c r="D1061">
        <v>34</v>
      </c>
      <c r="E1061" s="25">
        <f t="shared" si="25"/>
        <v>80.564810049225557</v>
      </c>
    </row>
    <row r="1062" spans="1:5" x14ac:dyDescent="0.2">
      <c r="A1062" t="s">
        <v>22</v>
      </c>
      <c r="B1062" t="s">
        <v>12</v>
      </c>
      <c r="C1062">
        <v>2015</v>
      </c>
      <c r="D1062">
        <v>35</v>
      </c>
      <c r="E1062" s="25">
        <f t="shared" si="25"/>
        <v>133.86323716147135</v>
      </c>
    </row>
    <row r="1063" spans="1:5" x14ac:dyDescent="0.2">
      <c r="A1063" t="s">
        <v>22</v>
      </c>
      <c r="B1063" t="s">
        <v>12</v>
      </c>
      <c r="C1063">
        <v>2015</v>
      </c>
      <c r="D1063">
        <v>36</v>
      </c>
      <c r="E1063" s="25">
        <f t="shared" si="25"/>
        <v>80.054800782586696</v>
      </c>
    </row>
    <row r="1064" spans="1:5" x14ac:dyDescent="0.2">
      <c r="A1064" t="s">
        <v>22</v>
      </c>
      <c r="B1064" t="s">
        <v>12</v>
      </c>
      <c r="C1064">
        <v>2015</v>
      </c>
      <c r="D1064">
        <v>37</v>
      </c>
      <c r="E1064" s="25">
        <f t="shared" si="25"/>
        <v>38.894460807021183</v>
      </c>
    </row>
    <row r="1065" spans="1:5" x14ac:dyDescent="0.2">
      <c r="A1065" t="s">
        <v>22</v>
      </c>
      <c r="B1065" t="s">
        <v>12</v>
      </c>
      <c r="C1065">
        <v>2015</v>
      </c>
      <c r="D1065">
        <v>38</v>
      </c>
      <c r="E1065" s="25">
        <f t="shared" si="25"/>
        <v>22.653566852737121</v>
      </c>
    </row>
    <row r="1066" spans="1:5" x14ac:dyDescent="0.2">
      <c r="A1066" t="s">
        <v>22</v>
      </c>
      <c r="B1066" t="s">
        <v>12</v>
      </c>
      <c r="C1066">
        <v>2015</v>
      </c>
      <c r="D1066">
        <v>39</v>
      </c>
      <c r="E1066" s="25">
        <f t="shared" si="25"/>
        <v>28.824575361226049</v>
      </c>
    </row>
    <row r="1067" spans="1:5" x14ac:dyDescent="0.2">
      <c r="A1067" t="s">
        <v>22</v>
      </c>
      <c r="B1067" t="s">
        <v>12</v>
      </c>
      <c r="C1067">
        <v>2015</v>
      </c>
      <c r="D1067">
        <v>40</v>
      </c>
      <c r="E1067" s="25">
        <f t="shared" si="25"/>
        <v>0</v>
      </c>
    </row>
    <row r="1068" spans="1:5" x14ac:dyDescent="0.2">
      <c r="A1068" t="s">
        <v>22</v>
      </c>
      <c r="B1068" t="s">
        <v>12</v>
      </c>
      <c r="C1068">
        <v>2016</v>
      </c>
      <c r="D1068">
        <v>0</v>
      </c>
      <c r="E1068" s="25">
        <f>AH3</f>
        <v>803.34662501604623</v>
      </c>
    </row>
    <row r="1069" spans="1:5" x14ac:dyDescent="0.2">
      <c r="A1069" t="s">
        <v>22</v>
      </c>
      <c r="B1069" t="s">
        <v>12</v>
      </c>
      <c r="C1069">
        <v>2016</v>
      </c>
      <c r="D1069">
        <v>1</v>
      </c>
      <c r="E1069" s="25">
        <f t="shared" ref="E1069:E1108" si="26">AH4</f>
        <v>994.21398460149885</v>
      </c>
    </row>
    <row r="1070" spans="1:5" x14ac:dyDescent="0.2">
      <c r="A1070" t="s">
        <v>22</v>
      </c>
      <c r="B1070" t="s">
        <v>12</v>
      </c>
      <c r="C1070">
        <v>2016</v>
      </c>
      <c r="D1070">
        <v>2</v>
      </c>
      <c r="E1070" s="25">
        <f t="shared" si="26"/>
        <v>886.66866369701552</v>
      </c>
    </row>
    <row r="1071" spans="1:5" x14ac:dyDescent="0.2">
      <c r="A1071" t="s">
        <v>22</v>
      </c>
      <c r="B1071" t="s">
        <v>12</v>
      </c>
      <c r="C1071">
        <v>2016</v>
      </c>
      <c r="D1071">
        <v>3</v>
      </c>
      <c r="E1071" s="25">
        <f t="shared" si="26"/>
        <v>652.81935613281303</v>
      </c>
    </row>
    <row r="1072" spans="1:5" x14ac:dyDescent="0.2">
      <c r="A1072" t="s">
        <v>22</v>
      </c>
      <c r="B1072" t="s">
        <v>12</v>
      </c>
      <c r="C1072">
        <v>2016</v>
      </c>
      <c r="D1072">
        <v>4</v>
      </c>
      <c r="E1072" s="25">
        <f t="shared" si="26"/>
        <v>550.93672512431601</v>
      </c>
    </row>
    <row r="1073" spans="1:5" x14ac:dyDescent="0.2">
      <c r="A1073" t="s">
        <v>22</v>
      </c>
      <c r="B1073" t="s">
        <v>12</v>
      </c>
      <c r="C1073">
        <v>2016</v>
      </c>
      <c r="D1073">
        <v>5</v>
      </c>
      <c r="E1073" s="25">
        <f t="shared" si="26"/>
        <v>488.93493010080562</v>
      </c>
    </row>
    <row r="1074" spans="1:5" x14ac:dyDescent="0.2">
      <c r="A1074" t="s">
        <v>22</v>
      </c>
      <c r="B1074" t="s">
        <v>12</v>
      </c>
      <c r="C1074">
        <v>2016</v>
      </c>
      <c r="D1074">
        <v>6</v>
      </c>
      <c r="E1074" s="25">
        <f t="shared" si="26"/>
        <v>338.93742334223168</v>
      </c>
    </row>
    <row r="1075" spans="1:5" x14ac:dyDescent="0.2">
      <c r="A1075" t="s">
        <v>22</v>
      </c>
      <c r="B1075" t="s">
        <v>12</v>
      </c>
      <c r="C1075">
        <v>2016</v>
      </c>
      <c r="D1075">
        <v>7</v>
      </c>
      <c r="E1075" s="25">
        <f t="shared" si="26"/>
        <v>525.84986202445634</v>
      </c>
    </row>
    <row r="1076" spans="1:5" x14ac:dyDescent="0.2">
      <c r="A1076" t="s">
        <v>22</v>
      </c>
      <c r="B1076" t="s">
        <v>12</v>
      </c>
      <c r="C1076">
        <v>2016</v>
      </c>
      <c r="D1076">
        <v>8</v>
      </c>
      <c r="E1076" s="25">
        <f t="shared" si="26"/>
        <v>732.66004213566225</v>
      </c>
    </row>
    <row r="1077" spans="1:5" x14ac:dyDescent="0.2">
      <c r="A1077" t="s">
        <v>22</v>
      </c>
      <c r="B1077" t="s">
        <v>12</v>
      </c>
      <c r="C1077">
        <v>2016</v>
      </c>
      <c r="D1077">
        <v>9</v>
      </c>
      <c r="E1077" s="25">
        <f t="shared" si="26"/>
        <v>995.66458809377127</v>
      </c>
    </row>
    <row r="1078" spans="1:5" x14ac:dyDescent="0.2">
      <c r="A1078" t="s">
        <v>22</v>
      </c>
      <c r="B1078" t="s">
        <v>12</v>
      </c>
      <c r="C1078">
        <v>2016</v>
      </c>
      <c r="D1078">
        <v>10</v>
      </c>
      <c r="E1078" s="25">
        <f t="shared" si="26"/>
        <v>1184.6725127513248</v>
      </c>
    </row>
    <row r="1079" spans="1:5" x14ac:dyDescent="0.2">
      <c r="A1079" t="s">
        <v>22</v>
      </c>
      <c r="B1079" t="s">
        <v>12</v>
      </c>
      <c r="C1079">
        <v>2016</v>
      </c>
      <c r="D1079">
        <v>11</v>
      </c>
      <c r="E1079" s="25">
        <f t="shared" si="26"/>
        <v>993.96045153204125</v>
      </c>
    </row>
    <row r="1080" spans="1:5" x14ac:dyDescent="0.2">
      <c r="A1080" t="s">
        <v>22</v>
      </c>
      <c r="B1080" t="s">
        <v>12</v>
      </c>
      <c r="C1080">
        <v>2016</v>
      </c>
      <c r="D1080">
        <v>12</v>
      </c>
      <c r="E1080" s="25">
        <f t="shared" si="26"/>
        <v>908.3477812348699</v>
      </c>
    </row>
    <row r="1081" spans="1:5" x14ac:dyDescent="0.2">
      <c r="A1081" t="s">
        <v>22</v>
      </c>
      <c r="B1081" t="s">
        <v>12</v>
      </c>
      <c r="C1081">
        <v>2016</v>
      </c>
      <c r="D1081">
        <v>13</v>
      </c>
      <c r="E1081" s="25">
        <f t="shared" si="26"/>
        <v>1124.8492877116289</v>
      </c>
    </row>
    <row r="1082" spans="1:5" x14ac:dyDescent="0.2">
      <c r="A1082" t="s">
        <v>22</v>
      </c>
      <c r="B1082" t="s">
        <v>12</v>
      </c>
      <c r="C1082">
        <v>2016</v>
      </c>
      <c r="D1082">
        <v>14</v>
      </c>
      <c r="E1082" s="25">
        <f t="shared" si="26"/>
        <v>948.83330721943878</v>
      </c>
    </row>
    <row r="1083" spans="1:5" x14ac:dyDescent="0.2">
      <c r="A1083" t="s">
        <v>22</v>
      </c>
      <c r="B1083" t="s">
        <v>12</v>
      </c>
      <c r="C1083">
        <v>2016</v>
      </c>
      <c r="D1083">
        <v>15</v>
      </c>
      <c r="E1083" s="25">
        <f t="shared" si="26"/>
        <v>954.73686290594446</v>
      </c>
    </row>
    <row r="1084" spans="1:5" x14ac:dyDescent="0.2">
      <c r="A1084" t="s">
        <v>22</v>
      </c>
      <c r="B1084" t="s">
        <v>12</v>
      </c>
      <c r="C1084">
        <v>2016</v>
      </c>
      <c r="D1084">
        <v>16</v>
      </c>
      <c r="E1084" s="25">
        <f t="shared" si="26"/>
        <v>876.87303436174011</v>
      </c>
    </row>
    <row r="1085" spans="1:5" x14ac:dyDescent="0.2">
      <c r="A1085" t="s">
        <v>22</v>
      </c>
      <c r="B1085" t="s">
        <v>12</v>
      </c>
      <c r="C1085">
        <v>2016</v>
      </c>
      <c r="D1085">
        <v>17</v>
      </c>
      <c r="E1085" s="25">
        <f t="shared" si="26"/>
        <v>797.96198471632658</v>
      </c>
    </row>
    <row r="1086" spans="1:5" x14ac:dyDescent="0.2">
      <c r="A1086" t="s">
        <v>22</v>
      </c>
      <c r="B1086" t="s">
        <v>12</v>
      </c>
      <c r="C1086">
        <v>2016</v>
      </c>
      <c r="D1086">
        <v>18</v>
      </c>
      <c r="E1086" s="25">
        <f t="shared" si="26"/>
        <v>655.6821919123762</v>
      </c>
    </row>
    <row r="1087" spans="1:5" x14ac:dyDescent="0.2">
      <c r="A1087" t="s">
        <v>22</v>
      </c>
      <c r="B1087" t="s">
        <v>12</v>
      </c>
      <c r="C1087">
        <v>2016</v>
      </c>
      <c r="D1087">
        <v>19</v>
      </c>
      <c r="E1087" s="25">
        <f t="shared" si="26"/>
        <v>684.2580594837608</v>
      </c>
    </row>
    <row r="1088" spans="1:5" x14ac:dyDescent="0.2">
      <c r="A1088" t="s">
        <v>22</v>
      </c>
      <c r="B1088" t="s">
        <v>12</v>
      </c>
      <c r="C1088">
        <v>2016</v>
      </c>
      <c r="D1088">
        <v>20</v>
      </c>
      <c r="E1088" s="25">
        <f t="shared" si="26"/>
        <v>724.03902713045204</v>
      </c>
    </row>
    <row r="1089" spans="1:5" x14ac:dyDescent="0.2">
      <c r="A1089" t="s">
        <v>22</v>
      </c>
      <c r="B1089" t="s">
        <v>12</v>
      </c>
      <c r="C1089">
        <v>2016</v>
      </c>
      <c r="D1089">
        <v>21</v>
      </c>
      <c r="E1089" s="25">
        <f t="shared" si="26"/>
        <v>509.08367252043536</v>
      </c>
    </row>
    <row r="1090" spans="1:5" x14ac:dyDescent="0.2">
      <c r="A1090" t="s">
        <v>22</v>
      </c>
      <c r="B1090" t="s">
        <v>12</v>
      </c>
      <c r="C1090">
        <v>2016</v>
      </c>
      <c r="D1090">
        <v>22</v>
      </c>
      <c r="E1090" s="25">
        <f t="shared" si="26"/>
        <v>405.13503966416198</v>
      </c>
    </row>
    <row r="1091" spans="1:5" x14ac:dyDescent="0.2">
      <c r="A1091" t="s">
        <v>22</v>
      </c>
      <c r="B1091" t="s">
        <v>12</v>
      </c>
      <c r="C1091">
        <v>2016</v>
      </c>
      <c r="D1091">
        <v>23</v>
      </c>
      <c r="E1091" s="25">
        <f t="shared" si="26"/>
        <v>278.36398139277787</v>
      </c>
    </row>
    <row r="1092" spans="1:5" x14ac:dyDescent="0.2">
      <c r="A1092" t="s">
        <v>22</v>
      </c>
      <c r="B1092" t="s">
        <v>12</v>
      </c>
      <c r="C1092">
        <v>2016</v>
      </c>
      <c r="D1092">
        <v>24</v>
      </c>
      <c r="E1092" s="25">
        <f t="shared" si="26"/>
        <v>248.2465053259466</v>
      </c>
    </row>
    <row r="1093" spans="1:5" x14ac:dyDescent="0.2">
      <c r="A1093" t="s">
        <v>22</v>
      </c>
      <c r="B1093" t="s">
        <v>12</v>
      </c>
      <c r="C1093">
        <v>2016</v>
      </c>
      <c r="D1093">
        <v>25</v>
      </c>
      <c r="E1093" s="25">
        <f t="shared" si="26"/>
        <v>264.86368150350523</v>
      </c>
    </row>
    <row r="1094" spans="1:5" x14ac:dyDescent="0.2">
      <c r="A1094" t="s">
        <v>22</v>
      </c>
      <c r="B1094" t="s">
        <v>12</v>
      </c>
      <c r="C1094">
        <v>2016</v>
      </c>
      <c r="D1094">
        <v>26</v>
      </c>
      <c r="E1094" s="25">
        <f t="shared" si="26"/>
        <v>305.10337223408186</v>
      </c>
    </row>
    <row r="1095" spans="1:5" x14ac:dyDescent="0.2">
      <c r="A1095" t="s">
        <v>22</v>
      </c>
      <c r="B1095" t="s">
        <v>12</v>
      </c>
      <c r="C1095">
        <v>2016</v>
      </c>
      <c r="D1095">
        <v>27</v>
      </c>
      <c r="E1095" s="25">
        <f t="shared" si="26"/>
        <v>238.15165994323246</v>
      </c>
    </row>
    <row r="1096" spans="1:5" x14ac:dyDescent="0.2">
      <c r="A1096" t="s">
        <v>22</v>
      </c>
      <c r="B1096" t="s">
        <v>12</v>
      </c>
      <c r="C1096">
        <v>2016</v>
      </c>
      <c r="D1096">
        <v>28</v>
      </c>
      <c r="E1096" s="25">
        <f t="shared" si="26"/>
        <v>155.0684222958304</v>
      </c>
    </row>
    <row r="1097" spans="1:5" x14ac:dyDescent="0.2">
      <c r="A1097" t="s">
        <v>22</v>
      </c>
      <c r="B1097" t="s">
        <v>12</v>
      </c>
      <c r="C1097">
        <v>2016</v>
      </c>
      <c r="D1097">
        <v>29</v>
      </c>
      <c r="E1097" s="25">
        <f t="shared" si="26"/>
        <v>129.23417296784388</v>
      </c>
    </row>
    <row r="1098" spans="1:5" x14ac:dyDescent="0.2">
      <c r="A1098" t="s">
        <v>22</v>
      </c>
      <c r="B1098" t="s">
        <v>12</v>
      </c>
      <c r="C1098">
        <v>2016</v>
      </c>
      <c r="D1098">
        <v>30</v>
      </c>
      <c r="E1098" s="25">
        <f t="shared" si="26"/>
        <v>120.13733873633511</v>
      </c>
    </row>
    <row r="1099" spans="1:5" x14ac:dyDescent="0.2">
      <c r="A1099" t="s">
        <v>22</v>
      </c>
      <c r="B1099" t="s">
        <v>12</v>
      </c>
      <c r="C1099">
        <v>2016</v>
      </c>
      <c r="D1099">
        <v>31</v>
      </c>
      <c r="E1099" s="25">
        <f t="shared" si="26"/>
        <v>96.783452335680224</v>
      </c>
    </row>
    <row r="1100" spans="1:5" x14ac:dyDescent="0.2">
      <c r="A1100" t="s">
        <v>22</v>
      </c>
      <c r="B1100" t="s">
        <v>12</v>
      </c>
      <c r="C1100">
        <v>2016</v>
      </c>
      <c r="D1100">
        <v>32</v>
      </c>
      <c r="E1100" s="25">
        <f t="shared" si="26"/>
        <v>69.551784676751907</v>
      </c>
    </row>
    <row r="1101" spans="1:5" x14ac:dyDescent="0.2">
      <c r="A1101" t="s">
        <v>22</v>
      </c>
      <c r="B1101" t="s">
        <v>12</v>
      </c>
      <c r="C1101">
        <v>2016</v>
      </c>
      <c r="D1101">
        <v>33</v>
      </c>
      <c r="E1101" s="25">
        <f t="shared" si="26"/>
        <v>50.336625396159079</v>
      </c>
    </row>
    <row r="1102" spans="1:5" x14ac:dyDescent="0.2">
      <c r="A1102" t="s">
        <v>22</v>
      </c>
      <c r="B1102" t="s">
        <v>12</v>
      </c>
      <c r="C1102">
        <v>2016</v>
      </c>
      <c r="D1102">
        <v>34</v>
      </c>
      <c r="E1102" s="25">
        <f t="shared" si="26"/>
        <v>39.293937920923476</v>
      </c>
    </row>
    <row r="1103" spans="1:5" x14ac:dyDescent="0.2">
      <c r="A1103" t="s">
        <v>22</v>
      </c>
      <c r="B1103" t="s">
        <v>12</v>
      </c>
      <c r="C1103">
        <v>2016</v>
      </c>
      <c r="D1103">
        <v>35</v>
      </c>
      <c r="E1103" s="25">
        <f t="shared" si="26"/>
        <v>73.303910992913458</v>
      </c>
    </row>
    <row r="1104" spans="1:5" x14ac:dyDescent="0.2">
      <c r="A1104" t="s">
        <v>22</v>
      </c>
      <c r="B1104" t="s">
        <v>12</v>
      </c>
      <c r="C1104">
        <v>2016</v>
      </c>
      <c r="D1104">
        <v>36</v>
      </c>
      <c r="E1104" s="25">
        <f t="shared" si="26"/>
        <v>119.20295937929514</v>
      </c>
    </row>
    <row r="1105" spans="1:5" x14ac:dyDescent="0.2">
      <c r="A1105" t="s">
        <v>22</v>
      </c>
      <c r="B1105" t="s">
        <v>12</v>
      </c>
      <c r="C1105">
        <v>2016</v>
      </c>
      <c r="D1105">
        <v>37</v>
      </c>
      <c r="E1105" s="25">
        <f t="shared" si="26"/>
        <v>71.197402283228115</v>
      </c>
    </row>
    <row r="1106" spans="1:5" x14ac:dyDescent="0.2">
      <c r="A1106" t="s">
        <v>22</v>
      </c>
      <c r="B1106" t="s">
        <v>12</v>
      </c>
      <c r="C1106">
        <v>2016</v>
      </c>
      <c r="D1106">
        <v>38</v>
      </c>
      <c r="E1106" s="25">
        <f t="shared" si="26"/>
        <v>32.415480333214347</v>
      </c>
    </row>
    <row r="1107" spans="1:5" x14ac:dyDescent="0.2">
      <c r="A1107" t="s">
        <v>22</v>
      </c>
      <c r="B1107" t="s">
        <v>12</v>
      </c>
      <c r="C1107">
        <v>2016</v>
      </c>
      <c r="D1107">
        <v>39</v>
      </c>
      <c r="E1107" s="25">
        <f t="shared" si="26"/>
        <v>22.611087193941223</v>
      </c>
    </row>
    <row r="1108" spans="1:5" x14ac:dyDescent="0.2">
      <c r="A1108" t="s">
        <v>22</v>
      </c>
      <c r="B1108" t="s">
        <v>12</v>
      </c>
      <c r="C1108">
        <v>2016</v>
      </c>
      <c r="D1108">
        <v>40</v>
      </c>
      <c r="E1108" s="25">
        <f t="shared" si="26"/>
        <v>0</v>
      </c>
    </row>
    <row r="1109" spans="1:5" x14ac:dyDescent="0.2">
      <c r="A1109" t="s">
        <v>22</v>
      </c>
      <c r="B1109" t="s">
        <v>12</v>
      </c>
      <c r="C1109">
        <v>2017</v>
      </c>
      <c r="D1109">
        <v>0</v>
      </c>
      <c r="E1109" s="25">
        <f>AI3</f>
        <v>802.93245918345463</v>
      </c>
    </row>
    <row r="1110" spans="1:5" x14ac:dyDescent="0.2">
      <c r="A1110" t="s">
        <v>22</v>
      </c>
      <c r="B1110" t="s">
        <v>12</v>
      </c>
      <c r="C1110">
        <v>2017</v>
      </c>
      <c r="D1110">
        <v>1</v>
      </c>
      <c r="E1110" s="25">
        <f t="shared" ref="E1110:E1149" si="27">AI4</f>
        <v>1015.6830609720035</v>
      </c>
    </row>
    <row r="1111" spans="1:5" x14ac:dyDescent="0.2">
      <c r="A1111" t="s">
        <v>22</v>
      </c>
      <c r="B1111" t="s">
        <v>12</v>
      </c>
      <c r="C1111">
        <v>2017</v>
      </c>
      <c r="D1111">
        <v>2</v>
      </c>
      <c r="E1111" s="25">
        <f t="shared" si="27"/>
        <v>1064.375319651037</v>
      </c>
    </row>
    <row r="1112" spans="1:5" x14ac:dyDescent="0.2">
      <c r="A1112" t="s">
        <v>22</v>
      </c>
      <c r="B1112" t="s">
        <v>12</v>
      </c>
      <c r="C1112">
        <v>2017</v>
      </c>
      <c r="D1112">
        <v>3</v>
      </c>
      <c r="E1112" s="25">
        <f t="shared" si="27"/>
        <v>869.8745248730869</v>
      </c>
    </row>
    <row r="1113" spans="1:5" x14ac:dyDescent="0.2">
      <c r="A1113" t="s">
        <v>22</v>
      </c>
      <c r="B1113" t="s">
        <v>12</v>
      </c>
      <c r="C1113">
        <v>2017</v>
      </c>
      <c r="D1113">
        <v>4</v>
      </c>
      <c r="E1113" s="25">
        <f t="shared" si="27"/>
        <v>667.76145986318568</v>
      </c>
    </row>
    <row r="1114" spans="1:5" x14ac:dyDescent="0.2">
      <c r="A1114" t="s">
        <v>22</v>
      </c>
      <c r="B1114" t="s">
        <v>12</v>
      </c>
      <c r="C1114">
        <v>2017</v>
      </c>
      <c r="D1114">
        <v>5</v>
      </c>
      <c r="E1114" s="25">
        <f t="shared" si="27"/>
        <v>534.01109907732041</v>
      </c>
    </row>
    <row r="1115" spans="1:5" x14ac:dyDescent="0.2">
      <c r="A1115" t="s">
        <v>22</v>
      </c>
      <c r="B1115" t="s">
        <v>12</v>
      </c>
      <c r="C1115">
        <v>2017</v>
      </c>
      <c r="D1115">
        <v>6</v>
      </c>
      <c r="E1115" s="25">
        <f t="shared" si="27"/>
        <v>490.58833973873874</v>
      </c>
    </row>
    <row r="1116" spans="1:5" x14ac:dyDescent="0.2">
      <c r="A1116" t="s">
        <v>22</v>
      </c>
      <c r="B1116" t="s">
        <v>12</v>
      </c>
      <c r="C1116">
        <v>2017</v>
      </c>
      <c r="D1116">
        <v>7</v>
      </c>
      <c r="E1116" s="25">
        <f t="shared" si="27"/>
        <v>323.61111043638795</v>
      </c>
    </row>
    <row r="1117" spans="1:5" x14ac:dyDescent="0.2">
      <c r="A1117" t="s">
        <v>22</v>
      </c>
      <c r="B1117" t="s">
        <v>12</v>
      </c>
      <c r="C1117">
        <v>2017</v>
      </c>
      <c r="D1117">
        <v>8</v>
      </c>
      <c r="E1117" s="25">
        <f t="shared" si="27"/>
        <v>525.90173333507266</v>
      </c>
    </row>
    <row r="1118" spans="1:5" x14ac:dyDescent="0.2">
      <c r="A1118" t="s">
        <v>22</v>
      </c>
      <c r="B1118" t="s">
        <v>12</v>
      </c>
      <c r="C1118">
        <v>2017</v>
      </c>
      <c r="D1118">
        <v>9</v>
      </c>
      <c r="E1118" s="25">
        <f t="shared" si="27"/>
        <v>693.15244094094692</v>
      </c>
    </row>
    <row r="1119" spans="1:5" x14ac:dyDescent="0.2">
      <c r="A1119" t="s">
        <v>22</v>
      </c>
      <c r="B1119" t="s">
        <v>12</v>
      </c>
      <c r="C1119">
        <v>2017</v>
      </c>
      <c r="D1119">
        <v>10</v>
      </c>
      <c r="E1119" s="25">
        <f t="shared" si="27"/>
        <v>984.54053170229645</v>
      </c>
    </row>
    <row r="1120" spans="1:5" x14ac:dyDescent="0.2">
      <c r="A1120" t="s">
        <v>22</v>
      </c>
      <c r="B1120" t="s">
        <v>12</v>
      </c>
      <c r="C1120">
        <v>2017</v>
      </c>
      <c r="D1120">
        <v>11</v>
      </c>
      <c r="E1120" s="25">
        <f t="shared" si="27"/>
        <v>1117.0863303977931</v>
      </c>
    </row>
    <row r="1121" spans="1:5" x14ac:dyDescent="0.2">
      <c r="A1121" t="s">
        <v>22</v>
      </c>
      <c r="B1121" t="s">
        <v>12</v>
      </c>
      <c r="C1121">
        <v>2017</v>
      </c>
      <c r="D1121">
        <v>12</v>
      </c>
      <c r="E1121" s="25">
        <f t="shared" si="27"/>
        <v>991.39735573845644</v>
      </c>
    </row>
    <row r="1122" spans="1:5" x14ac:dyDescent="0.2">
      <c r="A1122" t="s">
        <v>22</v>
      </c>
      <c r="B1122" t="s">
        <v>12</v>
      </c>
      <c r="C1122">
        <v>2017</v>
      </c>
      <c r="D1122">
        <v>13</v>
      </c>
      <c r="E1122" s="25">
        <f t="shared" si="27"/>
        <v>862.29352087437871</v>
      </c>
    </row>
    <row r="1123" spans="1:5" x14ac:dyDescent="0.2">
      <c r="A1123" t="s">
        <v>22</v>
      </c>
      <c r="B1123" t="s">
        <v>12</v>
      </c>
      <c r="C1123">
        <v>2017</v>
      </c>
      <c r="D1123">
        <v>14</v>
      </c>
      <c r="E1123" s="25">
        <f t="shared" si="27"/>
        <v>1113.3762510667759</v>
      </c>
    </row>
    <row r="1124" spans="1:5" x14ac:dyDescent="0.2">
      <c r="A1124" t="s">
        <v>22</v>
      </c>
      <c r="B1124" t="s">
        <v>12</v>
      </c>
      <c r="C1124">
        <v>2017</v>
      </c>
      <c r="D1124">
        <v>15</v>
      </c>
      <c r="E1124" s="25">
        <f t="shared" si="27"/>
        <v>885.36805016844335</v>
      </c>
    </row>
    <row r="1125" spans="1:5" x14ac:dyDescent="0.2">
      <c r="A1125" t="s">
        <v>22</v>
      </c>
      <c r="B1125" t="s">
        <v>12</v>
      </c>
      <c r="C1125">
        <v>2017</v>
      </c>
      <c r="D1125">
        <v>16</v>
      </c>
      <c r="E1125" s="25">
        <f t="shared" si="27"/>
        <v>917.32816178620067</v>
      </c>
    </row>
    <row r="1126" spans="1:5" x14ac:dyDescent="0.2">
      <c r="A1126" t="s">
        <v>22</v>
      </c>
      <c r="B1126" t="s">
        <v>12</v>
      </c>
      <c r="C1126">
        <v>2017</v>
      </c>
      <c r="D1126">
        <v>17</v>
      </c>
      <c r="E1126" s="25">
        <f t="shared" si="27"/>
        <v>825.02878282215158</v>
      </c>
    </row>
    <row r="1127" spans="1:5" x14ac:dyDescent="0.2">
      <c r="A1127" t="s">
        <v>22</v>
      </c>
      <c r="B1127" t="s">
        <v>12</v>
      </c>
      <c r="C1127">
        <v>2017</v>
      </c>
      <c r="D1127">
        <v>18</v>
      </c>
      <c r="E1127" s="25">
        <f t="shared" si="27"/>
        <v>762.46425954398171</v>
      </c>
    </row>
    <row r="1128" spans="1:5" x14ac:dyDescent="0.2">
      <c r="A1128" t="s">
        <v>22</v>
      </c>
      <c r="B1128" t="s">
        <v>12</v>
      </c>
      <c r="C1128">
        <v>2017</v>
      </c>
      <c r="D1128">
        <v>19</v>
      </c>
      <c r="E1128" s="25">
        <f t="shared" si="27"/>
        <v>609.77955704309102</v>
      </c>
    </row>
    <row r="1129" spans="1:5" x14ac:dyDescent="0.2">
      <c r="A1129" t="s">
        <v>22</v>
      </c>
      <c r="B1129" t="s">
        <v>12</v>
      </c>
      <c r="C1129">
        <v>2017</v>
      </c>
      <c r="D1129">
        <v>20</v>
      </c>
      <c r="E1129" s="25">
        <f t="shared" si="27"/>
        <v>644.56692728261851</v>
      </c>
    </row>
    <row r="1130" spans="1:5" x14ac:dyDescent="0.2">
      <c r="A1130" t="s">
        <v>22</v>
      </c>
      <c r="B1130" t="s">
        <v>12</v>
      </c>
      <c r="C1130">
        <v>2017</v>
      </c>
      <c r="D1130">
        <v>21</v>
      </c>
      <c r="E1130" s="25">
        <f t="shared" si="27"/>
        <v>664.29062432438593</v>
      </c>
    </row>
    <row r="1131" spans="1:5" x14ac:dyDescent="0.2">
      <c r="A1131" t="s">
        <v>22</v>
      </c>
      <c r="B1131" t="s">
        <v>12</v>
      </c>
      <c r="C1131">
        <v>2017</v>
      </c>
      <c r="D1131">
        <v>22</v>
      </c>
      <c r="E1131" s="25">
        <f t="shared" si="27"/>
        <v>467.46613212738777</v>
      </c>
    </row>
    <row r="1132" spans="1:5" x14ac:dyDescent="0.2">
      <c r="A1132" t="s">
        <v>22</v>
      </c>
      <c r="B1132" t="s">
        <v>12</v>
      </c>
      <c r="C1132">
        <v>2017</v>
      </c>
      <c r="D1132">
        <v>23</v>
      </c>
      <c r="E1132" s="25">
        <f t="shared" si="27"/>
        <v>362.26173162632693</v>
      </c>
    </row>
    <row r="1133" spans="1:5" x14ac:dyDescent="0.2">
      <c r="A1133" t="s">
        <v>22</v>
      </c>
      <c r="B1133" t="s">
        <v>12</v>
      </c>
      <c r="C1133">
        <v>2017</v>
      </c>
      <c r="D1133">
        <v>24</v>
      </c>
      <c r="E1133" s="25">
        <f t="shared" si="27"/>
        <v>258.28216129497423</v>
      </c>
    </row>
    <row r="1134" spans="1:5" x14ac:dyDescent="0.2">
      <c r="A1134" t="s">
        <v>22</v>
      </c>
      <c r="B1134" t="s">
        <v>12</v>
      </c>
      <c r="C1134">
        <v>2017</v>
      </c>
      <c r="D1134">
        <v>25</v>
      </c>
      <c r="E1134" s="25">
        <f t="shared" si="27"/>
        <v>222.87259382492945</v>
      </c>
    </row>
    <row r="1135" spans="1:5" x14ac:dyDescent="0.2">
      <c r="A1135" t="s">
        <v>22</v>
      </c>
      <c r="B1135" t="s">
        <v>12</v>
      </c>
      <c r="C1135">
        <v>2017</v>
      </c>
      <c r="D1135">
        <v>26</v>
      </c>
      <c r="E1135" s="25">
        <f t="shared" si="27"/>
        <v>247.21350747501978</v>
      </c>
    </row>
    <row r="1136" spans="1:5" x14ac:dyDescent="0.2">
      <c r="A1136" t="s">
        <v>22</v>
      </c>
      <c r="B1136" t="s">
        <v>12</v>
      </c>
      <c r="C1136">
        <v>2017</v>
      </c>
      <c r="D1136">
        <v>27</v>
      </c>
      <c r="E1136" s="25">
        <f t="shared" si="27"/>
        <v>273.06630716359916</v>
      </c>
    </row>
    <row r="1137" spans="1:5" x14ac:dyDescent="0.2">
      <c r="A1137" t="s">
        <v>22</v>
      </c>
      <c r="B1137" t="s">
        <v>12</v>
      </c>
      <c r="C1137">
        <v>2017</v>
      </c>
      <c r="D1137">
        <v>28</v>
      </c>
      <c r="E1137" s="25">
        <f t="shared" si="27"/>
        <v>206.92009651555367</v>
      </c>
    </row>
    <row r="1138" spans="1:5" x14ac:dyDescent="0.2">
      <c r="A1138" t="s">
        <v>22</v>
      </c>
      <c r="B1138" t="s">
        <v>12</v>
      </c>
      <c r="C1138">
        <v>2017</v>
      </c>
      <c r="D1138">
        <v>29</v>
      </c>
      <c r="E1138" s="25">
        <f t="shared" si="27"/>
        <v>143.0734259046576</v>
      </c>
    </row>
    <row r="1139" spans="1:5" x14ac:dyDescent="0.2">
      <c r="A1139" t="s">
        <v>22</v>
      </c>
      <c r="B1139" t="s">
        <v>12</v>
      </c>
      <c r="C1139">
        <v>2017</v>
      </c>
      <c r="D1139">
        <v>30</v>
      </c>
      <c r="E1139" s="25">
        <f t="shared" si="27"/>
        <v>114.55335297237946</v>
      </c>
    </row>
    <row r="1140" spans="1:5" x14ac:dyDescent="0.2">
      <c r="A1140" t="s">
        <v>22</v>
      </c>
      <c r="B1140" t="s">
        <v>12</v>
      </c>
      <c r="C1140">
        <v>2017</v>
      </c>
      <c r="D1140">
        <v>31</v>
      </c>
      <c r="E1140" s="25">
        <f t="shared" si="27"/>
        <v>103.96414392033329</v>
      </c>
    </row>
    <row r="1141" spans="1:5" x14ac:dyDescent="0.2">
      <c r="A1141" t="s">
        <v>22</v>
      </c>
      <c r="B1141" t="s">
        <v>12</v>
      </c>
      <c r="C1141">
        <v>2017</v>
      </c>
      <c r="D1141">
        <v>32</v>
      </c>
      <c r="E1141" s="25">
        <f t="shared" si="27"/>
        <v>86.965746623696361</v>
      </c>
    </row>
    <row r="1142" spans="1:5" x14ac:dyDescent="0.2">
      <c r="A1142" t="s">
        <v>22</v>
      </c>
      <c r="B1142" t="s">
        <v>12</v>
      </c>
      <c r="C1142">
        <v>2017</v>
      </c>
      <c r="D1142">
        <v>33</v>
      </c>
      <c r="E1142" s="25">
        <f t="shared" si="27"/>
        <v>59.095590238725528</v>
      </c>
    </row>
    <row r="1143" spans="1:5" x14ac:dyDescent="0.2">
      <c r="A1143" t="s">
        <v>22</v>
      </c>
      <c r="B1143" t="s">
        <v>12</v>
      </c>
      <c r="C1143">
        <v>2017</v>
      </c>
      <c r="D1143">
        <v>34</v>
      </c>
      <c r="E1143" s="25">
        <f t="shared" si="27"/>
        <v>45.26306620852084</v>
      </c>
    </row>
    <row r="1144" spans="1:5" x14ac:dyDescent="0.2">
      <c r="A1144" t="s">
        <v>22</v>
      </c>
      <c r="B1144" t="s">
        <v>12</v>
      </c>
      <c r="C1144">
        <v>2017</v>
      </c>
      <c r="D1144">
        <v>35</v>
      </c>
      <c r="E1144" s="25">
        <f t="shared" si="27"/>
        <v>35.75257393589709</v>
      </c>
    </row>
    <row r="1145" spans="1:5" x14ac:dyDescent="0.2">
      <c r="A1145" t="s">
        <v>22</v>
      </c>
      <c r="B1145" t="s">
        <v>12</v>
      </c>
      <c r="C1145">
        <v>2017</v>
      </c>
      <c r="D1145">
        <v>36</v>
      </c>
      <c r="E1145" s="25">
        <f t="shared" si="27"/>
        <v>65.275898818221037</v>
      </c>
    </row>
    <row r="1146" spans="1:5" x14ac:dyDescent="0.2">
      <c r="A1146" t="s">
        <v>22</v>
      </c>
      <c r="B1146" t="s">
        <v>12</v>
      </c>
      <c r="C1146">
        <v>2017</v>
      </c>
      <c r="D1146">
        <v>37</v>
      </c>
      <c r="E1146" s="25">
        <f t="shared" si="27"/>
        <v>106.01414242885771</v>
      </c>
    </row>
    <row r="1147" spans="1:5" x14ac:dyDescent="0.2">
      <c r="A1147" t="s">
        <v>22</v>
      </c>
      <c r="B1147" t="s">
        <v>12</v>
      </c>
      <c r="C1147">
        <v>2017</v>
      </c>
      <c r="D1147">
        <v>38</v>
      </c>
      <c r="E1147" s="25">
        <f t="shared" si="27"/>
        <v>59.337446659533384</v>
      </c>
    </row>
    <row r="1148" spans="1:5" x14ac:dyDescent="0.2">
      <c r="A1148" t="s">
        <v>22</v>
      </c>
      <c r="B1148" t="s">
        <v>12</v>
      </c>
      <c r="C1148">
        <v>2017</v>
      </c>
      <c r="D1148">
        <v>39</v>
      </c>
      <c r="E1148" s="25">
        <f t="shared" si="27"/>
        <v>32.354695267744901</v>
      </c>
    </row>
    <row r="1149" spans="1:5" x14ac:dyDescent="0.2">
      <c r="A1149" t="s">
        <v>22</v>
      </c>
      <c r="B1149" t="s">
        <v>12</v>
      </c>
      <c r="C1149">
        <v>2017</v>
      </c>
      <c r="D1149">
        <v>40</v>
      </c>
      <c r="E1149" s="25">
        <f t="shared" si="27"/>
        <v>0</v>
      </c>
    </row>
    <row r="1150" spans="1:5" x14ac:dyDescent="0.2">
      <c r="A1150" t="s">
        <v>22</v>
      </c>
      <c r="B1150" t="s">
        <v>12</v>
      </c>
      <c r="C1150">
        <v>2018</v>
      </c>
      <c r="D1150">
        <v>0</v>
      </c>
      <c r="E1150" s="25">
        <f>AJ3</f>
        <v>812.56764869365611</v>
      </c>
    </row>
    <row r="1151" spans="1:5" x14ac:dyDescent="0.2">
      <c r="A1151" t="s">
        <v>22</v>
      </c>
      <c r="B1151" t="s">
        <v>12</v>
      </c>
      <c r="C1151">
        <v>2018</v>
      </c>
      <c r="D1151">
        <v>1</v>
      </c>
      <c r="E1151" s="25">
        <f t="shared" ref="E1151:E1190" si="28">AJ4</f>
        <v>1015.1594249629667</v>
      </c>
    </row>
    <row r="1152" spans="1:5" x14ac:dyDescent="0.2">
      <c r="A1152" t="s">
        <v>22</v>
      </c>
      <c r="B1152" t="s">
        <v>12</v>
      </c>
      <c r="C1152">
        <v>2018</v>
      </c>
      <c r="D1152">
        <v>2</v>
      </c>
      <c r="E1152" s="25">
        <f t="shared" si="28"/>
        <v>1087.3594612728507</v>
      </c>
    </row>
    <row r="1153" spans="1:5" x14ac:dyDescent="0.2">
      <c r="A1153" t="s">
        <v>22</v>
      </c>
      <c r="B1153" t="s">
        <v>12</v>
      </c>
      <c r="C1153">
        <v>2018</v>
      </c>
      <c r="D1153">
        <v>3</v>
      </c>
      <c r="E1153" s="25">
        <f t="shared" si="28"/>
        <v>1044.2152896298442</v>
      </c>
    </row>
    <row r="1154" spans="1:5" x14ac:dyDescent="0.2">
      <c r="A1154" t="s">
        <v>22</v>
      </c>
      <c r="B1154" t="s">
        <v>12</v>
      </c>
      <c r="C1154">
        <v>2018</v>
      </c>
      <c r="D1154">
        <v>4</v>
      </c>
      <c r="E1154" s="25">
        <f t="shared" si="28"/>
        <v>889.78471175856589</v>
      </c>
    </row>
    <row r="1155" spans="1:5" x14ac:dyDescent="0.2">
      <c r="A1155" t="s">
        <v>22</v>
      </c>
      <c r="B1155" t="s">
        <v>12</v>
      </c>
      <c r="C1155">
        <v>2018</v>
      </c>
      <c r="D1155">
        <v>5</v>
      </c>
      <c r="E1155" s="25">
        <f t="shared" si="28"/>
        <v>647.24679775622633</v>
      </c>
    </row>
    <row r="1156" spans="1:5" x14ac:dyDescent="0.2">
      <c r="A1156" t="s">
        <v>22</v>
      </c>
      <c r="B1156" t="s">
        <v>12</v>
      </c>
      <c r="C1156">
        <v>2018</v>
      </c>
      <c r="D1156">
        <v>6</v>
      </c>
      <c r="E1156" s="25">
        <f t="shared" si="28"/>
        <v>535.81694080312172</v>
      </c>
    </row>
    <row r="1157" spans="1:5" x14ac:dyDescent="0.2">
      <c r="A1157" t="s">
        <v>22</v>
      </c>
      <c r="B1157" t="s">
        <v>12</v>
      </c>
      <c r="C1157">
        <v>2018</v>
      </c>
      <c r="D1157">
        <v>7</v>
      </c>
      <c r="E1157" s="25">
        <f t="shared" si="28"/>
        <v>468.40456808953286</v>
      </c>
    </row>
    <row r="1158" spans="1:5" x14ac:dyDescent="0.2">
      <c r="A1158" t="s">
        <v>22</v>
      </c>
      <c r="B1158" t="s">
        <v>12</v>
      </c>
      <c r="C1158">
        <v>2018</v>
      </c>
      <c r="D1158">
        <v>8</v>
      </c>
      <c r="E1158" s="25">
        <f t="shared" si="28"/>
        <v>323.64303234726134</v>
      </c>
    </row>
    <row r="1159" spans="1:5" x14ac:dyDescent="0.2">
      <c r="A1159" t="s">
        <v>22</v>
      </c>
      <c r="B1159" t="s">
        <v>12</v>
      </c>
      <c r="C1159">
        <v>2018</v>
      </c>
      <c r="D1159">
        <v>9</v>
      </c>
      <c r="E1159" s="25">
        <f t="shared" si="28"/>
        <v>497.54326589682188</v>
      </c>
    </row>
    <row r="1160" spans="1:5" x14ac:dyDescent="0.2">
      <c r="A1160" t="s">
        <v>22</v>
      </c>
      <c r="B1160" t="s">
        <v>12</v>
      </c>
      <c r="C1160">
        <v>2018</v>
      </c>
      <c r="D1160">
        <v>10</v>
      </c>
      <c r="E1160" s="25">
        <f t="shared" si="28"/>
        <v>685.40819962402134</v>
      </c>
    </row>
    <row r="1161" spans="1:5" x14ac:dyDescent="0.2">
      <c r="A1161" t="s">
        <v>22</v>
      </c>
      <c r="B1161" t="s">
        <v>12</v>
      </c>
      <c r="C1161">
        <v>2018</v>
      </c>
      <c r="D1161">
        <v>11</v>
      </c>
      <c r="E1161" s="25">
        <f t="shared" si="28"/>
        <v>928.3719828469367</v>
      </c>
    </row>
    <row r="1162" spans="1:5" x14ac:dyDescent="0.2">
      <c r="A1162" t="s">
        <v>22</v>
      </c>
      <c r="B1162" t="s">
        <v>12</v>
      </c>
      <c r="C1162">
        <v>2018</v>
      </c>
      <c r="D1162">
        <v>12</v>
      </c>
      <c r="E1162" s="25">
        <f t="shared" si="28"/>
        <v>1114.2057336194196</v>
      </c>
    </row>
    <row r="1163" spans="1:5" x14ac:dyDescent="0.2">
      <c r="A1163" t="s">
        <v>22</v>
      </c>
      <c r="B1163" t="s">
        <v>12</v>
      </c>
      <c r="C1163">
        <v>2018</v>
      </c>
      <c r="D1163">
        <v>13</v>
      </c>
      <c r="E1163" s="25">
        <f t="shared" si="28"/>
        <v>941.132387974886</v>
      </c>
    </row>
    <row r="1164" spans="1:5" x14ac:dyDescent="0.2">
      <c r="A1164" t="s">
        <v>22</v>
      </c>
      <c r="B1164" t="s">
        <v>12</v>
      </c>
      <c r="C1164">
        <v>2018</v>
      </c>
      <c r="D1164">
        <v>14</v>
      </c>
      <c r="E1164" s="25">
        <f t="shared" si="28"/>
        <v>853.49845359586595</v>
      </c>
    </row>
    <row r="1165" spans="1:5" x14ac:dyDescent="0.2">
      <c r="A1165" t="s">
        <v>22</v>
      </c>
      <c r="B1165" t="s">
        <v>12</v>
      </c>
      <c r="C1165">
        <v>2018</v>
      </c>
      <c r="D1165">
        <v>15</v>
      </c>
      <c r="E1165" s="25">
        <f t="shared" si="28"/>
        <v>1038.905098514703</v>
      </c>
    </row>
    <row r="1166" spans="1:5" x14ac:dyDescent="0.2">
      <c r="A1166" t="s">
        <v>22</v>
      </c>
      <c r="B1166" t="s">
        <v>12</v>
      </c>
      <c r="C1166">
        <v>2018</v>
      </c>
      <c r="D1166">
        <v>16</v>
      </c>
      <c r="E1166" s="25">
        <f t="shared" si="28"/>
        <v>850.6773724995071</v>
      </c>
    </row>
    <row r="1167" spans="1:5" x14ac:dyDescent="0.2">
      <c r="A1167" t="s">
        <v>22</v>
      </c>
      <c r="B1167" t="s">
        <v>12</v>
      </c>
      <c r="C1167">
        <v>2018</v>
      </c>
      <c r="D1167">
        <v>17</v>
      </c>
      <c r="E1167" s="25">
        <f t="shared" si="28"/>
        <v>863.09204081960172</v>
      </c>
    </row>
    <row r="1168" spans="1:5" x14ac:dyDescent="0.2">
      <c r="A1168" t="s">
        <v>22</v>
      </c>
      <c r="B1168" t="s">
        <v>12</v>
      </c>
      <c r="C1168">
        <v>2018</v>
      </c>
      <c r="D1168">
        <v>18</v>
      </c>
      <c r="E1168" s="25">
        <f t="shared" si="28"/>
        <v>788.32697803341057</v>
      </c>
    </row>
    <row r="1169" spans="1:5" x14ac:dyDescent="0.2">
      <c r="A1169" t="s">
        <v>22</v>
      </c>
      <c r="B1169" t="s">
        <v>12</v>
      </c>
      <c r="C1169">
        <v>2018</v>
      </c>
      <c r="D1169">
        <v>19</v>
      </c>
      <c r="E1169" s="25">
        <f t="shared" si="28"/>
        <v>709.08608496728914</v>
      </c>
    </row>
    <row r="1170" spans="1:5" x14ac:dyDescent="0.2">
      <c r="A1170" t="s">
        <v>22</v>
      </c>
      <c r="B1170" t="s">
        <v>12</v>
      </c>
      <c r="C1170">
        <v>2018</v>
      </c>
      <c r="D1170">
        <v>20</v>
      </c>
      <c r="E1170" s="25">
        <f t="shared" si="28"/>
        <v>574.40863129848071</v>
      </c>
    </row>
    <row r="1171" spans="1:5" x14ac:dyDescent="0.2">
      <c r="A1171" t="s">
        <v>22</v>
      </c>
      <c r="B1171" t="s">
        <v>12</v>
      </c>
      <c r="C1171">
        <v>2018</v>
      </c>
      <c r="D1171">
        <v>21</v>
      </c>
      <c r="E1171" s="25">
        <f t="shared" si="28"/>
        <v>591.37663924057438</v>
      </c>
    </row>
    <row r="1172" spans="1:5" x14ac:dyDescent="0.2">
      <c r="A1172" t="s">
        <v>22</v>
      </c>
      <c r="B1172" t="s">
        <v>12</v>
      </c>
      <c r="C1172">
        <v>2018</v>
      </c>
      <c r="D1172">
        <v>22</v>
      </c>
      <c r="E1172" s="25">
        <f t="shared" si="28"/>
        <v>609.9849308149694</v>
      </c>
    </row>
    <row r="1173" spans="1:5" x14ac:dyDescent="0.2">
      <c r="A1173" t="s">
        <v>22</v>
      </c>
      <c r="B1173" t="s">
        <v>12</v>
      </c>
      <c r="C1173">
        <v>2018</v>
      </c>
      <c r="D1173">
        <v>23</v>
      </c>
      <c r="E1173" s="25">
        <f t="shared" si="28"/>
        <v>417.99665277411702</v>
      </c>
    </row>
    <row r="1174" spans="1:5" x14ac:dyDescent="0.2">
      <c r="A1174" t="s">
        <v>22</v>
      </c>
      <c r="B1174" t="s">
        <v>12</v>
      </c>
      <c r="C1174">
        <v>2018</v>
      </c>
      <c r="D1174">
        <v>24</v>
      </c>
      <c r="E1174" s="25">
        <f t="shared" si="28"/>
        <v>336.12733418582724</v>
      </c>
    </row>
    <row r="1175" spans="1:5" x14ac:dyDescent="0.2">
      <c r="A1175" t="s">
        <v>22</v>
      </c>
      <c r="B1175" t="s">
        <v>12</v>
      </c>
      <c r="C1175">
        <v>2018</v>
      </c>
      <c r="D1175">
        <v>25</v>
      </c>
      <c r="E1175" s="25">
        <f t="shared" si="28"/>
        <v>231.88247967856952</v>
      </c>
    </row>
    <row r="1176" spans="1:5" x14ac:dyDescent="0.2">
      <c r="A1176" t="s">
        <v>22</v>
      </c>
      <c r="B1176" t="s">
        <v>12</v>
      </c>
      <c r="C1176">
        <v>2018</v>
      </c>
      <c r="D1176">
        <v>26</v>
      </c>
      <c r="E1176" s="25">
        <f t="shared" si="28"/>
        <v>208.02065170564759</v>
      </c>
    </row>
    <row r="1177" spans="1:5" x14ac:dyDescent="0.2">
      <c r="A1177" t="s">
        <v>22</v>
      </c>
      <c r="B1177" t="s">
        <v>12</v>
      </c>
      <c r="C1177">
        <v>2018</v>
      </c>
      <c r="D1177">
        <v>27</v>
      </c>
      <c r="E1177" s="25">
        <f t="shared" si="28"/>
        <v>221.25510797492157</v>
      </c>
    </row>
    <row r="1178" spans="1:5" x14ac:dyDescent="0.2">
      <c r="A1178" t="s">
        <v>22</v>
      </c>
      <c r="B1178" t="s">
        <v>12</v>
      </c>
      <c r="C1178">
        <v>2018</v>
      </c>
      <c r="D1178">
        <v>28</v>
      </c>
      <c r="E1178" s="25">
        <f t="shared" si="28"/>
        <v>237.25598489175428</v>
      </c>
    </row>
    <row r="1179" spans="1:5" x14ac:dyDescent="0.2">
      <c r="A1179" t="s">
        <v>22</v>
      </c>
      <c r="B1179" t="s">
        <v>12</v>
      </c>
      <c r="C1179">
        <v>2018</v>
      </c>
      <c r="D1179">
        <v>29</v>
      </c>
      <c r="E1179" s="25">
        <f t="shared" si="28"/>
        <v>190.91422133981882</v>
      </c>
    </row>
    <row r="1180" spans="1:5" x14ac:dyDescent="0.2">
      <c r="A1180" t="s">
        <v>22</v>
      </c>
      <c r="B1180" t="s">
        <v>12</v>
      </c>
      <c r="C1180">
        <v>2018</v>
      </c>
      <c r="D1180">
        <v>30</v>
      </c>
      <c r="E1180" s="25">
        <f t="shared" si="28"/>
        <v>126.82048627108772</v>
      </c>
    </row>
    <row r="1181" spans="1:5" x14ac:dyDescent="0.2">
      <c r="A1181" t="s">
        <v>22</v>
      </c>
      <c r="B1181" t="s">
        <v>12</v>
      </c>
      <c r="C1181">
        <v>2018</v>
      </c>
      <c r="D1181">
        <v>31</v>
      </c>
      <c r="E1181" s="25">
        <f t="shared" si="28"/>
        <v>99.131888555603794</v>
      </c>
    </row>
    <row r="1182" spans="1:5" x14ac:dyDescent="0.2">
      <c r="A1182" t="s">
        <v>22</v>
      </c>
      <c r="B1182" t="s">
        <v>12</v>
      </c>
      <c r="C1182">
        <v>2018</v>
      </c>
      <c r="D1182">
        <v>32</v>
      </c>
      <c r="E1182" s="25">
        <f t="shared" si="28"/>
        <v>93.418029424768022</v>
      </c>
    </row>
    <row r="1183" spans="1:5" x14ac:dyDescent="0.2">
      <c r="A1183" t="s">
        <v>22</v>
      </c>
      <c r="B1183" t="s">
        <v>12</v>
      </c>
      <c r="C1183">
        <v>2018</v>
      </c>
      <c r="D1183">
        <v>33</v>
      </c>
      <c r="E1183" s="25">
        <f t="shared" si="28"/>
        <v>73.891592446751801</v>
      </c>
    </row>
    <row r="1184" spans="1:5" x14ac:dyDescent="0.2">
      <c r="A1184" t="s">
        <v>22</v>
      </c>
      <c r="B1184" t="s">
        <v>12</v>
      </c>
      <c r="C1184">
        <v>2018</v>
      </c>
      <c r="D1184">
        <v>34</v>
      </c>
      <c r="E1184" s="25">
        <f t="shared" si="28"/>
        <v>53.139192239358067</v>
      </c>
    </row>
    <row r="1185" spans="1:5" x14ac:dyDescent="0.2">
      <c r="A1185" t="s">
        <v>22</v>
      </c>
      <c r="B1185" t="s">
        <v>12</v>
      </c>
      <c r="C1185">
        <v>2018</v>
      </c>
      <c r="D1185">
        <v>35</v>
      </c>
      <c r="E1185" s="25">
        <f t="shared" si="28"/>
        <v>41.183734866233394</v>
      </c>
    </row>
    <row r="1186" spans="1:5" x14ac:dyDescent="0.2">
      <c r="A1186" t="s">
        <v>22</v>
      </c>
      <c r="B1186" t="s">
        <v>12</v>
      </c>
      <c r="C1186">
        <v>2018</v>
      </c>
      <c r="D1186">
        <v>36</v>
      </c>
      <c r="E1186" s="25">
        <f t="shared" si="28"/>
        <v>31.837065268675776</v>
      </c>
    </row>
    <row r="1187" spans="1:5" x14ac:dyDescent="0.2">
      <c r="A1187" t="s">
        <v>22</v>
      </c>
      <c r="B1187" t="s">
        <v>12</v>
      </c>
      <c r="C1187">
        <v>2018</v>
      </c>
      <c r="D1187">
        <v>37</v>
      </c>
      <c r="E1187" s="25">
        <f t="shared" si="28"/>
        <v>58.053663017434978</v>
      </c>
    </row>
    <row r="1188" spans="1:5" x14ac:dyDescent="0.2">
      <c r="A1188" t="s">
        <v>22</v>
      </c>
      <c r="B1188" t="s">
        <v>12</v>
      </c>
      <c r="C1188">
        <v>2018</v>
      </c>
      <c r="D1188">
        <v>38</v>
      </c>
      <c r="E1188" s="25">
        <f t="shared" si="28"/>
        <v>88.354466873721748</v>
      </c>
    </row>
    <row r="1189" spans="1:5" x14ac:dyDescent="0.2">
      <c r="A1189" t="s">
        <v>22</v>
      </c>
      <c r="B1189" t="s">
        <v>12</v>
      </c>
      <c r="C1189">
        <v>2018</v>
      </c>
      <c r="D1189">
        <v>39</v>
      </c>
      <c r="E1189" s="25">
        <f t="shared" si="28"/>
        <v>59.22617789094155</v>
      </c>
    </row>
    <row r="1190" spans="1:5" x14ac:dyDescent="0.2">
      <c r="A1190" t="s">
        <v>22</v>
      </c>
      <c r="B1190" t="s">
        <v>12</v>
      </c>
      <c r="C1190">
        <v>2018</v>
      </c>
      <c r="D1190">
        <v>40</v>
      </c>
      <c r="E1190" s="25">
        <f t="shared" si="28"/>
        <v>0</v>
      </c>
    </row>
    <row r="1191" spans="1:5" x14ac:dyDescent="0.2">
      <c r="A1191" t="s">
        <v>22</v>
      </c>
      <c r="B1191" t="s">
        <v>12</v>
      </c>
      <c r="C1191">
        <v>2019</v>
      </c>
      <c r="D1191">
        <v>0</v>
      </c>
      <c r="E1191" s="25">
        <f>AK3</f>
        <v>822.31846047798001</v>
      </c>
    </row>
    <row r="1192" spans="1:5" x14ac:dyDescent="0.2">
      <c r="A1192" t="s">
        <v>22</v>
      </c>
      <c r="B1192" t="s">
        <v>12</v>
      </c>
      <c r="C1192">
        <v>2019</v>
      </c>
      <c r="D1192">
        <v>1</v>
      </c>
      <c r="E1192" s="25">
        <f t="shared" ref="E1192:E1231" si="29">AK4</f>
        <v>1027.3413380625223</v>
      </c>
    </row>
    <row r="1193" spans="1:5" x14ac:dyDescent="0.2">
      <c r="A1193" t="s">
        <v>22</v>
      </c>
      <c r="B1193" t="s">
        <v>12</v>
      </c>
      <c r="C1193">
        <v>2019</v>
      </c>
      <c r="D1193">
        <v>2</v>
      </c>
      <c r="E1193" s="25">
        <f t="shared" si="29"/>
        <v>1086.7988724528063</v>
      </c>
    </row>
    <row r="1194" spans="1:5" x14ac:dyDescent="0.2">
      <c r="A1194" t="s">
        <v>22</v>
      </c>
      <c r="B1194" t="s">
        <v>12</v>
      </c>
      <c r="C1194">
        <v>2019</v>
      </c>
      <c r="D1194">
        <v>3</v>
      </c>
      <c r="E1194" s="25">
        <f t="shared" si="29"/>
        <v>1066.764095166207</v>
      </c>
    </row>
    <row r="1195" spans="1:5" x14ac:dyDescent="0.2">
      <c r="A1195" t="s">
        <v>22</v>
      </c>
      <c r="B1195" t="s">
        <v>12</v>
      </c>
      <c r="C1195">
        <v>2019</v>
      </c>
      <c r="D1195">
        <v>4</v>
      </c>
      <c r="E1195" s="25">
        <f t="shared" si="29"/>
        <v>1068.1158879008856</v>
      </c>
    </row>
    <row r="1196" spans="1:5" x14ac:dyDescent="0.2">
      <c r="A1196" t="s">
        <v>22</v>
      </c>
      <c r="B1196" t="s">
        <v>12</v>
      </c>
      <c r="C1196">
        <v>2019</v>
      </c>
      <c r="D1196">
        <v>5</v>
      </c>
      <c r="E1196" s="25">
        <f t="shared" si="29"/>
        <v>862.44915286990954</v>
      </c>
    </row>
    <row r="1197" spans="1:5" x14ac:dyDescent="0.2">
      <c r="A1197" t="s">
        <v>22</v>
      </c>
      <c r="B1197" t="s">
        <v>12</v>
      </c>
      <c r="C1197">
        <v>2019</v>
      </c>
      <c r="D1197">
        <v>6</v>
      </c>
      <c r="E1197" s="25">
        <f t="shared" si="29"/>
        <v>649.43556363824428</v>
      </c>
    </row>
    <row r="1198" spans="1:5" x14ac:dyDescent="0.2">
      <c r="A1198" t="s">
        <v>22</v>
      </c>
      <c r="B1198" t="s">
        <v>12</v>
      </c>
      <c r="C1198">
        <v>2019</v>
      </c>
      <c r="D1198">
        <v>7</v>
      </c>
      <c r="E1198" s="25">
        <f t="shared" si="29"/>
        <v>511.58799017848469</v>
      </c>
    </row>
    <row r="1199" spans="1:5" x14ac:dyDescent="0.2">
      <c r="A1199" t="s">
        <v>22</v>
      </c>
      <c r="B1199" t="s">
        <v>12</v>
      </c>
      <c r="C1199">
        <v>2019</v>
      </c>
      <c r="D1199">
        <v>8</v>
      </c>
      <c r="E1199" s="25">
        <f t="shared" si="29"/>
        <v>468.45077283465139</v>
      </c>
    </row>
    <row r="1200" spans="1:5" x14ac:dyDescent="0.2">
      <c r="A1200" t="s">
        <v>22</v>
      </c>
      <c r="B1200" t="s">
        <v>12</v>
      </c>
      <c r="C1200">
        <v>2019</v>
      </c>
      <c r="D1200">
        <v>9</v>
      </c>
      <c r="E1200" s="25">
        <f t="shared" si="29"/>
        <v>306.19106401805857</v>
      </c>
    </row>
    <row r="1201" spans="1:5" x14ac:dyDescent="0.2">
      <c r="A1201" t="s">
        <v>22</v>
      </c>
      <c r="B1201" t="s">
        <v>12</v>
      </c>
      <c r="C1201">
        <v>2019</v>
      </c>
      <c r="D1201">
        <v>10</v>
      </c>
      <c r="E1201" s="25">
        <f t="shared" si="29"/>
        <v>491.9844668662858</v>
      </c>
    </row>
    <row r="1202" spans="1:5" x14ac:dyDescent="0.2">
      <c r="A1202" t="s">
        <v>22</v>
      </c>
      <c r="B1202" t="s">
        <v>12</v>
      </c>
      <c r="C1202">
        <v>2019</v>
      </c>
      <c r="D1202">
        <v>11</v>
      </c>
      <c r="E1202" s="25">
        <f t="shared" si="29"/>
        <v>646.30530572905775</v>
      </c>
    </row>
    <row r="1203" spans="1:5" x14ac:dyDescent="0.2">
      <c r="A1203" t="s">
        <v>22</v>
      </c>
      <c r="B1203" t="s">
        <v>12</v>
      </c>
      <c r="C1203">
        <v>2019</v>
      </c>
      <c r="D1203">
        <v>12</v>
      </c>
      <c r="E1203" s="25">
        <f t="shared" si="29"/>
        <v>925.97801805643678</v>
      </c>
    </row>
    <row r="1204" spans="1:5" x14ac:dyDescent="0.2">
      <c r="A1204" t="s">
        <v>22</v>
      </c>
      <c r="B1204" t="s">
        <v>12</v>
      </c>
      <c r="C1204">
        <v>2019</v>
      </c>
      <c r="D1204">
        <v>13</v>
      </c>
      <c r="E1204" s="25">
        <f t="shared" si="29"/>
        <v>1057.7142421319838</v>
      </c>
    </row>
    <row r="1205" spans="1:5" x14ac:dyDescent="0.2">
      <c r="A1205" t="s">
        <v>22</v>
      </c>
      <c r="B1205" t="s">
        <v>12</v>
      </c>
      <c r="C1205">
        <v>2019</v>
      </c>
      <c r="D1205">
        <v>14</v>
      </c>
      <c r="E1205" s="25">
        <f t="shared" si="29"/>
        <v>931.53319411589325</v>
      </c>
    </row>
    <row r="1206" spans="1:5" x14ac:dyDescent="0.2">
      <c r="A1206" t="s">
        <v>22</v>
      </c>
      <c r="B1206" t="s">
        <v>12</v>
      </c>
      <c r="C1206">
        <v>2019</v>
      </c>
      <c r="D1206">
        <v>15</v>
      </c>
      <c r="E1206" s="25">
        <f t="shared" si="29"/>
        <v>796.40992356857703</v>
      </c>
    </row>
    <row r="1207" spans="1:5" x14ac:dyDescent="0.2">
      <c r="A1207" t="s">
        <v>22</v>
      </c>
      <c r="B1207" t="s">
        <v>12</v>
      </c>
      <c r="C1207">
        <v>2019</v>
      </c>
      <c r="D1207">
        <v>16</v>
      </c>
      <c r="E1207" s="25">
        <f t="shared" si="29"/>
        <v>998.19849983595998</v>
      </c>
    </row>
    <row r="1208" spans="1:5" x14ac:dyDescent="0.2">
      <c r="A1208" t="s">
        <v>22</v>
      </c>
      <c r="B1208" t="s">
        <v>12</v>
      </c>
      <c r="C1208">
        <v>2019</v>
      </c>
      <c r="D1208">
        <v>17</v>
      </c>
      <c r="E1208" s="25">
        <f t="shared" si="29"/>
        <v>800.38191357824815</v>
      </c>
    </row>
    <row r="1209" spans="1:5" x14ac:dyDescent="0.2">
      <c r="A1209" t="s">
        <v>22</v>
      </c>
      <c r="B1209" t="s">
        <v>12</v>
      </c>
      <c r="C1209">
        <v>2019</v>
      </c>
      <c r="D1209">
        <v>18</v>
      </c>
      <c r="E1209" s="25">
        <f t="shared" si="29"/>
        <v>824.69697357295308</v>
      </c>
    </row>
    <row r="1210" spans="1:5" x14ac:dyDescent="0.2">
      <c r="A1210" t="s">
        <v>22</v>
      </c>
      <c r="B1210" t="s">
        <v>12</v>
      </c>
      <c r="C1210">
        <v>2019</v>
      </c>
      <c r="D1210">
        <v>19</v>
      </c>
      <c r="E1210" s="25">
        <f t="shared" si="29"/>
        <v>733.13822061919302</v>
      </c>
    </row>
    <row r="1211" spans="1:5" x14ac:dyDescent="0.2">
      <c r="A1211" t="s">
        <v>22</v>
      </c>
      <c r="B1211" t="s">
        <v>12</v>
      </c>
      <c r="C1211">
        <v>2019</v>
      </c>
      <c r="D1211">
        <v>20</v>
      </c>
      <c r="E1211" s="25">
        <f t="shared" si="29"/>
        <v>667.95477617180234</v>
      </c>
    </row>
    <row r="1212" spans="1:5" x14ac:dyDescent="0.2">
      <c r="A1212" t="s">
        <v>22</v>
      </c>
      <c r="B1212" t="s">
        <v>12</v>
      </c>
      <c r="C1212">
        <v>2019</v>
      </c>
      <c r="D1212">
        <v>21</v>
      </c>
      <c r="E1212" s="25">
        <f t="shared" si="29"/>
        <v>527.00787389163008</v>
      </c>
    </row>
    <row r="1213" spans="1:5" x14ac:dyDescent="0.2">
      <c r="A1213" t="s">
        <v>22</v>
      </c>
      <c r="B1213" t="s">
        <v>12</v>
      </c>
      <c r="C1213">
        <v>2019</v>
      </c>
      <c r="D1213">
        <v>22</v>
      </c>
      <c r="E1213" s="25">
        <f t="shared" si="29"/>
        <v>543.03165687402361</v>
      </c>
    </row>
    <row r="1214" spans="1:5" x14ac:dyDescent="0.2">
      <c r="A1214" t="s">
        <v>22</v>
      </c>
      <c r="B1214" t="s">
        <v>12</v>
      </c>
      <c r="C1214">
        <v>2019</v>
      </c>
      <c r="D1214">
        <v>23</v>
      </c>
      <c r="E1214" s="25">
        <f t="shared" si="29"/>
        <v>545.43343741922035</v>
      </c>
    </row>
    <row r="1215" spans="1:5" x14ac:dyDescent="0.2">
      <c r="A1215" t="s">
        <v>22</v>
      </c>
      <c r="B1215" t="s">
        <v>12</v>
      </c>
      <c r="C1215">
        <v>2019</v>
      </c>
      <c r="D1215">
        <v>24</v>
      </c>
      <c r="E1215" s="25">
        <f t="shared" si="29"/>
        <v>387.84140948260227</v>
      </c>
    </row>
    <row r="1216" spans="1:5" x14ac:dyDescent="0.2">
      <c r="A1216" t="s">
        <v>22</v>
      </c>
      <c r="B1216" t="s">
        <v>12</v>
      </c>
      <c r="C1216">
        <v>2019</v>
      </c>
      <c r="D1216">
        <v>25</v>
      </c>
      <c r="E1216" s="25">
        <f t="shared" si="29"/>
        <v>301.7708979511836</v>
      </c>
    </row>
    <row r="1217" spans="1:5" x14ac:dyDescent="0.2">
      <c r="A1217" t="s">
        <v>22</v>
      </c>
      <c r="B1217" t="s">
        <v>12</v>
      </c>
      <c r="C1217">
        <v>2019</v>
      </c>
      <c r="D1217">
        <v>26</v>
      </c>
      <c r="E1217" s="25">
        <f t="shared" si="29"/>
        <v>216.43013038986822</v>
      </c>
    </row>
    <row r="1218" spans="1:5" x14ac:dyDescent="0.2">
      <c r="A1218" t="s">
        <v>22</v>
      </c>
      <c r="B1218" t="s">
        <v>12</v>
      </c>
      <c r="C1218">
        <v>2019</v>
      </c>
      <c r="D1218">
        <v>27</v>
      </c>
      <c r="E1218" s="25">
        <f t="shared" si="29"/>
        <v>186.17765762171132</v>
      </c>
    </row>
    <row r="1219" spans="1:5" x14ac:dyDescent="0.2">
      <c r="A1219" t="s">
        <v>22</v>
      </c>
      <c r="B1219" t="s">
        <v>12</v>
      </c>
      <c r="C1219">
        <v>2019</v>
      </c>
      <c r="D1219">
        <v>28</v>
      </c>
      <c r="E1219" s="25">
        <f t="shared" si="29"/>
        <v>192.23938354090404</v>
      </c>
    </row>
    <row r="1220" spans="1:5" x14ac:dyDescent="0.2">
      <c r="A1220" t="s">
        <v>22</v>
      </c>
      <c r="B1220" t="s">
        <v>12</v>
      </c>
      <c r="C1220">
        <v>2019</v>
      </c>
      <c r="D1220">
        <v>29</v>
      </c>
      <c r="E1220" s="25">
        <f t="shared" si="29"/>
        <v>218.90353994889199</v>
      </c>
    </row>
    <row r="1221" spans="1:5" x14ac:dyDescent="0.2">
      <c r="A1221" t="s">
        <v>22</v>
      </c>
      <c r="B1221" t="s">
        <v>12</v>
      </c>
      <c r="C1221">
        <v>2019</v>
      </c>
      <c r="D1221">
        <v>30</v>
      </c>
      <c r="E1221" s="25">
        <f t="shared" si="29"/>
        <v>169.2266347386996</v>
      </c>
    </row>
    <row r="1222" spans="1:5" x14ac:dyDescent="0.2">
      <c r="A1222" t="s">
        <v>22</v>
      </c>
      <c r="B1222" t="s">
        <v>12</v>
      </c>
      <c r="C1222">
        <v>2019</v>
      </c>
      <c r="D1222">
        <v>31</v>
      </c>
      <c r="E1222" s="25">
        <f t="shared" si="29"/>
        <v>109.74758909609776</v>
      </c>
    </row>
    <row r="1223" spans="1:5" x14ac:dyDescent="0.2">
      <c r="A1223" t="s">
        <v>22</v>
      </c>
      <c r="B1223" t="s">
        <v>12</v>
      </c>
      <c r="C1223">
        <v>2019</v>
      </c>
      <c r="D1223">
        <v>32</v>
      </c>
      <c r="E1223" s="25">
        <f t="shared" si="29"/>
        <v>89.075957660139139</v>
      </c>
    </row>
    <row r="1224" spans="1:5" x14ac:dyDescent="0.2">
      <c r="A1224" t="s">
        <v>22</v>
      </c>
      <c r="B1224" t="s">
        <v>12</v>
      </c>
      <c r="C1224">
        <v>2019</v>
      </c>
      <c r="D1224">
        <v>33</v>
      </c>
      <c r="E1224" s="25">
        <f t="shared" si="29"/>
        <v>79.37385954153072</v>
      </c>
    </row>
    <row r="1225" spans="1:5" x14ac:dyDescent="0.2">
      <c r="A1225" t="s">
        <v>22</v>
      </c>
      <c r="B1225" t="s">
        <v>12</v>
      </c>
      <c r="C1225">
        <v>2019</v>
      </c>
      <c r="D1225">
        <v>34</v>
      </c>
      <c r="E1225" s="25">
        <f t="shared" si="29"/>
        <v>66.443866962634544</v>
      </c>
    </row>
    <row r="1226" spans="1:5" x14ac:dyDescent="0.2">
      <c r="A1226" t="s">
        <v>22</v>
      </c>
      <c r="B1226" t="s">
        <v>12</v>
      </c>
      <c r="C1226">
        <v>2019</v>
      </c>
      <c r="D1226">
        <v>35</v>
      </c>
      <c r="E1226" s="25">
        <f t="shared" si="29"/>
        <v>48.350025473518336</v>
      </c>
    </row>
    <row r="1227" spans="1:5" x14ac:dyDescent="0.2">
      <c r="A1227" t="s">
        <v>22</v>
      </c>
      <c r="B1227" t="s">
        <v>12</v>
      </c>
      <c r="C1227">
        <v>2019</v>
      </c>
      <c r="D1227">
        <v>36</v>
      </c>
      <c r="E1227" s="25">
        <f t="shared" si="29"/>
        <v>36.673422654687293</v>
      </c>
    </row>
    <row r="1228" spans="1:5" x14ac:dyDescent="0.2">
      <c r="A1228" t="s">
        <v>22</v>
      </c>
      <c r="B1228" t="s">
        <v>12</v>
      </c>
      <c r="C1228">
        <v>2019</v>
      </c>
      <c r="D1228">
        <v>37</v>
      </c>
      <c r="E1228" s="25">
        <f t="shared" si="29"/>
        <v>28.314558543556444</v>
      </c>
    </row>
    <row r="1229" spans="1:5" x14ac:dyDescent="0.2">
      <c r="A1229" t="s">
        <v>22</v>
      </c>
      <c r="B1229" t="s">
        <v>12</v>
      </c>
      <c r="C1229">
        <v>2019</v>
      </c>
      <c r="D1229">
        <v>38</v>
      </c>
      <c r="E1229" s="25">
        <f t="shared" si="29"/>
        <v>48.383171607639554</v>
      </c>
    </row>
    <row r="1230" spans="1:5" x14ac:dyDescent="0.2">
      <c r="A1230" t="s">
        <v>22</v>
      </c>
      <c r="B1230" t="s">
        <v>12</v>
      </c>
      <c r="C1230">
        <v>2019</v>
      </c>
      <c r="D1230">
        <v>39</v>
      </c>
      <c r="E1230" s="25">
        <f t="shared" si="29"/>
        <v>88.188785785604907</v>
      </c>
    </row>
    <row r="1231" spans="1:5" x14ac:dyDescent="0.2">
      <c r="A1231" t="s">
        <v>22</v>
      </c>
      <c r="B1231" t="s">
        <v>12</v>
      </c>
      <c r="C1231">
        <v>2019</v>
      </c>
      <c r="D1231">
        <v>40</v>
      </c>
      <c r="E1231" s="25">
        <f t="shared" si="29"/>
        <v>0</v>
      </c>
    </row>
    <row r="1232" spans="1:5" x14ac:dyDescent="0.2">
      <c r="A1232" t="s">
        <v>22</v>
      </c>
      <c r="B1232" t="s">
        <v>12</v>
      </c>
      <c r="C1232">
        <v>2020</v>
      </c>
      <c r="D1232">
        <v>0</v>
      </c>
      <c r="E1232" s="25">
        <f>AL3</f>
        <v>832.18628200371575</v>
      </c>
    </row>
    <row r="1233" spans="1:5" x14ac:dyDescent="0.2">
      <c r="A1233" t="s">
        <v>22</v>
      </c>
      <c r="B1233" t="s">
        <v>12</v>
      </c>
      <c r="C1233">
        <v>2020</v>
      </c>
      <c r="D1233">
        <v>1</v>
      </c>
      <c r="E1233" s="25">
        <f t="shared" ref="E1233:E1272" si="30">AL4</f>
        <v>1039.6694341192726</v>
      </c>
    </row>
    <row r="1234" spans="1:5" x14ac:dyDescent="0.2">
      <c r="A1234" t="s">
        <v>22</v>
      </c>
      <c r="B1234" t="s">
        <v>12</v>
      </c>
      <c r="C1234">
        <v>2020</v>
      </c>
      <c r="D1234">
        <v>2</v>
      </c>
      <c r="E1234" s="25">
        <f t="shared" si="30"/>
        <v>1099.84045892224</v>
      </c>
    </row>
    <row r="1235" spans="1:5" x14ac:dyDescent="0.2">
      <c r="A1235" t="s">
        <v>22</v>
      </c>
      <c r="B1235" t="s">
        <v>12</v>
      </c>
      <c r="C1235">
        <v>2020</v>
      </c>
      <c r="D1235">
        <v>3</v>
      </c>
      <c r="E1235" s="25">
        <f t="shared" si="30"/>
        <v>1066.2141242994664</v>
      </c>
    </row>
    <row r="1236" spans="1:5" x14ac:dyDescent="0.2">
      <c r="A1236" t="s">
        <v>22</v>
      </c>
      <c r="B1236" t="s">
        <v>12</v>
      </c>
      <c r="C1236">
        <v>2020</v>
      </c>
      <c r="D1236">
        <v>4</v>
      </c>
      <c r="E1236" s="25">
        <f t="shared" si="30"/>
        <v>1091.1808034271794</v>
      </c>
    </row>
    <row r="1237" spans="1:5" x14ac:dyDescent="0.2">
      <c r="A1237" t="s">
        <v>22</v>
      </c>
      <c r="B1237" t="s">
        <v>12</v>
      </c>
      <c r="C1237">
        <v>2020</v>
      </c>
      <c r="D1237">
        <v>5</v>
      </c>
      <c r="E1237" s="25">
        <f t="shared" si="30"/>
        <v>1035.3017201951736</v>
      </c>
    </row>
    <row r="1238" spans="1:5" x14ac:dyDescent="0.2">
      <c r="A1238" t="s">
        <v>22</v>
      </c>
      <c r="B1238" t="s">
        <v>12</v>
      </c>
      <c r="C1238">
        <v>2020</v>
      </c>
      <c r="D1238">
        <v>6</v>
      </c>
      <c r="E1238" s="25">
        <f t="shared" si="30"/>
        <v>865.36565904239433</v>
      </c>
    </row>
    <row r="1239" spans="1:5" x14ac:dyDescent="0.2">
      <c r="A1239" t="s">
        <v>22</v>
      </c>
      <c r="B1239" t="s">
        <v>12</v>
      </c>
      <c r="C1239">
        <v>2020</v>
      </c>
      <c r="D1239">
        <v>7</v>
      </c>
      <c r="E1239" s="25">
        <f t="shared" si="30"/>
        <v>620.06892550677856</v>
      </c>
    </row>
    <row r="1240" spans="1:5" x14ac:dyDescent="0.2">
      <c r="A1240" t="s">
        <v>22</v>
      </c>
      <c r="B1240" t="s">
        <v>12</v>
      </c>
      <c r="C1240">
        <v>2020</v>
      </c>
      <c r="D1240">
        <v>8</v>
      </c>
      <c r="E1240" s="25">
        <f t="shared" si="30"/>
        <v>511.6384546579161</v>
      </c>
    </row>
    <row r="1241" spans="1:5" x14ac:dyDescent="0.2">
      <c r="A1241" t="s">
        <v>22</v>
      </c>
      <c r="B1241" t="s">
        <v>12</v>
      </c>
      <c r="C1241">
        <v>2020</v>
      </c>
      <c r="D1241">
        <v>9</v>
      </c>
      <c r="E1241" s="25">
        <f t="shared" si="30"/>
        <v>443.19026284619929</v>
      </c>
    </row>
    <row r="1242" spans="1:5" x14ac:dyDescent="0.2">
      <c r="A1242" t="s">
        <v>22</v>
      </c>
      <c r="B1242" t="s">
        <v>12</v>
      </c>
      <c r="C1242">
        <v>2020</v>
      </c>
      <c r="D1242">
        <v>10</v>
      </c>
      <c r="E1242" s="25">
        <f t="shared" si="30"/>
        <v>302.77014626781136</v>
      </c>
    </row>
    <row r="1243" spans="1:5" x14ac:dyDescent="0.2">
      <c r="A1243" t="s">
        <v>22</v>
      </c>
      <c r="B1243" t="s">
        <v>12</v>
      </c>
      <c r="C1243">
        <v>2020</v>
      </c>
      <c r="D1243">
        <v>11</v>
      </c>
      <c r="E1243" s="25">
        <f t="shared" si="30"/>
        <v>463.91649741918025</v>
      </c>
    </row>
    <row r="1244" spans="1:5" x14ac:dyDescent="0.2">
      <c r="A1244" t="s">
        <v>22</v>
      </c>
      <c r="B1244" t="s">
        <v>12</v>
      </c>
      <c r="C1244">
        <v>2020</v>
      </c>
      <c r="D1244">
        <v>12</v>
      </c>
      <c r="E1244" s="25">
        <f t="shared" si="30"/>
        <v>644.63869775895955</v>
      </c>
    </row>
    <row r="1245" spans="1:5" x14ac:dyDescent="0.2">
      <c r="A1245" t="s">
        <v>22</v>
      </c>
      <c r="B1245" t="s">
        <v>12</v>
      </c>
      <c r="C1245">
        <v>2020</v>
      </c>
      <c r="D1245">
        <v>13</v>
      </c>
      <c r="E1245" s="25">
        <f t="shared" si="30"/>
        <v>879.02988473938501</v>
      </c>
    </row>
    <row r="1246" spans="1:5" x14ac:dyDescent="0.2">
      <c r="A1246" t="s">
        <v>22</v>
      </c>
      <c r="B1246" t="s">
        <v>12</v>
      </c>
      <c r="C1246">
        <v>2020</v>
      </c>
      <c r="D1246">
        <v>14</v>
      </c>
      <c r="E1246" s="25">
        <f t="shared" si="30"/>
        <v>1046.9259575214733</v>
      </c>
    </row>
    <row r="1247" spans="1:5" x14ac:dyDescent="0.2">
      <c r="A1247" t="s">
        <v>22</v>
      </c>
      <c r="B1247" t="s">
        <v>12</v>
      </c>
      <c r="C1247">
        <v>2020</v>
      </c>
      <c r="D1247">
        <v>15</v>
      </c>
      <c r="E1247" s="25">
        <f t="shared" si="30"/>
        <v>869.22510146540287</v>
      </c>
    </row>
    <row r="1248" spans="1:5" x14ac:dyDescent="0.2">
      <c r="A1248" t="s">
        <v>22</v>
      </c>
      <c r="B1248" t="s">
        <v>12</v>
      </c>
      <c r="C1248">
        <v>2020</v>
      </c>
      <c r="D1248">
        <v>16</v>
      </c>
      <c r="E1248" s="25">
        <f t="shared" si="30"/>
        <v>765.20482197765841</v>
      </c>
    </row>
    <row r="1249" spans="1:5" x14ac:dyDescent="0.2">
      <c r="A1249" t="s">
        <v>22</v>
      </c>
      <c r="B1249" t="s">
        <v>12</v>
      </c>
      <c r="C1249">
        <v>2020</v>
      </c>
      <c r="D1249">
        <v>17</v>
      </c>
      <c r="E1249" s="25">
        <f t="shared" si="30"/>
        <v>939.18100005664019</v>
      </c>
    </row>
    <row r="1250" spans="1:5" x14ac:dyDescent="0.2">
      <c r="A1250" t="s">
        <v>22</v>
      </c>
      <c r="B1250" t="s">
        <v>12</v>
      </c>
      <c r="C1250">
        <v>2020</v>
      </c>
      <c r="D1250">
        <v>18</v>
      </c>
      <c r="E1250" s="25">
        <f t="shared" si="30"/>
        <v>764.77653669902691</v>
      </c>
    </row>
    <row r="1251" spans="1:5" x14ac:dyDescent="0.2">
      <c r="A1251" t="s">
        <v>22</v>
      </c>
      <c r="B1251" t="s">
        <v>12</v>
      </c>
      <c r="C1251">
        <v>2020</v>
      </c>
      <c r="D1251">
        <v>19</v>
      </c>
      <c r="E1251" s="25">
        <f t="shared" si="30"/>
        <v>766.96204570292389</v>
      </c>
    </row>
    <row r="1252" spans="1:5" x14ac:dyDescent="0.2">
      <c r="A1252" t="s">
        <v>22</v>
      </c>
      <c r="B1252" t="s">
        <v>12</v>
      </c>
      <c r="C1252">
        <v>2020</v>
      </c>
      <c r="D1252">
        <v>20</v>
      </c>
      <c r="E1252" s="25">
        <f t="shared" si="30"/>
        <v>690.61174156206584</v>
      </c>
    </row>
    <row r="1253" spans="1:5" x14ac:dyDescent="0.2">
      <c r="A1253" t="s">
        <v>22</v>
      </c>
      <c r="B1253" t="s">
        <v>12</v>
      </c>
      <c r="C1253">
        <v>2020</v>
      </c>
      <c r="D1253">
        <v>21</v>
      </c>
      <c r="E1253" s="25">
        <f t="shared" si="30"/>
        <v>612.8345001541976</v>
      </c>
    </row>
    <row r="1254" spans="1:5" x14ac:dyDescent="0.2">
      <c r="A1254" t="s">
        <v>22</v>
      </c>
      <c r="B1254" t="s">
        <v>12</v>
      </c>
      <c r="C1254">
        <v>2020</v>
      </c>
      <c r="D1254">
        <v>22</v>
      </c>
      <c r="E1254" s="25">
        <f t="shared" si="30"/>
        <v>483.92503179113311</v>
      </c>
    </row>
    <row r="1255" spans="1:5" x14ac:dyDescent="0.2">
      <c r="A1255" t="s">
        <v>22</v>
      </c>
      <c r="B1255" t="s">
        <v>12</v>
      </c>
      <c r="C1255">
        <v>2020</v>
      </c>
      <c r="D1255">
        <v>23</v>
      </c>
      <c r="E1255" s="25">
        <f t="shared" si="30"/>
        <v>485.56547592172853</v>
      </c>
    </row>
    <row r="1256" spans="1:5" x14ac:dyDescent="0.2">
      <c r="A1256" t="s">
        <v>22</v>
      </c>
      <c r="B1256" t="s">
        <v>12</v>
      </c>
      <c r="C1256">
        <v>2020</v>
      </c>
      <c r="D1256">
        <v>24</v>
      </c>
      <c r="E1256" s="25">
        <f t="shared" si="30"/>
        <v>506.08461035195671</v>
      </c>
    </row>
    <row r="1257" spans="1:5" x14ac:dyDescent="0.2">
      <c r="A1257" t="s">
        <v>22</v>
      </c>
      <c r="B1257" t="s">
        <v>12</v>
      </c>
      <c r="C1257">
        <v>2020</v>
      </c>
      <c r="D1257">
        <v>25</v>
      </c>
      <c r="E1257" s="25">
        <f t="shared" si="30"/>
        <v>348.19914508206193</v>
      </c>
    </row>
    <row r="1258" spans="1:5" x14ac:dyDescent="0.2">
      <c r="A1258" t="s">
        <v>22</v>
      </c>
      <c r="B1258" t="s">
        <v>12</v>
      </c>
      <c r="C1258">
        <v>2020</v>
      </c>
      <c r="D1258">
        <v>26</v>
      </c>
      <c r="E1258" s="25">
        <f t="shared" si="30"/>
        <v>281.66127463349886</v>
      </c>
    </row>
    <row r="1259" spans="1:5" x14ac:dyDescent="0.2">
      <c r="A1259" t="s">
        <v>22</v>
      </c>
      <c r="B1259" t="s">
        <v>12</v>
      </c>
      <c r="C1259">
        <v>2020</v>
      </c>
      <c r="D1259">
        <v>27</v>
      </c>
      <c r="E1259" s="25">
        <f t="shared" si="30"/>
        <v>193.7041076660239</v>
      </c>
    </row>
    <row r="1260" spans="1:5" x14ac:dyDescent="0.2">
      <c r="A1260" t="s">
        <v>22</v>
      </c>
      <c r="B1260" t="s">
        <v>12</v>
      </c>
      <c r="C1260">
        <v>2020</v>
      </c>
      <c r="D1260">
        <v>28</v>
      </c>
      <c r="E1260" s="25">
        <f t="shared" si="30"/>
        <v>161.76204227720709</v>
      </c>
    </row>
    <row r="1261" spans="1:5" x14ac:dyDescent="0.2">
      <c r="A1261" t="s">
        <v>22</v>
      </c>
      <c r="B1261" t="s">
        <v>12</v>
      </c>
      <c r="C1261">
        <v>2020</v>
      </c>
      <c r="D1261">
        <v>29</v>
      </c>
      <c r="E1261" s="25">
        <f t="shared" si="30"/>
        <v>177.36910448811696</v>
      </c>
    </row>
    <row r="1262" spans="1:5" x14ac:dyDescent="0.2">
      <c r="A1262" t="s">
        <v>22</v>
      </c>
      <c r="B1262" t="s">
        <v>12</v>
      </c>
      <c r="C1262">
        <v>2020</v>
      </c>
      <c r="D1262">
        <v>30</v>
      </c>
      <c r="E1262" s="25">
        <f t="shared" si="30"/>
        <v>194.03640618266073</v>
      </c>
    </row>
    <row r="1263" spans="1:5" x14ac:dyDescent="0.2">
      <c r="A1263" t="s">
        <v>22</v>
      </c>
      <c r="B1263" t="s">
        <v>12</v>
      </c>
      <c r="C1263">
        <v>2020</v>
      </c>
      <c r="D1263">
        <v>31</v>
      </c>
      <c r="E1263" s="25">
        <f t="shared" si="30"/>
        <v>146.44491374775845</v>
      </c>
    </row>
    <row r="1264" spans="1:5" x14ac:dyDescent="0.2">
      <c r="A1264" t="s">
        <v>22</v>
      </c>
      <c r="B1264" t="s">
        <v>12</v>
      </c>
      <c r="C1264">
        <v>2020</v>
      </c>
      <c r="D1264">
        <v>32</v>
      </c>
      <c r="E1264" s="25">
        <f t="shared" si="30"/>
        <v>98.614802381606935</v>
      </c>
    </row>
    <row r="1265" spans="1:5" x14ac:dyDescent="0.2">
      <c r="A1265" t="s">
        <v>22</v>
      </c>
      <c r="B1265" t="s">
        <v>12</v>
      </c>
      <c r="C1265">
        <v>2020</v>
      </c>
      <c r="D1265">
        <v>33</v>
      </c>
      <c r="E1265" s="25">
        <f t="shared" si="30"/>
        <v>75.684561057211354</v>
      </c>
    </row>
    <row r="1266" spans="1:5" x14ac:dyDescent="0.2">
      <c r="A1266" t="s">
        <v>22</v>
      </c>
      <c r="B1266" t="s">
        <v>12</v>
      </c>
      <c r="C1266">
        <v>2020</v>
      </c>
      <c r="D1266">
        <v>34</v>
      </c>
      <c r="E1266" s="25">
        <f t="shared" si="30"/>
        <v>71.373562120600141</v>
      </c>
    </row>
    <row r="1267" spans="1:5" x14ac:dyDescent="0.2">
      <c r="A1267" t="s">
        <v>22</v>
      </c>
      <c r="B1267" t="s">
        <v>12</v>
      </c>
      <c r="C1267">
        <v>2020</v>
      </c>
      <c r="D1267">
        <v>35</v>
      </c>
      <c r="E1267" s="25">
        <f t="shared" si="30"/>
        <v>60.45561712214036</v>
      </c>
    </row>
    <row r="1268" spans="1:5" x14ac:dyDescent="0.2">
      <c r="A1268" t="s">
        <v>22</v>
      </c>
      <c r="B1268" t="s">
        <v>12</v>
      </c>
      <c r="C1268">
        <v>2020</v>
      </c>
      <c r="D1268">
        <v>36</v>
      </c>
      <c r="E1268" s="25">
        <f t="shared" si="30"/>
        <v>43.054883810672848</v>
      </c>
    </row>
    <row r="1269" spans="1:5" x14ac:dyDescent="0.2">
      <c r="A1269" t="s">
        <v>22</v>
      </c>
      <c r="B1269" t="s">
        <v>12</v>
      </c>
      <c r="C1269">
        <v>2020</v>
      </c>
      <c r="D1269">
        <v>37</v>
      </c>
      <c r="E1269" s="25">
        <f t="shared" si="30"/>
        <v>32.615813172026179</v>
      </c>
    </row>
    <row r="1270" spans="1:5" x14ac:dyDescent="0.2">
      <c r="A1270" t="s">
        <v>22</v>
      </c>
      <c r="B1270" t="s">
        <v>12</v>
      </c>
      <c r="C1270">
        <v>2020</v>
      </c>
      <c r="D1270">
        <v>38</v>
      </c>
      <c r="E1270" s="25">
        <f t="shared" si="30"/>
        <v>23.597962192256809</v>
      </c>
    </row>
    <row r="1271" spans="1:5" x14ac:dyDescent="0.2">
      <c r="A1271" t="s">
        <v>22</v>
      </c>
      <c r="B1271" t="s">
        <v>12</v>
      </c>
      <c r="C1271">
        <v>2020</v>
      </c>
      <c r="D1271">
        <v>39</v>
      </c>
      <c r="E1271" s="25">
        <f t="shared" si="30"/>
        <v>48.29244414583556</v>
      </c>
    </row>
    <row r="1272" spans="1:5" x14ac:dyDescent="0.2">
      <c r="A1272" t="s">
        <v>22</v>
      </c>
      <c r="B1272" t="s">
        <v>12</v>
      </c>
      <c r="C1272">
        <v>2020</v>
      </c>
      <c r="D1272">
        <v>40</v>
      </c>
      <c r="E1272" s="25">
        <f t="shared" si="30"/>
        <v>0</v>
      </c>
    </row>
    <row r="1273" spans="1:5" x14ac:dyDescent="0.2">
      <c r="A1273" t="s">
        <v>22</v>
      </c>
      <c r="B1273" t="s">
        <v>12</v>
      </c>
      <c r="C1273">
        <v>2021</v>
      </c>
      <c r="D1273">
        <v>0</v>
      </c>
      <c r="E1273" s="25">
        <f>AM3</f>
        <v>842.17251738776042</v>
      </c>
    </row>
    <row r="1274" spans="1:5" x14ac:dyDescent="0.2">
      <c r="A1274" t="s">
        <v>22</v>
      </c>
      <c r="B1274" t="s">
        <v>12</v>
      </c>
      <c r="C1274">
        <v>2021</v>
      </c>
      <c r="D1274">
        <v>1</v>
      </c>
      <c r="E1274" s="25">
        <f t="shared" ref="E1274:E1313" si="31">AM4</f>
        <v>1052.1454673287037</v>
      </c>
    </row>
    <row r="1275" spans="1:5" x14ac:dyDescent="0.2">
      <c r="A1275" t="s">
        <v>22</v>
      </c>
      <c r="B1275" t="s">
        <v>12</v>
      </c>
      <c r="C1275">
        <v>2021</v>
      </c>
      <c r="D1275">
        <v>2</v>
      </c>
      <c r="E1275" s="25">
        <f t="shared" si="31"/>
        <v>1113.038544429307</v>
      </c>
    </row>
    <row r="1276" spans="1:5" x14ac:dyDescent="0.2">
      <c r="A1276" t="s">
        <v>22</v>
      </c>
      <c r="B1276" t="s">
        <v>12</v>
      </c>
      <c r="C1276">
        <v>2021</v>
      </c>
      <c r="D1276">
        <v>3</v>
      </c>
      <c r="E1276" s="25">
        <f t="shared" si="31"/>
        <v>1079.0086937910601</v>
      </c>
    </row>
    <row r="1277" spans="1:5" x14ac:dyDescent="0.2">
      <c r="A1277" t="s">
        <v>22</v>
      </c>
      <c r="B1277" t="s">
        <v>12</v>
      </c>
      <c r="C1277">
        <v>2021</v>
      </c>
      <c r="D1277">
        <v>4</v>
      </c>
      <c r="E1277" s="25">
        <f t="shared" si="31"/>
        <v>1090.6182445119039</v>
      </c>
    </row>
    <row r="1278" spans="1:5" x14ac:dyDescent="0.2">
      <c r="A1278" t="s">
        <v>22</v>
      </c>
      <c r="B1278" t="s">
        <v>12</v>
      </c>
      <c r="C1278">
        <v>2021</v>
      </c>
      <c r="D1278">
        <v>5</v>
      </c>
      <c r="E1278" s="25">
        <f t="shared" si="31"/>
        <v>1057.6580459375582</v>
      </c>
    </row>
    <row r="1279" spans="1:5" x14ac:dyDescent="0.2">
      <c r="A1279" t="s">
        <v>22</v>
      </c>
      <c r="B1279" t="s">
        <v>12</v>
      </c>
      <c r="C1279">
        <v>2021</v>
      </c>
      <c r="D1279">
        <v>6</v>
      </c>
      <c r="E1279" s="25">
        <f t="shared" si="31"/>
        <v>1038.8027542529912</v>
      </c>
    </row>
    <row r="1280" spans="1:5" x14ac:dyDescent="0.2">
      <c r="A1280" t="s">
        <v>22</v>
      </c>
      <c r="B1280" t="s">
        <v>12</v>
      </c>
      <c r="C1280">
        <v>2021</v>
      </c>
      <c r="D1280">
        <v>7</v>
      </c>
      <c r="E1280" s="25">
        <f t="shared" si="31"/>
        <v>826.23494064112867</v>
      </c>
    </row>
    <row r="1281" spans="1:5" x14ac:dyDescent="0.2">
      <c r="A1281" t="s">
        <v>22</v>
      </c>
      <c r="B1281" t="s">
        <v>12</v>
      </c>
      <c r="C1281">
        <v>2021</v>
      </c>
      <c r="D1281">
        <v>8</v>
      </c>
      <c r="E1281" s="25">
        <f t="shared" si="31"/>
        <v>620.13009085103613</v>
      </c>
    </row>
    <row r="1282" spans="1:5" x14ac:dyDescent="0.2">
      <c r="A1282" t="s">
        <v>22</v>
      </c>
      <c r="B1282" t="s">
        <v>12</v>
      </c>
      <c r="C1282">
        <v>2021</v>
      </c>
      <c r="D1282">
        <v>9</v>
      </c>
      <c r="E1282" s="25">
        <f t="shared" si="31"/>
        <v>484.04911327172027</v>
      </c>
    </row>
    <row r="1283" spans="1:5" x14ac:dyDescent="0.2">
      <c r="A1283" t="s">
        <v>22</v>
      </c>
      <c r="B1283" t="s">
        <v>12</v>
      </c>
      <c r="C1283">
        <v>2021</v>
      </c>
      <c r="D1283">
        <v>10</v>
      </c>
      <c r="E1283" s="25">
        <f t="shared" si="31"/>
        <v>438.23872240275296</v>
      </c>
    </row>
    <row r="1284" spans="1:5" x14ac:dyDescent="0.2">
      <c r="A1284" t="s">
        <v>22</v>
      </c>
      <c r="B1284" t="s">
        <v>12</v>
      </c>
      <c r="C1284">
        <v>2021</v>
      </c>
      <c r="D1284">
        <v>11</v>
      </c>
      <c r="E1284" s="25">
        <f t="shared" si="31"/>
        <v>285.49695211786218</v>
      </c>
    </row>
    <row r="1285" spans="1:5" x14ac:dyDescent="0.2">
      <c r="A1285" t="s">
        <v>22</v>
      </c>
      <c r="B1285" t="s">
        <v>12</v>
      </c>
      <c r="C1285">
        <v>2021</v>
      </c>
      <c r="D1285">
        <v>12</v>
      </c>
      <c r="E1285" s="25">
        <f t="shared" si="31"/>
        <v>462.72020995997906</v>
      </c>
    </row>
    <row r="1286" spans="1:5" x14ac:dyDescent="0.2">
      <c r="A1286" t="s">
        <v>22</v>
      </c>
      <c r="B1286" t="s">
        <v>12</v>
      </c>
      <c r="C1286">
        <v>2021</v>
      </c>
      <c r="D1286">
        <v>13</v>
      </c>
      <c r="E1286" s="25">
        <f t="shared" si="31"/>
        <v>611.95478633388973</v>
      </c>
    </row>
    <row r="1287" spans="1:5" x14ac:dyDescent="0.2">
      <c r="A1287" t="s">
        <v>22</v>
      </c>
      <c r="B1287" t="s">
        <v>12</v>
      </c>
      <c r="C1287">
        <v>2021</v>
      </c>
      <c r="D1287">
        <v>14</v>
      </c>
      <c r="E1287" s="25">
        <f t="shared" si="31"/>
        <v>870.0641128891375</v>
      </c>
    </row>
    <row r="1288" spans="1:5" x14ac:dyDescent="0.2">
      <c r="A1288" t="s">
        <v>22</v>
      </c>
      <c r="B1288" t="s">
        <v>12</v>
      </c>
      <c r="C1288">
        <v>2021</v>
      </c>
      <c r="D1288">
        <v>15</v>
      </c>
      <c r="E1288" s="25">
        <f t="shared" si="31"/>
        <v>976.89951082961682</v>
      </c>
    </row>
    <row r="1289" spans="1:5" x14ac:dyDescent="0.2">
      <c r="A1289" t="s">
        <v>22</v>
      </c>
      <c r="B1289" t="s">
        <v>12</v>
      </c>
      <c r="C1289">
        <v>2021</v>
      </c>
      <c r="D1289">
        <v>16</v>
      </c>
      <c r="E1289" s="25">
        <f t="shared" si="31"/>
        <v>835.16694021715375</v>
      </c>
    </row>
    <row r="1290" spans="1:5" x14ac:dyDescent="0.2">
      <c r="A1290" t="s">
        <v>22</v>
      </c>
      <c r="B1290" t="s">
        <v>12</v>
      </c>
      <c r="C1290">
        <v>2021</v>
      </c>
      <c r="D1290">
        <v>17</v>
      </c>
      <c r="E1290" s="25">
        <f t="shared" si="31"/>
        <v>719.96284313314777</v>
      </c>
    </row>
    <row r="1291" spans="1:5" x14ac:dyDescent="0.2">
      <c r="A1291" t="s">
        <v>22</v>
      </c>
      <c r="B1291" t="s">
        <v>12</v>
      </c>
      <c r="C1291">
        <v>2021</v>
      </c>
      <c r="D1291">
        <v>18</v>
      </c>
      <c r="E1291" s="25">
        <f t="shared" si="31"/>
        <v>897.40107862473076</v>
      </c>
    </row>
    <row r="1292" spans="1:5" x14ac:dyDescent="0.2">
      <c r="A1292" t="s">
        <v>22</v>
      </c>
      <c r="B1292" t="s">
        <v>12</v>
      </c>
      <c r="C1292">
        <v>2021</v>
      </c>
      <c r="D1292">
        <v>19</v>
      </c>
      <c r="E1292" s="25">
        <f t="shared" si="31"/>
        <v>711.23648550699568</v>
      </c>
    </row>
    <row r="1293" spans="1:5" x14ac:dyDescent="0.2">
      <c r="A1293" t="s">
        <v>22</v>
      </c>
      <c r="B1293" t="s">
        <v>12</v>
      </c>
      <c r="C1293">
        <v>2021</v>
      </c>
      <c r="D1293">
        <v>20</v>
      </c>
      <c r="E1293" s="25">
        <f t="shared" si="31"/>
        <v>722.47357892151683</v>
      </c>
    </row>
    <row r="1294" spans="1:5" x14ac:dyDescent="0.2">
      <c r="A1294" t="s">
        <v>22</v>
      </c>
      <c r="B1294" t="s">
        <v>12</v>
      </c>
      <c r="C1294">
        <v>2021</v>
      </c>
      <c r="D1294">
        <v>21</v>
      </c>
      <c r="E1294" s="25">
        <f t="shared" si="31"/>
        <v>633.6217907841575</v>
      </c>
    </row>
    <row r="1295" spans="1:5" x14ac:dyDescent="0.2">
      <c r="A1295" t="s">
        <v>22</v>
      </c>
      <c r="B1295" t="s">
        <v>12</v>
      </c>
      <c r="C1295">
        <v>2021</v>
      </c>
      <c r="D1295">
        <v>22</v>
      </c>
      <c r="E1295" s="25">
        <f t="shared" si="31"/>
        <v>562.73533975852285</v>
      </c>
    </row>
    <row r="1296" spans="1:5" x14ac:dyDescent="0.2">
      <c r="A1296" t="s">
        <v>22</v>
      </c>
      <c r="B1296" t="s">
        <v>12</v>
      </c>
      <c r="C1296">
        <v>2021</v>
      </c>
      <c r="D1296">
        <v>23</v>
      </c>
      <c r="E1296" s="25">
        <f t="shared" si="31"/>
        <v>432.71379374961725</v>
      </c>
    </row>
    <row r="1297" spans="1:5" x14ac:dyDescent="0.2">
      <c r="A1297" t="s">
        <v>22</v>
      </c>
      <c r="B1297" t="s">
        <v>12</v>
      </c>
      <c r="C1297">
        <v>2021</v>
      </c>
      <c r="D1297">
        <v>24</v>
      </c>
      <c r="E1297" s="25">
        <f t="shared" si="31"/>
        <v>450.53566177560299</v>
      </c>
    </row>
    <row r="1298" spans="1:5" x14ac:dyDescent="0.2">
      <c r="A1298" t="s">
        <v>22</v>
      </c>
      <c r="B1298" t="s">
        <v>12</v>
      </c>
      <c r="C1298">
        <v>2021</v>
      </c>
      <c r="D1298">
        <v>25</v>
      </c>
      <c r="E1298" s="25">
        <f t="shared" si="31"/>
        <v>454.35640536378708</v>
      </c>
    </row>
    <row r="1299" spans="1:5" x14ac:dyDescent="0.2">
      <c r="A1299" t="s">
        <v>22</v>
      </c>
      <c r="B1299" t="s">
        <v>12</v>
      </c>
      <c r="C1299">
        <v>2021</v>
      </c>
      <c r="D1299">
        <v>26</v>
      </c>
      <c r="E1299" s="25">
        <f t="shared" si="31"/>
        <v>324.99560327375661</v>
      </c>
    </row>
    <row r="1300" spans="1:5" x14ac:dyDescent="0.2">
      <c r="A1300" t="s">
        <v>22</v>
      </c>
      <c r="B1300" t="s">
        <v>12</v>
      </c>
      <c r="C1300">
        <v>2021</v>
      </c>
      <c r="D1300">
        <v>27</v>
      </c>
      <c r="E1300" s="25">
        <f t="shared" si="31"/>
        <v>252.08572285511536</v>
      </c>
    </row>
    <row r="1301" spans="1:5" x14ac:dyDescent="0.2">
      <c r="A1301" t="s">
        <v>22</v>
      </c>
      <c r="B1301" t="s">
        <v>12</v>
      </c>
      <c r="C1301">
        <v>2021</v>
      </c>
      <c r="D1301">
        <v>28</v>
      </c>
      <c r="E1301" s="25">
        <f t="shared" si="31"/>
        <v>168.30146245156101</v>
      </c>
    </row>
    <row r="1302" spans="1:5" x14ac:dyDescent="0.2">
      <c r="A1302" t="s">
        <v>22</v>
      </c>
      <c r="B1302" t="s">
        <v>12</v>
      </c>
      <c r="C1302">
        <v>2021</v>
      </c>
      <c r="D1302">
        <v>29</v>
      </c>
      <c r="E1302" s="25">
        <f t="shared" si="31"/>
        <v>149.24927478646558</v>
      </c>
    </row>
    <row r="1303" spans="1:5" x14ac:dyDescent="0.2">
      <c r="A1303" t="s">
        <v>22</v>
      </c>
      <c r="B1303" t="s">
        <v>12</v>
      </c>
      <c r="C1303">
        <v>2021</v>
      </c>
      <c r="D1303">
        <v>30</v>
      </c>
      <c r="E1303" s="25">
        <f t="shared" si="31"/>
        <v>157.22022408018742</v>
      </c>
    </row>
    <row r="1304" spans="1:5" x14ac:dyDescent="0.2">
      <c r="A1304" t="s">
        <v>22</v>
      </c>
      <c r="B1304" t="s">
        <v>12</v>
      </c>
      <c r="C1304">
        <v>2021</v>
      </c>
      <c r="D1304">
        <v>31</v>
      </c>
      <c r="E1304" s="25">
        <f t="shared" si="31"/>
        <v>167.91473051048354</v>
      </c>
    </row>
    <row r="1305" spans="1:5" x14ac:dyDescent="0.2">
      <c r="A1305" t="s">
        <v>22</v>
      </c>
      <c r="B1305" t="s">
        <v>12</v>
      </c>
      <c r="C1305">
        <v>2021</v>
      </c>
      <c r="D1305">
        <v>32</v>
      </c>
      <c r="E1305" s="25">
        <f t="shared" si="31"/>
        <v>131.58955333753357</v>
      </c>
    </row>
    <row r="1306" spans="1:5" x14ac:dyDescent="0.2">
      <c r="A1306" t="s">
        <v>22</v>
      </c>
      <c r="B1306" t="s">
        <v>12</v>
      </c>
      <c r="C1306">
        <v>2021</v>
      </c>
      <c r="D1306">
        <v>33</v>
      </c>
      <c r="E1306" s="25">
        <f t="shared" si="31"/>
        <v>83.789366155032411</v>
      </c>
    </row>
    <row r="1307" spans="1:5" x14ac:dyDescent="0.2">
      <c r="A1307" t="s">
        <v>22</v>
      </c>
      <c r="B1307" t="s">
        <v>12</v>
      </c>
      <c r="C1307">
        <v>2021</v>
      </c>
      <c r="D1307">
        <v>34</v>
      </c>
      <c r="E1307" s="25">
        <f t="shared" si="31"/>
        <v>68.056117610871738</v>
      </c>
    </row>
    <row r="1308" spans="1:5" x14ac:dyDescent="0.2">
      <c r="A1308" t="s">
        <v>22</v>
      </c>
      <c r="B1308" t="s">
        <v>12</v>
      </c>
      <c r="C1308">
        <v>2021</v>
      </c>
      <c r="D1308">
        <v>35</v>
      </c>
      <c r="E1308" s="25">
        <f t="shared" si="31"/>
        <v>64.941023776247903</v>
      </c>
    </row>
    <row r="1309" spans="1:5" x14ac:dyDescent="0.2">
      <c r="A1309" t="s">
        <v>22</v>
      </c>
      <c r="B1309" t="s">
        <v>12</v>
      </c>
      <c r="C1309">
        <v>2021</v>
      </c>
      <c r="D1309">
        <v>36</v>
      </c>
      <c r="E1309" s="25">
        <f t="shared" si="31"/>
        <v>53.834709400968357</v>
      </c>
    </row>
    <row r="1310" spans="1:5" x14ac:dyDescent="0.2">
      <c r="A1310" t="s">
        <v>22</v>
      </c>
      <c r="B1310" t="s">
        <v>12</v>
      </c>
      <c r="C1310">
        <v>2021</v>
      </c>
      <c r="D1310">
        <v>37</v>
      </c>
      <c r="E1310" s="25">
        <f t="shared" si="31"/>
        <v>38.291218677205137</v>
      </c>
    </row>
    <row r="1311" spans="1:5" x14ac:dyDescent="0.2">
      <c r="A1311" t="s">
        <v>22</v>
      </c>
      <c r="B1311" t="s">
        <v>12</v>
      </c>
      <c r="C1311">
        <v>2021</v>
      </c>
      <c r="D1311">
        <v>38</v>
      </c>
      <c r="E1311" s="25">
        <f t="shared" si="31"/>
        <v>27.182720328102686</v>
      </c>
    </row>
    <row r="1312" spans="1:5" x14ac:dyDescent="0.2">
      <c r="A1312" t="s">
        <v>22</v>
      </c>
      <c r="B1312" t="s">
        <v>12</v>
      </c>
      <c r="C1312">
        <v>2021</v>
      </c>
      <c r="D1312">
        <v>39</v>
      </c>
      <c r="E1312" s="25">
        <f t="shared" si="31"/>
        <v>23.553711616233969</v>
      </c>
    </row>
    <row r="1313" spans="1:5" x14ac:dyDescent="0.2">
      <c r="A1313" t="s">
        <v>22</v>
      </c>
      <c r="B1313" t="s">
        <v>12</v>
      </c>
      <c r="C1313">
        <v>2021</v>
      </c>
      <c r="D1313">
        <v>40</v>
      </c>
      <c r="E1313" s="25">
        <f t="shared" si="31"/>
        <v>0</v>
      </c>
    </row>
    <row r="1314" spans="1:5" x14ac:dyDescent="0.2">
      <c r="A1314" t="s">
        <v>22</v>
      </c>
      <c r="B1314" t="s">
        <v>12</v>
      </c>
      <c r="C1314">
        <v>2022</v>
      </c>
      <c r="D1314">
        <v>0</v>
      </c>
      <c r="E1314" s="25">
        <f>AN3</f>
        <v>852.27858759641344</v>
      </c>
    </row>
    <row r="1315" spans="1:5" x14ac:dyDescent="0.2">
      <c r="A1315" t="s">
        <v>22</v>
      </c>
      <c r="B1315" t="s">
        <v>12</v>
      </c>
      <c r="C1315">
        <v>2022</v>
      </c>
      <c r="D1315">
        <v>1</v>
      </c>
      <c r="E1315" s="25">
        <f t="shared" ref="E1315:E1354" si="32">AN4</f>
        <v>1064.7712129366482</v>
      </c>
    </row>
    <row r="1316" spans="1:5" x14ac:dyDescent="0.2">
      <c r="A1316" t="s">
        <v>22</v>
      </c>
      <c r="B1316" t="s">
        <v>12</v>
      </c>
      <c r="C1316">
        <v>2022</v>
      </c>
      <c r="D1316">
        <v>2</v>
      </c>
      <c r="E1316" s="25">
        <f t="shared" si="32"/>
        <v>1126.3950069624586</v>
      </c>
    </row>
    <row r="1317" spans="1:5" x14ac:dyDescent="0.2">
      <c r="A1317" t="s">
        <v>22</v>
      </c>
      <c r="B1317" t="s">
        <v>12</v>
      </c>
      <c r="C1317">
        <v>2022</v>
      </c>
      <c r="D1317">
        <v>3</v>
      </c>
      <c r="E1317" s="25">
        <f t="shared" si="32"/>
        <v>1091.9567981165526</v>
      </c>
    </row>
    <row r="1318" spans="1:5" x14ac:dyDescent="0.2">
      <c r="A1318" t="s">
        <v>22</v>
      </c>
      <c r="B1318" t="s">
        <v>12</v>
      </c>
      <c r="C1318">
        <v>2022</v>
      </c>
      <c r="D1318">
        <v>4</v>
      </c>
      <c r="E1318" s="25">
        <f t="shared" si="32"/>
        <v>1103.7056634460469</v>
      </c>
    </row>
    <row r="1319" spans="1:5" x14ac:dyDescent="0.2">
      <c r="A1319" t="s">
        <v>22</v>
      </c>
      <c r="B1319" t="s">
        <v>12</v>
      </c>
      <c r="C1319">
        <v>2022</v>
      </c>
      <c r="D1319">
        <v>5</v>
      </c>
      <c r="E1319" s="25">
        <f t="shared" si="32"/>
        <v>1057.112769699939</v>
      </c>
    </row>
    <row r="1320" spans="1:5" x14ac:dyDescent="0.2">
      <c r="A1320" t="s">
        <v>22</v>
      </c>
      <c r="B1320" t="s">
        <v>12</v>
      </c>
      <c r="C1320">
        <v>2022</v>
      </c>
      <c r="D1320">
        <v>6</v>
      </c>
      <c r="E1320" s="25">
        <f t="shared" si="32"/>
        <v>1061.2346813937941</v>
      </c>
    </row>
    <row r="1321" spans="1:5" x14ac:dyDescent="0.2">
      <c r="A1321" t="s">
        <v>22</v>
      </c>
      <c r="B1321" t="s">
        <v>12</v>
      </c>
      <c r="C1321">
        <v>2022</v>
      </c>
      <c r="D1321">
        <v>7</v>
      </c>
      <c r="E1321" s="25">
        <f t="shared" si="32"/>
        <v>991.82943421610082</v>
      </c>
    </row>
    <row r="1322" spans="1:5" x14ac:dyDescent="0.2">
      <c r="A1322" t="s">
        <v>22</v>
      </c>
      <c r="B1322" t="s">
        <v>12</v>
      </c>
      <c r="C1322">
        <v>2022</v>
      </c>
      <c r="D1322">
        <v>8</v>
      </c>
      <c r="E1322" s="25">
        <f t="shared" si="32"/>
        <v>826.31644278146018</v>
      </c>
    </row>
    <row r="1323" spans="1:5" x14ac:dyDescent="0.2">
      <c r="A1323" t="s">
        <v>22</v>
      </c>
      <c r="B1323" t="s">
        <v>12</v>
      </c>
      <c r="C1323">
        <v>2022</v>
      </c>
      <c r="D1323">
        <v>9</v>
      </c>
      <c r="E1323" s="25">
        <f t="shared" si="32"/>
        <v>586.69049962292752</v>
      </c>
    </row>
    <row r="1324" spans="1:5" x14ac:dyDescent="0.2">
      <c r="A1324" t="s">
        <v>22</v>
      </c>
      <c r="B1324" t="s">
        <v>12</v>
      </c>
      <c r="C1324">
        <v>2022</v>
      </c>
      <c r="D1324">
        <v>10</v>
      </c>
      <c r="E1324" s="25">
        <f t="shared" si="32"/>
        <v>478.64107757710258</v>
      </c>
    </row>
    <row r="1325" spans="1:5" x14ac:dyDescent="0.2">
      <c r="A1325" t="s">
        <v>22</v>
      </c>
      <c r="B1325" t="s">
        <v>12</v>
      </c>
      <c r="C1325">
        <v>2022</v>
      </c>
      <c r="D1325">
        <v>11</v>
      </c>
      <c r="E1325" s="25">
        <f t="shared" si="32"/>
        <v>413.23697560109599</v>
      </c>
    </row>
    <row r="1326" spans="1:5" x14ac:dyDescent="0.2">
      <c r="A1326" t="s">
        <v>22</v>
      </c>
      <c r="B1326" t="s">
        <v>12</v>
      </c>
      <c r="C1326">
        <v>2022</v>
      </c>
      <c r="D1326">
        <v>12</v>
      </c>
      <c r="E1326" s="25">
        <f t="shared" si="32"/>
        <v>284.76074975093024</v>
      </c>
    </row>
    <row r="1327" spans="1:5" x14ac:dyDescent="0.2">
      <c r="A1327" t="s">
        <v>22</v>
      </c>
      <c r="B1327" t="s">
        <v>12</v>
      </c>
      <c r="C1327">
        <v>2022</v>
      </c>
      <c r="D1327">
        <v>13</v>
      </c>
      <c r="E1327" s="25">
        <f t="shared" si="32"/>
        <v>439.25977171837576</v>
      </c>
    </row>
    <row r="1328" spans="1:5" x14ac:dyDescent="0.2">
      <c r="A1328" t="s">
        <v>22</v>
      </c>
      <c r="B1328" t="s">
        <v>12</v>
      </c>
      <c r="C1328">
        <v>2022</v>
      </c>
      <c r="D1328">
        <v>14</v>
      </c>
      <c r="E1328" s="25">
        <f t="shared" si="32"/>
        <v>605.71307932006812</v>
      </c>
    </row>
    <row r="1329" spans="1:5" x14ac:dyDescent="0.2">
      <c r="A1329" t="s">
        <v>22</v>
      </c>
      <c r="B1329" t="s">
        <v>12</v>
      </c>
      <c r="C1329">
        <v>2022</v>
      </c>
      <c r="D1329">
        <v>15</v>
      </c>
      <c r="E1329" s="25">
        <f t="shared" si="32"/>
        <v>811.86754437156026</v>
      </c>
    </row>
    <row r="1330" spans="1:5" x14ac:dyDescent="0.2">
      <c r="A1330" t="s">
        <v>22</v>
      </c>
      <c r="B1330" t="s">
        <v>12</v>
      </c>
      <c r="C1330">
        <v>2022</v>
      </c>
      <c r="D1330">
        <v>16</v>
      </c>
      <c r="E1330" s="25">
        <f t="shared" si="32"/>
        <v>938.62242816474736</v>
      </c>
    </row>
    <row r="1331" spans="1:5" x14ac:dyDescent="0.2">
      <c r="A1331" t="s">
        <v>22</v>
      </c>
      <c r="B1331" t="s">
        <v>12</v>
      </c>
      <c r="C1331">
        <v>2022</v>
      </c>
      <c r="D1331">
        <v>17</v>
      </c>
      <c r="E1331" s="25">
        <f t="shared" si="32"/>
        <v>785.78852027556798</v>
      </c>
    </row>
    <row r="1332" spans="1:5" x14ac:dyDescent="0.2">
      <c r="A1332" t="s">
        <v>22</v>
      </c>
      <c r="B1332" t="s">
        <v>12</v>
      </c>
      <c r="C1332">
        <v>2022</v>
      </c>
      <c r="D1332">
        <v>18</v>
      </c>
      <c r="E1332" s="25">
        <f t="shared" si="32"/>
        <v>687.93494753242442</v>
      </c>
    </row>
    <row r="1333" spans="1:5" x14ac:dyDescent="0.2">
      <c r="A1333" t="s">
        <v>22</v>
      </c>
      <c r="B1333" t="s">
        <v>12</v>
      </c>
      <c r="C1333">
        <v>2022</v>
      </c>
      <c r="D1333">
        <v>19</v>
      </c>
      <c r="E1333" s="25">
        <f t="shared" si="32"/>
        <v>834.57632213215447</v>
      </c>
    </row>
    <row r="1334" spans="1:5" x14ac:dyDescent="0.2">
      <c r="A1334" t="s">
        <v>22</v>
      </c>
      <c r="B1334" t="s">
        <v>12</v>
      </c>
      <c r="C1334">
        <v>2022</v>
      </c>
      <c r="D1334">
        <v>20</v>
      </c>
      <c r="E1334" s="25">
        <f t="shared" si="32"/>
        <v>669.98044039174772</v>
      </c>
    </row>
    <row r="1335" spans="1:5" x14ac:dyDescent="0.2">
      <c r="A1335" t="s">
        <v>22</v>
      </c>
      <c r="B1335" t="s">
        <v>12</v>
      </c>
      <c r="C1335">
        <v>2022</v>
      </c>
      <c r="D1335">
        <v>21</v>
      </c>
      <c r="E1335" s="25">
        <f t="shared" si="32"/>
        <v>662.85435842007075</v>
      </c>
    </row>
    <row r="1336" spans="1:5" x14ac:dyDescent="0.2">
      <c r="A1336" t="s">
        <v>22</v>
      </c>
      <c r="B1336" t="s">
        <v>12</v>
      </c>
      <c r="C1336">
        <v>2022</v>
      </c>
      <c r="D1336">
        <v>22</v>
      </c>
      <c r="E1336" s="25">
        <f t="shared" si="32"/>
        <v>581.82327141440442</v>
      </c>
    </row>
    <row r="1337" spans="1:5" x14ac:dyDescent="0.2">
      <c r="A1337" t="s">
        <v>22</v>
      </c>
      <c r="B1337" t="s">
        <v>12</v>
      </c>
      <c r="C1337">
        <v>2022</v>
      </c>
      <c r="D1337">
        <v>23</v>
      </c>
      <c r="E1337" s="25">
        <f t="shared" si="32"/>
        <v>503.18402179490636</v>
      </c>
    </row>
    <row r="1338" spans="1:5" x14ac:dyDescent="0.2">
      <c r="A1338" t="s">
        <v>22</v>
      </c>
      <c r="B1338" t="s">
        <v>12</v>
      </c>
      <c r="C1338">
        <v>2022</v>
      </c>
      <c r="D1338">
        <v>24</v>
      </c>
      <c r="E1338" s="25">
        <f t="shared" si="32"/>
        <v>401.49682194011945</v>
      </c>
    </row>
    <row r="1339" spans="1:5" x14ac:dyDescent="0.2">
      <c r="A1339" t="s">
        <v>22</v>
      </c>
      <c r="B1339" t="s">
        <v>12</v>
      </c>
      <c r="C1339">
        <v>2022</v>
      </c>
      <c r="D1339">
        <v>25</v>
      </c>
      <c r="E1339" s="25">
        <f t="shared" si="32"/>
        <v>404.48525717902515</v>
      </c>
    </row>
    <row r="1340" spans="1:5" x14ac:dyDescent="0.2">
      <c r="A1340" t="s">
        <v>22</v>
      </c>
      <c r="B1340" t="s">
        <v>12</v>
      </c>
      <c r="C1340">
        <v>2022</v>
      </c>
      <c r="D1340">
        <v>26</v>
      </c>
      <c r="E1340" s="25">
        <f t="shared" si="32"/>
        <v>424.07868068630313</v>
      </c>
    </row>
    <row r="1341" spans="1:5" x14ac:dyDescent="0.2">
      <c r="A1341" t="s">
        <v>22</v>
      </c>
      <c r="B1341" t="s">
        <v>12</v>
      </c>
      <c r="C1341">
        <v>2022</v>
      </c>
      <c r="D1341">
        <v>27</v>
      </c>
      <c r="E1341" s="25">
        <f t="shared" si="32"/>
        <v>290.86977498984669</v>
      </c>
    </row>
    <row r="1342" spans="1:5" x14ac:dyDescent="0.2">
      <c r="A1342" t="s">
        <v>22</v>
      </c>
      <c r="B1342" t="s">
        <v>12</v>
      </c>
      <c r="C1342">
        <v>2022</v>
      </c>
      <c r="D1342">
        <v>28</v>
      </c>
      <c r="E1342" s="25">
        <f t="shared" si="32"/>
        <v>219.02682566145958</v>
      </c>
    </row>
    <row r="1343" spans="1:5" x14ac:dyDescent="0.2">
      <c r="A1343" t="s">
        <v>22</v>
      </c>
      <c r="B1343" t="s">
        <v>12</v>
      </c>
      <c r="C1343">
        <v>2022</v>
      </c>
      <c r="D1343">
        <v>29</v>
      </c>
      <c r="E1343" s="25">
        <f t="shared" si="32"/>
        <v>155.28285166770794</v>
      </c>
    </row>
    <row r="1344" spans="1:5" x14ac:dyDescent="0.2">
      <c r="A1344" t="s">
        <v>22</v>
      </c>
      <c r="B1344" t="s">
        <v>12</v>
      </c>
      <c r="C1344">
        <v>2022</v>
      </c>
      <c r="D1344">
        <v>30</v>
      </c>
      <c r="E1344" s="25">
        <f t="shared" si="32"/>
        <v>132.29476741991246</v>
      </c>
    </row>
    <row r="1345" spans="1:5" x14ac:dyDescent="0.2">
      <c r="A1345" t="s">
        <v>22</v>
      </c>
      <c r="B1345" t="s">
        <v>12</v>
      </c>
      <c r="C1345">
        <v>2022</v>
      </c>
      <c r="D1345">
        <v>31</v>
      </c>
      <c r="E1345" s="25">
        <f t="shared" si="32"/>
        <v>136.0548367009572</v>
      </c>
    </row>
    <row r="1346" spans="1:5" x14ac:dyDescent="0.2">
      <c r="A1346" t="s">
        <v>22</v>
      </c>
      <c r="B1346" t="s">
        <v>12</v>
      </c>
      <c r="C1346">
        <v>2022</v>
      </c>
      <c r="D1346">
        <v>32</v>
      </c>
      <c r="E1346" s="25">
        <f t="shared" si="32"/>
        <v>150.88147359440168</v>
      </c>
    </row>
    <row r="1347" spans="1:5" x14ac:dyDescent="0.2">
      <c r="A1347" t="s">
        <v>22</v>
      </c>
      <c r="B1347" t="s">
        <v>12</v>
      </c>
      <c r="C1347">
        <v>2022</v>
      </c>
      <c r="D1347">
        <v>33</v>
      </c>
      <c r="E1347" s="25">
        <f t="shared" si="32"/>
        <v>111.80679776763654</v>
      </c>
    </row>
    <row r="1348" spans="1:5" x14ac:dyDescent="0.2">
      <c r="A1348" t="s">
        <v>22</v>
      </c>
      <c r="B1348" t="s">
        <v>12</v>
      </c>
      <c r="C1348">
        <v>2022</v>
      </c>
      <c r="D1348">
        <v>34</v>
      </c>
      <c r="E1348" s="25">
        <f t="shared" si="32"/>
        <v>75.344018356356031</v>
      </c>
    </row>
    <row r="1349" spans="1:5" x14ac:dyDescent="0.2">
      <c r="A1349" t="s">
        <v>22</v>
      </c>
      <c r="B1349" t="s">
        <v>12</v>
      </c>
      <c r="C1349">
        <v>2022</v>
      </c>
      <c r="D1349">
        <v>35</v>
      </c>
      <c r="E1349" s="25">
        <f t="shared" si="32"/>
        <v>61.922563769745381</v>
      </c>
    </row>
    <row r="1350" spans="1:5" x14ac:dyDescent="0.2">
      <c r="A1350" t="s">
        <v>22</v>
      </c>
      <c r="B1350" t="s">
        <v>12</v>
      </c>
      <c r="C1350">
        <v>2022</v>
      </c>
      <c r="D1350">
        <v>36</v>
      </c>
      <c r="E1350" s="25">
        <f t="shared" si="32"/>
        <v>57.828888523831303</v>
      </c>
    </row>
    <row r="1351" spans="1:5" x14ac:dyDescent="0.2">
      <c r="A1351" t="s">
        <v>22</v>
      </c>
      <c r="B1351" t="s">
        <v>12</v>
      </c>
      <c r="C1351">
        <v>2022</v>
      </c>
      <c r="D1351">
        <v>37</v>
      </c>
      <c r="E1351" s="25">
        <f t="shared" si="32"/>
        <v>47.878346139800115</v>
      </c>
    </row>
    <row r="1352" spans="1:5" x14ac:dyDescent="0.2">
      <c r="A1352" t="s">
        <v>22</v>
      </c>
      <c r="B1352" t="s">
        <v>12</v>
      </c>
      <c r="C1352">
        <v>2022</v>
      </c>
      <c r="D1352">
        <v>38</v>
      </c>
      <c r="E1352" s="25">
        <f t="shared" si="32"/>
        <v>31.912725365296431</v>
      </c>
    </row>
    <row r="1353" spans="1:5" x14ac:dyDescent="0.2">
      <c r="A1353" t="s">
        <v>22</v>
      </c>
      <c r="B1353" t="s">
        <v>12</v>
      </c>
      <c r="C1353">
        <v>2022</v>
      </c>
      <c r="D1353">
        <v>39</v>
      </c>
      <c r="E1353" s="25">
        <f t="shared" si="32"/>
        <v>27.131747662641725</v>
      </c>
    </row>
    <row r="1354" spans="1:5" x14ac:dyDescent="0.2">
      <c r="A1354" t="s">
        <v>22</v>
      </c>
      <c r="B1354" t="s">
        <v>12</v>
      </c>
      <c r="C1354">
        <v>2022</v>
      </c>
      <c r="D1354">
        <v>40</v>
      </c>
      <c r="E1354" s="25">
        <f t="shared" si="32"/>
        <v>0</v>
      </c>
    </row>
    <row r="1355" spans="1:5" x14ac:dyDescent="0.2">
      <c r="A1355" t="s">
        <v>22</v>
      </c>
      <c r="B1355" t="s">
        <v>12</v>
      </c>
      <c r="C1355">
        <v>2023</v>
      </c>
      <c r="D1355">
        <v>0</v>
      </c>
      <c r="E1355" s="25">
        <f>AO3</f>
        <v>862.50593064757038</v>
      </c>
    </row>
    <row r="1356" spans="1:5" x14ac:dyDescent="0.2">
      <c r="A1356" t="s">
        <v>22</v>
      </c>
      <c r="B1356" t="s">
        <v>12</v>
      </c>
      <c r="C1356">
        <v>2023</v>
      </c>
      <c r="D1356">
        <v>1</v>
      </c>
      <c r="E1356" s="25">
        <f t="shared" ref="E1356:E1395" si="33">AO4</f>
        <v>1077.5484674918882</v>
      </c>
    </row>
    <row r="1357" spans="1:5" x14ac:dyDescent="0.2">
      <c r="A1357" t="s">
        <v>22</v>
      </c>
      <c r="B1357" t="s">
        <v>12</v>
      </c>
      <c r="C1357">
        <v>2023</v>
      </c>
      <c r="D1357">
        <v>2</v>
      </c>
      <c r="E1357" s="25">
        <f t="shared" si="33"/>
        <v>1139.911747046008</v>
      </c>
    </row>
    <row r="1358" spans="1:5" x14ac:dyDescent="0.2">
      <c r="A1358" t="s">
        <v>22</v>
      </c>
      <c r="B1358" t="s">
        <v>12</v>
      </c>
      <c r="C1358">
        <v>2023</v>
      </c>
      <c r="D1358">
        <v>3</v>
      </c>
      <c r="E1358" s="25">
        <f t="shared" si="33"/>
        <v>1105.0602796939513</v>
      </c>
    </row>
    <row r="1359" spans="1:5" x14ac:dyDescent="0.2">
      <c r="A1359" t="s">
        <v>22</v>
      </c>
      <c r="B1359" t="s">
        <v>12</v>
      </c>
      <c r="C1359">
        <v>2023</v>
      </c>
      <c r="D1359">
        <v>4</v>
      </c>
      <c r="E1359" s="25">
        <f t="shared" si="33"/>
        <v>1116.9501314073991</v>
      </c>
    </row>
    <row r="1360" spans="1:5" x14ac:dyDescent="0.2">
      <c r="A1360" t="s">
        <v>22</v>
      </c>
      <c r="B1360" t="s">
        <v>12</v>
      </c>
      <c r="C1360">
        <v>2023</v>
      </c>
      <c r="D1360">
        <v>5</v>
      </c>
      <c r="E1360" s="25">
        <f t="shared" si="33"/>
        <v>1069.7981229363381</v>
      </c>
    </row>
    <row r="1361" spans="1:5" x14ac:dyDescent="0.2">
      <c r="A1361" t="s">
        <v>22</v>
      </c>
      <c r="B1361" t="s">
        <v>12</v>
      </c>
      <c r="C1361">
        <v>2023</v>
      </c>
      <c r="D1361">
        <v>6</v>
      </c>
      <c r="E1361" s="25">
        <f t="shared" si="33"/>
        <v>1060.6875612196279</v>
      </c>
    </row>
    <row r="1362" spans="1:5" x14ac:dyDescent="0.2">
      <c r="A1362" t="s">
        <v>22</v>
      </c>
      <c r="B1362" t="s">
        <v>12</v>
      </c>
      <c r="C1362">
        <v>2023</v>
      </c>
      <c r="D1362">
        <v>7</v>
      </c>
      <c r="E1362" s="25">
        <f t="shared" si="33"/>
        <v>1013.2470185586051</v>
      </c>
    </row>
    <row r="1363" spans="1:5" x14ac:dyDescent="0.2">
      <c r="A1363" t="s">
        <v>22</v>
      </c>
      <c r="B1363" t="s">
        <v>12</v>
      </c>
      <c r="C1363">
        <v>2023</v>
      </c>
      <c r="D1363">
        <v>8</v>
      </c>
      <c r="E1363" s="25">
        <f t="shared" si="33"/>
        <v>991.9272710634142</v>
      </c>
    </row>
    <row r="1364" spans="1:5" x14ac:dyDescent="0.2">
      <c r="A1364" t="s">
        <v>22</v>
      </c>
      <c r="B1364" t="s">
        <v>12</v>
      </c>
      <c r="C1364">
        <v>2023</v>
      </c>
      <c r="D1364">
        <v>9</v>
      </c>
      <c r="E1364" s="25">
        <f t="shared" si="33"/>
        <v>781.75855971896215</v>
      </c>
    </row>
    <row r="1365" spans="1:5" x14ac:dyDescent="0.2">
      <c r="A1365" t="s">
        <v>22</v>
      </c>
      <c r="B1365" t="s">
        <v>12</v>
      </c>
      <c r="C1365">
        <v>2023</v>
      </c>
      <c r="D1365">
        <v>10</v>
      </c>
      <c r="E1365" s="25">
        <f t="shared" si="33"/>
        <v>580.13570368040746</v>
      </c>
    </row>
    <row r="1366" spans="1:5" x14ac:dyDescent="0.2">
      <c r="A1366" t="s">
        <v>22</v>
      </c>
      <c r="B1366" t="s">
        <v>12</v>
      </c>
      <c r="C1366">
        <v>2023</v>
      </c>
      <c r="D1366">
        <v>11</v>
      </c>
      <c r="E1366" s="25">
        <f t="shared" si="33"/>
        <v>451.33435542155314</v>
      </c>
    </row>
    <row r="1367" spans="1:5" x14ac:dyDescent="0.2">
      <c r="A1367" t="s">
        <v>22</v>
      </c>
      <c r="B1367" t="s">
        <v>12</v>
      </c>
      <c r="C1367">
        <v>2023</v>
      </c>
      <c r="D1367">
        <v>12</v>
      </c>
      <c r="E1367" s="25">
        <f t="shared" si="33"/>
        <v>412.17137389402171</v>
      </c>
    </row>
    <row r="1368" spans="1:5" x14ac:dyDescent="0.2">
      <c r="A1368" t="s">
        <v>22</v>
      </c>
      <c r="B1368" t="s">
        <v>12</v>
      </c>
      <c r="C1368">
        <v>2023</v>
      </c>
      <c r="D1368">
        <v>13</v>
      </c>
      <c r="E1368" s="25">
        <f t="shared" si="33"/>
        <v>270.32305751409848</v>
      </c>
    </row>
    <row r="1369" spans="1:5" x14ac:dyDescent="0.2">
      <c r="A1369" t="s">
        <v>22</v>
      </c>
      <c r="B1369" t="s">
        <v>12</v>
      </c>
      <c r="C1369">
        <v>2023</v>
      </c>
      <c r="D1369">
        <v>14</v>
      </c>
      <c r="E1369" s="25">
        <f t="shared" si="33"/>
        <v>434.77948843723749</v>
      </c>
    </row>
    <row r="1370" spans="1:5" x14ac:dyDescent="0.2">
      <c r="A1370" t="s">
        <v>22</v>
      </c>
      <c r="B1370" t="s">
        <v>12</v>
      </c>
      <c r="C1370">
        <v>2023</v>
      </c>
      <c r="D1370">
        <v>15</v>
      </c>
      <c r="E1370" s="25">
        <f t="shared" si="33"/>
        <v>565.19833770454477</v>
      </c>
    </row>
    <row r="1371" spans="1:5" x14ac:dyDescent="0.2">
      <c r="A1371" t="s">
        <v>22</v>
      </c>
      <c r="B1371" t="s">
        <v>12</v>
      </c>
      <c r="C1371">
        <v>2023</v>
      </c>
      <c r="D1371">
        <v>16</v>
      </c>
      <c r="E1371" s="25">
        <f t="shared" si="33"/>
        <v>780.05677902227262</v>
      </c>
    </row>
    <row r="1372" spans="1:5" x14ac:dyDescent="0.2">
      <c r="A1372" t="s">
        <v>22</v>
      </c>
      <c r="B1372" t="s">
        <v>12</v>
      </c>
      <c r="C1372">
        <v>2023</v>
      </c>
      <c r="D1372">
        <v>17</v>
      </c>
      <c r="E1372" s="25">
        <f t="shared" si="33"/>
        <v>883.12730474372347</v>
      </c>
    </row>
    <row r="1373" spans="1:5" x14ac:dyDescent="0.2">
      <c r="A1373" t="s">
        <v>22</v>
      </c>
      <c r="B1373" t="s">
        <v>12</v>
      </c>
      <c r="C1373">
        <v>2023</v>
      </c>
      <c r="D1373">
        <v>18</v>
      </c>
      <c r="E1373" s="25">
        <f t="shared" si="33"/>
        <v>750.83233756187417</v>
      </c>
    </row>
    <row r="1374" spans="1:5" x14ac:dyDescent="0.2">
      <c r="A1374" t="s">
        <v>22</v>
      </c>
      <c r="B1374" t="s">
        <v>12</v>
      </c>
      <c r="C1374">
        <v>2023</v>
      </c>
      <c r="D1374">
        <v>19</v>
      </c>
      <c r="E1374" s="25">
        <f t="shared" si="33"/>
        <v>639.7743796537992</v>
      </c>
    </row>
    <row r="1375" spans="1:5" x14ac:dyDescent="0.2">
      <c r="A1375" t="s">
        <v>22</v>
      </c>
      <c r="B1375" t="s">
        <v>12</v>
      </c>
      <c r="C1375">
        <v>2023</v>
      </c>
      <c r="D1375">
        <v>20</v>
      </c>
      <c r="E1375" s="25">
        <f t="shared" si="33"/>
        <v>786.16581578213516</v>
      </c>
    </row>
    <row r="1376" spans="1:5" x14ac:dyDescent="0.2">
      <c r="A1376" t="s">
        <v>22</v>
      </c>
      <c r="B1376" t="s">
        <v>12</v>
      </c>
      <c r="C1376">
        <v>2023</v>
      </c>
      <c r="D1376">
        <v>21</v>
      </c>
      <c r="E1376" s="25">
        <f t="shared" si="33"/>
        <v>614.69300459790441</v>
      </c>
    </row>
    <row r="1377" spans="1:5" x14ac:dyDescent="0.2">
      <c r="A1377" t="s">
        <v>22</v>
      </c>
      <c r="B1377" t="s">
        <v>12</v>
      </c>
      <c r="C1377">
        <v>2023</v>
      </c>
      <c r="D1377">
        <v>22</v>
      </c>
      <c r="E1377" s="25">
        <f t="shared" si="33"/>
        <v>608.66607950773232</v>
      </c>
    </row>
    <row r="1378" spans="1:5" x14ac:dyDescent="0.2">
      <c r="A1378" t="s">
        <v>22</v>
      </c>
      <c r="B1378" t="s">
        <v>12</v>
      </c>
      <c r="C1378">
        <v>2023</v>
      </c>
      <c r="D1378">
        <v>23</v>
      </c>
      <c r="E1378" s="25">
        <f t="shared" si="33"/>
        <v>520.25197814979651</v>
      </c>
    </row>
    <row r="1379" spans="1:5" x14ac:dyDescent="0.2">
      <c r="A1379" t="s">
        <v>22</v>
      </c>
      <c r="B1379" t="s">
        <v>12</v>
      </c>
      <c r="C1379">
        <v>2023</v>
      </c>
      <c r="D1379">
        <v>24</v>
      </c>
      <c r="E1379" s="25">
        <f t="shared" si="33"/>
        <v>466.8831650848694</v>
      </c>
    </row>
    <row r="1380" spans="1:5" x14ac:dyDescent="0.2">
      <c r="A1380" t="s">
        <v>22</v>
      </c>
      <c r="B1380" t="s">
        <v>12</v>
      </c>
      <c r="C1380">
        <v>2023</v>
      </c>
      <c r="D1380">
        <v>25</v>
      </c>
      <c r="E1380" s="25">
        <f t="shared" si="33"/>
        <v>360.45880283700239</v>
      </c>
    </row>
    <row r="1381" spans="1:5" x14ac:dyDescent="0.2">
      <c r="A1381" t="s">
        <v>22</v>
      </c>
      <c r="B1381" t="s">
        <v>12</v>
      </c>
      <c r="C1381">
        <v>2023</v>
      </c>
      <c r="D1381">
        <v>26</v>
      </c>
      <c r="E1381" s="25">
        <f t="shared" si="33"/>
        <v>377.53088147662442</v>
      </c>
    </row>
    <row r="1382" spans="1:5" x14ac:dyDescent="0.2">
      <c r="A1382" t="s">
        <v>22</v>
      </c>
      <c r="B1382" t="s">
        <v>12</v>
      </c>
      <c r="C1382">
        <v>2023</v>
      </c>
      <c r="D1382">
        <v>27</v>
      </c>
      <c r="E1382" s="25">
        <f t="shared" si="33"/>
        <v>379.54873600339772</v>
      </c>
    </row>
    <row r="1383" spans="1:5" x14ac:dyDescent="0.2">
      <c r="A1383" t="s">
        <v>22</v>
      </c>
      <c r="B1383" t="s">
        <v>12</v>
      </c>
      <c r="C1383">
        <v>2023</v>
      </c>
      <c r="D1383">
        <v>28</v>
      </c>
      <c r="E1383" s="25">
        <f t="shared" si="33"/>
        <v>252.7246794278193</v>
      </c>
    </row>
    <row r="1384" spans="1:5" x14ac:dyDescent="0.2">
      <c r="A1384" t="s">
        <v>22</v>
      </c>
      <c r="B1384" t="s">
        <v>12</v>
      </c>
      <c r="C1384">
        <v>2023</v>
      </c>
      <c r="D1384">
        <v>29</v>
      </c>
      <c r="E1384" s="25">
        <f t="shared" si="33"/>
        <v>202.08445954666689</v>
      </c>
    </row>
    <row r="1385" spans="1:5" x14ac:dyDescent="0.2">
      <c r="A1385" t="s">
        <v>22</v>
      </c>
      <c r="B1385" t="s">
        <v>12</v>
      </c>
      <c r="C1385">
        <v>2023</v>
      </c>
      <c r="D1385">
        <v>30</v>
      </c>
      <c r="E1385" s="25">
        <f t="shared" si="33"/>
        <v>137.6429384670156</v>
      </c>
    </row>
    <row r="1386" spans="1:5" x14ac:dyDescent="0.2">
      <c r="A1386" t="s">
        <v>22</v>
      </c>
      <c r="B1386" t="s">
        <v>12</v>
      </c>
      <c r="C1386">
        <v>2023</v>
      </c>
      <c r="D1386">
        <v>31</v>
      </c>
      <c r="E1386" s="25">
        <f t="shared" si="33"/>
        <v>114.48490856066363</v>
      </c>
    </row>
    <row r="1387" spans="1:5" x14ac:dyDescent="0.2">
      <c r="A1387" t="s">
        <v>22</v>
      </c>
      <c r="B1387" t="s">
        <v>12</v>
      </c>
      <c r="C1387">
        <v>2023</v>
      </c>
      <c r="D1387">
        <v>32</v>
      </c>
      <c r="E1387" s="25">
        <f t="shared" si="33"/>
        <v>122.25344488049222</v>
      </c>
    </row>
    <row r="1388" spans="1:5" x14ac:dyDescent="0.2">
      <c r="A1388" t="s">
        <v>22</v>
      </c>
      <c r="B1388" t="s">
        <v>12</v>
      </c>
      <c r="C1388">
        <v>2023</v>
      </c>
      <c r="D1388">
        <v>33</v>
      </c>
      <c r="E1388" s="25">
        <f t="shared" si="33"/>
        <v>128.19843199696092</v>
      </c>
    </row>
    <row r="1389" spans="1:5" x14ac:dyDescent="0.2">
      <c r="A1389" t="s">
        <v>22</v>
      </c>
      <c r="B1389" t="s">
        <v>12</v>
      </c>
      <c r="C1389">
        <v>2023</v>
      </c>
      <c r="D1389">
        <v>34</v>
      </c>
      <c r="E1389" s="25">
        <f t="shared" si="33"/>
        <v>100.53750028116484</v>
      </c>
    </row>
    <row r="1390" spans="1:5" x14ac:dyDescent="0.2">
      <c r="A1390" t="s">
        <v>22</v>
      </c>
      <c r="B1390" t="s">
        <v>12</v>
      </c>
      <c r="C1390">
        <v>2023</v>
      </c>
      <c r="D1390">
        <v>35</v>
      </c>
      <c r="E1390" s="25">
        <f t="shared" si="33"/>
        <v>68.553642863033744</v>
      </c>
    </row>
    <row r="1391" spans="1:5" x14ac:dyDescent="0.2">
      <c r="A1391" t="s">
        <v>22</v>
      </c>
      <c r="B1391" t="s">
        <v>12</v>
      </c>
      <c r="C1391">
        <v>2023</v>
      </c>
      <c r="D1391">
        <v>36</v>
      </c>
      <c r="E1391" s="25">
        <f t="shared" si="33"/>
        <v>55.141000697623056</v>
      </c>
    </row>
    <row r="1392" spans="1:5" x14ac:dyDescent="0.2">
      <c r="A1392" t="s">
        <v>22</v>
      </c>
      <c r="B1392" t="s">
        <v>12</v>
      </c>
      <c r="C1392">
        <v>2023</v>
      </c>
      <c r="D1392">
        <v>37</v>
      </c>
      <c r="E1392" s="25">
        <f t="shared" si="33"/>
        <v>51.43060253194394</v>
      </c>
    </row>
    <row r="1393" spans="1:5" x14ac:dyDescent="0.2">
      <c r="A1393" t="s">
        <v>22</v>
      </c>
      <c r="B1393" t="s">
        <v>12</v>
      </c>
      <c r="C1393">
        <v>2023</v>
      </c>
      <c r="D1393">
        <v>38</v>
      </c>
      <c r="E1393" s="25">
        <f t="shared" si="33"/>
        <v>39.902843630663064</v>
      </c>
    </row>
    <row r="1394" spans="1:5" x14ac:dyDescent="0.2">
      <c r="A1394" t="s">
        <v>22</v>
      </c>
      <c r="B1394" t="s">
        <v>12</v>
      </c>
      <c r="C1394">
        <v>2023</v>
      </c>
      <c r="D1394">
        <v>39</v>
      </c>
      <c r="E1394" s="25">
        <f t="shared" si="33"/>
        <v>31.852883059068123</v>
      </c>
    </row>
    <row r="1395" spans="1:5" x14ac:dyDescent="0.2">
      <c r="A1395" t="s">
        <v>22</v>
      </c>
      <c r="B1395" t="s">
        <v>12</v>
      </c>
      <c r="C1395">
        <v>2023</v>
      </c>
      <c r="D1395">
        <v>40</v>
      </c>
      <c r="E1395" s="25">
        <f t="shared" si="33"/>
        <v>0</v>
      </c>
    </row>
    <row r="1396" spans="1:5" x14ac:dyDescent="0.2">
      <c r="A1396" t="s">
        <v>22</v>
      </c>
      <c r="B1396" t="s">
        <v>12</v>
      </c>
      <c r="C1396">
        <v>2024</v>
      </c>
      <c r="D1396">
        <v>0</v>
      </c>
      <c r="E1396" s="25">
        <f>AP3</f>
        <v>872.8560018153413</v>
      </c>
    </row>
    <row r="1397" spans="1:5" x14ac:dyDescent="0.2">
      <c r="A1397" t="s">
        <v>22</v>
      </c>
      <c r="B1397" t="s">
        <v>12</v>
      </c>
      <c r="C1397">
        <v>2024</v>
      </c>
      <c r="D1397">
        <v>1</v>
      </c>
      <c r="E1397" s="25">
        <f t="shared" ref="E1397:E1436" si="34">AP4</f>
        <v>1090.4790491017907</v>
      </c>
    </row>
    <row r="1398" spans="1:5" x14ac:dyDescent="0.2">
      <c r="A1398" t="s">
        <v>22</v>
      </c>
      <c r="B1398" t="s">
        <v>12</v>
      </c>
      <c r="C1398">
        <v>2024</v>
      </c>
      <c r="D1398">
        <v>2</v>
      </c>
      <c r="E1398" s="25">
        <f t="shared" si="34"/>
        <v>1153.5906880105601</v>
      </c>
    </row>
    <row r="1399" spans="1:5" x14ac:dyDescent="0.2">
      <c r="A1399" t="s">
        <v>22</v>
      </c>
      <c r="B1399" t="s">
        <v>12</v>
      </c>
      <c r="C1399">
        <v>2024</v>
      </c>
      <c r="D1399">
        <v>3</v>
      </c>
      <c r="E1399" s="25">
        <f t="shared" si="34"/>
        <v>1118.3210030502787</v>
      </c>
    </row>
    <row r="1400" spans="1:5" x14ac:dyDescent="0.2">
      <c r="A1400" t="s">
        <v>22</v>
      </c>
      <c r="B1400" t="s">
        <v>12</v>
      </c>
      <c r="C1400">
        <v>2024</v>
      </c>
      <c r="D1400">
        <v>4</v>
      </c>
      <c r="E1400" s="25">
        <f t="shared" si="34"/>
        <v>1130.353532984288</v>
      </c>
    </row>
    <row r="1401" spans="1:5" x14ac:dyDescent="0.2">
      <c r="A1401" t="s">
        <v>22</v>
      </c>
      <c r="B1401" t="s">
        <v>12</v>
      </c>
      <c r="C1401">
        <v>2024</v>
      </c>
      <c r="D1401">
        <v>5</v>
      </c>
      <c r="E1401" s="25">
        <f t="shared" si="34"/>
        <v>1082.6357004115739</v>
      </c>
    </row>
    <row r="1402" spans="1:5" x14ac:dyDescent="0.2">
      <c r="A1402" t="s">
        <v>22</v>
      </c>
      <c r="B1402" t="s">
        <v>12</v>
      </c>
      <c r="C1402">
        <v>2024</v>
      </c>
      <c r="D1402">
        <v>6</v>
      </c>
      <c r="E1402" s="25">
        <f t="shared" si="34"/>
        <v>1073.4158119542635</v>
      </c>
    </row>
    <row r="1403" spans="1:5" x14ac:dyDescent="0.2">
      <c r="A1403" t="s">
        <v>22</v>
      </c>
      <c r="B1403" t="s">
        <v>12</v>
      </c>
      <c r="C1403">
        <v>2024</v>
      </c>
      <c r="D1403">
        <v>7</v>
      </c>
      <c r="E1403" s="25">
        <f t="shared" si="34"/>
        <v>1012.7246384526902</v>
      </c>
    </row>
    <row r="1404" spans="1:5" x14ac:dyDescent="0.2">
      <c r="A1404" t="s">
        <v>22</v>
      </c>
      <c r="B1404" t="s">
        <v>12</v>
      </c>
      <c r="C1404">
        <v>2024</v>
      </c>
      <c r="D1404">
        <v>8</v>
      </c>
      <c r="E1404" s="25">
        <f t="shared" si="34"/>
        <v>1013.3469680967269</v>
      </c>
    </row>
    <row r="1405" spans="1:5" x14ac:dyDescent="0.2">
      <c r="A1405" t="s">
        <v>22</v>
      </c>
      <c r="B1405" t="s">
        <v>12</v>
      </c>
      <c r="C1405">
        <v>2024</v>
      </c>
      <c r="D1405">
        <v>9</v>
      </c>
      <c r="E1405" s="25">
        <f t="shared" si="34"/>
        <v>938.43907082650344</v>
      </c>
    </row>
    <row r="1406" spans="1:5" x14ac:dyDescent="0.2">
      <c r="A1406" t="s">
        <v>22</v>
      </c>
      <c r="B1406" t="s">
        <v>12</v>
      </c>
      <c r="C1406">
        <v>2024</v>
      </c>
      <c r="D1406">
        <v>10</v>
      </c>
      <c r="E1406" s="25">
        <f t="shared" si="34"/>
        <v>773.02436709343021</v>
      </c>
    </row>
    <row r="1407" spans="1:5" x14ac:dyDescent="0.2">
      <c r="A1407" t="s">
        <v>22</v>
      </c>
      <c r="B1407" t="s">
        <v>12</v>
      </c>
      <c r="C1407">
        <v>2024</v>
      </c>
      <c r="D1407">
        <v>11</v>
      </c>
      <c r="E1407" s="25">
        <f t="shared" si="34"/>
        <v>547.03866037374894</v>
      </c>
    </row>
    <row r="1408" spans="1:5" x14ac:dyDescent="0.2">
      <c r="A1408" t="s">
        <v>22</v>
      </c>
      <c r="B1408" t="s">
        <v>12</v>
      </c>
      <c r="C1408">
        <v>2024</v>
      </c>
      <c r="D1408">
        <v>12</v>
      </c>
      <c r="E1408" s="25">
        <f t="shared" si="34"/>
        <v>450.17051315187501</v>
      </c>
    </row>
    <row r="1409" spans="1:5" x14ac:dyDescent="0.2">
      <c r="A1409" t="s">
        <v>22</v>
      </c>
      <c r="B1409" t="s">
        <v>12</v>
      </c>
      <c r="C1409">
        <v>2024</v>
      </c>
      <c r="D1409">
        <v>13</v>
      </c>
      <c r="E1409" s="25">
        <f t="shared" si="34"/>
        <v>391.27381884010737</v>
      </c>
    </row>
    <row r="1410" spans="1:5" x14ac:dyDescent="0.2">
      <c r="A1410" t="s">
        <v>22</v>
      </c>
      <c r="B1410" t="s">
        <v>12</v>
      </c>
      <c r="C1410">
        <v>2024</v>
      </c>
      <c r="D1410">
        <v>14</v>
      </c>
      <c r="E1410" s="25">
        <f t="shared" si="34"/>
        <v>267.5658647250828</v>
      </c>
    </row>
    <row r="1411" spans="1:5" x14ac:dyDescent="0.2">
      <c r="A1411" t="s">
        <v>22</v>
      </c>
      <c r="B1411" t="s">
        <v>12</v>
      </c>
      <c r="C1411">
        <v>2024</v>
      </c>
      <c r="D1411">
        <v>15</v>
      </c>
      <c r="E1411" s="25">
        <f t="shared" si="34"/>
        <v>405.69809786608209</v>
      </c>
    </row>
    <row r="1412" spans="1:5" x14ac:dyDescent="0.2">
      <c r="A1412" t="s">
        <v>22</v>
      </c>
      <c r="B1412" t="s">
        <v>12</v>
      </c>
      <c r="C1412">
        <v>2024</v>
      </c>
      <c r="D1412">
        <v>16</v>
      </c>
      <c r="E1412" s="25">
        <f t="shared" si="34"/>
        <v>543.05261723428748</v>
      </c>
    </row>
    <row r="1413" spans="1:5" x14ac:dyDescent="0.2">
      <c r="A1413" t="s">
        <v>22</v>
      </c>
      <c r="B1413" t="s">
        <v>12</v>
      </c>
      <c r="C1413">
        <v>2024</v>
      </c>
      <c r="D1413">
        <v>17</v>
      </c>
      <c r="E1413" s="25">
        <f t="shared" si="34"/>
        <v>733.93669289574643</v>
      </c>
    </row>
    <row r="1414" spans="1:5" x14ac:dyDescent="0.2">
      <c r="A1414" t="s">
        <v>22</v>
      </c>
      <c r="B1414" t="s">
        <v>12</v>
      </c>
      <c r="C1414">
        <v>2024</v>
      </c>
      <c r="D1414">
        <v>18</v>
      </c>
      <c r="E1414" s="25">
        <f t="shared" si="34"/>
        <v>843.84095908261941</v>
      </c>
    </row>
    <row r="1415" spans="1:5" x14ac:dyDescent="0.2">
      <c r="A1415" t="s">
        <v>22</v>
      </c>
      <c r="B1415" t="s">
        <v>12</v>
      </c>
      <c r="C1415">
        <v>2024</v>
      </c>
      <c r="D1415">
        <v>19</v>
      </c>
      <c r="E1415" s="25">
        <f t="shared" si="34"/>
        <v>698.26848412148604</v>
      </c>
    </row>
    <row r="1416" spans="1:5" x14ac:dyDescent="0.2">
      <c r="A1416" t="s">
        <v>22</v>
      </c>
      <c r="B1416" t="s">
        <v>12</v>
      </c>
      <c r="C1416">
        <v>2024</v>
      </c>
      <c r="D1416">
        <v>20</v>
      </c>
      <c r="E1416" s="25">
        <f t="shared" si="34"/>
        <v>602.66357163364853</v>
      </c>
    </row>
    <row r="1417" spans="1:5" x14ac:dyDescent="0.2">
      <c r="A1417" t="s">
        <v>22</v>
      </c>
      <c r="B1417" t="s">
        <v>12</v>
      </c>
      <c r="C1417">
        <v>2024</v>
      </c>
      <c r="D1417">
        <v>21</v>
      </c>
      <c r="E1417" s="25">
        <f t="shared" si="34"/>
        <v>721.2906501161724</v>
      </c>
    </row>
    <row r="1418" spans="1:5" x14ac:dyDescent="0.2">
      <c r="A1418" t="s">
        <v>22</v>
      </c>
      <c r="B1418" t="s">
        <v>12</v>
      </c>
      <c r="C1418">
        <v>2024</v>
      </c>
      <c r="D1418">
        <v>22</v>
      </c>
      <c r="E1418" s="25">
        <f t="shared" si="34"/>
        <v>564.4419116458904</v>
      </c>
    </row>
    <row r="1419" spans="1:5" x14ac:dyDescent="0.2">
      <c r="A1419" t="s">
        <v>22</v>
      </c>
      <c r="B1419" t="s">
        <v>12</v>
      </c>
      <c r="C1419">
        <v>2024</v>
      </c>
      <c r="D1419">
        <v>23</v>
      </c>
      <c r="E1419" s="25">
        <f t="shared" si="34"/>
        <v>544.25415320151012</v>
      </c>
    </row>
    <row r="1420" spans="1:5" x14ac:dyDescent="0.2">
      <c r="A1420" t="s">
        <v>22</v>
      </c>
      <c r="B1420" t="s">
        <v>12</v>
      </c>
      <c r="C1420">
        <v>2024</v>
      </c>
      <c r="D1420">
        <v>24</v>
      </c>
      <c r="E1420" s="25">
        <f t="shared" si="34"/>
        <v>482.71979967448988</v>
      </c>
    </row>
    <row r="1421" spans="1:5" x14ac:dyDescent="0.2">
      <c r="A1421" t="s">
        <v>22</v>
      </c>
      <c r="B1421" t="s">
        <v>12</v>
      </c>
      <c r="C1421">
        <v>2024</v>
      </c>
      <c r="D1421">
        <v>25</v>
      </c>
      <c r="E1421" s="25">
        <f t="shared" si="34"/>
        <v>419.16184028062435</v>
      </c>
    </row>
    <row r="1422" spans="1:5" x14ac:dyDescent="0.2">
      <c r="A1422" t="s">
        <v>22</v>
      </c>
      <c r="B1422" t="s">
        <v>12</v>
      </c>
      <c r="C1422">
        <v>2024</v>
      </c>
      <c r="D1422">
        <v>26</v>
      </c>
      <c r="E1422" s="25">
        <f t="shared" si="34"/>
        <v>336.43829325238266</v>
      </c>
    </row>
    <row r="1423" spans="1:5" x14ac:dyDescent="0.2">
      <c r="A1423" t="s">
        <v>22</v>
      </c>
      <c r="B1423" t="s">
        <v>12</v>
      </c>
      <c r="C1423">
        <v>2024</v>
      </c>
      <c r="D1423">
        <v>27</v>
      </c>
      <c r="E1423" s="25">
        <f t="shared" si="34"/>
        <v>337.88864046362181</v>
      </c>
    </row>
    <row r="1424" spans="1:5" x14ac:dyDescent="0.2">
      <c r="A1424" t="s">
        <v>22</v>
      </c>
      <c r="B1424" t="s">
        <v>12</v>
      </c>
      <c r="C1424">
        <v>2024</v>
      </c>
      <c r="D1424">
        <v>28</v>
      </c>
      <c r="E1424" s="25">
        <f t="shared" si="34"/>
        <v>329.77414940084782</v>
      </c>
    </row>
    <row r="1425" spans="1:5" x14ac:dyDescent="0.2">
      <c r="A1425" t="s">
        <v>22</v>
      </c>
      <c r="B1425" t="s">
        <v>12</v>
      </c>
      <c r="C1425">
        <v>2024</v>
      </c>
      <c r="D1425">
        <v>29</v>
      </c>
      <c r="E1425" s="25">
        <f t="shared" si="34"/>
        <v>233.17568568160183</v>
      </c>
    </row>
    <row r="1426" spans="1:5" x14ac:dyDescent="0.2">
      <c r="A1426" t="s">
        <v>22</v>
      </c>
      <c r="B1426" t="s">
        <v>12</v>
      </c>
      <c r="C1426">
        <v>2024</v>
      </c>
      <c r="D1426">
        <v>30</v>
      </c>
      <c r="E1426" s="25">
        <f t="shared" si="34"/>
        <v>179.12794962089421</v>
      </c>
    </row>
    <row r="1427" spans="1:5" x14ac:dyDescent="0.2">
      <c r="A1427" t="s">
        <v>22</v>
      </c>
      <c r="B1427" t="s">
        <v>12</v>
      </c>
      <c r="C1427">
        <v>2024</v>
      </c>
      <c r="D1427">
        <v>31</v>
      </c>
      <c r="E1427" s="25">
        <f t="shared" si="34"/>
        <v>119.11309518690378</v>
      </c>
    </row>
    <row r="1428" spans="1:5" x14ac:dyDescent="0.2">
      <c r="A1428" t="s">
        <v>22</v>
      </c>
      <c r="B1428" t="s">
        <v>12</v>
      </c>
      <c r="C1428">
        <v>2024</v>
      </c>
      <c r="D1428">
        <v>32</v>
      </c>
      <c r="E1428" s="25">
        <f t="shared" si="34"/>
        <v>102.87156853623871</v>
      </c>
    </row>
    <row r="1429" spans="1:5" x14ac:dyDescent="0.2">
      <c r="A1429" t="s">
        <v>22</v>
      </c>
      <c r="B1429" t="s">
        <v>12</v>
      </c>
      <c r="C1429">
        <v>2024</v>
      </c>
      <c r="D1429">
        <v>33</v>
      </c>
      <c r="E1429" s="25">
        <f t="shared" si="34"/>
        <v>103.87425020806208</v>
      </c>
    </row>
    <row r="1430" spans="1:5" x14ac:dyDescent="0.2">
      <c r="A1430" t="s">
        <v>22</v>
      </c>
      <c r="B1430" t="s">
        <v>12</v>
      </c>
      <c r="C1430">
        <v>2024</v>
      </c>
      <c r="D1430">
        <v>34</v>
      </c>
      <c r="E1430" s="25">
        <f t="shared" si="34"/>
        <v>115.27697913078154</v>
      </c>
    </row>
    <row r="1431" spans="1:5" x14ac:dyDescent="0.2">
      <c r="A1431" t="s">
        <v>22</v>
      </c>
      <c r="B1431" t="s">
        <v>12</v>
      </c>
      <c r="C1431">
        <v>2024</v>
      </c>
      <c r="D1431">
        <v>35</v>
      </c>
      <c r="E1431" s="25">
        <f t="shared" si="34"/>
        <v>91.476563620736329</v>
      </c>
    </row>
    <row r="1432" spans="1:5" x14ac:dyDescent="0.2">
      <c r="A1432" t="s">
        <v>22</v>
      </c>
      <c r="B1432" t="s">
        <v>12</v>
      </c>
      <c r="C1432">
        <v>2024</v>
      </c>
      <c r="D1432">
        <v>36</v>
      </c>
      <c r="E1432" s="25">
        <f t="shared" si="34"/>
        <v>61.045865009582585</v>
      </c>
    </row>
    <row r="1433" spans="1:5" x14ac:dyDescent="0.2">
      <c r="A1433" t="s">
        <v>22</v>
      </c>
      <c r="B1433" t="s">
        <v>12</v>
      </c>
      <c r="C1433">
        <v>2024</v>
      </c>
      <c r="D1433">
        <v>37</v>
      </c>
      <c r="E1433" s="25">
        <f t="shared" si="34"/>
        <v>49.040107158974799</v>
      </c>
    </row>
    <row r="1434" spans="1:5" x14ac:dyDescent="0.2">
      <c r="A1434" t="s">
        <v>22</v>
      </c>
      <c r="B1434" t="s">
        <v>12</v>
      </c>
      <c r="C1434">
        <v>2024</v>
      </c>
      <c r="D1434">
        <v>38</v>
      </c>
      <c r="E1434" s="25">
        <f t="shared" si="34"/>
        <v>42.86337052392409</v>
      </c>
    </row>
    <row r="1435" spans="1:5" x14ac:dyDescent="0.2">
      <c r="A1435" t="s">
        <v>22</v>
      </c>
      <c r="B1435" t="s">
        <v>12</v>
      </c>
      <c r="C1435">
        <v>2024</v>
      </c>
      <c r="D1435">
        <v>39</v>
      </c>
      <c r="E1435" s="25">
        <f t="shared" si="34"/>
        <v>39.82801836392094</v>
      </c>
    </row>
    <row r="1436" spans="1:5" x14ac:dyDescent="0.2">
      <c r="A1436" t="s">
        <v>22</v>
      </c>
      <c r="B1436" t="s">
        <v>12</v>
      </c>
      <c r="C1436">
        <v>2024</v>
      </c>
      <c r="D1436">
        <v>40</v>
      </c>
      <c r="E1436" s="25">
        <f t="shared" si="34"/>
        <v>0</v>
      </c>
    </row>
    <row r="1437" spans="1:5" x14ac:dyDescent="0.2">
      <c r="A1437" t="s">
        <v>22</v>
      </c>
      <c r="B1437" t="s">
        <v>12</v>
      </c>
      <c r="C1437">
        <v>2025</v>
      </c>
      <c r="D1437">
        <v>0</v>
      </c>
      <c r="E1437" s="25">
        <f>AQ3</f>
        <v>883.33027383712533</v>
      </c>
    </row>
    <row r="1438" spans="1:5" x14ac:dyDescent="0.2">
      <c r="A1438" t="s">
        <v>22</v>
      </c>
      <c r="B1438" t="s">
        <v>12</v>
      </c>
      <c r="C1438">
        <v>2025</v>
      </c>
      <c r="D1438">
        <v>1</v>
      </c>
      <c r="E1438" s="25">
        <f t="shared" ref="E1438:E1477" si="35">AQ4</f>
        <v>1103.5647976910122</v>
      </c>
    </row>
    <row r="1439" spans="1:5" x14ac:dyDescent="0.2">
      <c r="A1439" t="s">
        <v>22</v>
      </c>
      <c r="B1439" t="s">
        <v>12</v>
      </c>
      <c r="C1439">
        <v>2025</v>
      </c>
      <c r="D1439">
        <v>2</v>
      </c>
      <c r="E1439" s="25">
        <f t="shared" si="35"/>
        <v>1167.4337762666869</v>
      </c>
    </row>
    <row r="1440" spans="1:5" x14ac:dyDescent="0.2">
      <c r="A1440" t="s">
        <v>22</v>
      </c>
      <c r="B1440" t="s">
        <v>12</v>
      </c>
      <c r="C1440">
        <v>2025</v>
      </c>
      <c r="D1440">
        <v>3</v>
      </c>
      <c r="E1440" s="25">
        <f t="shared" si="35"/>
        <v>1131.7408550868822</v>
      </c>
    </row>
    <row r="1441" spans="1:5" x14ac:dyDescent="0.2">
      <c r="A1441" t="s">
        <v>22</v>
      </c>
      <c r="B1441" t="s">
        <v>12</v>
      </c>
      <c r="C1441">
        <v>2025</v>
      </c>
      <c r="D1441">
        <v>4</v>
      </c>
      <c r="E1441" s="25">
        <f t="shared" si="35"/>
        <v>1143.9177753800993</v>
      </c>
    </row>
    <row r="1442" spans="1:5" x14ac:dyDescent="0.2">
      <c r="A1442" t="s">
        <v>22</v>
      </c>
      <c r="B1442" t="s">
        <v>12</v>
      </c>
      <c r="C1442">
        <v>2025</v>
      </c>
      <c r="D1442">
        <v>5</v>
      </c>
      <c r="E1442" s="25">
        <f t="shared" si="35"/>
        <v>1095.6273288165132</v>
      </c>
    </row>
    <row r="1443" spans="1:5" x14ac:dyDescent="0.2">
      <c r="A1443" t="s">
        <v>22</v>
      </c>
      <c r="B1443" t="s">
        <v>12</v>
      </c>
      <c r="C1443">
        <v>2025</v>
      </c>
      <c r="D1443">
        <v>6</v>
      </c>
      <c r="E1443" s="25">
        <f t="shared" si="35"/>
        <v>1086.2968016977145</v>
      </c>
    </row>
    <row r="1444" spans="1:5" x14ac:dyDescent="0.2">
      <c r="A1444" t="s">
        <v>22</v>
      </c>
      <c r="B1444" t="s">
        <v>12</v>
      </c>
      <c r="C1444">
        <v>2025</v>
      </c>
      <c r="D1444">
        <v>7</v>
      </c>
      <c r="E1444" s="25">
        <f t="shared" si="35"/>
        <v>1024.8773341141225</v>
      </c>
    </row>
    <row r="1445" spans="1:5" x14ac:dyDescent="0.2">
      <c r="A1445" t="s">
        <v>22</v>
      </c>
      <c r="B1445" t="s">
        <v>12</v>
      </c>
      <c r="C1445">
        <v>2025</v>
      </c>
      <c r="D1445">
        <v>8</v>
      </c>
      <c r="E1445" s="25">
        <f t="shared" si="35"/>
        <v>1012.8245364617678</v>
      </c>
    </row>
    <row r="1446" spans="1:5" x14ac:dyDescent="0.2">
      <c r="A1446" t="s">
        <v>22</v>
      </c>
      <c r="B1446" t="s">
        <v>12</v>
      </c>
      <c r="C1446">
        <v>2025</v>
      </c>
      <c r="D1446">
        <v>9</v>
      </c>
      <c r="E1446" s="25">
        <f t="shared" si="35"/>
        <v>958.70374261012876</v>
      </c>
    </row>
    <row r="1447" spans="1:5" x14ac:dyDescent="0.2">
      <c r="A1447" t="s">
        <v>22</v>
      </c>
      <c r="B1447" t="s">
        <v>12</v>
      </c>
      <c r="C1447">
        <v>2025</v>
      </c>
      <c r="D1447">
        <v>10</v>
      </c>
      <c r="E1447" s="25">
        <f t="shared" si="35"/>
        <v>927.9543661692619</v>
      </c>
    </row>
    <row r="1448" spans="1:5" x14ac:dyDescent="0.2">
      <c r="A1448" t="s">
        <v>22</v>
      </c>
      <c r="B1448" t="s">
        <v>12</v>
      </c>
      <c r="C1448">
        <v>2025</v>
      </c>
      <c r="D1448">
        <v>11</v>
      </c>
      <c r="E1448" s="25">
        <f t="shared" si="35"/>
        <v>728.92292532302679</v>
      </c>
    </row>
    <row r="1449" spans="1:5" x14ac:dyDescent="0.2">
      <c r="A1449" t="s">
        <v>22</v>
      </c>
      <c r="B1449" t="s">
        <v>12</v>
      </c>
      <c r="C1449">
        <v>2025</v>
      </c>
      <c r="D1449">
        <v>12</v>
      </c>
      <c r="E1449" s="25">
        <f t="shared" si="35"/>
        <v>545.62802830365899</v>
      </c>
    </row>
    <row r="1450" spans="1:5" x14ac:dyDescent="0.2">
      <c r="A1450" t="s">
        <v>22</v>
      </c>
      <c r="B1450" t="s">
        <v>12</v>
      </c>
      <c r="C1450">
        <v>2025</v>
      </c>
      <c r="D1450">
        <v>13</v>
      </c>
      <c r="E1450" s="25">
        <f t="shared" si="35"/>
        <v>427.34635873920337</v>
      </c>
    </row>
    <row r="1451" spans="1:5" x14ac:dyDescent="0.2">
      <c r="A1451" t="s">
        <v>22</v>
      </c>
      <c r="B1451" t="s">
        <v>12</v>
      </c>
      <c r="C1451">
        <v>2025</v>
      </c>
      <c r="D1451">
        <v>14</v>
      </c>
      <c r="E1451" s="25">
        <f t="shared" si="35"/>
        <v>387.28297410138094</v>
      </c>
    </row>
    <row r="1452" spans="1:5" x14ac:dyDescent="0.2">
      <c r="A1452" t="s">
        <v>22</v>
      </c>
      <c r="B1452" t="s">
        <v>12</v>
      </c>
      <c r="C1452">
        <v>2025</v>
      </c>
      <c r="D1452">
        <v>15</v>
      </c>
      <c r="E1452" s="25">
        <f t="shared" si="35"/>
        <v>249.66900523075012</v>
      </c>
    </row>
    <row r="1453" spans="1:5" x14ac:dyDescent="0.2">
      <c r="A1453" t="s">
        <v>22</v>
      </c>
      <c r="B1453" t="s">
        <v>12</v>
      </c>
      <c r="C1453">
        <v>2025</v>
      </c>
      <c r="D1453">
        <v>16</v>
      </c>
      <c r="E1453" s="25">
        <f t="shared" si="35"/>
        <v>389.80194943233721</v>
      </c>
    </row>
    <row r="1454" spans="1:5" x14ac:dyDescent="0.2">
      <c r="A1454" t="s">
        <v>22</v>
      </c>
      <c r="B1454" t="s">
        <v>12</v>
      </c>
      <c r="C1454">
        <v>2025</v>
      </c>
      <c r="D1454">
        <v>17</v>
      </c>
      <c r="E1454" s="25">
        <f t="shared" si="35"/>
        <v>510.94516794133591</v>
      </c>
    </row>
    <row r="1455" spans="1:5" x14ac:dyDescent="0.2">
      <c r="A1455" t="s">
        <v>22</v>
      </c>
      <c r="B1455" t="s">
        <v>12</v>
      </c>
      <c r="C1455">
        <v>2025</v>
      </c>
      <c r="D1455">
        <v>18</v>
      </c>
      <c r="E1455" s="25">
        <f t="shared" si="35"/>
        <v>701.28716382378866</v>
      </c>
    </row>
    <row r="1456" spans="1:5" x14ac:dyDescent="0.2">
      <c r="A1456" t="s">
        <v>22</v>
      </c>
      <c r="B1456" t="s">
        <v>12</v>
      </c>
      <c r="C1456">
        <v>2025</v>
      </c>
      <c r="D1456">
        <v>19</v>
      </c>
      <c r="E1456" s="25">
        <f t="shared" si="35"/>
        <v>784.76580970340115</v>
      </c>
    </row>
    <row r="1457" spans="1:5" x14ac:dyDescent="0.2">
      <c r="A1457" t="s">
        <v>22</v>
      </c>
      <c r="B1457" t="s">
        <v>12</v>
      </c>
      <c r="C1457">
        <v>2025</v>
      </c>
      <c r="D1457">
        <v>20</v>
      </c>
      <c r="E1457" s="25">
        <f t="shared" si="35"/>
        <v>657.76466201661117</v>
      </c>
    </row>
    <row r="1458" spans="1:5" x14ac:dyDescent="0.2">
      <c r="A1458" t="s">
        <v>22</v>
      </c>
      <c r="B1458" t="s">
        <v>12</v>
      </c>
      <c r="C1458">
        <v>2025</v>
      </c>
      <c r="D1458">
        <v>21</v>
      </c>
      <c r="E1458" s="25">
        <f t="shared" si="35"/>
        <v>552.93118914424156</v>
      </c>
    </row>
    <row r="1459" spans="1:5" x14ac:dyDescent="0.2">
      <c r="A1459" t="s">
        <v>22</v>
      </c>
      <c r="B1459" t="s">
        <v>12</v>
      </c>
      <c r="C1459">
        <v>2025</v>
      </c>
      <c r="D1459">
        <v>22</v>
      </c>
      <c r="E1459" s="25">
        <f t="shared" si="35"/>
        <v>662.32521007815512</v>
      </c>
    </row>
    <row r="1460" spans="1:5" x14ac:dyDescent="0.2">
      <c r="A1460" t="s">
        <v>22</v>
      </c>
      <c r="B1460" t="s">
        <v>12</v>
      </c>
      <c r="C1460">
        <v>2025</v>
      </c>
      <c r="D1460">
        <v>23</v>
      </c>
      <c r="E1460" s="25">
        <f t="shared" si="35"/>
        <v>504.709996165267</v>
      </c>
    </row>
    <row r="1461" spans="1:5" x14ac:dyDescent="0.2">
      <c r="A1461" t="s">
        <v>22</v>
      </c>
      <c r="B1461" t="s">
        <v>12</v>
      </c>
      <c r="C1461">
        <v>2025</v>
      </c>
      <c r="D1461">
        <v>24</v>
      </c>
      <c r="E1461" s="25">
        <f t="shared" si="35"/>
        <v>504.990402419568</v>
      </c>
    </row>
    <row r="1462" spans="1:5" x14ac:dyDescent="0.2">
      <c r="A1462" t="s">
        <v>22</v>
      </c>
      <c r="B1462" t="s">
        <v>12</v>
      </c>
      <c r="C1462">
        <v>2025</v>
      </c>
      <c r="D1462">
        <v>25</v>
      </c>
      <c r="E1462" s="25">
        <f t="shared" si="35"/>
        <v>433.37977186363702</v>
      </c>
    </row>
    <row r="1463" spans="1:5" x14ac:dyDescent="0.2">
      <c r="A1463" t="s">
        <v>22</v>
      </c>
      <c r="B1463" t="s">
        <v>12</v>
      </c>
      <c r="C1463">
        <v>2025</v>
      </c>
      <c r="D1463">
        <v>26</v>
      </c>
      <c r="E1463" s="25">
        <f t="shared" si="35"/>
        <v>391.2294360149404</v>
      </c>
    </row>
    <row r="1464" spans="1:5" x14ac:dyDescent="0.2">
      <c r="A1464" t="s">
        <v>22</v>
      </c>
      <c r="B1464" t="s">
        <v>12</v>
      </c>
      <c r="C1464">
        <v>2025</v>
      </c>
      <c r="D1464">
        <v>27</v>
      </c>
      <c r="E1464" s="25">
        <f t="shared" si="35"/>
        <v>301.11093710353208</v>
      </c>
    </row>
    <row r="1465" spans="1:5" x14ac:dyDescent="0.2">
      <c r="A1465" t="s">
        <v>22</v>
      </c>
      <c r="B1465" t="s">
        <v>12</v>
      </c>
      <c r="C1465">
        <v>2025</v>
      </c>
      <c r="D1465">
        <v>28</v>
      </c>
      <c r="E1465" s="25">
        <f t="shared" si="35"/>
        <v>293.57742084563887</v>
      </c>
    </row>
    <row r="1466" spans="1:5" x14ac:dyDescent="0.2">
      <c r="A1466" t="s">
        <v>22</v>
      </c>
      <c r="B1466" t="s">
        <v>12</v>
      </c>
      <c r="C1466">
        <v>2025</v>
      </c>
      <c r="D1466">
        <v>29</v>
      </c>
      <c r="E1466" s="25">
        <f t="shared" si="35"/>
        <v>304.26515360788807</v>
      </c>
    </row>
    <row r="1467" spans="1:5" x14ac:dyDescent="0.2">
      <c r="A1467" t="s">
        <v>22</v>
      </c>
      <c r="B1467" t="s">
        <v>12</v>
      </c>
      <c r="C1467">
        <v>2025</v>
      </c>
      <c r="D1467">
        <v>30</v>
      </c>
      <c r="E1467" s="25">
        <f t="shared" si="35"/>
        <v>206.68725626547243</v>
      </c>
    </row>
    <row r="1468" spans="1:5" x14ac:dyDescent="0.2">
      <c r="A1468" t="s">
        <v>22</v>
      </c>
      <c r="B1468" t="s">
        <v>12</v>
      </c>
      <c r="C1468">
        <v>2025</v>
      </c>
      <c r="D1468">
        <v>31</v>
      </c>
      <c r="E1468" s="25">
        <f t="shared" si="35"/>
        <v>155.01328837833188</v>
      </c>
    </row>
    <row r="1469" spans="1:5" x14ac:dyDescent="0.2">
      <c r="A1469" t="s">
        <v>22</v>
      </c>
      <c r="B1469" t="s">
        <v>12</v>
      </c>
      <c r="C1469">
        <v>2025</v>
      </c>
      <c r="D1469">
        <v>32</v>
      </c>
      <c r="E1469" s="25">
        <f t="shared" si="35"/>
        <v>107.03027227898997</v>
      </c>
    </row>
    <row r="1470" spans="1:5" x14ac:dyDescent="0.2">
      <c r="A1470" t="s">
        <v>22</v>
      </c>
      <c r="B1470" t="s">
        <v>12</v>
      </c>
      <c r="C1470">
        <v>2025</v>
      </c>
      <c r="D1470">
        <v>33</v>
      </c>
      <c r="E1470" s="25">
        <f t="shared" si="35"/>
        <v>87.406183603863155</v>
      </c>
    </row>
    <row r="1471" spans="1:5" x14ac:dyDescent="0.2">
      <c r="A1471" t="s">
        <v>22</v>
      </c>
      <c r="B1471" t="s">
        <v>12</v>
      </c>
      <c r="C1471">
        <v>2025</v>
      </c>
      <c r="D1471">
        <v>34</v>
      </c>
      <c r="E1471" s="25">
        <f t="shared" si="35"/>
        <v>93.404494789329519</v>
      </c>
    </row>
    <row r="1472" spans="1:5" x14ac:dyDescent="0.2">
      <c r="A1472" t="s">
        <v>22</v>
      </c>
      <c r="B1472" t="s">
        <v>12</v>
      </c>
      <c r="C1472">
        <v>2025</v>
      </c>
      <c r="D1472">
        <v>35</v>
      </c>
      <c r="E1472" s="25">
        <f t="shared" si="35"/>
        <v>104.88764775305248</v>
      </c>
    </row>
    <row r="1473" spans="1:5" x14ac:dyDescent="0.2">
      <c r="A1473" t="s">
        <v>22</v>
      </c>
      <c r="B1473" t="s">
        <v>12</v>
      </c>
      <c r="C1473">
        <v>2025</v>
      </c>
      <c r="D1473">
        <v>36</v>
      </c>
      <c r="E1473" s="25">
        <f t="shared" si="35"/>
        <v>81.458340083969077</v>
      </c>
    </row>
    <row r="1474" spans="1:5" x14ac:dyDescent="0.2">
      <c r="A1474" t="s">
        <v>22</v>
      </c>
      <c r="B1474" t="s">
        <v>12</v>
      </c>
      <c r="C1474">
        <v>2025</v>
      </c>
      <c r="D1474">
        <v>37</v>
      </c>
      <c r="E1474" s="25">
        <f t="shared" si="35"/>
        <v>54.291647300686151</v>
      </c>
    </row>
    <row r="1475" spans="1:5" x14ac:dyDescent="0.2">
      <c r="A1475" t="s">
        <v>22</v>
      </c>
      <c r="B1475" t="s">
        <v>12</v>
      </c>
      <c r="C1475">
        <v>2025</v>
      </c>
      <c r="D1475">
        <v>38</v>
      </c>
      <c r="E1475" s="25">
        <f t="shared" si="35"/>
        <v>40.871080255816487</v>
      </c>
    </row>
    <row r="1476" spans="1:5" x14ac:dyDescent="0.2">
      <c r="A1476" t="s">
        <v>22</v>
      </c>
      <c r="B1476" t="s">
        <v>12</v>
      </c>
      <c r="C1476">
        <v>2025</v>
      </c>
      <c r="D1476">
        <v>39</v>
      </c>
      <c r="E1476" s="25">
        <f t="shared" si="35"/>
        <v>42.782993717634163</v>
      </c>
    </row>
    <row r="1477" spans="1:5" x14ac:dyDescent="0.2">
      <c r="A1477" t="s">
        <v>22</v>
      </c>
      <c r="B1477" t="s">
        <v>12</v>
      </c>
      <c r="C1477">
        <v>2025</v>
      </c>
      <c r="D1477">
        <v>40</v>
      </c>
      <c r="E1477" s="25">
        <f t="shared" si="35"/>
        <v>0</v>
      </c>
    </row>
    <row r="1478" spans="1:5" x14ac:dyDescent="0.2">
      <c r="A1478" t="s">
        <v>22</v>
      </c>
      <c r="B1478" t="s">
        <v>12</v>
      </c>
      <c r="C1478">
        <v>2026</v>
      </c>
      <c r="D1478">
        <v>0</v>
      </c>
      <c r="E1478" s="25">
        <f>AR3</f>
        <v>893.93023712317085</v>
      </c>
    </row>
    <row r="1479" spans="1:5" x14ac:dyDescent="0.2">
      <c r="A1479" t="s">
        <v>22</v>
      </c>
      <c r="B1479" t="s">
        <v>12</v>
      </c>
      <c r="C1479">
        <v>2026</v>
      </c>
      <c r="D1479">
        <v>1</v>
      </c>
      <c r="E1479" s="25">
        <f t="shared" ref="E1479:E1518" si="36">AR4</f>
        <v>1116.8075752633044</v>
      </c>
    </row>
    <row r="1480" spans="1:5" x14ac:dyDescent="0.2">
      <c r="A1480" t="s">
        <v>22</v>
      </c>
      <c r="B1480" t="s">
        <v>12</v>
      </c>
      <c r="C1480">
        <v>2026</v>
      </c>
      <c r="D1480">
        <v>2</v>
      </c>
      <c r="E1480" s="25">
        <f t="shared" si="36"/>
        <v>1181.4429815818871</v>
      </c>
    </row>
    <row r="1481" spans="1:5" x14ac:dyDescent="0.2">
      <c r="A1481" t="s">
        <v>22</v>
      </c>
      <c r="B1481" t="s">
        <v>12</v>
      </c>
      <c r="C1481">
        <v>2026</v>
      </c>
      <c r="D1481">
        <v>3</v>
      </c>
      <c r="E1481" s="25">
        <f t="shared" si="36"/>
        <v>1145.3217453479247</v>
      </c>
    </row>
    <row r="1482" spans="1:5" x14ac:dyDescent="0.2">
      <c r="A1482" t="s">
        <v>22</v>
      </c>
      <c r="B1482" t="s">
        <v>12</v>
      </c>
      <c r="C1482">
        <v>2026</v>
      </c>
      <c r="D1482">
        <v>4</v>
      </c>
      <c r="E1482" s="25">
        <f t="shared" si="36"/>
        <v>1157.6447886846609</v>
      </c>
    </row>
    <row r="1483" spans="1:5" x14ac:dyDescent="0.2">
      <c r="A1483" t="s">
        <v>22</v>
      </c>
      <c r="B1483" t="s">
        <v>12</v>
      </c>
      <c r="C1483">
        <v>2026</v>
      </c>
      <c r="D1483">
        <v>5</v>
      </c>
      <c r="E1483" s="25">
        <f t="shared" si="36"/>
        <v>1108.7748567623112</v>
      </c>
    </row>
    <row r="1484" spans="1:5" x14ac:dyDescent="0.2">
      <c r="A1484" t="s">
        <v>22</v>
      </c>
      <c r="B1484" t="s">
        <v>12</v>
      </c>
      <c r="C1484">
        <v>2026</v>
      </c>
      <c r="D1484">
        <v>6</v>
      </c>
      <c r="E1484" s="25">
        <f t="shared" si="36"/>
        <v>1099.3323633180873</v>
      </c>
    </row>
    <row r="1485" spans="1:5" x14ac:dyDescent="0.2">
      <c r="A1485" t="s">
        <v>22</v>
      </c>
      <c r="B1485" t="s">
        <v>12</v>
      </c>
      <c r="C1485">
        <v>2026</v>
      </c>
      <c r="D1485">
        <v>7</v>
      </c>
      <c r="E1485" s="25">
        <f t="shared" si="36"/>
        <v>1037.1758621234919</v>
      </c>
    </row>
    <row r="1486" spans="1:5" x14ac:dyDescent="0.2">
      <c r="A1486" t="s">
        <v>22</v>
      </c>
      <c r="B1486" t="s">
        <v>12</v>
      </c>
      <c r="C1486">
        <v>2026</v>
      </c>
      <c r="D1486">
        <v>8</v>
      </c>
      <c r="E1486" s="25">
        <f t="shared" si="36"/>
        <v>1024.9784308993092</v>
      </c>
    </row>
    <row r="1487" spans="1:5" x14ac:dyDescent="0.2">
      <c r="A1487" t="s">
        <v>22</v>
      </c>
      <c r="B1487" t="s">
        <v>12</v>
      </c>
      <c r="C1487">
        <v>2026</v>
      </c>
      <c r="D1487">
        <v>9</v>
      </c>
      <c r="E1487" s="25">
        <f t="shared" si="36"/>
        <v>958.20948232272303</v>
      </c>
    </row>
    <row r="1488" spans="1:5" x14ac:dyDescent="0.2">
      <c r="A1488" t="s">
        <v>22</v>
      </c>
      <c r="B1488" t="s">
        <v>12</v>
      </c>
      <c r="C1488">
        <v>2026</v>
      </c>
      <c r="D1488">
        <v>10</v>
      </c>
      <c r="E1488" s="25">
        <f t="shared" si="36"/>
        <v>947.99263103395947</v>
      </c>
    </row>
    <row r="1489" spans="1:5" x14ac:dyDescent="0.2">
      <c r="A1489" t="s">
        <v>22</v>
      </c>
      <c r="B1489" t="s">
        <v>12</v>
      </c>
      <c r="C1489">
        <v>2026</v>
      </c>
      <c r="D1489">
        <v>11</v>
      </c>
      <c r="E1489" s="25">
        <f t="shared" si="36"/>
        <v>875.01408745711728</v>
      </c>
    </row>
    <row r="1490" spans="1:5" x14ac:dyDescent="0.2">
      <c r="A1490" t="s">
        <v>22</v>
      </c>
      <c r="B1490" t="s">
        <v>12</v>
      </c>
      <c r="C1490">
        <v>2026</v>
      </c>
      <c r="D1490">
        <v>12</v>
      </c>
      <c r="E1490" s="25">
        <f t="shared" si="36"/>
        <v>727.0432737927639</v>
      </c>
    </row>
    <row r="1491" spans="1:5" x14ac:dyDescent="0.2">
      <c r="A1491" t="s">
        <v>22</v>
      </c>
      <c r="B1491" t="s">
        <v>12</v>
      </c>
      <c r="C1491">
        <v>2026</v>
      </c>
      <c r="D1491">
        <v>13</v>
      </c>
      <c r="E1491" s="25">
        <f t="shared" si="36"/>
        <v>517.96406985668966</v>
      </c>
    </row>
    <row r="1492" spans="1:5" x14ac:dyDescent="0.2">
      <c r="A1492" t="s">
        <v>22</v>
      </c>
      <c r="B1492" t="s">
        <v>12</v>
      </c>
      <c r="C1492">
        <v>2026</v>
      </c>
      <c r="D1492">
        <v>14</v>
      </c>
      <c r="E1492" s="25">
        <f t="shared" si="36"/>
        <v>422.98758775768465</v>
      </c>
    </row>
    <row r="1493" spans="1:5" x14ac:dyDescent="0.2">
      <c r="A1493" t="s">
        <v>22</v>
      </c>
      <c r="B1493" t="s">
        <v>12</v>
      </c>
      <c r="C1493">
        <v>2026</v>
      </c>
      <c r="D1493">
        <v>15</v>
      </c>
      <c r="E1493" s="25">
        <f t="shared" si="36"/>
        <v>361.37851510336463</v>
      </c>
    </row>
    <row r="1494" spans="1:5" x14ac:dyDescent="0.2">
      <c r="A1494" t="s">
        <v>22</v>
      </c>
      <c r="B1494" t="s">
        <v>12</v>
      </c>
      <c r="C1494">
        <v>2026</v>
      </c>
      <c r="D1494">
        <v>16</v>
      </c>
      <c r="E1494" s="25">
        <f t="shared" si="36"/>
        <v>239.88642161172737</v>
      </c>
    </row>
    <row r="1495" spans="1:5" x14ac:dyDescent="0.2">
      <c r="A1495" t="s">
        <v>22</v>
      </c>
      <c r="B1495" t="s">
        <v>12</v>
      </c>
      <c r="C1495">
        <v>2026</v>
      </c>
      <c r="D1495">
        <v>17</v>
      </c>
      <c r="E1495" s="25">
        <f t="shared" si="36"/>
        <v>366.75529441494149</v>
      </c>
    </row>
    <row r="1496" spans="1:5" x14ac:dyDescent="0.2">
      <c r="A1496" t="s">
        <v>22</v>
      </c>
      <c r="B1496" t="s">
        <v>12</v>
      </c>
      <c r="C1496">
        <v>2026</v>
      </c>
      <c r="D1496">
        <v>18</v>
      </c>
      <c r="E1496" s="25">
        <f t="shared" si="36"/>
        <v>488.21552480405416</v>
      </c>
    </row>
    <row r="1497" spans="1:5" x14ac:dyDescent="0.2">
      <c r="A1497" t="s">
        <v>22</v>
      </c>
      <c r="B1497" t="s">
        <v>12</v>
      </c>
      <c r="C1497">
        <v>2026</v>
      </c>
      <c r="D1497">
        <v>19</v>
      </c>
      <c r="E1497" s="25">
        <f t="shared" si="36"/>
        <v>652.19184139993081</v>
      </c>
    </row>
    <row r="1498" spans="1:5" x14ac:dyDescent="0.2">
      <c r="A1498" t="s">
        <v>22</v>
      </c>
      <c r="B1498" t="s">
        <v>12</v>
      </c>
      <c r="C1498">
        <v>2026</v>
      </c>
      <c r="D1498">
        <v>20</v>
      </c>
      <c r="E1498" s="25">
        <f t="shared" si="36"/>
        <v>739.2446162469821</v>
      </c>
    </row>
    <row r="1499" spans="1:5" x14ac:dyDescent="0.2">
      <c r="A1499" t="s">
        <v>22</v>
      </c>
      <c r="B1499" t="s">
        <v>12</v>
      </c>
      <c r="C1499">
        <v>2026</v>
      </c>
      <c r="D1499">
        <v>21</v>
      </c>
      <c r="E1499" s="25">
        <f t="shared" si="36"/>
        <v>603.4852841030729</v>
      </c>
    </row>
    <row r="1500" spans="1:5" x14ac:dyDescent="0.2">
      <c r="A1500" t="s">
        <v>22</v>
      </c>
      <c r="B1500" t="s">
        <v>12</v>
      </c>
      <c r="C1500">
        <v>2026</v>
      </c>
      <c r="D1500">
        <v>22</v>
      </c>
      <c r="E1500" s="25">
        <f t="shared" si="36"/>
        <v>507.729118559543</v>
      </c>
    </row>
    <row r="1501" spans="1:5" x14ac:dyDescent="0.2">
      <c r="A1501" t="s">
        <v>22</v>
      </c>
      <c r="B1501" t="s">
        <v>12</v>
      </c>
      <c r="C1501">
        <v>2026</v>
      </c>
      <c r="D1501">
        <v>23</v>
      </c>
      <c r="E1501" s="25">
        <f t="shared" si="36"/>
        <v>592.23482052201211</v>
      </c>
    </row>
    <row r="1502" spans="1:5" x14ac:dyDescent="0.2">
      <c r="A1502" t="s">
        <v>22</v>
      </c>
      <c r="B1502" t="s">
        <v>12</v>
      </c>
      <c r="C1502">
        <v>2026</v>
      </c>
      <c r="D1502">
        <v>24</v>
      </c>
      <c r="E1502" s="25">
        <f t="shared" si="36"/>
        <v>468.29905214211539</v>
      </c>
    </row>
    <row r="1503" spans="1:5" x14ac:dyDescent="0.2">
      <c r="A1503" t="s">
        <v>22</v>
      </c>
      <c r="B1503" t="s">
        <v>12</v>
      </c>
      <c r="C1503">
        <v>2026</v>
      </c>
      <c r="D1503">
        <v>25</v>
      </c>
      <c r="E1503" s="25">
        <f t="shared" si="36"/>
        <v>453.37403922834005</v>
      </c>
    </row>
    <row r="1504" spans="1:5" x14ac:dyDescent="0.2">
      <c r="A1504" t="s">
        <v>22</v>
      </c>
      <c r="B1504" t="s">
        <v>12</v>
      </c>
      <c r="C1504">
        <v>2026</v>
      </c>
      <c r="D1504">
        <v>26</v>
      </c>
      <c r="E1504" s="25">
        <f t="shared" si="36"/>
        <v>404.49990298015138</v>
      </c>
    </row>
    <row r="1505" spans="1:5" x14ac:dyDescent="0.2">
      <c r="A1505" t="s">
        <v>22</v>
      </c>
      <c r="B1505" t="s">
        <v>12</v>
      </c>
      <c r="C1505">
        <v>2026</v>
      </c>
      <c r="D1505">
        <v>27</v>
      </c>
      <c r="E1505" s="25">
        <f t="shared" si="36"/>
        <v>350.14879240447686</v>
      </c>
    </row>
    <row r="1506" spans="1:5" x14ac:dyDescent="0.2">
      <c r="A1506" t="s">
        <v>22</v>
      </c>
      <c r="B1506" t="s">
        <v>12</v>
      </c>
      <c r="C1506">
        <v>2026</v>
      </c>
      <c r="D1506">
        <v>28</v>
      </c>
      <c r="E1506" s="25">
        <f t="shared" si="36"/>
        <v>261.62280028702446</v>
      </c>
    </row>
    <row r="1507" spans="1:5" x14ac:dyDescent="0.2">
      <c r="A1507" t="s">
        <v>22</v>
      </c>
      <c r="B1507" t="s">
        <v>12</v>
      </c>
      <c r="C1507">
        <v>2026</v>
      </c>
      <c r="D1507">
        <v>29</v>
      </c>
      <c r="E1507" s="25">
        <f t="shared" si="36"/>
        <v>270.86834796389365</v>
      </c>
    </row>
    <row r="1508" spans="1:5" x14ac:dyDescent="0.2">
      <c r="A1508" t="s">
        <v>22</v>
      </c>
      <c r="B1508" t="s">
        <v>12</v>
      </c>
      <c r="C1508">
        <v>2026</v>
      </c>
      <c r="D1508">
        <v>30</v>
      </c>
      <c r="E1508" s="25">
        <f t="shared" si="36"/>
        <v>269.70106077989288</v>
      </c>
    </row>
    <row r="1509" spans="1:5" x14ac:dyDescent="0.2">
      <c r="A1509" t="s">
        <v>22</v>
      </c>
      <c r="B1509" t="s">
        <v>12</v>
      </c>
      <c r="C1509">
        <v>2026</v>
      </c>
      <c r="D1509">
        <v>31</v>
      </c>
      <c r="E1509" s="25">
        <f t="shared" si="36"/>
        <v>178.86249090336636</v>
      </c>
    </row>
    <row r="1510" spans="1:5" x14ac:dyDescent="0.2">
      <c r="A1510" t="s">
        <v>22</v>
      </c>
      <c r="B1510" t="s">
        <v>12</v>
      </c>
      <c r="C1510">
        <v>2026</v>
      </c>
      <c r="D1510">
        <v>32</v>
      </c>
      <c r="E1510" s="25">
        <f t="shared" si="36"/>
        <v>139.28875272664905</v>
      </c>
    </row>
    <row r="1511" spans="1:5" x14ac:dyDescent="0.2">
      <c r="A1511" t="s">
        <v>22</v>
      </c>
      <c r="B1511" t="s">
        <v>12</v>
      </c>
      <c r="C1511">
        <v>2026</v>
      </c>
      <c r="D1511">
        <v>33</v>
      </c>
      <c r="E1511" s="25">
        <f t="shared" si="36"/>
        <v>90.939681032406199</v>
      </c>
    </row>
    <row r="1512" spans="1:5" x14ac:dyDescent="0.2">
      <c r="A1512" t="s">
        <v>22</v>
      </c>
      <c r="B1512" t="s">
        <v>12</v>
      </c>
      <c r="C1512">
        <v>2026</v>
      </c>
      <c r="D1512">
        <v>34</v>
      </c>
      <c r="E1512" s="25">
        <f t="shared" si="36"/>
        <v>78.596287382381178</v>
      </c>
    </row>
    <row r="1513" spans="1:5" x14ac:dyDescent="0.2">
      <c r="A1513" t="s">
        <v>22</v>
      </c>
      <c r="B1513" t="s">
        <v>12</v>
      </c>
      <c r="C1513">
        <v>2026</v>
      </c>
      <c r="D1513">
        <v>35</v>
      </c>
      <c r="E1513" s="25">
        <f t="shared" si="36"/>
        <v>84.986419854916264</v>
      </c>
    </row>
    <row r="1514" spans="1:5" x14ac:dyDescent="0.2">
      <c r="A1514" t="s">
        <v>22</v>
      </c>
      <c r="B1514" t="s">
        <v>12</v>
      </c>
      <c r="C1514">
        <v>2026</v>
      </c>
      <c r="D1514">
        <v>36</v>
      </c>
      <c r="E1514" s="25">
        <f t="shared" si="36"/>
        <v>93.400684755706308</v>
      </c>
    </row>
    <row r="1515" spans="1:5" x14ac:dyDescent="0.2">
      <c r="A1515" t="s">
        <v>22</v>
      </c>
      <c r="B1515" t="s">
        <v>12</v>
      </c>
      <c r="C1515">
        <v>2026</v>
      </c>
      <c r="D1515">
        <v>37</v>
      </c>
      <c r="E1515" s="25">
        <f t="shared" si="36"/>
        <v>72.44565162347979</v>
      </c>
    </row>
    <row r="1516" spans="1:5" x14ac:dyDescent="0.2">
      <c r="A1516" t="s">
        <v>22</v>
      </c>
      <c r="B1516" t="s">
        <v>12</v>
      </c>
      <c r="C1516">
        <v>2026</v>
      </c>
      <c r="D1516">
        <v>38</v>
      </c>
      <c r="E1516" s="25">
        <f t="shared" si="36"/>
        <v>45.247826780915503</v>
      </c>
    </row>
    <row r="1517" spans="1:5" x14ac:dyDescent="0.2">
      <c r="A1517" t="s">
        <v>22</v>
      </c>
      <c r="B1517" t="s">
        <v>12</v>
      </c>
      <c r="C1517">
        <v>2026</v>
      </c>
      <c r="D1517">
        <v>39</v>
      </c>
      <c r="E1517" s="25">
        <f t="shared" si="36"/>
        <v>40.794439364994602</v>
      </c>
    </row>
    <row r="1518" spans="1:5" x14ac:dyDescent="0.2">
      <c r="A1518" t="s">
        <v>22</v>
      </c>
      <c r="B1518" t="s">
        <v>12</v>
      </c>
      <c r="C1518">
        <v>2026</v>
      </c>
      <c r="D1518">
        <v>40</v>
      </c>
      <c r="E1518" s="25">
        <f t="shared" si="36"/>
        <v>0</v>
      </c>
    </row>
    <row r="1519" spans="1:5" x14ac:dyDescent="0.2">
      <c r="A1519" t="s">
        <v>22</v>
      </c>
      <c r="B1519" t="s">
        <v>12</v>
      </c>
      <c r="C1519">
        <v>2027</v>
      </c>
      <c r="D1519">
        <v>0</v>
      </c>
      <c r="E1519" s="25">
        <f>AS3</f>
        <v>904.65739996864897</v>
      </c>
    </row>
    <row r="1520" spans="1:5" x14ac:dyDescent="0.2">
      <c r="A1520" t="s">
        <v>22</v>
      </c>
      <c r="B1520" t="s">
        <v>12</v>
      </c>
      <c r="C1520">
        <v>2027</v>
      </c>
      <c r="D1520">
        <v>1</v>
      </c>
      <c r="E1520" s="25">
        <f t="shared" ref="E1520:E1559" si="37">AS4</f>
        <v>1130.209266166464</v>
      </c>
    </row>
    <row r="1521" spans="1:5" x14ac:dyDescent="0.2">
      <c r="A1521" t="s">
        <v>22</v>
      </c>
      <c r="B1521" t="s">
        <v>12</v>
      </c>
      <c r="C1521">
        <v>2027</v>
      </c>
      <c r="D1521">
        <v>2</v>
      </c>
      <c r="E1521" s="25">
        <f t="shared" si="37"/>
        <v>1195.6202973608697</v>
      </c>
    </row>
    <row r="1522" spans="1:5" x14ac:dyDescent="0.2">
      <c r="A1522" t="s">
        <v>22</v>
      </c>
      <c r="B1522" t="s">
        <v>12</v>
      </c>
      <c r="C1522">
        <v>2027</v>
      </c>
      <c r="D1522">
        <v>3</v>
      </c>
      <c r="E1522" s="25">
        <f t="shared" si="37"/>
        <v>1159.0656062920998</v>
      </c>
    </row>
    <row r="1523" spans="1:5" x14ac:dyDescent="0.2">
      <c r="A1523" t="s">
        <v>22</v>
      </c>
      <c r="B1523" t="s">
        <v>12</v>
      </c>
      <c r="C1523">
        <v>2027</v>
      </c>
      <c r="D1523">
        <v>4</v>
      </c>
      <c r="E1523" s="25">
        <f t="shared" si="37"/>
        <v>1171.5365261488764</v>
      </c>
    </row>
    <row r="1524" spans="1:5" x14ac:dyDescent="0.2">
      <c r="A1524" t="s">
        <v>22</v>
      </c>
      <c r="B1524" t="s">
        <v>12</v>
      </c>
      <c r="C1524">
        <v>2027</v>
      </c>
      <c r="D1524">
        <v>5</v>
      </c>
      <c r="E1524" s="25">
        <f t="shared" si="37"/>
        <v>1122.0801550434589</v>
      </c>
    </row>
    <row r="1525" spans="1:5" x14ac:dyDescent="0.2">
      <c r="A1525" t="s">
        <v>22</v>
      </c>
      <c r="B1525" t="s">
        <v>12</v>
      </c>
      <c r="C1525">
        <v>2027</v>
      </c>
      <c r="D1525">
        <v>6</v>
      </c>
      <c r="E1525" s="25">
        <f t="shared" si="37"/>
        <v>1112.524351677904</v>
      </c>
    </row>
    <row r="1526" spans="1:5" x14ac:dyDescent="0.2">
      <c r="A1526" t="s">
        <v>22</v>
      </c>
      <c r="B1526" t="s">
        <v>12</v>
      </c>
      <c r="C1526">
        <v>2027</v>
      </c>
      <c r="D1526">
        <v>7</v>
      </c>
      <c r="E1526" s="25">
        <f t="shared" si="37"/>
        <v>1049.621972468974</v>
      </c>
    </row>
    <row r="1527" spans="1:5" x14ac:dyDescent="0.2">
      <c r="A1527" t="s">
        <v>22</v>
      </c>
      <c r="B1527" t="s">
        <v>12</v>
      </c>
      <c r="C1527">
        <v>2027</v>
      </c>
      <c r="D1527">
        <v>8</v>
      </c>
      <c r="E1527" s="25">
        <f t="shared" si="37"/>
        <v>1037.2781720701007</v>
      </c>
    </row>
    <row r="1528" spans="1:5" x14ac:dyDescent="0.2">
      <c r="A1528" t="s">
        <v>22</v>
      </c>
      <c r="B1528" t="s">
        <v>12</v>
      </c>
      <c r="C1528">
        <v>2027</v>
      </c>
      <c r="D1528">
        <v>9</v>
      </c>
      <c r="E1528" s="25">
        <f t="shared" si="37"/>
        <v>969.70799611059567</v>
      </c>
    </row>
    <row r="1529" spans="1:5" x14ac:dyDescent="0.2">
      <c r="A1529" t="s">
        <v>22</v>
      </c>
      <c r="B1529" t="s">
        <v>12</v>
      </c>
      <c r="C1529">
        <v>2027</v>
      </c>
      <c r="D1529">
        <v>10</v>
      </c>
      <c r="E1529" s="25">
        <f t="shared" si="37"/>
        <v>947.50389286652774</v>
      </c>
    </row>
    <row r="1530" spans="1:5" x14ac:dyDescent="0.2">
      <c r="A1530" t="s">
        <v>22</v>
      </c>
      <c r="B1530" t="s">
        <v>12</v>
      </c>
      <c r="C1530">
        <v>2027</v>
      </c>
      <c r="D1530">
        <v>11</v>
      </c>
      <c r="E1530" s="25">
        <f t="shared" si="37"/>
        <v>893.90915890032784</v>
      </c>
    </row>
    <row r="1531" spans="1:5" x14ac:dyDescent="0.2">
      <c r="A1531" t="s">
        <v>22</v>
      </c>
      <c r="B1531" t="s">
        <v>12</v>
      </c>
      <c r="C1531">
        <v>2027</v>
      </c>
      <c r="D1531">
        <v>12</v>
      </c>
      <c r="E1531" s="25">
        <f t="shared" si="37"/>
        <v>872.75771505977298</v>
      </c>
    </row>
    <row r="1532" spans="1:5" x14ac:dyDescent="0.2">
      <c r="A1532" t="s">
        <v>22</v>
      </c>
      <c r="B1532" t="s">
        <v>12</v>
      </c>
      <c r="C1532">
        <v>2027</v>
      </c>
      <c r="D1532">
        <v>13</v>
      </c>
      <c r="E1532" s="25">
        <f t="shared" si="37"/>
        <v>690.18135711688876</v>
      </c>
    </row>
    <row r="1533" spans="1:5" x14ac:dyDescent="0.2">
      <c r="A1533" t="s">
        <v>22</v>
      </c>
      <c r="B1533" t="s">
        <v>12</v>
      </c>
      <c r="C1533">
        <v>2027</v>
      </c>
      <c r="D1533">
        <v>14</v>
      </c>
      <c r="E1533" s="25">
        <f t="shared" si="37"/>
        <v>512.68103254751156</v>
      </c>
    </row>
    <row r="1534" spans="1:5" x14ac:dyDescent="0.2">
      <c r="A1534" t="s">
        <v>22</v>
      </c>
      <c r="B1534" t="s">
        <v>12</v>
      </c>
      <c r="C1534">
        <v>2027</v>
      </c>
      <c r="D1534">
        <v>15</v>
      </c>
      <c r="E1534" s="25">
        <f t="shared" si="37"/>
        <v>394.69493004619324</v>
      </c>
    </row>
    <row r="1535" spans="1:5" x14ac:dyDescent="0.2">
      <c r="A1535" t="s">
        <v>22</v>
      </c>
      <c r="B1535" t="s">
        <v>12</v>
      </c>
      <c r="C1535">
        <v>2027</v>
      </c>
      <c r="D1535">
        <v>16</v>
      </c>
      <c r="E1535" s="25">
        <f t="shared" si="37"/>
        <v>347.21890590858447</v>
      </c>
    </row>
    <row r="1536" spans="1:5" x14ac:dyDescent="0.2">
      <c r="A1536" t="s">
        <v>22</v>
      </c>
      <c r="B1536" t="s">
        <v>12</v>
      </c>
      <c r="C1536">
        <v>2027</v>
      </c>
      <c r="D1536">
        <v>17</v>
      </c>
      <c r="E1536" s="25">
        <f t="shared" si="37"/>
        <v>225.70337401462274</v>
      </c>
    </row>
    <row r="1537" spans="1:5" x14ac:dyDescent="0.2">
      <c r="A1537" t="s">
        <v>22</v>
      </c>
      <c r="B1537" t="s">
        <v>12</v>
      </c>
      <c r="C1537">
        <v>2027</v>
      </c>
      <c r="D1537">
        <v>18</v>
      </c>
      <c r="E1537" s="25">
        <f t="shared" si="37"/>
        <v>350.44000760178307</v>
      </c>
    </row>
    <row r="1538" spans="1:5" x14ac:dyDescent="0.2">
      <c r="A1538" t="s">
        <v>22</v>
      </c>
      <c r="B1538" t="s">
        <v>12</v>
      </c>
      <c r="C1538">
        <v>2027</v>
      </c>
      <c r="D1538">
        <v>19</v>
      </c>
      <c r="E1538" s="25">
        <f t="shared" si="37"/>
        <v>454.03680339142232</v>
      </c>
    </row>
    <row r="1539" spans="1:5" x14ac:dyDescent="0.2">
      <c r="A1539" t="s">
        <v>22</v>
      </c>
      <c r="B1539" t="s">
        <v>12</v>
      </c>
      <c r="C1539">
        <v>2027</v>
      </c>
      <c r="D1539">
        <v>20</v>
      </c>
      <c r="E1539" s="25">
        <f t="shared" si="37"/>
        <v>614.36074501936207</v>
      </c>
    </row>
    <row r="1540" spans="1:5" x14ac:dyDescent="0.2">
      <c r="A1540" t="s">
        <v>22</v>
      </c>
      <c r="B1540" t="s">
        <v>12</v>
      </c>
      <c r="C1540">
        <v>2027</v>
      </c>
      <c r="D1540">
        <v>21</v>
      </c>
      <c r="E1540" s="25">
        <f t="shared" si="37"/>
        <v>678.24143347824111</v>
      </c>
    </row>
    <row r="1541" spans="1:5" x14ac:dyDescent="0.2">
      <c r="A1541" t="s">
        <v>22</v>
      </c>
      <c r="B1541" t="s">
        <v>12</v>
      </c>
      <c r="C1541">
        <v>2027</v>
      </c>
      <c r="D1541">
        <v>22</v>
      </c>
      <c r="E1541" s="25">
        <f t="shared" si="37"/>
        <v>554.15042120435896</v>
      </c>
    </row>
    <row r="1542" spans="1:5" x14ac:dyDescent="0.2">
      <c r="A1542" t="s">
        <v>22</v>
      </c>
      <c r="B1542" t="s">
        <v>12</v>
      </c>
      <c r="C1542">
        <v>2027</v>
      </c>
      <c r="D1542">
        <v>23</v>
      </c>
      <c r="E1542" s="25">
        <f t="shared" si="37"/>
        <v>453.99881935405722</v>
      </c>
    </row>
    <row r="1543" spans="1:5" x14ac:dyDescent="0.2">
      <c r="A1543" t="s">
        <v>22</v>
      </c>
      <c r="B1543" t="s">
        <v>12</v>
      </c>
      <c r="C1543">
        <v>2027</v>
      </c>
      <c r="D1543">
        <v>24</v>
      </c>
      <c r="E1543" s="25">
        <f t="shared" si="37"/>
        <v>549.50963365742075</v>
      </c>
    </row>
    <row r="1544" spans="1:5" x14ac:dyDescent="0.2">
      <c r="A1544" t="s">
        <v>22</v>
      </c>
      <c r="B1544" t="s">
        <v>12</v>
      </c>
      <c r="C1544">
        <v>2027</v>
      </c>
      <c r="D1544">
        <v>25</v>
      </c>
      <c r="E1544" s="25">
        <f t="shared" si="37"/>
        <v>420.43300589319642</v>
      </c>
    </row>
    <row r="1545" spans="1:5" x14ac:dyDescent="0.2">
      <c r="A1545" t="s">
        <v>22</v>
      </c>
      <c r="B1545" t="s">
        <v>12</v>
      </c>
      <c r="C1545">
        <v>2027</v>
      </c>
      <c r="D1545">
        <v>26</v>
      </c>
      <c r="E1545" s="25">
        <f t="shared" si="37"/>
        <v>423.16177816274848</v>
      </c>
    </row>
    <row r="1546" spans="1:5" x14ac:dyDescent="0.2">
      <c r="A1546" t="s">
        <v>22</v>
      </c>
      <c r="B1546" t="s">
        <v>12</v>
      </c>
      <c r="C1546">
        <v>2027</v>
      </c>
      <c r="D1546">
        <v>27</v>
      </c>
      <c r="E1546" s="25">
        <f t="shared" si="37"/>
        <v>362.02580766652557</v>
      </c>
    </row>
    <row r="1547" spans="1:5" x14ac:dyDescent="0.2">
      <c r="A1547" t="s">
        <v>22</v>
      </c>
      <c r="B1547" t="s">
        <v>12</v>
      </c>
      <c r="C1547">
        <v>2027</v>
      </c>
      <c r="D1547">
        <v>28</v>
      </c>
      <c r="E1547" s="25">
        <f t="shared" si="37"/>
        <v>304.22975819865917</v>
      </c>
    </row>
    <row r="1548" spans="1:5" x14ac:dyDescent="0.2">
      <c r="A1548" t="s">
        <v>22</v>
      </c>
      <c r="B1548" t="s">
        <v>12</v>
      </c>
      <c r="C1548">
        <v>2027</v>
      </c>
      <c r="D1548">
        <v>29</v>
      </c>
      <c r="E1548" s="25">
        <f t="shared" si="37"/>
        <v>241.38551084517681</v>
      </c>
    </row>
    <row r="1549" spans="1:5" x14ac:dyDescent="0.2">
      <c r="A1549" t="s">
        <v>22</v>
      </c>
      <c r="B1549" t="s">
        <v>12</v>
      </c>
      <c r="C1549">
        <v>2027</v>
      </c>
      <c r="D1549">
        <v>30</v>
      </c>
      <c r="E1549" s="25">
        <f t="shared" si="37"/>
        <v>240.0980852105877</v>
      </c>
    </row>
    <row r="1550" spans="1:5" x14ac:dyDescent="0.2">
      <c r="A1550" t="s">
        <v>22</v>
      </c>
      <c r="B1550" t="s">
        <v>12</v>
      </c>
      <c r="C1550">
        <v>2027</v>
      </c>
      <c r="D1550">
        <v>31</v>
      </c>
      <c r="E1550" s="25">
        <f t="shared" si="37"/>
        <v>233.39321640813878</v>
      </c>
    </row>
    <row r="1551" spans="1:5" x14ac:dyDescent="0.2">
      <c r="A1551" t="s">
        <v>22</v>
      </c>
      <c r="B1551" t="s">
        <v>12</v>
      </c>
      <c r="C1551">
        <v>2027</v>
      </c>
      <c r="D1551">
        <v>32</v>
      </c>
      <c r="E1551" s="25">
        <f t="shared" si="37"/>
        <v>160.71869404322618</v>
      </c>
    </row>
    <row r="1552" spans="1:5" x14ac:dyDescent="0.2">
      <c r="A1552" t="s">
        <v>22</v>
      </c>
      <c r="B1552" t="s">
        <v>12</v>
      </c>
      <c r="C1552">
        <v>2027</v>
      </c>
      <c r="D1552">
        <v>33</v>
      </c>
      <c r="E1552" s="25">
        <f t="shared" si="37"/>
        <v>118.3485239703503</v>
      </c>
    </row>
    <row r="1553" spans="1:5" x14ac:dyDescent="0.2">
      <c r="A1553" t="s">
        <v>22</v>
      </c>
      <c r="B1553" t="s">
        <v>12</v>
      </c>
      <c r="C1553">
        <v>2027</v>
      </c>
      <c r="D1553">
        <v>34</v>
      </c>
      <c r="E1553" s="25">
        <f t="shared" si="37"/>
        <v>81.773634429328553</v>
      </c>
    </row>
    <row r="1554" spans="1:5" x14ac:dyDescent="0.2">
      <c r="A1554" t="s">
        <v>22</v>
      </c>
      <c r="B1554" t="s">
        <v>12</v>
      </c>
      <c r="C1554">
        <v>2027</v>
      </c>
      <c r="D1554">
        <v>35</v>
      </c>
      <c r="E1554" s="25">
        <f t="shared" si="37"/>
        <v>71.512801322702302</v>
      </c>
    </row>
    <row r="1555" spans="1:5" x14ac:dyDescent="0.2">
      <c r="A1555" t="s">
        <v>22</v>
      </c>
      <c r="B1555" t="s">
        <v>12</v>
      </c>
      <c r="C1555">
        <v>2027</v>
      </c>
      <c r="D1555">
        <v>36</v>
      </c>
      <c r="E1555" s="25">
        <f t="shared" si="37"/>
        <v>75.678976308762955</v>
      </c>
    </row>
    <row r="1556" spans="1:5" x14ac:dyDescent="0.2">
      <c r="A1556" t="s">
        <v>22</v>
      </c>
      <c r="B1556" t="s">
        <v>12</v>
      </c>
      <c r="C1556">
        <v>2027</v>
      </c>
      <c r="D1556">
        <v>37</v>
      </c>
      <c r="E1556" s="25">
        <f t="shared" si="37"/>
        <v>83.066675090989165</v>
      </c>
    </row>
    <row r="1557" spans="1:5" x14ac:dyDescent="0.2">
      <c r="A1557" t="s">
        <v>22</v>
      </c>
      <c r="B1557" t="s">
        <v>12</v>
      </c>
      <c r="C1557">
        <v>2027</v>
      </c>
      <c r="D1557">
        <v>38</v>
      </c>
      <c r="E1557" s="25">
        <f t="shared" si="37"/>
        <v>60.377764512006905</v>
      </c>
    </row>
    <row r="1558" spans="1:5" x14ac:dyDescent="0.2">
      <c r="A1558" t="s">
        <v>22</v>
      </c>
      <c r="B1558" t="s">
        <v>12</v>
      </c>
      <c r="C1558">
        <v>2027</v>
      </c>
      <c r="D1558">
        <v>39</v>
      </c>
      <c r="E1558" s="25">
        <f t="shared" si="37"/>
        <v>45.162978674857676</v>
      </c>
    </row>
    <row r="1559" spans="1:5" x14ac:dyDescent="0.2">
      <c r="A1559" t="s">
        <v>22</v>
      </c>
      <c r="B1559" t="s">
        <v>12</v>
      </c>
      <c r="C1559">
        <v>2027</v>
      </c>
      <c r="D1559">
        <v>40</v>
      </c>
      <c r="E1559" s="25">
        <f t="shared" si="37"/>
        <v>0</v>
      </c>
    </row>
    <row r="1560" spans="1:5" x14ac:dyDescent="0.2">
      <c r="A1560" t="s">
        <v>22</v>
      </c>
      <c r="B1560" t="s">
        <v>12</v>
      </c>
      <c r="C1560">
        <v>2028</v>
      </c>
      <c r="D1560">
        <v>0</v>
      </c>
      <c r="E1560" s="25">
        <f>AT3</f>
        <v>915.51328876827279</v>
      </c>
    </row>
    <row r="1561" spans="1:5" x14ac:dyDescent="0.2">
      <c r="A1561" t="s">
        <v>22</v>
      </c>
      <c r="B1561" t="s">
        <v>12</v>
      </c>
      <c r="C1561">
        <v>2028</v>
      </c>
      <c r="D1561">
        <v>1</v>
      </c>
      <c r="E1561" s="25">
        <f t="shared" ref="E1561:E1600" si="38">AT4</f>
        <v>1143.7717773604616</v>
      </c>
    </row>
    <row r="1562" spans="1:5" x14ac:dyDescent="0.2">
      <c r="A1562" t="s">
        <v>22</v>
      </c>
      <c r="B1562" t="s">
        <v>12</v>
      </c>
      <c r="C1562">
        <v>2028</v>
      </c>
      <c r="D1562">
        <v>2</v>
      </c>
      <c r="E1562" s="25">
        <f t="shared" si="38"/>
        <v>1209.9677409292003</v>
      </c>
    </row>
    <row r="1563" spans="1:5" x14ac:dyDescent="0.2">
      <c r="A1563" t="s">
        <v>22</v>
      </c>
      <c r="B1563" t="s">
        <v>12</v>
      </c>
      <c r="C1563">
        <v>2028</v>
      </c>
      <c r="D1563">
        <v>3</v>
      </c>
      <c r="E1563" s="25">
        <f t="shared" si="38"/>
        <v>1172.9743935676049</v>
      </c>
    </row>
    <row r="1564" spans="1:5" x14ac:dyDescent="0.2">
      <c r="A1564" t="s">
        <v>22</v>
      </c>
      <c r="B1564" t="s">
        <v>12</v>
      </c>
      <c r="C1564">
        <v>2028</v>
      </c>
      <c r="D1564">
        <v>4</v>
      </c>
      <c r="E1564" s="25">
        <f t="shared" si="38"/>
        <v>1185.594964462663</v>
      </c>
    </row>
    <row r="1565" spans="1:5" x14ac:dyDescent="0.2">
      <c r="A1565" t="s">
        <v>22</v>
      </c>
      <c r="B1565" t="s">
        <v>12</v>
      </c>
      <c r="C1565">
        <v>2028</v>
      </c>
      <c r="D1565">
        <v>5</v>
      </c>
      <c r="E1565" s="25">
        <f t="shared" si="38"/>
        <v>1135.5451169039802</v>
      </c>
    </row>
    <row r="1566" spans="1:5" x14ac:dyDescent="0.2">
      <c r="A1566" t="s">
        <v>22</v>
      </c>
      <c r="B1566" t="s">
        <v>12</v>
      </c>
      <c r="C1566">
        <v>2028</v>
      </c>
      <c r="D1566">
        <v>6</v>
      </c>
      <c r="E1566" s="25">
        <f t="shared" si="38"/>
        <v>1125.874643898039</v>
      </c>
    </row>
    <row r="1567" spans="1:5" x14ac:dyDescent="0.2">
      <c r="A1567" t="s">
        <v>22</v>
      </c>
      <c r="B1567" t="s">
        <v>12</v>
      </c>
      <c r="C1567">
        <v>2028</v>
      </c>
      <c r="D1567">
        <v>7</v>
      </c>
      <c r="E1567" s="25">
        <f t="shared" si="38"/>
        <v>1062.2174361386014</v>
      </c>
    </row>
    <row r="1568" spans="1:5" x14ac:dyDescent="0.2">
      <c r="A1568" t="s">
        <v>22</v>
      </c>
      <c r="B1568" t="s">
        <v>12</v>
      </c>
      <c r="C1568">
        <v>2028</v>
      </c>
      <c r="D1568">
        <v>8</v>
      </c>
      <c r="E1568" s="25">
        <f t="shared" si="38"/>
        <v>1049.7255101349419</v>
      </c>
    </row>
    <row r="1569" spans="1:5" x14ac:dyDescent="0.2">
      <c r="A1569" t="s">
        <v>22</v>
      </c>
      <c r="B1569" t="s">
        <v>12</v>
      </c>
      <c r="C1569">
        <v>2028</v>
      </c>
      <c r="D1569">
        <v>9</v>
      </c>
      <c r="E1569" s="25">
        <f t="shared" si="38"/>
        <v>981.34449206392276</v>
      </c>
    </row>
    <row r="1570" spans="1:5" x14ac:dyDescent="0.2">
      <c r="A1570" t="s">
        <v>22</v>
      </c>
      <c r="B1570" t="s">
        <v>12</v>
      </c>
      <c r="C1570">
        <v>2028</v>
      </c>
      <c r="D1570">
        <v>10</v>
      </c>
      <c r="E1570" s="25">
        <f t="shared" si="38"/>
        <v>958.87393958092605</v>
      </c>
    </row>
    <row r="1571" spans="1:5" x14ac:dyDescent="0.2">
      <c r="A1571" t="s">
        <v>22</v>
      </c>
      <c r="B1571" t="s">
        <v>12</v>
      </c>
      <c r="C1571">
        <v>2028</v>
      </c>
      <c r="D1571">
        <v>11</v>
      </c>
      <c r="E1571" s="25">
        <f t="shared" si="38"/>
        <v>893.44830349927383</v>
      </c>
    </row>
    <row r="1572" spans="1:5" x14ac:dyDescent="0.2">
      <c r="A1572" t="s">
        <v>22</v>
      </c>
      <c r="B1572" t="s">
        <v>12</v>
      </c>
      <c r="C1572">
        <v>2028</v>
      </c>
      <c r="D1572">
        <v>12</v>
      </c>
      <c r="E1572" s="25">
        <f t="shared" si="38"/>
        <v>891.6040623529824</v>
      </c>
    </row>
    <row r="1573" spans="1:5" x14ac:dyDescent="0.2">
      <c r="A1573" t="s">
        <v>22</v>
      </c>
      <c r="B1573" t="s">
        <v>12</v>
      </c>
      <c r="C1573">
        <v>2028</v>
      </c>
      <c r="D1573">
        <v>13</v>
      </c>
      <c r="E1573" s="25">
        <f t="shared" si="38"/>
        <v>828.50791132672759</v>
      </c>
    </row>
    <row r="1574" spans="1:5" x14ac:dyDescent="0.2">
      <c r="A1574" t="s">
        <v>22</v>
      </c>
      <c r="B1574" t="s">
        <v>12</v>
      </c>
      <c r="C1574">
        <v>2028</v>
      </c>
      <c r="D1574">
        <v>14</v>
      </c>
      <c r="E1574" s="25">
        <f t="shared" si="38"/>
        <v>683.14176871308973</v>
      </c>
    </row>
    <row r="1575" spans="1:5" x14ac:dyDescent="0.2">
      <c r="A1575" t="s">
        <v>22</v>
      </c>
      <c r="B1575" t="s">
        <v>12</v>
      </c>
      <c r="C1575">
        <v>2028</v>
      </c>
      <c r="D1575">
        <v>15</v>
      </c>
      <c r="E1575" s="25">
        <f t="shared" si="38"/>
        <v>478.38898855176615</v>
      </c>
    </row>
    <row r="1576" spans="1:5" x14ac:dyDescent="0.2">
      <c r="A1576" t="s">
        <v>22</v>
      </c>
      <c r="B1576" t="s">
        <v>12</v>
      </c>
      <c r="C1576">
        <v>2028</v>
      </c>
      <c r="D1576">
        <v>16</v>
      </c>
      <c r="E1576" s="25">
        <f t="shared" si="38"/>
        <v>379.22991005457408</v>
      </c>
    </row>
    <row r="1577" spans="1:5" x14ac:dyDescent="0.2">
      <c r="A1577" t="s">
        <v>22</v>
      </c>
      <c r="B1577" t="s">
        <v>12</v>
      </c>
      <c r="C1577">
        <v>2028</v>
      </c>
      <c r="D1577">
        <v>17</v>
      </c>
      <c r="E1577" s="25">
        <f t="shared" si="38"/>
        <v>326.68993125454216</v>
      </c>
    </row>
    <row r="1578" spans="1:5" x14ac:dyDescent="0.2">
      <c r="A1578" t="s">
        <v>22</v>
      </c>
      <c r="B1578" t="s">
        <v>12</v>
      </c>
      <c r="C1578">
        <v>2028</v>
      </c>
      <c r="D1578">
        <v>18</v>
      </c>
      <c r="E1578" s="25">
        <f t="shared" si="38"/>
        <v>215.66285016173481</v>
      </c>
    </row>
    <row r="1579" spans="1:5" x14ac:dyDescent="0.2">
      <c r="A1579" t="s">
        <v>22</v>
      </c>
      <c r="B1579" t="s">
        <v>12</v>
      </c>
      <c r="C1579">
        <v>2028</v>
      </c>
      <c r="D1579">
        <v>19</v>
      </c>
      <c r="E1579" s="25">
        <f t="shared" si="38"/>
        <v>325.90659810713589</v>
      </c>
    </row>
    <row r="1580" spans="1:5" x14ac:dyDescent="0.2">
      <c r="A1580" t="s">
        <v>22</v>
      </c>
      <c r="B1580" t="s">
        <v>12</v>
      </c>
      <c r="C1580">
        <v>2028</v>
      </c>
      <c r="D1580">
        <v>20</v>
      </c>
      <c r="E1580" s="25">
        <f t="shared" si="38"/>
        <v>427.69990529015746</v>
      </c>
    </row>
    <row r="1581" spans="1:5" x14ac:dyDescent="0.2">
      <c r="A1581" t="s">
        <v>22</v>
      </c>
      <c r="B1581" t="s">
        <v>12</v>
      </c>
      <c r="C1581">
        <v>2028</v>
      </c>
      <c r="D1581">
        <v>21</v>
      </c>
      <c r="E1581" s="25">
        <f t="shared" si="38"/>
        <v>563.66310043640226</v>
      </c>
    </row>
    <row r="1582" spans="1:5" x14ac:dyDescent="0.2">
      <c r="A1582" t="s">
        <v>22</v>
      </c>
      <c r="B1582" t="s">
        <v>12</v>
      </c>
      <c r="C1582">
        <v>2028</v>
      </c>
      <c r="D1582">
        <v>22</v>
      </c>
      <c r="E1582" s="25">
        <f t="shared" si="38"/>
        <v>622.79526268617713</v>
      </c>
    </row>
    <row r="1583" spans="1:5" x14ac:dyDescent="0.2">
      <c r="A1583" t="s">
        <v>22</v>
      </c>
      <c r="B1583" t="s">
        <v>12</v>
      </c>
      <c r="C1583">
        <v>2028</v>
      </c>
      <c r="D1583">
        <v>23</v>
      </c>
      <c r="E1583" s="25">
        <f t="shared" si="38"/>
        <v>495.50759996804965</v>
      </c>
    </row>
    <row r="1584" spans="1:5" x14ac:dyDescent="0.2">
      <c r="A1584" t="s">
        <v>22</v>
      </c>
      <c r="B1584" t="s">
        <v>12</v>
      </c>
      <c r="C1584">
        <v>2028</v>
      </c>
      <c r="D1584">
        <v>24</v>
      </c>
      <c r="E1584" s="25">
        <f t="shared" si="38"/>
        <v>421.24629667038801</v>
      </c>
    </row>
    <row r="1585" spans="1:5" x14ac:dyDescent="0.2">
      <c r="A1585" t="s">
        <v>22</v>
      </c>
      <c r="B1585" t="s">
        <v>12</v>
      </c>
      <c r="C1585">
        <v>2028</v>
      </c>
      <c r="D1585">
        <v>25</v>
      </c>
      <c r="E1585" s="25">
        <f t="shared" si="38"/>
        <v>493.34284575008496</v>
      </c>
    </row>
    <row r="1586" spans="1:5" x14ac:dyDescent="0.2">
      <c r="A1586" t="s">
        <v>22</v>
      </c>
      <c r="B1586" t="s">
        <v>12</v>
      </c>
      <c r="C1586">
        <v>2028</v>
      </c>
      <c r="D1586">
        <v>26</v>
      </c>
      <c r="E1586" s="25">
        <f t="shared" si="38"/>
        <v>392.41589279105165</v>
      </c>
    </row>
    <row r="1587" spans="1:5" x14ac:dyDescent="0.2">
      <c r="A1587" t="s">
        <v>22</v>
      </c>
      <c r="B1587" t="s">
        <v>12</v>
      </c>
      <c r="C1587">
        <v>2028</v>
      </c>
      <c r="D1587">
        <v>27</v>
      </c>
      <c r="E1587" s="25">
        <f t="shared" si="38"/>
        <v>378.72811188409446</v>
      </c>
    </row>
    <row r="1588" spans="1:5" x14ac:dyDescent="0.2">
      <c r="A1588" t="s">
        <v>22</v>
      </c>
      <c r="B1588" t="s">
        <v>12</v>
      </c>
      <c r="C1588">
        <v>2028</v>
      </c>
      <c r="D1588">
        <v>28</v>
      </c>
      <c r="E1588" s="25">
        <f t="shared" si="38"/>
        <v>314.54920398763932</v>
      </c>
    </row>
    <row r="1589" spans="1:5" x14ac:dyDescent="0.2">
      <c r="A1589" t="s">
        <v>22</v>
      </c>
      <c r="B1589" t="s">
        <v>12</v>
      </c>
      <c r="C1589">
        <v>2028</v>
      </c>
      <c r="D1589">
        <v>29</v>
      </c>
      <c r="E1589" s="25">
        <f t="shared" si="38"/>
        <v>280.69669584042805</v>
      </c>
    </row>
    <row r="1590" spans="1:5" x14ac:dyDescent="0.2">
      <c r="A1590" t="s">
        <v>22</v>
      </c>
      <c r="B1590" t="s">
        <v>12</v>
      </c>
      <c r="C1590">
        <v>2028</v>
      </c>
      <c r="D1590">
        <v>30</v>
      </c>
      <c r="E1590" s="25">
        <f t="shared" si="38"/>
        <v>213.96445685574153</v>
      </c>
    </row>
    <row r="1591" spans="1:5" x14ac:dyDescent="0.2">
      <c r="A1591" t="s">
        <v>22</v>
      </c>
      <c r="B1591" t="s">
        <v>12</v>
      </c>
      <c r="C1591">
        <v>2028</v>
      </c>
      <c r="D1591">
        <v>31</v>
      </c>
      <c r="E1591" s="25">
        <f t="shared" si="38"/>
        <v>207.77546887910574</v>
      </c>
    </row>
    <row r="1592" spans="1:5" x14ac:dyDescent="0.2">
      <c r="A1592" t="s">
        <v>22</v>
      </c>
      <c r="B1592" t="s">
        <v>12</v>
      </c>
      <c r="C1592">
        <v>2028</v>
      </c>
      <c r="D1592">
        <v>32</v>
      </c>
      <c r="E1592" s="25">
        <f t="shared" si="38"/>
        <v>209.7178270872339</v>
      </c>
    </row>
    <row r="1593" spans="1:5" x14ac:dyDescent="0.2">
      <c r="A1593" t="s">
        <v>22</v>
      </c>
      <c r="B1593" t="s">
        <v>12</v>
      </c>
      <c r="C1593">
        <v>2028</v>
      </c>
      <c r="D1593">
        <v>33</v>
      </c>
      <c r="E1593" s="25">
        <f t="shared" si="38"/>
        <v>136.55675596281682</v>
      </c>
    </row>
    <row r="1594" spans="1:5" x14ac:dyDescent="0.2">
      <c r="A1594" t="s">
        <v>22</v>
      </c>
      <c r="B1594" t="s">
        <v>12</v>
      </c>
      <c r="C1594">
        <v>2028</v>
      </c>
      <c r="D1594">
        <v>34</v>
      </c>
      <c r="E1594" s="25">
        <f t="shared" si="38"/>
        <v>106.4198689123771</v>
      </c>
    </row>
    <row r="1595" spans="1:5" x14ac:dyDescent="0.2">
      <c r="A1595" t="s">
        <v>22</v>
      </c>
      <c r="B1595" t="s">
        <v>12</v>
      </c>
      <c r="C1595">
        <v>2028</v>
      </c>
      <c r="D1595">
        <v>35</v>
      </c>
      <c r="E1595" s="25">
        <f t="shared" si="38"/>
        <v>74.403790142519753</v>
      </c>
    </row>
    <row r="1596" spans="1:5" x14ac:dyDescent="0.2">
      <c r="A1596" t="s">
        <v>22</v>
      </c>
      <c r="B1596" t="s">
        <v>12</v>
      </c>
      <c r="C1596">
        <v>2028</v>
      </c>
      <c r="D1596">
        <v>36</v>
      </c>
      <c r="E1596" s="25">
        <f t="shared" si="38"/>
        <v>63.68094580655508</v>
      </c>
    </row>
    <row r="1597" spans="1:5" x14ac:dyDescent="0.2">
      <c r="A1597" t="s">
        <v>22</v>
      </c>
      <c r="B1597" t="s">
        <v>12</v>
      </c>
      <c r="C1597">
        <v>2028</v>
      </c>
      <c r="D1597">
        <v>37</v>
      </c>
      <c r="E1597" s="25">
        <f t="shared" si="38"/>
        <v>67.305726426964043</v>
      </c>
    </row>
    <row r="1598" spans="1:5" x14ac:dyDescent="0.2">
      <c r="A1598" t="s">
        <v>22</v>
      </c>
      <c r="B1598" t="s">
        <v>12</v>
      </c>
      <c r="C1598">
        <v>2028</v>
      </c>
      <c r="D1598">
        <v>38</v>
      </c>
      <c r="E1598" s="25">
        <f t="shared" si="38"/>
        <v>69.229553949013521</v>
      </c>
    </row>
    <row r="1599" spans="1:5" x14ac:dyDescent="0.2">
      <c r="A1599" t="s">
        <v>22</v>
      </c>
      <c r="B1599" t="s">
        <v>12</v>
      </c>
      <c r="C1599">
        <v>2028</v>
      </c>
      <c r="D1599">
        <v>39</v>
      </c>
      <c r="E1599" s="25">
        <f t="shared" si="38"/>
        <v>60.264544953603497</v>
      </c>
    </row>
    <row r="1600" spans="1:5" x14ac:dyDescent="0.2">
      <c r="A1600" t="s">
        <v>22</v>
      </c>
      <c r="B1600" t="s">
        <v>12</v>
      </c>
      <c r="C1600">
        <v>2028</v>
      </c>
      <c r="D1600">
        <v>40</v>
      </c>
      <c r="E1600" s="25">
        <f t="shared" si="38"/>
        <v>0</v>
      </c>
    </row>
    <row r="1601" spans="1:5" x14ac:dyDescent="0.2">
      <c r="A1601" t="s">
        <v>22</v>
      </c>
      <c r="B1601" t="s">
        <v>12</v>
      </c>
      <c r="C1601">
        <v>2029</v>
      </c>
      <c r="D1601">
        <v>0</v>
      </c>
      <c r="E1601" s="25">
        <f>AU3</f>
        <v>926.4994482334921</v>
      </c>
    </row>
    <row r="1602" spans="1:5" x14ac:dyDescent="0.2">
      <c r="A1602" t="s">
        <v>22</v>
      </c>
      <c r="B1602" t="s">
        <v>12</v>
      </c>
      <c r="C1602">
        <v>2029</v>
      </c>
      <c r="D1602">
        <v>1</v>
      </c>
      <c r="E1602" s="25">
        <f t="shared" ref="E1602:E1641" si="39">AU4</f>
        <v>1157.4970386887871</v>
      </c>
    </row>
    <row r="1603" spans="1:5" x14ac:dyDescent="0.2">
      <c r="A1603" t="s">
        <v>22</v>
      </c>
      <c r="B1603" t="s">
        <v>12</v>
      </c>
      <c r="C1603">
        <v>2029</v>
      </c>
      <c r="D1603">
        <v>2</v>
      </c>
      <c r="E1603" s="25">
        <f t="shared" si="39"/>
        <v>1224.4873538203508</v>
      </c>
    </row>
    <row r="1604" spans="1:5" x14ac:dyDescent="0.2">
      <c r="A1604" t="s">
        <v>22</v>
      </c>
      <c r="B1604" t="s">
        <v>12</v>
      </c>
      <c r="C1604">
        <v>2029</v>
      </c>
      <c r="D1604">
        <v>3</v>
      </c>
      <c r="E1604" s="25">
        <f t="shared" si="39"/>
        <v>1187.0500862904164</v>
      </c>
    </row>
    <row r="1605" spans="1:5" x14ac:dyDescent="0.2">
      <c r="A1605" t="s">
        <v>22</v>
      </c>
      <c r="B1605" t="s">
        <v>12</v>
      </c>
      <c r="C1605">
        <v>2029</v>
      </c>
      <c r="D1605">
        <v>4</v>
      </c>
      <c r="E1605" s="25">
        <f t="shared" si="39"/>
        <v>1199.822104036215</v>
      </c>
    </row>
    <row r="1606" spans="1:5" x14ac:dyDescent="0.2">
      <c r="A1606" t="s">
        <v>22</v>
      </c>
      <c r="B1606" t="s">
        <v>12</v>
      </c>
      <c r="C1606">
        <v>2029</v>
      </c>
      <c r="D1606">
        <v>5</v>
      </c>
      <c r="E1606" s="25">
        <f t="shared" si="39"/>
        <v>1149.1716583068282</v>
      </c>
    </row>
    <row r="1607" spans="1:5" x14ac:dyDescent="0.2">
      <c r="A1607" t="s">
        <v>22</v>
      </c>
      <c r="B1607" t="s">
        <v>12</v>
      </c>
      <c r="C1607">
        <v>2029</v>
      </c>
      <c r="D1607">
        <v>6</v>
      </c>
      <c r="E1607" s="25">
        <f t="shared" si="39"/>
        <v>1139.3851396248153</v>
      </c>
    </row>
    <row r="1608" spans="1:5" x14ac:dyDescent="0.2">
      <c r="A1608" t="s">
        <v>22</v>
      </c>
      <c r="B1608" t="s">
        <v>12</v>
      </c>
      <c r="C1608">
        <v>2029</v>
      </c>
      <c r="D1608">
        <v>7</v>
      </c>
      <c r="E1608" s="25">
        <f t="shared" si="39"/>
        <v>1074.9640453722648</v>
      </c>
    </row>
    <row r="1609" spans="1:5" x14ac:dyDescent="0.2">
      <c r="A1609" t="s">
        <v>22</v>
      </c>
      <c r="B1609" t="s">
        <v>12</v>
      </c>
      <c r="C1609">
        <v>2029</v>
      </c>
      <c r="D1609">
        <v>8</v>
      </c>
      <c r="E1609" s="25">
        <f t="shared" si="39"/>
        <v>1062.322216256561</v>
      </c>
    </row>
    <row r="1610" spans="1:5" x14ac:dyDescent="0.2">
      <c r="A1610" t="s">
        <v>22</v>
      </c>
      <c r="B1610" t="s">
        <v>12</v>
      </c>
      <c r="C1610">
        <v>2029</v>
      </c>
      <c r="D1610">
        <v>9</v>
      </c>
      <c r="E1610" s="25">
        <f t="shared" si="39"/>
        <v>993.12062596868998</v>
      </c>
    </row>
    <row r="1611" spans="1:5" x14ac:dyDescent="0.2">
      <c r="A1611" t="s">
        <v>22</v>
      </c>
      <c r="B1611" t="s">
        <v>12</v>
      </c>
      <c r="C1611">
        <v>2029</v>
      </c>
      <c r="D1611">
        <v>10</v>
      </c>
      <c r="E1611" s="25">
        <f t="shared" si="39"/>
        <v>970.3804268558971</v>
      </c>
    </row>
    <row r="1612" spans="1:5" x14ac:dyDescent="0.2">
      <c r="A1612" t="s">
        <v>22</v>
      </c>
      <c r="B1612" t="s">
        <v>12</v>
      </c>
      <c r="C1612">
        <v>2029</v>
      </c>
      <c r="D1612">
        <v>11</v>
      </c>
      <c r="E1612" s="25">
        <f t="shared" si="39"/>
        <v>904.16968314126507</v>
      </c>
    </row>
    <row r="1613" spans="1:5" x14ac:dyDescent="0.2">
      <c r="A1613" t="s">
        <v>22</v>
      </c>
      <c r="B1613" t="s">
        <v>12</v>
      </c>
      <c r="C1613">
        <v>2029</v>
      </c>
      <c r="D1613">
        <v>12</v>
      </c>
      <c r="E1613" s="25">
        <f t="shared" si="39"/>
        <v>891.14439534583084</v>
      </c>
    </row>
    <row r="1614" spans="1:5" x14ac:dyDescent="0.2">
      <c r="A1614" t="s">
        <v>22</v>
      </c>
      <c r="B1614" t="s">
        <v>12</v>
      </c>
      <c r="C1614">
        <v>2029</v>
      </c>
      <c r="D1614">
        <v>13</v>
      </c>
      <c r="E1614" s="25">
        <f t="shared" si="39"/>
        <v>846.39872748635969</v>
      </c>
    </row>
    <row r="1615" spans="1:5" x14ac:dyDescent="0.2">
      <c r="A1615" t="s">
        <v>22</v>
      </c>
      <c r="B1615" t="s">
        <v>12</v>
      </c>
      <c r="C1615">
        <v>2029</v>
      </c>
      <c r="D1615">
        <v>14</v>
      </c>
      <c r="E1615" s="25">
        <f t="shared" si="39"/>
        <v>820.05744446770518</v>
      </c>
    </row>
    <row r="1616" spans="1:5" x14ac:dyDescent="0.2">
      <c r="A1616" t="s">
        <v>22</v>
      </c>
      <c r="B1616" t="s">
        <v>12</v>
      </c>
      <c r="C1616">
        <v>2029</v>
      </c>
      <c r="D1616">
        <v>15</v>
      </c>
      <c r="E1616" s="25">
        <f t="shared" si="39"/>
        <v>637.44800182720508</v>
      </c>
    </row>
    <row r="1617" spans="1:5" x14ac:dyDescent="0.2">
      <c r="A1617" t="s">
        <v>22</v>
      </c>
      <c r="B1617" t="s">
        <v>12</v>
      </c>
      <c r="C1617">
        <v>2029</v>
      </c>
      <c r="D1617">
        <v>16</v>
      </c>
      <c r="E1617" s="25">
        <f t="shared" si="39"/>
        <v>459.64465030841023</v>
      </c>
    </row>
    <row r="1618" spans="1:5" x14ac:dyDescent="0.2">
      <c r="A1618" t="s">
        <v>22</v>
      </c>
      <c r="B1618" t="s">
        <v>12</v>
      </c>
      <c r="C1618">
        <v>2029</v>
      </c>
      <c r="D1618">
        <v>17</v>
      </c>
      <c r="E1618" s="25">
        <f t="shared" si="39"/>
        <v>356.8083164170007</v>
      </c>
    </row>
    <row r="1619" spans="1:5" x14ac:dyDescent="0.2">
      <c r="A1619" t="s">
        <v>22</v>
      </c>
      <c r="B1619" t="s">
        <v>12</v>
      </c>
      <c r="C1619">
        <v>2029</v>
      </c>
      <c r="D1619">
        <v>18</v>
      </c>
      <c r="E1619" s="25">
        <f t="shared" si="39"/>
        <v>312.15697151665614</v>
      </c>
    </row>
    <row r="1620" spans="1:5" x14ac:dyDescent="0.2">
      <c r="A1620" t="s">
        <v>22</v>
      </c>
      <c r="B1620" t="s">
        <v>12</v>
      </c>
      <c r="C1620">
        <v>2029</v>
      </c>
      <c r="D1620">
        <v>19</v>
      </c>
      <c r="E1620" s="25">
        <f t="shared" si="39"/>
        <v>200.56484507947019</v>
      </c>
    </row>
    <row r="1621" spans="1:5" x14ac:dyDescent="0.2">
      <c r="A1621" t="s">
        <v>22</v>
      </c>
      <c r="B1621" t="s">
        <v>12</v>
      </c>
      <c r="C1621">
        <v>2029</v>
      </c>
      <c r="D1621">
        <v>20</v>
      </c>
      <c r="E1621" s="25">
        <f t="shared" si="39"/>
        <v>307.00203177955154</v>
      </c>
    </row>
    <row r="1622" spans="1:5" x14ac:dyDescent="0.2">
      <c r="A1622" t="s">
        <v>22</v>
      </c>
      <c r="B1622" t="s">
        <v>12</v>
      </c>
      <c r="C1622">
        <v>2029</v>
      </c>
      <c r="D1622">
        <v>21</v>
      </c>
      <c r="E1622" s="25">
        <f t="shared" si="39"/>
        <v>392.4056942547785</v>
      </c>
    </row>
    <row r="1623" spans="1:5" x14ac:dyDescent="0.2">
      <c r="A1623" t="s">
        <v>22</v>
      </c>
      <c r="B1623" t="s">
        <v>12</v>
      </c>
      <c r="C1623">
        <v>2029</v>
      </c>
      <c r="D1623">
        <v>22</v>
      </c>
      <c r="E1623" s="25">
        <f t="shared" si="39"/>
        <v>517.58369715414369</v>
      </c>
    </row>
    <row r="1624" spans="1:5" x14ac:dyDescent="0.2">
      <c r="A1624" t="s">
        <v>22</v>
      </c>
      <c r="B1624" t="s">
        <v>12</v>
      </c>
      <c r="C1624">
        <v>2029</v>
      </c>
      <c r="D1624">
        <v>23</v>
      </c>
      <c r="E1624" s="25">
        <f t="shared" si="39"/>
        <v>556.88811932039232</v>
      </c>
    </row>
    <row r="1625" spans="1:5" x14ac:dyDescent="0.2">
      <c r="A1625" t="s">
        <v>22</v>
      </c>
      <c r="B1625" t="s">
        <v>12</v>
      </c>
      <c r="C1625">
        <v>2029</v>
      </c>
      <c r="D1625">
        <v>24</v>
      </c>
      <c r="E1625" s="25">
        <f t="shared" si="39"/>
        <v>459.76053804622666</v>
      </c>
    </row>
    <row r="1626" spans="1:5" x14ac:dyDescent="0.2">
      <c r="A1626" t="s">
        <v>22</v>
      </c>
      <c r="B1626" t="s">
        <v>12</v>
      </c>
      <c r="C1626">
        <v>2029</v>
      </c>
      <c r="D1626">
        <v>25</v>
      </c>
      <c r="E1626" s="25">
        <f t="shared" si="39"/>
        <v>378.18963314228932</v>
      </c>
    </row>
    <row r="1627" spans="1:5" x14ac:dyDescent="0.2">
      <c r="A1627" t="s">
        <v>22</v>
      </c>
      <c r="B1627" t="s">
        <v>12</v>
      </c>
      <c r="C1627">
        <v>2029</v>
      </c>
      <c r="D1627">
        <v>26</v>
      </c>
      <c r="E1627" s="25">
        <f t="shared" si="39"/>
        <v>460.46711498258816</v>
      </c>
    </row>
    <row r="1628" spans="1:5" x14ac:dyDescent="0.2">
      <c r="A1628" t="s">
        <v>22</v>
      </c>
      <c r="B1628" t="s">
        <v>12</v>
      </c>
      <c r="C1628">
        <v>2029</v>
      </c>
      <c r="D1628">
        <v>27</v>
      </c>
      <c r="E1628" s="25">
        <f t="shared" si="39"/>
        <v>351.21066650993043</v>
      </c>
    </row>
    <row r="1629" spans="1:5" x14ac:dyDescent="0.2">
      <c r="A1629" t="s">
        <v>22</v>
      </c>
      <c r="B1629" t="s">
        <v>12</v>
      </c>
      <c r="C1629">
        <v>2029</v>
      </c>
      <c r="D1629">
        <v>28</v>
      </c>
      <c r="E1629" s="25">
        <f t="shared" si="39"/>
        <v>329.06114315092418</v>
      </c>
    </row>
    <row r="1630" spans="1:5" x14ac:dyDescent="0.2">
      <c r="A1630" t="s">
        <v>22</v>
      </c>
      <c r="B1630" t="s">
        <v>12</v>
      </c>
      <c r="C1630">
        <v>2029</v>
      </c>
      <c r="D1630">
        <v>29</v>
      </c>
      <c r="E1630" s="25">
        <f t="shared" si="39"/>
        <v>290.21790228986316</v>
      </c>
    </row>
    <row r="1631" spans="1:5" x14ac:dyDescent="0.2">
      <c r="A1631" t="s">
        <v>22</v>
      </c>
      <c r="B1631" t="s">
        <v>12</v>
      </c>
      <c r="C1631">
        <v>2029</v>
      </c>
      <c r="D1631">
        <v>30</v>
      </c>
      <c r="E1631" s="25">
        <f t="shared" si="39"/>
        <v>248.80994661365577</v>
      </c>
    </row>
    <row r="1632" spans="1:5" x14ac:dyDescent="0.2">
      <c r="A1632" t="s">
        <v>22</v>
      </c>
      <c r="B1632" t="s">
        <v>12</v>
      </c>
      <c r="C1632">
        <v>2029</v>
      </c>
      <c r="D1632">
        <v>31</v>
      </c>
      <c r="E1632" s="25">
        <f t="shared" si="39"/>
        <v>185.16001619784876</v>
      </c>
    </row>
    <row r="1633" spans="1:5" x14ac:dyDescent="0.2">
      <c r="A1633" t="s">
        <v>22</v>
      </c>
      <c r="B1633" t="s">
        <v>12</v>
      </c>
      <c r="C1633">
        <v>2029</v>
      </c>
      <c r="D1633">
        <v>32</v>
      </c>
      <c r="E1633" s="25">
        <f t="shared" si="39"/>
        <v>186.69874183128894</v>
      </c>
    </row>
    <row r="1634" spans="1:5" x14ac:dyDescent="0.2">
      <c r="A1634" t="s">
        <v>22</v>
      </c>
      <c r="B1634" t="s">
        <v>12</v>
      </c>
      <c r="C1634">
        <v>2029</v>
      </c>
      <c r="D1634">
        <v>33</v>
      </c>
      <c r="E1634" s="25">
        <f t="shared" si="39"/>
        <v>178.18951494778301</v>
      </c>
    </row>
    <row r="1635" spans="1:5" x14ac:dyDescent="0.2">
      <c r="A1635" t="s">
        <v>22</v>
      </c>
      <c r="B1635" t="s">
        <v>12</v>
      </c>
      <c r="C1635">
        <v>2029</v>
      </c>
      <c r="D1635">
        <v>34</v>
      </c>
      <c r="E1635" s="25">
        <f t="shared" si="39"/>
        <v>122.79284591925462</v>
      </c>
    </row>
    <row r="1636" spans="1:5" x14ac:dyDescent="0.2">
      <c r="A1636" t="s">
        <v>22</v>
      </c>
      <c r="B1636" t="s">
        <v>12</v>
      </c>
      <c r="C1636">
        <v>2029</v>
      </c>
      <c r="D1636">
        <v>35</v>
      </c>
      <c r="E1636" s="25">
        <f t="shared" si="39"/>
        <v>96.828784103927745</v>
      </c>
    </row>
    <row r="1637" spans="1:5" x14ac:dyDescent="0.2">
      <c r="A1637" t="s">
        <v>22</v>
      </c>
      <c r="B1637" t="s">
        <v>12</v>
      </c>
      <c r="C1637">
        <v>2029</v>
      </c>
      <c r="D1637">
        <v>36</v>
      </c>
      <c r="E1637" s="25">
        <f t="shared" si="39"/>
        <v>66.255322686736207</v>
      </c>
    </row>
    <row r="1638" spans="1:5" x14ac:dyDescent="0.2">
      <c r="A1638" t="s">
        <v>22</v>
      </c>
      <c r="B1638" t="s">
        <v>12</v>
      </c>
      <c r="C1638">
        <v>2029</v>
      </c>
      <c r="D1638">
        <v>37</v>
      </c>
      <c r="E1638" s="25">
        <f t="shared" si="39"/>
        <v>56.635178303409837</v>
      </c>
    </row>
    <row r="1639" spans="1:5" x14ac:dyDescent="0.2">
      <c r="A1639" t="s">
        <v>22</v>
      </c>
      <c r="B1639" t="s">
        <v>12</v>
      </c>
      <c r="C1639">
        <v>2029</v>
      </c>
      <c r="D1639">
        <v>38</v>
      </c>
      <c r="E1639" s="25">
        <f t="shared" si="39"/>
        <v>56.094040283291733</v>
      </c>
    </row>
    <row r="1640" spans="1:5" x14ac:dyDescent="0.2">
      <c r="A1640" t="s">
        <v>22</v>
      </c>
      <c r="B1640" t="s">
        <v>12</v>
      </c>
      <c r="C1640">
        <v>2029</v>
      </c>
      <c r="D1640">
        <v>39</v>
      </c>
      <c r="E1640" s="25">
        <f t="shared" si="39"/>
        <v>69.099735636097776</v>
      </c>
    </row>
    <row r="1641" spans="1:5" x14ac:dyDescent="0.2">
      <c r="A1641" t="s">
        <v>22</v>
      </c>
      <c r="B1641" t="s">
        <v>12</v>
      </c>
      <c r="C1641">
        <v>2029</v>
      </c>
      <c r="D1641">
        <v>40</v>
      </c>
      <c r="E1641" s="25">
        <f t="shared" si="39"/>
        <v>0</v>
      </c>
    </row>
    <row r="1642" spans="1:5" x14ac:dyDescent="0.2">
      <c r="A1642" t="s">
        <v>22</v>
      </c>
      <c r="B1642" t="s">
        <v>12</v>
      </c>
      <c r="C1642">
        <v>2030</v>
      </c>
      <c r="D1642">
        <v>0</v>
      </c>
      <c r="E1642" s="25">
        <f>AV3</f>
        <v>937.61744161229399</v>
      </c>
    </row>
    <row r="1643" spans="1:5" x14ac:dyDescent="0.2">
      <c r="A1643" t="s">
        <v>22</v>
      </c>
      <c r="B1643" t="s">
        <v>12</v>
      </c>
      <c r="C1643">
        <v>2030</v>
      </c>
      <c r="D1643">
        <v>1</v>
      </c>
      <c r="E1643" s="25">
        <f t="shared" ref="E1643:E1682" si="40">AV4</f>
        <v>1171.3870031530525</v>
      </c>
    </row>
    <row r="1644" spans="1:5" x14ac:dyDescent="0.2">
      <c r="A1644" t="s">
        <v>22</v>
      </c>
      <c r="B1644" t="s">
        <v>12</v>
      </c>
      <c r="C1644">
        <v>2030</v>
      </c>
      <c r="D1644">
        <v>2</v>
      </c>
      <c r="E1644" s="25">
        <f t="shared" si="40"/>
        <v>1239.1812020661948</v>
      </c>
    </row>
    <row r="1645" spans="1:5" x14ac:dyDescent="0.2">
      <c r="A1645" t="s">
        <v>22</v>
      </c>
      <c r="B1645" t="s">
        <v>12</v>
      </c>
      <c r="C1645">
        <v>2030</v>
      </c>
      <c r="D1645">
        <v>3</v>
      </c>
      <c r="E1645" s="25">
        <f t="shared" si="40"/>
        <v>1201.2946873259014</v>
      </c>
    </row>
    <row r="1646" spans="1:5" x14ac:dyDescent="0.2">
      <c r="A1646" t="s">
        <v>22</v>
      </c>
      <c r="B1646" t="s">
        <v>12</v>
      </c>
      <c r="C1646">
        <v>2030</v>
      </c>
      <c r="D1646">
        <v>4</v>
      </c>
      <c r="E1646" s="25">
        <f t="shared" si="40"/>
        <v>1214.2199692846498</v>
      </c>
    </row>
    <row r="1647" spans="1:5" x14ac:dyDescent="0.2">
      <c r="A1647" t="s">
        <v>22</v>
      </c>
      <c r="B1647" t="s">
        <v>12</v>
      </c>
      <c r="C1647">
        <v>2030</v>
      </c>
      <c r="D1647">
        <v>5</v>
      </c>
      <c r="E1647" s="25">
        <f t="shared" si="40"/>
        <v>1162.9617182065101</v>
      </c>
    </row>
    <row r="1648" spans="1:5" x14ac:dyDescent="0.2">
      <c r="A1648" t="s">
        <v>22</v>
      </c>
      <c r="B1648" t="s">
        <v>12</v>
      </c>
      <c r="C1648">
        <v>2030</v>
      </c>
      <c r="D1648">
        <v>6</v>
      </c>
      <c r="E1648" s="25">
        <f t="shared" si="40"/>
        <v>1153.0577613003134</v>
      </c>
    </row>
    <row r="1649" spans="1:5" x14ac:dyDescent="0.2">
      <c r="A1649" t="s">
        <v>22</v>
      </c>
      <c r="B1649" t="s">
        <v>12</v>
      </c>
      <c r="C1649">
        <v>2030</v>
      </c>
      <c r="D1649">
        <v>7</v>
      </c>
      <c r="E1649" s="25">
        <f t="shared" si="40"/>
        <v>1087.863613916732</v>
      </c>
    </row>
    <row r="1650" spans="1:5" x14ac:dyDescent="0.2">
      <c r="A1650" t="s">
        <v>22</v>
      </c>
      <c r="B1650" t="s">
        <v>12</v>
      </c>
      <c r="C1650">
        <v>2030</v>
      </c>
      <c r="D1650">
        <v>8</v>
      </c>
      <c r="E1650" s="25">
        <f t="shared" si="40"/>
        <v>1075.0700828516401</v>
      </c>
    </row>
    <row r="1651" spans="1:5" x14ac:dyDescent="0.2">
      <c r="A1651" t="s">
        <v>22</v>
      </c>
      <c r="B1651" t="s">
        <v>12</v>
      </c>
      <c r="C1651">
        <v>2030</v>
      </c>
      <c r="D1651">
        <v>9</v>
      </c>
      <c r="E1651" s="25">
        <f t="shared" si="40"/>
        <v>1005.0380734803141</v>
      </c>
    </row>
    <row r="1652" spans="1:5" x14ac:dyDescent="0.2">
      <c r="A1652" t="s">
        <v>22</v>
      </c>
      <c r="B1652" t="s">
        <v>12</v>
      </c>
      <c r="C1652">
        <v>2030</v>
      </c>
      <c r="D1652">
        <v>10</v>
      </c>
      <c r="E1652" s="25">
        <f t="shared" si="40"/>
        <v>982.02499197816792</v>
      </c>
    </row>
    <row r="1653" spans="1:5" x14ac:dyDescent="0.2">
      <c r="A1653" t="s">
        <v>22</v>
      </c>
      <c r="B1653" t="s">
        <v>12</v>
      </c>
      <c r="C1653">
        <v>2030</v>
      </c>
      <c r="D1653">
        <v>11</v>
      </c>
      <c r="E1653" s="25">
        <f t="shared" si="40"/>
        <v>915.01971933896016</v>
      </c>
    </row>
    <row r="1654" spans="1:5" x14ac:dyDescent="0.2">
      <c r="A1654" t="s">
        <v>22</v>
      </c>
      <c r="B1654" t="s">
        <v>12</v>
      </c>
      <c r="C1654">
        <v>2030</v>
      </c>
      <c r="D1654">
        <v>12</v>
      </c>
      <c r="E1654" s="25">
        <f t="shared" si="40"/>
        <v>901.83812808998073</v>
      </c>
    </row>
    <row r="1655" spans="1:5" x14ac:dyDescent="0.2">
      <c r="A1655" t="s">
        <v>22</v>
      </c>
      <c r="B1655" t="s">
        <v>12</v>
      </c>
      <c r="C1655">
        <v>2030</v>
      </c>
      <c r="D1655">
        <v>13</v>
      </c>
      <c r="E1655" s="25">
        <f t="shared" si="40"/>
        <v>845.96236611661254</v>
      </c>
    </row>
    <row r="1656" spans="1:5" x14ac:dyDescent="0.2">
      <c r="A1656" t="s">
        <v>22</v>
      </c>
      <c r="B1656" t="s">
        <v>12</v>
      </c>
      <c r="C1656">
        <v>2030</v>
      </c>
      <c r="D1656">
        <v>14</v>
      </c>
      <c r="E1656" s="25">
        <f t="shared" si="40"/>
        <v>837.76578107950081</v>
      </c>
    </row>
    <row r="1657" spans="1:5" x14ac:dyDescent="0.2">
      <c r="A1657" t="s">
        <v>22</v>
      </c>
      <c r="B1657" t="s">
        <v>12</v>
      </c>
      <c r="C1657">
        <v>2030</v>
      </c>
      <c r="D1657">
        <v>15</v>
      </c>
      <c r="E1657" s="25">
        <f t="shared" si="40"/>
        <v>765.20570590232535</v>
      </c>
    </row>
    <row r="1658" spans="1:5" x14ac:dyDescent="0.2">
      <c r="A1658" t="s">
        <v>22</v>
      </c>
      <c r="B1658" t="s">
        <v>12</v>
      </c>
      <c r="C1658">
        <v>2030</v>
      </c>
      <c r="D1658">
        <v>16</v>
      </c>
      <c r="E1658" s="25">
        <f t="shared" si="40"/>
        <v>612.4713797795855</v>
      </c>
    </row>
    <row r="1659" spans="1:5" x14ac:dyDescent="0.2">
      <c r="A1659" t="s">
        <v>22</v>
      </c>
      <c r="B1659" t="s">
        <v>12</v>
      </c>
      <c r="C1659">
        <v>2030</v>
      </c>
      <c r="D1659">
        <v>17</v>
      </c>
      <c r="E1659" s="25">
        <f t="shared" si="40"/>
        <v>432.46861462753117</v>
      </c>
    </row>
    <row r="1660" spans="1:5" x14ac:dyDescent="0.2">
      <c r="A1660" t="s">
        <v>22</v>
      </c>
      <c r="B1660" t="s">
        <v>12</v>
      </c>
      <c r="C1660">
        <v>2030</v>
      </c>
      <c r="D1660">
        <v>18</v>
      </c>
      <c r="E1660" s="25">
        <f t="shared" si="40"/>
        <v>340.93552573527364</v>
      </c>
    </row>
    <row r="1661" spans="1:5" x14ac:dyDescent="0.2">
      <c r="A1661" t="s">
        <v>22</v>
      </c>
      <c r="B1661" t="s">
        <v>12</v>
      </c>
      <c r="C1661">
        <v>2030</v>
      </c>
      <c r="D1661">
        <v>19</v>
      </c>
      <c r="E1661" s="25">
        <f t="shared" si="40"/>
        <v>290.30365955825272</v>
      </c>
    </row>
    <row r="1662" spans="1:5" x14ac:dyDescent="0.2">
      <c r="A1662" t="s">
        <v>22</v>
      </c>
      <c r="B1662" t="s">
        <v>12</v>
      </c>
      <c r="C1662">
        <v>2030</v>
      </c>
      <c r="D1662">
        <v>20</v>
      </c>
      <c r="E1662" s="25">
        <f t="shared" si="40"/>
        <v>188.93086332270903</v>
      </c>
    </row>
    <row r="1663" spans="1:5" x14ac:dyDescent="0.2">
      <c r="A1663" t="s">
        <v>22</v>
      </c>
      <c r="B1663" t="s">
        <v>12</v>
      </c>
      <c r="C1663">
        <v>2030</v>
      </c>
      <c r="D1663">
        <v>21</v>
      </c>
      <c r="E1663" s="25">
        <f t="shared" si="40"/>
        <v>281.66792633810491</v>
      </c>
    </row>
    <row r="1664" spans="1:5" x14ac:dyDescent="0.2">
      <c r="A1664" t="s">
        <v>22</v>
      </c>
      <c r="B1664" t="s">
        <v>12</v>
      </c>
      <c r="C1664">
        <v>2030</v>
      </c>
      <c r="D1664">
        <v>22</v>
      </c>
      <c r="E1664" s="25">
        <f t="shared" si="40"/>
        <v>360.32656716304371</v>
      </c>
    </row>
    <row r="1665" spans="1:5" x14ac:dyDescent="0.2">
      <c r="A1665" t="s">
        <v>22</v>
      </c>
      <c r="B1665" t="s">
        <v>12</v>
      </c>
      <c r="C1665">
        <v>2030</v>
      </c>
      <c r="D1665">
        <v>23</v>
      </c>
      <c r="E1665" s="25">
        <f t="shared" si="40"/>
        <v>462.81053978457612</v>
      </c>
    </row>
    <row r="1666" spans="1:5" x14ac:dyDescent="0.2">
      <c r="A1666" t="s">
        <v>22</v>
      </c>
      <c r="B1666" t="s">
        <v>12</v>
      </c>
      <c r="C1666">
        <v>2030</v>
      </c>
      <c r="D1666">
        <v>24</v>
      </c>
      <c r="E1666" s="25">
        <f t="shared" si="40"/>
        <v>516.71292506271141</v>
      </c>
    </row>
    <row r="1667" spans="1:5" x14ac:dyDescent="0.2">
      <c r="A1667" t="s">
        <v>22</v>
      </c>
      <c r="B1667" t="s">
        <v>12</v>
      </c>
      <c r="C1667">
        <v>2030</v>
      </c>
      <c r="D1667">
        <v>25</v>
      </c>
      <c r="E1667" s="25">
        <f t="shared" si="40"/>
        <v>412.76723520505402</v>
      </c>
    </row>
    <row r="1668" spans="1:5" x14ac:dyDescent="0.2">
      <c r="A1668" t="s">
        <v>22</v>
      </c>
      <c r="B1668" t="s">
        <v>12</v>
      </c>
      <c r="C1668">
        <v>2030</v>
      </c>
      <c r="D1668">
        <v>26</v>
      </c>
      <c r="E1668" s="25">
        <f t="shared" si="40"/>
        <v>352.98756390108929</v>
      </c>
    </row>
    <row r="1669" spans="1:5" x14ac:dyDescent="0.2">
      <c r="A1669" t="s">
        <v>22</v>
      </c>
      <c r="B1669" t="s">
        <v>12</v>
      </c>
      <c r="C1669">
        <v>2030</v>
      </c>
      <c r="D1669">
        <v>27</v>
      </c>
      <c r="E1669" s="25">
        <f t="shared" si="40"/>
        <v>412.11624026922522</v>
      </c>
    </row>
    <row r="1670" spans="1:5" x14ac:dyDescent="0.2">
      <c r="A1670" t="s">
        <v>22</v>
      </c>
      <c r="B1670" t="s">
        <v>12</v>
      </c>
      <c r="C1670">
        <v>2030</v>
      </c>
      <c r="D1670">
        <v>28</v>
      </c>
      <c r="E1670" s="25">
        <f t="shared" si="40"/>
        <v>305.15237655219153</v>
      </c>
    </row>
    <row r="1671" spans="1:5" x14ac:dyDescent="0.2">
      <c r="A1671" t="s">
        <v>22</v>
      </c>
      <c r="B1671" t="s">
        <v>12</v>
      </c>
      <c r="C1671">
        <v>2030</v>
      </c>
      <c r="D1671">
        <v>29</v>
      </c>
      <c r="E1671" s="25">
        <f t="shared" si="40"/>
        <v>303.60730047855532</v>
      </c>
    </row>
    <row r="1672" spans="1:5" x14ac:dyDescent="0.2">
      <c r="A1672" t="s">
        <v>22</v>
      </c>
      <c r="B1672" t="s">
        <v>12</v>
      </c>
      <c r="C1672">
        <v>2030</v>
      </c>
      <c r="D1672">
        <v>30</v>
      </c>
      <c r="E1672" s="25">
        <f t="shared" si="40"/>
        <v>257.24955742306929</v>
      </c>
    </row>
    <row r="1673" spans="1:5" x14ac:dyDescent="0.2">
      <c r="A1673" t="s">
        <v>22</v>
      </c>
      <c r="B1673" t="s">
        <v>12</v>
      </c>
      <c r="C1673">
        <v>2030</v>
      </c>
      <c r="D1673">
        <v>31</v>
      </c>
      <c r="E1673" s="25">
        <f t="shared" si="40"/>
        <v>215.31451729027745</v>
      </c>
    </row>
    <row r="1674" spans="1:5" x14ac:dyDescent="0.2">
      <c r="A1674" t="s">
        <v>22</v>
      </c>
      <c r="B1674" t="s">
        <v>12</v>
      </c>
      <c r="C1674">
        <v>2030</v>
      </c>
      <c r="D1674">
        <v>32</v>
      </c>
      <c r="E1674" s="25">
        <f t="shared" si="40"/>
        <v>166.37739887240258</v>
      </c>
    </row>
    <row r="1675" spans="1:5" x14ac:dyDescent="0.2">
      <c r="A1675" t="s">
        <v>22</v>
      </c>
      <c r="B1675" t="s">
        <v>12</v>
      </c>
      <c r="C1675">
        <v>2030</v>
      </c>
      <c r="D1675">
        <v>33</v>
      </c>
      <c r="E1675" s="25">
        <f t="shared" si="40"/>
        <v>158.63104586927048</v>
      </c>
    </row>
    <row r="1676" spans="1:5" x14ac:dyDescent="0.2">
      <c r="A1676" t="s">
        <v>22</v>
      </c>
      <c r="B1676" t="s">
        <v>12</v>
      </c>
      <c r="C1676">
        <v>2030</v>
      </c>
      <c r="D1676">
        <v>34</v>
      </c>
      <c r="E1676" s="25">
        <f t="shared" si="40"/>
        <v>160.22933101433424</v>
      </c>
    </row>
    <row r="1677" spans="1:5" x14ac:dyDescent="0.2">
      <c r="A1677" t="s">
        <v>22</v>
      </c>
      <c r="B1677" t="s">
        <v>12</v>
      </c>
      <c r="C1677">
        <v>2030</v>
      </c>
      <c r="D1677">
        <v>35</v>
      </c>
      <c r="E1677" s="25">
        <f t="shared" si="40"/>
        <v>111.72614746229522</v>
      </c>
    </row>
    <row r="1678" spans="1:5" x14ac:dyDescent="0.2">
      <c r="A1678" t="s">
        <v>22</v>
      </c>
      <c r="B1678" t="s">
        <v>12</v>
      </c>
      <c r="C1678">
        <v>2030</v>
      </c>
      <c r="D1678">
        <v>36</v>
      </c>
      <c r="E1678" s="25">
        <f t="shared" si="40"/>
        <v>86.224402330598565</v>
      </c>
    </row>
    <row r="1679" spans="1:5" x14ac:dyDescent="0.2">
      <c r="A1679" t="s">
        <v>22</v>
      </c>
      <c r="B1679" t="s">
        <v>12</v>
      </c>
      <c r="C1679">
        <v>2030</v>
      </c>
      <c r="D1679">
        <v>37</v>
      </c>
      <c r="E1679" s="25">
        <f t="shared" si="40"/>
        <v>58.924721773322084</v>
      </c>
    </row>
    <row r="1680" spans="1:5" x14ac:dyDescent="0.2">
      <c r="A1680" t="s">
        <v>22</v>
      </c>
      <c r="B1680" t="s">
        <v>12</v>
      </c>
      <c r="C1680">
        <v>2030</v>
      </c>
      <c r="D1680">
        <v>38</v>
      </c>
      <c r="E1680" s="25">
        <f t="shared" si="40"/>
        <v>47.200975932564219</v>
      </c>
    </row>
    <row r="1681" spans="1:5" x14ac:dyDescent="0.2">
      <c r="A1681" t="s">
        <v>22</v>
      </c>
      <c r="B1681" t="s">
        <v>12</v>
      </c>
      <c r="C1681">
        <v>2030</v>
      </c>
      <c r="D1681">
        <v>39</v>
      </c>
      <c r="E1681" s="25">
        <f t="shared" si="40"/>
        <v>55.988853505986086</v>
      </c>
    </row>
    <row r="1682" spans="1:5" x14ac:dyDescent="0.2">
      <c r="A1682" t="s">
        <v>22</v>
      </c>
      <c r="B1682" t="s">
        <v>12</v>
      </c>
      <c r="C1682">
        <v>2030</v>
      </c>
      <c r="D1682">
        <v>40</v>
      </c>
      <c r="E1682" s="25">
        <f t="shared" si="40"/>
        <v>0</v>
      </c>
    </row>
    <row r="1683" spans="1:5" x14ac:dyDescent="0.2">
      <c r="A1683" t="s">
        <v>22</v>
      </c>
      <c r="B1683" t="s">
        <v>12</v>
      </c>
      <c r="C1683">
        <v>2031</v>
      </c>
      <c r="D1683">
        <v>0</v>
      </c>
      <c r="E1683" s="25">
        <f>AW3</f>
        <v>948.86885091164152</v>
      </c>
    </row>
    <row r="1684" spans="1:5" x14ac:dyDescent="0.2">
      <c r="A1684" t="s">
        <v>22</v>
      </c>
      <c r="B1684" t="s">
        <v>12</v>
      </c>
      <c r="C1684">
        <v>2031</v>
      </c>
      <c r="D1684">
        <v>1</v>
      </c>
      <c r="E1684" s="25">
        <f t="shared" ref="E1684:E1723" si="41">AW4</f>
        <v>1185.4436471908891</v>
      </c>
    </row>
    <row r="1685" spans="1:5" x14ac:dyDescent="0.2">
      <c r="A1685" t="s">
        <v>22</v>
      </c>
      <c r="B1685" t="s">
        <v>12</v>
      </c>
      <c r="C1685">
        <v>2031</v>
      </c>
      <c r="D1685">
        <v>2</v>
      </c>
      <c r="E1685" s="25">
        <f t="shared" si="41"/>
        <v>1254.0513764909892</v>
      </c>
    </row>
    <row r="1686" spans="1:5" x14ac:dyDescent="0.2">
      <c r="A1686" t="s">
        <v>22</v>
      </c>
      <c r="B1686" t="s">
        <v>12</v>
      </c>
      <c r="C1686">
        <v>2031</v>
      </c>
      <c r="D1686">
        <v>3</v>
      </c>
      <c r="E1686" s="25">
        <f t="shared" si="41"/>
        <v>1215.7102235738121</v>
      </c>
    </row>
    <row r="1687" spans="1:5" x14ac:dyDescent="0.2">
      <c r="A1687" t="s">
        <v>22</v>
      </c>
      <c r="B1687" t="s">
        <v>12</v>
      </c>
      <c r="C1687">
        <v>2031</v>
      </c>
      <c r="D1687">
        <v>4</v>
      </c>
      <c r="E1687" s="25">
        <f t="shared" si="41"/>
        <v>1228.7906089160656</v>
      </c>
    </row>
    <row r="1688" spans="1:5" x14ac:dyDescent="0.2">
      <c r="A1688" t="s">
        <v>22</v>
      </c>
      <c r="B1688" t="s">
        <v>12</v>
      </c>
      <c r="C1688">
        <v>2031</v>
      </c>
      <c r="D1688">
        <v>5</v>
      </c>
      <c r="E1688" s="25">
        <f t="shared" si="41"/>
        <v>1176.9172588249883</v>
      </c>
    </row>
    <row r="1689" spans="1:5" x14ac:dyDescent="0.2">
      <c r="A1689" t="s">
        <v>22</v>
      </c>
      <c r="B1689" t="s">
        <v>12</v>
      </c>
      <c r="C1689">
        <v>2031</v>
      </c>
      <c r="D1689">
        <v>6</v>
      </c>
      <c r="E1689" s="25">
        <f t="shared" si="41"/>
        <v>1166.8944544359172</v>
      </c>
    </row>
    <row r="1690" spans="1:5" x14ac:dyDescent="0.2">
      <c r="A1690" t="s">
        <v>22</v>
      </c>
      <c r="B1690" t="s">
        <v>12</v>
      </c>
      <c r="C1690">
        <v>2031</v>
      </c>
      <c r="D1690">
        <v>7</v>
      </c>
      <c r="E1690" s="25">
        <f t="shared" si="41"/>
        <v>1100.9179772837329</v>
      </c>
    </row>
    <row r="1691" spans="1:5" x14ac:dyDescent="0.2">
      <c r="A1691" t="s">
        <v>22</v>
      </c>
      <c r="B1691" t="s">
        <v>12</v>
      </c>
      <c r="C1691">
        <v>2031</v>
      </c>
      <c r="D1691">
        <v>8</v>
      </c>
      <c r="E1691" s="25">
        <f t="shared" si="41"/>
        <v>1087.9709238458597</v>
      </c>
    </row>
    <row r="1692" spans="1:5" x14ac:dyDescent="0.2">
      <c r="A1692" t="s">
        <v>22</v>
      </c>
      <c r="B1692" t="s">
        <v>12</v>
      </c>
      <c r="C1692">
        <v>2031</v>
      </c>
      <c r="D1692">
        <v>9</v>
      </c>
      <c r="E1692" s="25">
        <f t="shared" si="41"/>
        <v>1017.0985303620781</v>
      </c>
    </row>
    <row r="1693" spans="1:5" x14ac:dyDescent="0.2">
      <c r="A1693" t="s">
        <v>22</v>
      </c>
      <c r="B1693" t="s">
        <v>12</v>
      </c>
      <c r="C1693">
        <v>2031</v>
      </c>
      <c r="D1693">
        <v>10</v>
      </c>
      <c r="E1693" s="25">
        <f t="shared" si="41"/>
        <v>993.80929188190578</v>
      </c>
    </row>
    <row r="1694" spans="1:5" x14ac:dyDescent="0.2">
      <c r="A1694" t="s">
        <v>22</v>
      </c>
      <c r="B1694" t="s">
        <v>12</v>
      </c>
      <c r="C1694">
        <v>2031</v>
      </c>
      <c r="D1694">
        <v>11</v>
      </c>
      <c r="E1694" s="25">
        <f t="shared" si="41"/>
        <v>925.99995597102793</v>
      </c>
    </row>
    <row r="1695" spans="1:5" x14ac:dyDescent="0.2">
      <c r="A1695" t="s">
        <v>22</v>
      </c>
      <c r="B1695" t="s">
        <v>12</v>
      </c>
      <c r="C1695">
        <v>2031</v>
      </c>
      <c r="D1695">
        <v>12</v>
      </c>
      <c r="E1695" s="25">
        <f t="shared" si="41"/>
        <v>912.6601856270604</v>
      </c>
    </row>
    <row r="1696" spans="1:5" x14ac:dyDescent="0.2">
      <c r="A1696" t="s">
        <v>22</v>
      </c>
      <c r="B1696" t="s">
        <v>12</v>
      </c>
      <c r="C1696">
        <v>2031</v>
      </c>
      <c r="D1696">
        <v>13</v>
      </c>
      <c r="E1696" s="25">
        <f t="shared" si="41"/>
        <v>856.11391451001191</v>
      </c>
    </row>
    <row r="1697" spans="1:5" x14ac:dyDescent="0.2">
      <c r="A1697" t="s">
        <v>22</v>
      </c>
      <c r="B1697" t="s">
        <v>12</v>
      </c>
      <c r="C1697">
        <v>2031</v>
      </c>
      <c r="D1697">
        <v>14</v>
      </c>
      <c r="E1697" s="25">
        <f t="shared" si="41"/>
        <v>837.33387043043251</v>
      </c>
    </row>
    <row r="1698" spans="1:5" x14ac:dyDescent="0.2">
      <c r="A1698" t="s">
        <v>22</v>
      </c>
      <c r="B1698" t="s">
        <v>12</v>
      </c>
      <c r="C1698">
        <v>2031</v>
      </c>
      <c r="D1698">
        <v>15</v>
      </c>
      <c r="E1698" s="25">
        <f t="shared" si="41"/>
        <v>781.72957299090558</v>
      </c>
    </row>
    <row r="1699" spans="1:5" x14ac:dyDescent="0.2">
      <c r="A1699" t="s">
        <v>22</v>
      </c>
      <c r="B1699" t="s">
        <v>12</v>
      </c>
      <c r="C1699">
        <v>2031</v>
      </c>
      <c r="D1699">
        <v>16</v>
      </c>
      <c r="E1699" s="25">
        <f t="shared" si="41"/>
        <v>735.22325454908514</v>
      </c>
    </row>
    <row r="1700" spans="1:5" x14ac:dyDescent="0.2">
      <c r="A1700" t="s">
        <v>22</v>
      </c>
      <c r="B1700" t="s">
        <v>12</v>
      </c>
      <c r="C1700">
        <v>2031</v>
      </c>
      <c r="D1700">
        <v>17</v>
      </c>
      <c r="E1700" s="25">
        <f t="shared" si="41"/>
        <v>576.25961475797772</v>
      </c>
    </row>
    <row r="1701" spans="1:5" x14ac:dyDescent="0.2">
      <c r="A1701" t="s">
        <v>22</v>
      </c>
      <c r="B1701" t="s">
        <v>12</v>
      </c>
      <c r="C1701">
        <v>2031</v>
      </c>
      <c r="D1701">
        <v>18</v>
      </c>
      <c r="E1701" s="25">
        <f t="shared" si="41"/>
        <v>413.23003895381618</v>
      </c>
    </row>
    <row r="1702" spans="1:5" x14ac:dyDescent="0.2">
      <c r="A1702" t="s">
        <v>22</v>
      </c>
      <c r="B1702" t="s">
        <v>12</v>
      </c>
      <c r="C1702">
        <v>2031</v>
      </c>
      <c r="D1702">
        <v>19</v>
      </c>
      <c r="E1702" s="25">
        <f t="shared" si="41"/>
        <v>317.0675007304319</v>
      </c>
    </row>
    <row r="1703" spans="1:5" x14ac:dyDescent="0.2">
      <c r="A1703" t="s">
        <v>22</v>
      </c>
      <c r="B1703" t="s">
        <v>12</v>
      </c>
      <c r="C1703">
        <v>2031</v>
      </c>
      <c r="D1703">
        <v>20</v>
      </c>
      <c r="E1703" s="25">
        <f t="shared" si="41"/>
        <v>273.46428036453864</v>
      </c>
    </row>
    <row r="1704" spans="1:5" x14ac:dyDescent="0.2">
      <c r="A1704" t="s">
        <v>22</v>
      </c>
      <c r="B1704" t="s">
        <v>12</v>
      </c>
      <c r="C1704">
        <v>2031</v>
      </c>
      <c r="D1704">
        <v>21</v>
      </c>
      <c r="E1704" s="25">
        <f t="shared" si="41"/>
        <v>173.34010522636518</v>
      </c>
    </row>
    <row r="1705" spans="1:5" x14ac:dyDescent="0.2">
      <c r="A1705" t="s">
        <v>22</v>
      </c>
      <c r="B1705" t="s">
        <v>12</v>
      </c>
      <c r="C1705">
        <v>2031</v>
      </c>
      <c r="D1705">
        <v>22</v>
      </c>
      <c r="E1705" s="25">
        <f t="shared" si="41"/>
        <v>258.64160093315593</v>
      </c>
    </row>
    <row r="1706" spans="1:5" x14ac:dyDescent="0.2">
      <c r="A1706" t="s">
        <v>22</v>
      </c>
      <c r="B1706" t="s">
        <v>12</v>
      </c>
      <c r="C1706">
        <v>2031</v>
      </c>
      <c r="D1706">
        <v>23</v>
      </c>
      <c r="E1706" s="25">
        <f t="shared" si="41"/>
        <v>322.19510383416741</v>
      </c>
    </row>
    <row r="1707" spans="1:5" x14ac:dyDescent="0.2">
      <c r="A1707" t="s">
        <v>22</v>
      </c>
      <c r="B1707" t="s">
        <v>12</v>
      </c>
      <c r="C1707">
        <v>2031</v>
      </c>
      <c r="D1707">
        <v>24</v>
      </c>
      <c r="E1707" s="25">
        <f t="shared" si="41"/>
        <v>429.42231925109019</v>
      </c>
    </row>
    <row r="1708" spans="1:5" x14ac:dyDescent="0.2">
      <c r="A1708" t="s">
        <v>22</v>
      </c>
      <c r="B1708" t="s">
        <v>12</v>
      </c>
      <c r="C1708">
        <v>2031</v>
      </c>
      <c r="D1708">
        <v>25</v>
      </c>
      <c r="E1708" s="25">
        <f t="shared" si="41"/>
        <v>463.89837279033105</v>
      </c>
    </row>
    <row r="1709" spans="1:5" x14ac:dyDescent="0.2">
      <c r="A1709" t="s">
        <v>22</v>
      </c>
      <c r="B1709" t="s">
        <v>12</v>
      </c>
      <c r="C1709">
        <v>2031</v>
      </c>
      <c r="D1709">
        <v>26</v>
      </c>
      <c r="E1709" s="25">
        <f t="shared" si="41"/>
        <v>385.26095917177469</v>
      </c>
    </row>
    <row r="1710" spans="1:5" x14ac:dyDescent="0.2">
      <c r="A1710" t="s">
        <v>22</v>
      </c>
      <c r="B1710" t="s">
        <v>12</v>
      </c>
      <c r="C1710">
        <v>2031</v>
      </c>
      <c r="D1710">
        <v>27</v>
      </c>
      <c r="E1710" s="25">
        <f t="shared" si="41"/>
        <v>315.92246864840848</v>
      </c>
    </row>
    <row r="1711" spans="1:5" x14ac:dyDescent="0.2">
      <c r="A1711" t="s">
        <v>22</v>
      </c>
      <c r="B1711" t="s">
        <v>12</v>
      </c>
      <c r="C1711">
        <v>2031</v>
      </c>
      <c r="D1711">
        <v>28</v>
      </c>
      <c r="E1711" s="25">
        <f t="shared" si="41"/>
        <v>358.07070264579289</v>
      </c>
    </row>
    <row r="1712" spans="1:5" x14ac:dyDescent="0.2">
      <c r="A1712" t="s">
        <v>22</v>
      </c>
      <c r="B1712" t="s">
        <v>12</v>
      </c>
      <c r="C1712">
        <v>2031</v>
      </c>
      <c r="D1712">
        <v>29</v>
      </c>
      <c r="E1712" s="25">
        <f t="shared" si="41"/>
        <v>281.54794696356493</v>
      </c>
    </row>
    <row r="1713" spans="1:5" x14ac:dyDescent="0.2">
      <c r="A1713" t="s">
        <v>22</v>
      </c>
      <c r="B1713" t="s">
        <v>12</v>
      </c>
      <c r="C1713">
        <v>2031</v>
      </c>
      <c r="D1713">
        <v>30</v>
      </c>
      <c r="E1713" s="25">
        <f t="shared" si="41"/>
        <v>269.11793883932694</v>
      </c>
    </row>
    <row r="1714" spans="1:5" x14ac:dyDescent="0.2">
      <c r="A1714" t="s">
        <v>22</v>
      </c>
      <c r="B1714" t="s">
        <v>12</v>
      </c>
      <c r="C1714">
        <v>2031</v>
      </c>
      <c r="D1714">
        <v>31</v>
      </c>
      <c r="E1714" s="25">
        <f t="shared" si="41"/>
        <v>222.61796617678169</v>
      </c>
    </row>
    <row r="1715" spans="1:5" x14ac:dyDescent="0.2">
      <c r="A1715" t="s">
        <v>22</v>
      </c>
      <c r="B1715" t="s">
        <v>12</v>
      </c>
      <c r="C1715">
        <v>2031</v>
      </c>
      <c r="D1715">
        <v>32</v>
      </c>
      <c r="E1715" s="25">
        <f t="shared" si="41"/>
        <v>193.47302977088162</v>
      </c>
    </row>
    <row r="1716" spans="1:5" x14ac:dyDescent="0.2">
      <c r="A1716" t="s">
        <v>22</v>
      </c>
      <c r="B1716" t="s">
        <v>12</v>
      </c>
      <c r="C1716">
        <v>2031</v>
      </c>
      <c r="D1716">
        <v>33</v>
      </c>
      <c r="E1716" s="25">
        <f t="shared" si="41"/>
        <v>141.36474907789042</v>
      </c>
    </row>
    <row r="1717" spans="1:5" x14ac:dyDescent="0.2">
      <c r="A1717" t="s">
        <v>22</v>
      </c>
      <c r="B1717" t="s">
        <v>12</v>
      </c>
      <c r="C1717">
        <v>2031</v>
      </c>
      <c r="D1717">
        <v>34</v>
      </c>
      <c r="E1717" s="25">
        <f t="shared" si="41"/>
        <v>142.64221082360388</v>
      </c>
    </row>
    <row r="1718" spans="1:5" x14ac:dyDescent="0.2">
      <c r="A1718" t="s">
        <v>22</v>
      </c>
      <c r="B1718" t="s">
        <v>12</v>
      </c>
      <c r="C1718">
        <v>2031</v>
      </c>
      <c r="D1718">
        <v>35</v>
      </c>
      <c r="E1718" s="25">
        <f t="shared" si="41"/>
        <v>145.78867140569557</v>
      </c>
    </row>
    <row r="1719" spans="1:5" x14ac:dyDescent="0.2">
      <c r="A1719" t="s">
        <v>22</v>
      </c>
      <c r="B1719" t="s">
        <v>12</v>
      </c>
      <c r="C1719">
        <v>2031</v>
      </c>
      <c r="D1719">
        <v>36</v>
      </c>
      <c r="E1719" s="25">
        <f t="shared" si="41"/>
        <v>99.490253634672627</v>
      </c>
    </row>
    <row r="1720" spans="1:5" x14ac:dyDescent="0.2">
      <c r="A1720" t="s">
        <v>22</v>
      </c>
      <c r="B1720" t="s">
        <v>12</v>
      </c>
      <c r="C1720">
        <v>2031</v>
      </c>
      <c r="D1720">
        <v>37</v>
      </c>
      <c r="E1720" s="25">
        <f t="shared" si="41"/>
        <v>76.684388685629798</v>
      </c>
    </row>
    <row r="1721" spans="1:5" x14ac:dyDescent="0.2">
      <c r="A1721" t="s">
        <v>22</v>
      </c>
      <c r="B1721" t="s">
        <v>12</v>
      </c>
      <c r="C1721">
        <v>2031</v>
      </c>
      <c r="D1721">
        <v>38</v>
      </c>
      <c r="E1721" s="25">
        <f t="shared" si="41"/>
        <v>49.109130712989469</v>
      </c>
    </row>
    <row r="1722" spans="1:5" x14ac:dyDescent="0.2">
      <c r="A1722" t="s">
        <v>22</v>
      </c>
      <c r="B1722" t="s">
        <v>12</v>
      </c>
      <c r="C1722">
        <v>2031</v>
      </c>
      <c r="D1722">
        <v>39</v>
      </c>
      <c r="E1722" s="25">
        <f t="shared" si="41"/>
        <v>47.112465307924708</v>
      </c>
    </row>
    <row r="1723" spans="1:5" x14ac:dyDescent="0.2">
      <c r="A1723" t="s">
        <v>22</v>
      </c>
      <c r="B1723" t="s">
        <v>12</v>
      </c>
      <c r="C1723">
        <v>2031</v>
      </c>
      <c r="D1723">
        <v>40</v>
      </c>
      <c r="E1723" s="25">
        <f t="shared" si="41"/>
        <v>0</v>
      </c>
    </row>
    <row r="1724" spans="1:5" x14ac:dyDescent="0.2">
      <c r="A1724" t="s">
        <v>22</v>
      </c>
      <c r="B1724" t="s">
        <v>12</v>
      </c>
      <c r="C1724">
        <v>2032</v>
      </c>
      <c r="D1724">
        <v>0</v>
      </c>
      <c r="E1724" s="25">
        <f>AX3</f>
        <v>960.25527712258122</v>
      </c>
    </row>
    <row r="1725" spans="1:5" x14ac:dyDescent="0.2">
      <c r="A1725" t="s">
        <v>22</v>
      </c>
      <c r="B1725" t="s">
        <v>12</v>
      </c>
      <c r="C1725">
        <v>2032</v>
      </c>
      <c r="D1725">
        <v>1</v>
      </c>
      <c r="E1725" s="25">
        <f t="shared" ref="E1725:E1764" si="42">AX4</f>
        <v>1199.6689709571799</v>
      </c>
    </row>
    <row r="1726" spans="1:5" x14ac:dyDescent="0.2">
      <c r="A1726" t="s">
        <v>22</v>
      </c>
      <c r="B1726" t="s">
        <v>12</v>
      </c>
      <c r="C1726">
        <v>2032</v>
      </c>
      <c r="D1726">
        <v>2</v>
      </c>
      <c r="E1726" s="25">
        <f t="shared" si="42"/>
        <v>1269.099993008881</v>
      </c>
    </row>
    <row r="1727" spans="1:5" x14ac:dyDescent="0.2">
      <c r="A1727" t="s">
        <v>22</v>
      </c>
      <c r="B1727" t="s">
        <v>12</v>
      </c>
      <c r="C1727">
        <v>2032</v>
      </c>
      <c r="D1727">
        <v>3</v>
      </c>
      <c r="E1727" s="25">
        <f t="shared" si="42"/>
        <v>1230.2987462566978</v>
      </c>
    </row>
    <row r="1728" spans="1:5" x14ac:dyDescent="0.2">
      <c r="A1728" t="s">
        <v>22</v>
      </c>
      <c r="B1728" t="s">
        <v>12</v>
      </c>
      <c r="C1728">
        <v>2032</v>
      </c>
      <c r="D1728">
        <v>4</v>
      </c>
      <c r="E1728" s="25">
        <f t="shared" si="42"/>
        <v>1243.5360962230582</v>
      </c>
    </row>
    <row r="1729" spans="1:5" x14ac:dyDescent="0.2">
      <c r="A1729" t="s">
        <v>22</v>
      </c>
      <c r="B1729" t="s">
        <v>12</v>
      </c>
      <c r="C1729">
        <v>2032</v>
      </c>
      <c r="D1729">
        <v>5</v>
      </c>
      <c r="E1729" s="25">
        <f t="shared" si="42"/>
        <v>1191.0402659308884</v>
      </c>
    </row>
    <row r="1730" spans="1:5" x14ac:dyDescent="0.2">
      <c r="A1730" t="s">
        <v>22</v>
      </c>
      <c r="B1730" t="s">
        <v>12</v>
      </c>
      <c r="C1730">
        <v>2032</v>
      </c>
      <c r="D1730">
        <v>6</v>
      </c>
      <c r="E1730" s="25">
        <f t="shared" si="42"/>
        <v>1180.8971878891482</v>
      </c>
    </row>
    <row r="1731" spans="1:5" x14ac:dyDescent="0.2">
      <c r="A1731" t="s">
        <v>22</v>
      </c>
      <c r="B1731" t="s">
        <v>12</v>
      </c>
      <c r="C1731">
        <v>2032</v>
      </c>
      <c r="D1731">
        <v>7</v>
      </c>
      <c r="E1731" s="25">
        <f t="shared" si="42"/>
        <v>1114.1289930111377</v>
      </c>
    </row>
    <row r="1732" spans="1:5" x14ac:dyDescent="0.2">
      <c r="A1732" t="s">
        <v>22</v>
      </c>
      <c r="B1732" t="s">
        <v>12</v>
      </c>
      <c r="C1732">
        <v>2032</v>
      </c>
      <c r="D1732">
        <v>8</v>
      </c>
      <c r="E1732" s="25">
        <f t="shared" si="42"/>
        <v>1101.0265749320101</v>
      </c>
    </row>
    <row r="1733" spans="1:5" x14ac:dyDescent="0.2">
      <c r="A1733" t="s">
        <v>22</v>
      </c>
      <c r="B1733" t="s">
        <v>12</v>
      </c>
      <c r="C1733">
        <v>2032</v>
      </c>
      <c r="D1733">
        <v>9</v>
      </c>
      <c r="E1733" s="25">
        <f t="shared" si="42"/>
        <v>1029.3037127264229</v>
      </c>
    </row>
    <row r="1734" spans="1:5" x14ac:dyDescent="0.2">
      <c r="A1734" t="s">
        <v>22</v>
      </c>
      <c r="B1734" t="s">
        <v>12</v>
      </c>
      <c r="C1734">
        <v>2032</v>
      </c>
      <c r="D1734">
        <v>10</v>
      </c>
      <c r="E1734" s="25">
        <f t="shared" si="42"/>
        <v>1005.7350033844889</v>
      </c>
    </row>
    <row r="1735" spans="1:5" x14ac:dyDescent="0.2">
      <c r="A1735" t="s">
        <v>22</v>
      </c>
      <c r="B1735" t="s">
        <v>12</v>
      </c>
      <c r="C1735">
        <v>2032</v>
      </c>
      <c r="D1735">
        <v>11</v>
      </c>
      <c r="E1735" s="25">
        <f t="shared" si="42"/>
        <v>937.11195544268003</v>
      </c>
    </row>
    <row r="1736" spans="1:5" x14ac:dyDescent="0.2">
      <c r="A1736" t="s">
        <v>22</v>
      </c>
      <c r="B1736" t="s">
        <v>12</v>
      </c>
      <c r="C1736">
        <v>2032</v>
      </c>
      <c r="D1736">
        <v>12</v>
      </c>
      <c r="E1736" s="25">
        <f t="shared" si="42"/>
        <v>923.61210785458536</v>
      </c>
    </row>
    <row r="1737" spans="1:5" x14ac:dyDescent="0.2">
      <c r="A1737" t="s">
        <v>22</v>
      </c>
      <c r="B1737" t="s">
        <v>12</v>
      </c>
      <c r="C1737">
        <v>2032</v>
      </c>
      <c r="D1737">
        <v>13</v>
      </c>
      <c r="E1737" s="25">
        <f t="shared" si="42"/>
        <v>866.3872814841319</v>
      </c>
    </row>
    <row r="1738" spans="1:5" x14ac:dyDescent="0.2">
      <c r="A1738" t="s">
        <v>22</v>
      </c>
      <c r="B1738" t="s">
        <v>12</v>
      </c>
      <c r="C1738">
        <v>2032</v>
      </c>
      <c r="D1738">
        <v>14</v>
      </c>
      <c r="E1738" s="25">
        <f t="shared" si="42"/>
        <v>847.38187687559775</v>
      </c>
    </row>
    <row r="1739" spans="1:5" x14ac:dyDescent="0.2">
      <c r="A1739" t="s">
        <v>22</v>
      </c>
      <c r="B1739" t="s">
        <v>12</v>
      </c>
      <c r="C1739">
        <v>2032</v>
      </c>
      <c r="D1739">
        <v>15</v>
      </c>
      <c r="E1739" s="25">
        <f t="shared" si="42"/>
        <v>781.32655184240343</v>
      </c>
    </row>
    <row r="1740" spans="1:5" x14ac:dyDescent="0.2">
      <c r="A1740" t="s">
        <v>22</v>
      </c>
      <c r="B1740" t="s">
        <v>12</v>
      </c>
      <c r="C1740">
        <v>2032</v>
      </c>
      <c r="D1740">
        <v>16</v>
      </c>
      <c r="E1740" s="25">
        <f t="shared" si="42"/>
        <v>751.09967999245885</v>
      </c>
    </row>
    <row r="1741" spans="1:5" x14ac:dyDescent="0.2">
      <c r="A1741" t="s">
        <v>22</v>
      </c>
      <c r="B1741" t="s">
        <v>12</v>
      </c>
      <c r="C1741">
        <v>2032</v>
      </c>
      <c r="D1741">
        <v>17</v>
      </c>
      <c r="E1741" s="25">
        <f t="shared" si="42"/>
        <v>691.75390624788849</v>
      </c>
    </row>
    <row r="1742" spans="1:5" x14ac:dyDescent="0.2">
      <c r="A1742" t="s">
        <v>22</v>
      </c>
      <c r="B1742" t="s">
        <v>12</v>
      </c>
      <c r="C1742">
        <v>2032</v>
      </c>
      <c r="D1742">
        <v>18</v>
      </c>
      <c r="E1742" s="25">
        <f t="shared" si="42"/>
        <v>550.62442683624727</v>
      </c>
    </row>
    <row r="1743" spans="1:5" x14ac:dyDescent="0.2">
      <c r="A1743" t="s">
        <v>22</v>
      </c>
      <c r="B1743" t="s">
        <v>12</v>
      </c>
      <c r="C1743">
        <v>2032</v>
      </c>
      <c r="D1743">
        <v>19</v>
      </c>
      <c r="E1743" s="25">
        <f t="shared" si="42"/>
        <v>384.3008598040912</v>
      </c>
    </row>
    <row r="1744" spans="1:5" x14ac:dyDescent="0.2">
      <c r="A1744" t="s">
        <v>22</v>
      </c>
      <c r="B1744" t="s">
        <v>12</v>
      </c>
      <c r="C1744">
        <v>2032</v>
      </c>
      <c r="D1744">
        <v>20</v>
      </c>
      <c r="E1744" s="25">
        <f t="shared" si="42"/>
        <v>298.67565585004866</v>
      </c>
    </row>
    <row r="1745" spans="1:5" x14ac:dyDescent="0.2">
      <c r="A1745" t="s">
        <v>22</v>
      </c>
      <c r="B1745" t="s">
        <v>12</v>
      </c>
      <c r="C1745">
        <v>2032</v>
      </c>
      <c r="D1745">
        <v>21</v>
      </c>
      <c r="E1745" s="25">
        <f t="shared" si="42"/>
        <v>250.89774270006052</v>
      </c>
    </row>
    <row r="1746" spans="1:5" x14ac:dyDescent="0.2">
      <c r="A1746" t="s">
        <v>22</v>
      </c>
      <c r="B1746" t="s">
        <v>12</v>
      </c>
      <c r="C1746">
        <v>2032</v>
      </c>
      <c r="D1746">
        <v>22</v>
      </c>
      <c r="E1746" s="25">
        <f t="shared" si="42"/>
        <v>159.16956859281444</v>
      </c>
    </row>
    <row r="1747" spans="1:5" x14ac:dyDescent="0.2">
      <c r="A1747" t="s">
        <v>22</v>
      </c>
      <c r="B1747" t="s">
        <v>12</v>
      </c>
      <c r="C1747">
        <v>2032</v>
      </c>
      <c r="D1747">
        <v>23</v>
      </c>
      <c r="E1747" s="25">
        <f t="shared" si="42"/>
        <v>231.27092216540947</v>
      </c>
    </row>
    <row r="1748" spans="1:5" x14ac:dyDescent="0.2">
      <c r="A1748" t="s">
        <v>22</v>
      </c>
      <c r="B1748" t="s">
        <v>12</v>
      </c>
      <c r="C1748">
        <v>2032</v>
      </c>
      <c r="D1748">
        <v>24</v>
      </c>
      <c r="E1748" s="25">
        <f t="shared" si="42"/>
        <v>298.95120539868265</v>
      </c>
    </row>
    <row r="1749" spans="1:5" x14ac:dyDescent="0.2">
      <c r="A1749" t="s">
        <v>22</v>
      </c>
      <c r="B1749" t="s">
        <v>12</v>
      </c>
      <c r="C1749">
        <v>2032</v>
      </c>
      <c r="D1749">
        <v>25</v>
      </c>
      <c r="E1749" s="25">
        <f t="shared" si="42"/>
        <v>385.52996350198458</v>
      </c>
    </row>
    <row r="1750" spans="1:5" x14ac:dyDescent="0.2">
      <c r="A1750" t="s">
        <v>22</v>
      </c>
      <c r="B1750" t="s">
        <v>12</v>
      </c>
      <c r="C1750">
        <v>2032</v>
      </c>
      <c r="D1750">
        <v>26</v>
      </c>
      <c r="E1750" s="25">
        <f t="shared" si="42"/>
        <v>432.98478371386039</v>
      </c>
    </row>
    <row r="1751" spans="1:5" x14ac:dyDescent="0.2">
      <c r="A1751" t="s">
        <v>22</v>
      </c>
      <c r="B1751" t="s">
        <v>12</v>
      </c>
      <c r="C1751">
        <v>2032</v>
      </c>
      <c r="D1751">
        <v>27</v>
      </c>
      <c r="E1751" s="25">
        <f t="shared" si="42"/>
        <v>344.80702931932717</v>
      </c>
    </row>
    <row r="1752" spans="1:5" x14ac:dyDescent="0.2">
      <c r="A1752" t="s">
        <v>22</v>
      </c>
      <c r="B1752" t="s">
        <v>12</v>
      </c>
      <c r="C1752">
        <v>2032</v>
      </c>
      <c r="D1752">
        <v>28</v>
      </c>
      <c r="E1752" s="25">
        <f t="shared" si="42"/>
        <v>274.49192552234524</v>
      </c>
    </row>
    <row r="1753" spans="1:5" x14ac:dyDescent="0.2">
      <c r="A1753" t="s">
        <v>22</v>
      </c>
      <c r="B1753" t="s">
        <v>12</v>
      </c>
      <c r="C1753">
        <v>2032</v>
      </c>
      <c r="D1753">
        <v>29</v>
      </c>
      <c r="E1753" s="25">
        <f t="shared" si="42"/>
        <v>330.37288562778554</v>
      </c>
    </row>
    <row r="1754" spans="1:5" x14ac:dyDescent="0.2">
      <c r="A1754" t="s">
        <v>22</v>
      </c>
      <c r="B1754" t="s">
        <v>12</v>
      </c>
      <c r="C1754">
        <v>2032</v>
      </c>
      <c r="D1754">
        <v>30</v>
      </c>
      <c r="E1754" s="25">
        <f t="shared" si="42"/>
        <v>249.56449680837164</v>
      </c>
    </row>
    <row r="1755" spans="1:5" x14ac:dyDescent="0.2">
      <c r="A1755" t="s">
        <v>22</v>
      </c>
      <c r="B1755" t="s">
        <v>12</v>
      </c>
      <c r="C1755">
        <v>2032</v>
      </c>
      <c r="D1755">
        <v>31</v>
      </c>
      <c r="E1755" s="25">
        <f t="shared" si="42"/>
        <v>232.88859582980928</v>
      </c>
    </row>
    <row r="1756" spans="1:5" x14ac:dyDescent="0.2">
      <c r="A1756" t="s">
        <v>22</v>
      </c>
      <c r="B1756" t="s">
        <v>12</v>
      </c>
      <c r="C1756">
        <v>2032</v>
      </c>
      <c r="D1756">
        <v>32</v>
      </c>
      <c r="E1756" s="25">
        <f t="shared" si="42"/>
        <v>200.03561738286217</v>
      </c>
    </row>
    <row r="1757" spans="1:5" x14ac:dyDescent="0.2">
      <c r="A1757" t="s">
        <v>22</v>
      </c>
      <c r="B1757" t="s">
        <v>12</v>
      </c>
      <c r="C1757">
        <v>2032</v>
      </c>
      <c r="D1757">
        <v>33</v>
      </c>
      <c r="E1757" s="25">
        <f t="shared" si="42"/>
        <v>164.38690887261225</v>
      </c>
    </row>
    <row r="1758" spans="1:5" x14ac:dyDescent="0.2">
      <c r="A1758" t="s">
        <v>22</v>
      </c>
      <c r="B1758" t="s">
        <v>12</v>
      </c>
      <c r="C1758">
        <v>2032</v>
      </c>
      <c r="D1758">
        <v>34</v>
      </c>
      <c r="E1758" s="25">
        <f t="shared" si="42"/>
        <v>127.11622892288152</v>
      </c>
    </row>
    <row r="1759" spans="1:5" x14ac:dyDescent="0.2">
      <c r="A1759" t="s">
        <v>22</v>
      </c>
      <c r="B1759" t="s">
        <v>12</v>
      </c>
      <c r="C1759">
        <v>2032</v>
      </c>
      <c r="D1759">
        <v>35</v>
      </c>
      <c r="E1759" s="25">
        <f t="shared" si="42"/>
        <v>129.78658945086619</v>
      </c>
    </row>
    <row r="1760" spans="1:5" x14ac:dyDescent="0.2">
      <c r="A1760" t="s">
        <v>22</v>
      </c>
      <c r="B1760" t="s">
        <v>12</v>
      </c>
      <c r="C1760">
        <v>2032</v>
      </c>
      <c r="D1760">
        <v>36</v>
      </c>
      <c r="E1760" s="25">
        <f t="shared" si="42"/>
        <v>129.82235783355475</v>
      </c>
    </row>
    <row r="1761" spans="1:5" x14ac:dyDescent="0.2">
      <c r="A1761" t="s">
        <v>22</v>
      </c>
      <c r="B1761" t="s">
        <v>12</v>
      </c>
      <c r="C1761">
        <v>2032</v>
      </c>
      <c r="D1761">
        <v>37</v>
      </c>
      <c r="E1761" s="25">
        <f t="shared" si="42"/>
        <v>88.482483774151845</v>
      </c>
    </row>
    <row r="1762" spans="1:5" x14ac:dyDescent="0.2">
      <c r="A1762" t="s">
        <v>22</v>
      </c>
      <c r="B1762" t="s">
        <v>12</v>
      </c>
      <c r="C1762">
        <v>2032</v>
      </c>
      <c r="D1762">
        <v>38</v>
      </c>
      <c r="E1762" s="25">
        <f t="shared" si="42"/>
        <v>63.910419163205638</v>
      </c>
    </row>
    <row r="1763" spans="1:5" x14ac:dyDescent="0.2">
      <c r="A1763" t="s">
        <v>22</v>
      </c>
      <c r="B1763" t="s">
        <v>12</v>
      </c>
      <c r="C1763">
        <v>2032</v>
      </c>
      <c r="D1763">
        <v>39</v>
      </c>
      <c r="E1763" s="25">
        <f t="shared" si="42"/>
        <v>49.017041942597935</v>
      </c>
    </row>
    <row r="1764" spans="1:5" x14ac:dyDescent="0.2">
      <c r="A1764" t="s">
        <v>22</v>
      </c>
      <c r="B1764" t="s">
        <v>12</v>
      </c>
      <c r="C1764">
        <v>2032</v>
      </c>
      <c r="D1764">
        <v>40</v>
      </c>
      <c r="E1764" s="25">
        <f t="shared" si="42"/>
        <v>0</v>
      </c>
    </row>
    <row r="1765" spans="1:5" x14ac:dyDescent="0.2">
      <c r="A1765" t="s">
        <v>22</v>
      </c>
      <c r="B1765" t="s">
        <v>12</v>
      </c>
      <c r="C1765">
        <v>2033</v>
      </c>
      <c r="D1765">
        <v>0</v>
      </c>
      <c r="E1765" s="25">
        <f>AY3</f>
        <v>971.77834044805218</v>
      </c>
    </row>
    <row r="1766" spans="1:5" x14ac:dyDescent="0.2">
      <c r="A1766" t="s">
        <v>22</v>
      </c>
      <c r="B1766" t="s">
        <v>12</v>
      </c>
      <c r="C1766">
        <v>2033</v>
      </c>
      <c r="D1766">
        <v>1</v>
      </c>
      <c r="E1766" s="25">
        <f t="shared" ref="E1766:E1805" si="43">AY4</f>
        <v>1214.0649986086662</v>
      </c>
    </row>
    <row r="1767" spans="1:5" x14ac:dyDescent="0.2">
      <c r="A1767" t="s">
        <v>22</v>
      </c>
      <c r="B1767" t="s">
        <v>12</v>
      </c>
      <c r="C1767">
        <v>2033</v>
      </c>
      <c r="D1767">
        <v>2</v>
      </c>
      <c r="E1767" s="25">
        <f t="shared" si="43"/>
        <v>1284.3291929249876</v>
      </c>
    </row>
    <row r="1768" spans="1:5" x14ac:dyDescent="0.2">
      <c r="A1768" t="s">
        <v>22</v>
      </c>
      <c r="B1768" t="s">
        <v>12</v>
      </c>
      <c r="C1768">
        <v>2033</v>
      </c>
      <c r="D1768">
        <v>3</v>
      </c>
      <c r="E1768" s="25">
        <f t="shared" si="43"/>
        <v>1245.0623312117782</v>
      </c>
    </row>
    <row r="1769" spans="1:5" x14ac:dyDescent="0.2">
      <c r="A1769" t="s">
        <v>22</v>
      </c>
      <c r="B1769" t="s">
        <v>12</v>
      </c>
      <c r="C1769">
        <v>2033</v>
      </c>
      <c r="D1769">
        <v>4</v>
      </c>
      <c r="E1769" s="25">
        <f t="shared" si="43"/>
        <v>1258.4585293777347</v>
      </c>
    </row>
    <row r="1770" spans="1:5" x14ac:dyDescent="0.2">
      <c r="A1770" t="s">
        <v>22</v>
      </c>
      <c r="B1770" t="s">
        <v>12</v>
      </c>
      <c r="C1770">
        <v>2033</v>
      </c>
      <c r="D1770">
        <v>5</v>
      </c>
      <c r="E1770" s="25">
        <f t="shared" si="43"/>
        <v>1205.3327491220589</v>
      </c>
    </row>
    <row r="1771" spans="1:5" x14ac:dyDescent="0.2">
      <c r="A1771" t="s">
        <v>22</v>
      </c>
      <c r="B1771" t="s">
        <v>12</v>
      </c>
      <c r="C1771">
        <v>2033</v>
      </c>
      <c r="D1771">
        <v>6</v>
      </c>
      <c r="E1771" s="25">
        <f t="shared" si="43"/>
        <v>1195.067954143818</v>
      </c>
    </row>
    <row r="1772" spans="1:5" x14ac:dyDescent="0.2">
      <c r="A1772" t="s">
        <v>22</v>
      </c>
      <c r="B1772" t="s">
        <v>12</v>
      </c>
      <c r="C1772">
        <v>2033</v>
      </c>
      <c r="D1772">
        <v>7</v>
      </c>
      <c r="E1772" s="25">
        <f t="shared" si="43"/>
        <v>1127.4985409272713</v>
      </c>
    </row>
    <row r="1773" spans="1:5" x14ac:dyDescent="0.2">
      <c r="A1773" t="s">
        <v>22</v>
      </c>
      <c r="B1773" t="s">
        <v>12</v>
      </c>
      <c r="C1773">
        <v>2033</v>
      </c>
      <c r="D1773">
        <v>8</v>
      </c>
      <c r="E1773" s="25">
        <f t="shared" si="43"/>
        <v>1114.2388938311942</v>
      </c>
    </row>
    <row r="1774" spans="1:5" x14ac:dyDescent="0.2">
      <c r="A1774" t="s">
        <v>22</v>
      </c>
      <c r="B1774" t="s">
        <v>12</v>
      </c>
      <c r="C1774">
        <v>2033</v>
      </c>
      <c r="D1774">
        <v>9</v>
      </c>
      <c r="E1774" s="25">
        <f t="shared" si="43"/>
        <v>1041.6553572791402</v>
      </c>
    </row>
    <row r="1775" spans="1:5" x14ac:dyDescent="0.2">
      <c r="A1775" t="s">
        <v>22</v>
      </c>
      <c r="B1775" t="s">
        <v>12</v>
      </c>
      <c r="C1775">
        <v>2033</v>
      </c>
      <c r="D1775">
        <v>10</v>
      </c>
      <c r="E1775" s="25">
        <f t="shared" si="43"/>
        <v>1017.8038234251027</v>
      </c>
    </row>
    <row r="1776" spans="1:5" x14ac:dyDescent="0.2">
      <c r="A1776" t="s">
        <v>22</v>
      </c>
      <c r="B1776" t="s">
        <v>12</v>
      </c>
      <c r="C1776">
        <v>2033</v>
      </c>
      <c r="D1776">
        <v>11</v>
      </c>
      <c r="E1776" s="25">
        <f t="shared" si="43"/>
        <v>948.35729890799234</v>
      </c>
    </row>
    <row r="1777" spans="1:5" x14ac:dyDescent="0.2">
      <c r="A1777" t="s">
        <v>22</v>
      </c>
      <c r="B1777" t="s">
        <v>12</v>
      </c>
      <c r="C1777">
        <v>2033</v>
      </c>
      <c r="D1777">
        <v>12</v>
      </c>
      <c r="E1777" s="25">
        <f t="shared" si="43"/>
        <v>934.69545314884022</v>
      </c>
    </row>
    <row r="1778" spans="1:5" x14ac:dyDescent="0.2">
      <c r="A1778" t="s">
        <v>22</v>
      </c>
      <c r="B1778" t="s">
        <v>12</v>
      </c>
      <c r="C1778">
        <v>2033</v>
      </c>
      <c r="D1778">
        <v>13</v>
      </c>
      <c r="E1778" s="25">
        <f t="shared" si="43"/>
        <v>876.78392886194172</v>
      </c>
    </row>
    <row r="1779" spans="1:5" x14ac:dyDescent="0.2">
      <c r="A1779" t="s">
        <v>22</v>
      </c>
      <c r="B1779" t="s">
        <v>12</v>
      </c>
      <c r="C1779">
        <v>2033</v>
      </c>
      <c r="D1779">
        <v>14</v>
      </c>
      <c r="E1779" s="25">
        <f t="shared" si="43"/>
        <v>857.55045939810486</v>
      </c>
    </row>
    <row r="1780" spans="1:5" x14ac:dyDescent="0.2">
      <c r="A1780" t="s">
        <v>22</v>
      </c>
      <c r="B1780" t="s">
        <v>12</v>
      </c>
      <c r="C1780">
        <v>2033</v>
      </c>
      <c r="D1780">
        <v>15</v>
      </c>
      <c r="E1780" s="25">
        <f t="shared" si="43"/>
        <v>790.70247046451232</v>
      </c>
    </row>
    <row r="1781" spans="1:5" x14ac:dyDescent="0.2">
      <c r="A1781" t="s">
        <v>22</v>
      </c>
      <c r="B1781" t="s">
        <v>12</v>
      </c>
      <c r="C1781">
        <v>2033</v>
      </c>
      <c r="D1781">
        <v>16</v>
      </c>
      <c r="E1781" s="25">
        <f t="shared" si="43"/>
        <v>750.71245010359598</v>
      </c>
    </row>
    <row r="1782" spans="1:5" x14ac:dyDescent="0.2">
      <c r="A1782" t="s">
        <v>22</v>
      </c>
      <c r="B1782" t="s">
        <v>12</v>
      </c>
      <c r="C1782">
        <v>2033</v>
      </c>
      <c r="D1782">
        <v>17</v>
      </c>
      <c r="E1782" s="25">
        <f t="shared" si="43"/>
        <v>706.6916537276561</v>
      </c>
    </row>
    <row r="1783" spans="1:5" x14ac:dyDescent="0.2">
      <c r="A1783" t="s">
        <v>22</v>
      </c>
      <c r="B1783" t="s">
        <v>12</v>
      </c>
      <c r="C1783">
        <v>2033</v>
      </c>
      <c r="D1783">
        <v>18</v>
      </c>
      <c r="E1783" s="25">
        <f t="shared" si="43"/>
        <v>660.98089886005789</v>
      </c>
    </row>
    <row r="1784" spans="1:5" x14ac:dyDescent="0.2">
      <c r="A1784" t="s">
        <v>22</v>
      </c>
      <c r="B1784" t="s">
        <v>12</v>
      </c>
      <c r="C1784">
        <v>2033</v>
      </c>
      <c r="D1784">
        <v>19</v>
      </c>
      <c r="E1784" s="25">
        <f t="shared" si="43"/>
        <v>512.07661765836531</v>
      </c>
    </row>
    <row r="1785" spans="1:5" x14ac:dyDescent="0.2">
      <c r="A1785" t="s">
        <v>22</v>
      </c>
      <c r="B1785" t="s">
        <v>12</v>
      </c>
      <c r="C1785">
        <v>2033</v>
      </c>
      <c r="D1785">
        <v>20</v>
      </c>
      <c r="E1785" s="25">
        <f t="shared" si="43"/>
        <v>362.00907088018039</v>
      </c>
    </row>
    <row r="1786" spans="1:5" x14ac:dyDescent="0.2">
      <c r="A1786" t="s">
        <v>22</v>
      </c>
      <c r="B1786" t="s">
        <v>12</v>
      </c>
      <c r="C1786">
        <v>2033</v>
      </c>
      <c r="D1786">
        <v>21</v>
      </c>
      <c r="E1786" s="25">
        <f t="shared" si="43"/>
        <v>274.02865102653737</v>
      </c>
    </row>
    <row r="1787" spans="1:5" x14ac:dyDescent="0.2">
      <c r="A1787" t="s">
        <v>22</v>
      </c>
      <c r="B1787" t="s">
        <v>12</v>
      </c>
      <c r="C1787">
        <v>2033</v>
      </c>
      <c r="D1787">
        <v>22</v>
      </c>
      <c r="E1787" s="25">
        <f t="shared" si="43"/>
        <v>230.38687679534999</v>
      </c>
    </row>
    <row r="1788" spans="1:5" x14ac:dyDescent="0.2">
      <c r="A1788" t="s">
        <v>22</v>
      </c>
      <c r="B1788" t="s">
        <v>12</v>
      </c>
      <c r="C1788">
        <v>2033</v>
      </c>
      <c r="D1788">
        <v>23</v>
      </c>
      <c r="E1788" s="25">
        <f t="shared" si="43"/>
        <v>142.32549124471359</v>
      </c>
    </row>
    <row r="1789" spans="1:5" x14ac:dyDescent="0.2">
      <c r="A1789" t="s">
        <v>22</v>
      </c>
      <c r="B1789" t="s">
        <v>12</v>
      </c>
      <c r="C1789">
        <v>2033</v>
      </c>
      <c r="D1789">
        <v>24</v>
      </c>
      <c r="E1789" s="25">
        <f t="shared" si="43"/>
        <v>214.58650405376582</v>
      </c>
    </row>
    <row r="1790" spans="1:5" x14ac:dyDescent="0.2">
      <c r="A1790" t="s">
        <v>22</v>
      </c>
      <c r="B1790" t="s">
        <v>12</v>
      </c>
      <c r="C1790">
        <v>2033</v>
      </c>
      <c r="D1790">
        <v>25</v>
      </c>
      <c r="E1790" s="25">
        <f t="shared" si="43"/>
        <v>268.39463656018569</v>
      </c>
    </row>
    <row r="1791" spans="1:5" x14ac:dyDescent="0.2">
      <c r="A1791" t="s">
        <v>22</v>
      </c>
      <c r="B1791" t="s">
        <v>12</v>
      </c>
      <c r="C1791">
        <v>2033</v>
      </c>
      <c r="D1791">
        <v>26</v>
      </c>
      <c r="E1791" s="25">
        <f t="shared" si="43"/>
        <v>359.83874411554854</v>
      </c>
    </row>
    <row r="1792" spans="1:5" x14ac:dyDescent="0.2">
      <c r="A1792" t="s">
        <v>22</v>
      </c>
      <c r="B1792" t="s">
        <v>12</v>
      </c>
      <c r="C1792">
        <v>2033</v>
      </c>
      <c r="D1792">
        <v>27</v>
      </c>
      <c r="E1792" s="25">
        <f t="shared" si="43"/>
        <v>387.51966286384476</v>
      </c>
    </row>
    <row r="1793" spans="1:5" x14ac:dyDescent="0.2">
      <c r="A1793" t="s">
        <v>22</v>
      </c>
      <c r="B1793" t="s">
        <v>12</v>
      </c>
      <c r="C1793">
        <v>2033</v>
      </c>
      <c r="D1793">
        <v>28</v>
      </c>
      <c r="E1793" s="25">
        <f t="shared" si="43"/>
        <v>299.58852188140708</v>
      </c>
    </row>
    <row r="1794" spans="1:5" x14ac:dyDescent="0.2">
      <c r="A1794" t="s">
        <v>22</v>
      </c>
      <c r="B1794" t="s">
        <v>12</v>
      </c>
      <c r="C1794">
        <v>2033</v>
      </c>
      <c r="D1794">
        <v>29</v>
      </c>
      <c r="E1794" s="25">
        <f t="shared" si="43"/>
        <v>253.25917157218694</v>
      </c>
    </row>
    <row r="1795" spans="1:5" x14ac:dyDescent="0.2">
      <c r="A1795" t="s">
        <v>22</v>
      </c>
      <c r="B1795" t="s">
        <v>12</v>
      </c>
      <c r="C1795">
        <v>2033</v>
      </c>
      <c r="D1795">
        <v>30</v>
      </c>
      <c r="E1795" s="25">
        <f t="shared" si="43"/>
        <v>292.84299122059582</v>
      </c>
    </row>
    <row r="1796" spans="1:5" x14ac:dyDescent="0.2">
      <c r="A1796" t="s">
        <v>22</v>
      </c>
      <c r="B1796" t="s">
        <v>12</v>
      </c>
      <c r="C1796">
        <v>2033</v>
      </c>
      <c r="D1796">
        <v>31</v>
      </c>
      <c r="E1796" s="25">
        <f t="shared" si="43"/>
        <v>215.9674880141481</v>
      </c>
    </row>
    <row r="1797" spans="1:5" x14ac:dyDescent="0.2">
      <c r="A1797" t="s">
        <v>22</v>
      </c>
      <c r="B1797" t="s">
        <v>12</v>
      </c>
      <c r="C1797">
        <v>2033</v>
      </c>
      <c r="D1797">
        <v>32</v>
      </c>
      <c r="E1797" s="25">
        <f t="shared" si="43"/>
        <v>209.26439518025981</v>
      </c>
    </row>
    <row r="1798" spans="1:5" x14ac:dyDescent="0.2">
      <c r="A1798" t="s">
        <v>22</v>
      </c>
      <c r="B1798" t="s">
        <v>12</v>
      </c>
      <c r="C1798">
        <v>2033</v>
      </c>
      <c r="D1798">
        <v>33</v>
      </c>
      <c r="E1798" s="25">
        <f t="shared" si="43"/>
        <v>169.9628979033146</v>
      </c>
    </row>
    <row r="1799" spans="1:5" x14ac:dyDescent="0.2">
      <c r="A1799" t="s">
        <v>22</v>
      </c>
      <c r="B1799" t="s">
        <v>12</v>
      </c>
      <c r="C1799">
        <v>2033</v>
      </c>
      <c r="D1799">
        <v>34</v>
      </c>
      <c r="E1799" s="25">
        <f t="shared" si="43"/>
        <v>147.81792544803545</v>
      </c>
    </row>
    <row r="1800" spans="1:5" x14ac:dyDescent="0.2">
      <c r="A1800" t="s">
        <v>22</v>
      </c>
      <c r="B1800" t="s">
        <v>12</v>
      </c>
      <c r="C1800">
        <v>2033</v>
      </c>
      <c r="D1800">
        <v>35</v>
      </c>
      <c r="E1800" s="25">
        <f t="shared" si="43"/>
        <v>115.65988581148888</v>
      </c>
    </row>
    <row r="1801" spans="1:5" x14ac:dyDescent="0.2">
      <c r="A1801" t="s">
        <v>22</v>
      </c>
      <c r="B1801" t="s">
        <v>12</v>
      </c>
      <c r="C1801">
        <v>2033</v>
      </c>
      <c r="D1801">
        <v>36</v>
      </c>
      <c r="E1801" s="25">
        <f t="shared" si="43"/>
        <v>115.57277321500277</v>
      </c>
    </row>
    <row r="1802" spans="1:5" x14ac:dyDescent="0.2">
      <c r="A1802" t="s">
        <v>22</v>
      </c>
      <c r="B1802" t="s">
        <v>12</v>
      </c>
      <c r="C1802">
        <v>2033</v>
      </c>
      <c r="D1802">
        <v>37</v>
      </c>
      <c r="E1802" s="25">
        <f t="shared" si="43"/>
        <v>115.45859268496618</v>
      </c>
    </row>
    <row r="1803" spans="1:5" x14ac:dyDescent="0.2">
      <c r="A1803" t="s">
        <v>22</v>
      </c>
      <c r="B1803" t="s">
        <v>12</v>
      </c>
      <c r="C1803">
        <v>2033</v>
      </c>
      <c r="D1803">
        <v>38</v>
      </c>
      <c r="E1803" s="25">
        <f t="shared" si="43"/>
        <v>73.743205410298728</v>
      </c>
    </row>
    <row r="1804" spans="1:5" x14ac:dyDescent="0.2">
      <c r="A1804" t="s">
        <v>22</v>
      </c>
      <c r="B1804" t="s">
        <v>12</v>
      </c>
      <c r="C1804">
        <v>2033</v>
      </c>
      <c r="D1804">
        <v>39</v>
      </c>
      <c r="E1804" s="25">
        <f t="shared" si="43"/>
        <v>63.790575219106046</v>
      </c>
    </row>
    <row r="1805" spans="1:5" x14ac:dyDescent="0.2">
      <c r="A1805" t="s">
        <v>22</v>
      </c>
      <c r="B1805" t="s">
        <v>12</v>
      </c>
      <c r="C1805">
        <v>2033</v>
      </c>
      <c r="D1805">
        <v>40</v>
      </c>
      <c r="E1805" s="25">
        <f t="shared" si="43"/>
        <v>0</v>
      </c>
    </row>
    <row r="1806" spans="1:5" x14ac:dyDescent="0.2">
      <c r="A1806" t="s">
        <v>22</v>
      </c>
      <c r="B1806" t="s">
        <v>12</v>
      </c>
      <c r="C1806">
        <v>2034</v>
      </c>
      <c r="D1806">
        <v>0</v>
      </c>
      <c r="E1806" s="25">
        <f>AZ3</f>
        <v>983.43968053342883</v>
      </c>
    </row>
    <row r="1807" spans="1:5" x14ac:dyDescent="0.2">
      <c r="A1807" t="s">
        <v>22</v>
      </c>
      <c r="B1807" t="s">
        <v>12</v>
      </c>
      <c r="C1807">
        <v>2034</v>
      </c>
      <c r="D1807">
        <v>1</v>
      </c>
      <c r="E1807" s="25">
        <f t="shared" ref="E1807:E1846" si="44">AZ4</f>
        <v>1228.63377859197</v>
      </c>
    </row>
    <row r="1808" spans="1:5" x14ac:dyDescent="0.2">
      <c r="A1808" t="s">
        <v>22</v>
      </c>
      <c r="B1808" t="s">
        <v>12</v>
      </c>
      <c r="C1808">
        <v>2034</v>
      </c>
      <c r="D1808">
        <v>2</v>
      </c>
      <c r="E1808" s="25">
        <f t="shared" si="44"/>
        <v>1299.7411432400875</v>
      </c>
    </row>
    <row r="1809" spans="1:5" x14ac:dyDescent="0.2">
      <c r="A1809" t="s">
        <v>22</v>
      </c>
      <c r="B1809" t="s">
        <v>12</v>
      </c>
      <c r="C1809">
        <v>2034</v>
      </c>
      <c r="D1809">
        <v>3</v>
      </c>
      <c r="E1809" s="25">
        <f t="shared" si="44"/>
        <v>1260.0030791863196</v>
      </c>
    </row>
    <row r="1810" spans="1:5" x14ac:dyDescent="0.2">
      <c r="A1810" t="s">
        <v>22</v>
      </c>
      <c r="B1810" t="s">
        <v>12</v>
      </c>
      <c r="C1810">
        <v>2034</v>
      </c>
      <c r="D1810">
        <v>4</v>
      </c>
      <c r="E1810" s="25">
        <f t="shared" si="44"/>
        <v>1273.5600317302678</v>
      </c>
    </row>
    <row r="1811" spans="1:5" x14ac:dyDescent="0.2">
      <c r="A1811" t="s">
        <v>22</v>
      </c>
      <c r="B1811" t="s">
        <v>12</v>
      </c>
      <c r="C1811">
        <v>2034</v>
      </c>
      <c r="D1811">
        <v>5</v>
      </c>
      <c r="E1811" s="25">
        <f t="shared" si="44"/>
        <v>1219.7967421115234</v>
      </c>
    </row>
    <row r="1812" spans="1:5" x14ac:dyDescent="0.2">
      <c r="A1812" t="s">
        <v>22</v>
      </c>
      <c r="B1812" t="s">
        <v>12</v>
      </c>
      <c r="C1812">
        <v>2034</v>
      </c>
      <c r="D1812">
        <v>6</v>
      </c>
      <c r="E1812" s="25">
        <f t="shared" si="44"/>
        <v>1209.4087695935436</v>
      </c>
    </row>
    <row r="1813" spans="1:5" x14ac:dyDescent="0.2">
      <c r="A1813" t="s">
        <v>22</v>
      </c>
      <c r="B1813" t="s">
        <v>12</v>
      </c>
      <c r="C1813">
        <v>2034</v>
      </c>
      <c r="D1813">
        <v>7</v>
      </c>
      <c r="E1813" s="25">
        <f t="shared" si="44"/>
        <v>1141.0285234183989</v>
      </c>
    </row>
    <row r="1814" spans="1:5" x14ac:dyDescent="0.2">
      <c r="A1814" t="s">
        <v>22</v>
      </c>
      <c r="B1814" t="s">
        <v>12</v>
      </c>
      <c r="C1814">
        <v>2034</v>
      </c>
      <c r="D1814">
        <v>8</v>
      </c>
      <c r="E1814" s="25">
        <f t="shared" si="44"/>
        <v>1127.6097605571686</v>
      </c>
    </row>
    <row r="1815" spans="1:5" x14ac:dyDescent="0.2">
      <c r="A1815" t="s">
        <v>22</v>
      </c>
      <c r="B1815" t="s">
        <v>12</v>
      </c>
      <c r="C1815">
        <v>2034</v>
      </c>
      <c r="D1815">
        <v>9</v>
      </c>
      <c r="E1815" s="25">
        <f t="shared" si="44"/>
        <v>1054.1552215664899</v>
      </c>
    </row>
    <row r="1816" spans="1:5" x14ac:dyDescent="0.2">
      <c r="A1816" t="s">
        <v>22</v>
      </c>
      <c r="B1816" t="s">
        <v>12</v>
      </c>
      <c r="C1816">
        <v>2034</v>
      </c>
      <c r="D1816">
        <v>10</v>
      </c>
      <c r="E1816" s="25">
        <f t="shared" si="44"/>
        <v>1030.017469306204</v>
      </c>
    </row>
    <row r="1817" spans="1:5" x14ac:dyDescent="0.2">
      <c r="A1817" t="s">
        <v>22</v>
      </c>
      <c r="B1817" t="s">
        <v>12</v>
      </c>
      <c r="C1817">
        <v>2034</v>
      </c>
      <c r="D1817">
        <v>11</v>
      </c>
      <c r="E1817" s="25">
        <f t="shared" si="44"/>
        <v>959.73758649488809</v>
      </c>
    </row>
    <row r="1818" spans="1:5" x14ac:dyDescent="0.2">
      <c r="A1818" t="s">
        <v>22</v>
      </c>
      <c r="B1818" t="s">
        <v>12</v>
      </c>
      <c r="C1818">
        <v>2034</v>
      </c>
      <c r="D1818">
        <v>12</v>
      </c>
      <c r="E1818" s="25">
        <f t="shared" si="44"/>
        <v>945.91179858662645</v>
      </c>
    </row>
    <row r="1819" spans="1:5" x14ac:dyDescent="0.2">
      <c r="A1819" t="s">
        <v>22</v>
      </c>
      <c r="B1819" t="s">
        <v>12</v>
      </c>
      <c r="C1819">
        <v>2034</v>
      </c>
      <c r="D1819">
        <v>13</v>
      </c>
      <c r="E1819" s="25">
        <f t="shared" si="44"/>
        <v>887.30533600828483</v>
      </c>
    </row>
    <row r="1820" spans="1:5" x14ac:dyDescent="0.2">
      <c r="A1820" t="s">
        <v>22</v>
      </c>
      <c r="B1820" t="s">
        <v>12</v>
      </c>
      <c r="C1820">
        <v>2034</v>
      </c>
      <c r="D1820">
        <v>14</v>
      </c>
      <c r="E1820" s="25">
        <f t="shared" si="44"/>
        <v>867.84106491088221</v>
      </c>
    </row>
    <row r="1821" spans="1:5" x14ac:dyDescent="0.2">
      <c r="A1821" t="s">
        <v>22</v>
      </c>
      <c r="B1821" t="s">
        <v>12</v>
      </c>
      <c r="C1821">
        <v>2034</v>
      </c>
      <c r="D1821">
        <v>15</v>
      </c>
      <c r="E1821" s="25">
        <f t="shared" si="44"/>
        <v>800.19090011008643</v>
      </c>
    </row>
    <row r="1822" spans="1:5" x14ac:dyDescent="0.2">
      <c r="A1822" t="s">
        <v>22</v>
      </c>
      <c r="B1822" t="s">
        <v>12</v>
      </c>
      <c r="C1822">
        <v>2034</v>
      </c>
      <c r="D1822">
        <v>16</v>
      </c>
      <c r="E1822" s="25">
        <f t="shared" si="44"/>
        <v>759.72099950483926</v>
      </c>
    </row>
    <row r="1823" spans="1:5" x14ac:dyDescent="0.2">
      <c r="A1823" t="s">
        <v>22</v>
      </c>
      <c r="B1823" t="s">
        <v>12</v>
      </c>
      <c r="C1823">
        <v>2034</v>
      </c>
      <c r="D1823">
        <v>17</v>
      </c>
      <c r="E1823" s="25">
        <f t="shared" si="44"/>
        <v>706.32731842327155</v>
      </c>
    </row>
    <row r="1824" spans="1:5" x14ac:dyDescent="0.2">
      <c r="A1824" t="s">
        <v>22</v>
      </c>
      <c r="B1824" t="s">
        <v>12</v>
      </c>
      <c r="C1824">
        <v>2034</v>
      </c>
      <c r="D1824">
        <v>18</v>
      </c>
      <c r="E1824" s="25">
        <f t="shared" si="44"/>
        <v>675.2541334120333</v>
      </c>
    </row>
    <row r="1825" spans="1:5" x14ac:dyDescent="0.2">
      <c r="A1825" t="s">
        <v>22</v>
      </c>
      <c r="B1825" t="s">
        <v>12</v>
      </c>
      <c r="C1825">
        <v>2034</v>
      </c>
      <c r="D1825">
        <v>19</v>
      </c>
      <c r="E1825" s="25">
        <f t="shared" si="44"/>
        <v>614.70731505651929</v>
      </c>
    </row>
    <row r="1826" spans="1:5" x14ac:dyDescent="0.2">
      <c r="A1826" t="s">
        <v>22</v>
      </c>
      <c r="B1826" t="s">
        <v>12</v>
      </c>
      <c r="C1826">
        <v>2034</v>
      </c>
      <c r="D1826">
        <v>20</v>
      </c>
      <c r="E1826" s="25">
        <f t="shared" si="44"/>
        <v>482.37305706906636</v>
      </c>
    </row>
    <row r="1827" spans="1:5" x14ac:dyDescent="0.2">
      <c r="A1827" t="s">
        <v>22</v>
      </c>
      <c r="B1827" t="s">
        <v>12</v>
      </c>
      <c r="C1827">
        <v>2034</v>
      </c>
      <c r="D1827">
        <v>21</v>
      </c>
      <c r="E1827" s="25">
        <f t="shared" si="44"/>
        <v>332.13573121764625</v>
      </c>
    </row>
    <row r="1828" spans="1:5" x14ac:dyDescent="0.2">
      <c r="A1828" t="s">
        <v>22</v>
      </c>
      <c r="B1828" t="s">
        <v>12</v>
      </c>
      <c r="C1828">
        <v>2034</v>
      </c>
      <c r="D1828">
        <v>22</v>
      </c>
      <c r="E1828" s="25">
        <f t="shared" si="44"/>
        <v>251.62683563048091</v>
      </c>
    </row>
    <row r="1829" spans="1:5" x14ac:dyDescent="0.2">
      <c r="A1829" t="s">
        <v>22</v>
      </c>
      <c r="B1829" t="s">
        <v>12</v>
      </c>
      <c r="C1829">
        <v>2034</v>
      </c>
      <c r="D1829">
        <v>23</v>
      </c>
      <c r="E1829" s="25">
        <f t="shared" si="44"/>
        <v>206.0062467098611</v>
      </c>
    </row>
    <row r="1830" spans="1:5" x14ac:dyDescent="0.2">
      <c r="A1830" t="s">
        <v>22</v>
      </c>
      <c r="B1830" t="s">
        <v>12</v>
      </c>
      <c r="C1830">
        <v>2034</v>
      </c>
      <c r="D1830">
        <v>24</v>
      </c>
      <c r="E1830" s="25">
        <f t="shared" si="44"/>
        <v>132.05780181087502</v>
      </c>
    </row>
    <row r="1831" spans="1:5" x14ac:dyDescent="0.2">
      <c r="A1831" t="s">
        <v>22</v>
      </c>
      <c r="B1831" t="s">
        <v>12</v>
      </c>
      <c r="C1831">
        <v>2034</v>
      </c>
      <c r="D1831">
        <v>25</v>
      </c>
      <c r="E1831" s="25">
        <f t="shared" si="44"/>
        <v>192.65306754466457</v>
      </c>
    </row>
    <row r="1832" spans="1:5" x14ac:dyDescent="0.2">
      <c r="A1832" t="s">
        <v>22</v>
      </c>
      <c r="B1832" t="s">
        <v>12</v>
      </c>
      <c r="C1832">
        <v>2034</v>
      </c>
      <c r="D1832">
        <v>26</v>
      </c>
      <c r="E1832" s="25">
        <f t="shared" si="44"/>
        <v>250.50916424209177</v>
      </c>
    </row>
    <row r="1833" spans="1:5" x14ac:dyDescent="0.2">
      <c r="A1833" t="s">
        <v>22</v>
      </c>
      <c r="B1833" t="s">
        <v>12</v>
      </c>
      <c r="C1833">
        <v>2034</v>
      </c>
      <c r="D1833">
        <v>27</v>
      </c>
      <c r="E1833" s="25">
        <f t="shared" si="44"/>
        <v>322.05424774732768</v>
      </c>
    </row>
    <row r="1834" spans="1:5" x14ac:dyDescent="0.2">
      <c r="A1834" t="s">
        <v>22</v>
      </c>
      <c r="B1834" t="s">
        <v>12</v>
      </c>
      <c r="C1834">
        <v>2034</v>
      </c>
      <c r="D1834">
        <v>28</v>
      </c>
      <c r="E1834" s="25">
        <f t="shared" si="44"/>
        <v>336.69975703959062</v>
      </c>
    </row>
    <row r="1835" spans="1:5" x14ac:dyDescent="0.2">
      <c r="A1835" t="s">
        <v>22</v>
      </c>
      <c r="B1835" t="s">
        <v>12</v>
      </c>
      <c r="C1835">
        <v>2034</v>
      </c>
      <c r="D1835">
        <v>29</v>
      </c>
      <c r="E1835" s="25">
        <f t="shared" si="44"/>
        <v>276.4144727384508</v>
      </c>
    </row>
    <row r="1836" spans="1:5" x14ac:dyDescent="0.2">
      <c r="A1836" t="s">
        <v>22</v>
      </c>
      <c r="B1836" t="s">
        <v>12</v>
      </c>
      <c r="C1836">
        <v>2034</v>
      </c>
      <c r="D1836">
        <v>30</v>
      </c>
      <c r="E1836" s="25">
        <f t="shared" si="44"/>
        <v>224.48928645072726</v>
      </c>
    </row>
    <row r="1837" spans="1:5" x14ac:dyDescent="0.2">
      <c r="A1837" t="s">
        <v>22</v>
      </c>
      <c r="B1837" t="s">
        <v>12</v>
      </c>
      <c r="C1837">
        <v>2034</v>
      </c>
      <c r="D1837">
        <v>31</v>
      </c>
      <c r="E1837" s="25">
        <f t="shared" si="44"/>
        <v>253.41972117541906</v>
      </c>
    </row>
    <row r="1838" spans="1:5" x14ac:dyDescent="0.2">
      <c r="A1838" t="s">
        <v>22</v>
      </c>
      <c r="B1838" t="s">
        <v>12</v>
      </c>
      <c r="C1838">
        <v>2034</v>
      </c>
      <c r="D1838">
        <v>32</v>
      </c>
      <c r="E1838" s="25">
        <f t="shared" si="44"/>
        <v>194.05976319642494</v>
      </c>
    </row>
    <row r="1839" spans="1:5" x14ac:dyDescent="0.2">
      <c r="A1839" t="s">
        <v>22</v>
      </c>
      <c r="B1839" t="s">
        <v>12</v>
      </c>
      <c r="C1839">
        <v>2034</v>
      </c>
      <c r="D1839">
        <v>33</v>
      </c>
      <c r="E1839" s="25">
        <f t="shared" si="44"/>
        <v>177.80425055377441</v>
      </c>
    </row>
    <row r="1840" spans="1:5" x14ac:dyDescent="0.2">
      <c r="A1840" t="s">
        <v>22</v>
      </c>
      <c r="B1840" t="s">
        <v>12</v>
      </c>
      <c r="C1840">
        <v>2034</v>
      </c>
      <c r="D1840">
        <v>34</v>
      </c>
      <c r="E1840" s="25">
        <f t="shared" si="44"/>
        <v>152.83189606462597</v>
      </c>
    </row>
    <row r="1841" spans="1:5" x14ac:dyDescent="0.2">
      <c r="A1841" t="s">
        <v>22</v>
      </c>
      <c r="B1841" t="s">
        <v>12</v>
      </c>
      <c r="C1841">
        <v>2034</v>
      </c>
      <c r="D1841">
        <v>35</v>
      </c>
      <c r="E1841" s="25">
        <f t="shared" si="44"/>
        <v>134.49584308061145</v>
      </c>
    </row>
    <row r="1842" spans="1:5" x14ac:dyDescent="0.2">
      <c r="A1842" t="s">
        <v>22</v>
      </c>
      <c r="B1842" t="s">
        <v>12</v>
      </c>
      <c r="C1842">
        <v>2034</v>
      </c>
      <c r="D1842">
        <v>36</v>
      </c>
      <c r="E1842" s="25">
        <f t="shared" si="44"/>
        <v>102.99318141821401</v>
      </c>
    </row>
    <row r="1843" spans="1:5" x14ac:dyDescent="0.2">
      <c r="A1843" t="s">
        <v>22</v>
      </c>
      <c r="B1843" t="s">
        <v>12</v>
      </c>
      <c r="C1843">
        <v>2034</v>
      </c>
      <c r="D1843">
        <v>37</v>
      </c>
      <c r="E1843" s="25">
        <f t="shared" si="44"/>
        <v>102.78560619898114</v>
      </c>
    </row>
    <row r="1844" spans="1:5" x14ac:dyDescent="0.2">
      <c r="A1844" t="s">
        <v>22</v>
      </c>
      <c r="B1844" t="s">
        <v>12</v>
      </c>
      <c r="C1844">
        <v>2034</v>
      </c>
      <c r="D1844">
        <v>38</v>
      </c>
      <c r="E1844" s="25">
        <f t="shared" si="44"/>
        <v>96.225674885934112</v>
      </c>
    </row>
    <row r="1845" spans="1:5" x14ac:dyDescent="0.2">
      <c r="A1845" t="s">
        <v>22</v>
      </c>
      <c r="B1845" t="s">
        <v>12</v>
      </c>
      <c r="C1845">
        <v>2034</v>
      </c>
      <c r="D1845">
        <v>39</v>
      </c>
      <c r="E1845" s="25">
        <f t="shared" si="44"/>
        <v>73.604923159882745</v>
      </c>
    </row>
    <row r="1846" spans="1:5" x14ac:dyDescent="0.2">
      <c r="A1846" t="s">
        <v>22</v>
      </c>
      <c r="B1846" t="s">
        <v>12</v>
      </c>
      <c r="C1846">
        <v>2034</v>
      </c>
      <c r="D1846">
        <v>40</v>
      </c>
      <c r="E1846" s="25">
        <f t="shared" si="44"/>
        <v>0</v>
      </c>
    </row>
    <row r="1847" spans="1:5" x14ac:dyDescent="0.2">
      <c r="A1847" t="s">
        <v>22</v>
      </c>
      <c r="B1847" t="s">
        <v>12</v>
      </c>
      <c r="C1847">
        <v>2035</v>
      </c>
      <c r="D1847">
        <v>0</v>
      </c>
      <c r="E1847" s="25">
        <f>BA3</f>
        <v>995.24095669983001</v>
      </c>
    </row>
    <row r="1848" spans="1:5" x14ac:dyDescent="0.2">
      <c r="A1848" t="s">
        <v>22</v>
      </c>
      <c r="B1848" t="s">
        <v>12</v>
      </c>
      <c r="C1848">
        <v>2035</v>
      </c>
      <c r="D1848">
        <v>1</v>
      </c>
      <c r="E1848" s="25">
        <f t="shared" ref="E1848:E1887" si="45">BA4</f>
        <v>1243.3773839350738</v>
      </c>
    </row>
    <row r="1849" spans="1:5" x14ac:dyDescent="0.2">
      <c r="A1849" t="s">
        <v>22</v>
      </c>
      <c r="B1849" t="s">
        <v>12</v>
      </c>
      <c r="C1849">
        <v>2035</v>
      </c>
      <c r="D1849">
        <v>2</v>
      </c>
      <c r="E1849" s="25">
        <f t="shared" si="45"/>
        <v>1315.3380369589686</v>
      </c>
    </row>
    <row r="1850" spans="1:5" x14ac:dyDescent="0.2">
      <c r="A1850" t="s">
        <v>22</v>
      </c>
      <c r="B1850" t="s">
        <v>12</v>
      </c>
      <c r="C1850">
        <v>2035</v>
      </c>
      <c r="D1850">
        <v>3</v>
      </c>
      <c r="E1850" s="25">
        <f t="shared" si="45"/>
        <v>1275.1231161365556</v>
      </c>
    </row>
    <row r="1851" spans="1:5" x14ac:dyDescent="0.2">
      <c r="A1851" t="s">
        <v>22</v>
      </c>
      <c r="B1851" t="s">
        <v>12</v>
      </c>
      <c r="C1851">
        <v>2035</v>
      </c>
      <c r="D1851">
        <v>4</v>
      </c>
      <c r="E1851" s="25">
        <f t="shared" si="45"/>
        <v>1288.8427521110311</v>
      </c>
    </row>
    <row r="1852" spans="1:5" x14ac:dyDescent="0.2">
      <c r="A1852" t="s">
        <v>22</v>
      </c>
      <c r="B1852" t="s">
        <v>12</v>
      </c>
      <c r="C1852">
        <v>2035</v>
      </c>
      <c r="D1852">
        <v>5</v>
      </c>
      <c r="E1852" s="25">
        <f t="shared" si="45"/>
        <v>1234.4343030168618</v>
      </c>
    </row>
    <row r="1853" spans="1:5" x14ac:dyDescent="0.2">
      <c r="A1853" t="s">
        <v>22</v>
      </c>
      <c r="B1853" t="s">
        <v>12</v>
      </c>
      <c r="C1853">
        <v>2035</v>
      </c>
      <c r="D1853">
        <v>6</v>
      </c>
      <c r="E1853" s="25">
        <f t="shared" si="45"/>
        <v>1223.921674828666</v>
      </c>
    </row>
    <row r="1854" spans="1:5" x14ac:dyDescent="0.2">
      <c r="A1854" t="s">
        <v>22</v>
      </c>
      <c r="B1854" t="s">
        <v>12</v>
      </c>
      <c r="C1854">
        <v>2035</v>
      </c>
      <c r="D1854">
        <v>7</v>
      </c>
      <c r="E1854" s="25">
        <f t="shared" si="45"/>
        <v>1154.7208656994192</v>
      </c>
    </row>
    <row r="1855" spans="1:5" x14ac:dyDescent="0.2">
      <c r="A1855" t="s">
        <v>22</v>
      </c>
      <c r="B1855" t="s">
        <v>12</v>
      </c>
      <c r="C1855">
        <v>2035</v>
      </c>
      <c r="D1855">
        <v>8</v>
      </c>
      <c r="E1855" s="25">
        <f t="shared" si="45"/>
        <v>1141.141077683855</v>
      </c>
    </row>
    <row r="1856" spans="1:5" x14ac:dyDescent="0.2">
      <c r="A1856" t="s">
        <v>22</v>
      </c>
      <c r="B1856" t="s">
        <v>12</v>
      </c>
      <c r="C1856">
        <v>2035</v>
      </c>
      <c r="D1856">
        <v>9</v>
      </c>
      <c r="E1856" s="25">
        <f t="shared" si="45"/>
        <v>1066.8050842252878</v>
      </c>
    </row>
    <row r="1857" spans="1:5" x14ac:dyDescent="0.2">
      <c r="A1857" t="s">
        <v>22</v>
      </c>
      <c r="B1857" t="s">
        <v>12</v>
      </c>
      <c r="C1857">
        <v>2035</v>
      </c>
      <c r="D1857">
        <v>10</v>
      </c>
      <c r="E1857" s="25">
        <f t="shared" si="45"/>
        <v>1042.3776789378785</v>
      </c>
    </row>
    <row r="1858" spans="1:5" x14ac:dyDescent="0.2">
      <c r="A1858" t="s">
        <v>22</v>
      </c>
      <c r="B1858" t="s">
        <v>12</v>
      </c>
      <c r="C1858">
        <v>2035</v>
      </c>
      <c r="D1858">
        <v>11</v>
      </c>
      <c r="E1858" s="25">
        <f t="shared" si="45"/>
        <v>971.25443753282696</v>
      </c>
    </row>
    <row r="1859" spans="1:5" x14ac:dyDescent="0.2">
      <c r="A1859" t="s">
        <v>22</v>
      </c>
      <c r="B1859" t="s">
        <v>12</v>
      </c>
      <c r="C1859">
        <v>2035</v>
      </c>
      <c r="D1859">
        <v>12</v>
      </c>
      <c r="E1859" s="25">
        <f t="shared" si="45"/>
        <v>957.26274016966579</v>
      </c>
    </row>
    <row r="1860" spans="1:5" x14ac:dyDescent="0.2">
      <c r="A1860" t="s">
        <v>22</v>
      </c>
      <c r="B1860" t="s">
        <v>12</v>
      </c>
      <c r="C1860">
        <v>2035</v>
      </c>
      <c r="D1860">
        <v>13</v>
      </c>
      <c r="E1860" s="25">
        <f t="shared" si="45"/>
        <v>897.95300004038438</v>
      </c>
    </row>
    <row r="1861" spans="1:5" x14ac:dyDescent="0.2">
      <c r="A1861" t="s">
        <v>22</v>
      </c>
      <c r="B1861" t="s">
        <v>12</v>
      </c>
      <c r="C1861">
        <v>2035</v>
      </c>
      <c r="D1861">
        <v>14</v>
      </c>
      <c r="E1861" s="25">
        <f t="shared" si="45"/>
        <v>878.25515768981268</v>
      </c>
    </row>
    <row r="1862" spans="1:5" x14ac:dyDescent="0.2">
      <c r="A1862" t="s">
        <v>22</v>
      </c>
      <c r="B1862" t="s">
        <v>12</v>
      </c>
      <c r="C1862">
        <v>2035</v>
      </c>
      <c r="D1862">
        <v>15</v>
      </c>
      <c r="E1862" s="25">
        <f t="shared" si="45"/>
        <v>809.79319091140746</v>
      </c>
    </row>
    <row r="1863" spans="1:5" x14ac:dyDescent="0.2">
      <c r="A1863" t="s">
        <v>22</v>
      </c>
      <c r="B1863" t="s">
        <v>12</v>
      </c>
      <c r="C1863">
        <v>2035</v>
      </c>
      <c r="D1863">
        <v>16</v>
      </c>
      <c r="E1863" s="25">
        <f t="shared" si="45"/>
        <v>768.83765149889723</v>
      </c>
    </row>
    <row r="1864" spans="1:5" x14ac:dyDescent="0.2">
      <c r="A1864" t="s">
        <v>22</v>
      </c>
      <c r="B1864" t="s">
        <v>12</v>
      </c>
      <c r="C1864">
        <v>2035</v>
      </c>
      <c r="D1864">
        <v>17</v>
      </c>
      <c r="E1864" s="25">
        <f t="shared" si="45"/>
        <v>714.80324624435082</v>
      </c>
    </row>
    <row r="1865" spans="1:5" x14ac:dyDescent="0.2">
      <c r="A1865" t="s">
        <v>22</v>
      </c>
      <c r="B1865" t="s">
        <v>12</v>
      </c>
      <c r="C1865">
        <v>2035</v>
      </c>
      <c r="D1865">
        <v>18</v>
      </c>
      <c r="E1865" s="25">
        <f t="shared" si="45"/>
        <v>674.90600574003383</v>
      </c>
    </row>
    <row r="1866" spans="1:5" x14ac:dyDescent="0.2">
      <c r="A1866" t="s">
        <v>22</v>
      </c>
      <c r="B1866" t="s">
        <v>12</v>
      </c>
      <c r="C1866">
        <v>2035</v>
      </c>
      <c r="D1866">
        <v>19</v>
      </c>
      <c r="E1866" s="25">
        <f t="shared" si="45"/>
        <v>627.98131692820482</v>
      </c>
    </row>
    <row r="1867" spans="1:5" x14ac:dyDescent="0.2">
      <c r="A1867" t="s">
        <v>22</v>
      </c>
      <c r="B1867" t="s">
        <v>12</v>
      </c>
      <c r="C1867">
        <v>2035</v>
      </c>
      <c r="D1867">
        <v>20</v>
      </c>
      <c r="E1867" s="25">
        <f t="shared" si="45"/>
        <v>579.0505493542272</v>
      </c>
    </row>
    <row r="1868" spans="1:5" x14ac:dyDescent="0.2">
      <c r="A1868" t="s">
        <v>22</v>
      </c>
      <c r="B1868" t="s">
        <v>12</v>
      </c>
      <c r="C1868">
        <v>2035</v>
      </c>
      <c r="D1868">
        <v>21</v>
      </c>
      <c r="E1868" s="25">
        <f t="shared" si="45"/>
        <v>442.56716451824491</v>
      </c>
    </row>
    <row r="1869" spans="1:5" x14ac:dyDescent="0.2">
      <c r="A1869" t="s">
        <v>22</v>
      </c>
      <c r="B1869" t="s">
        <v>12</v>
      </c>
      <c r="C1869">
        <v>2035</v>
      </c>
      <c r="D1869">
        <v>22</v>
      </c>
      <c r="E1869" s="25">
        <f t="shared" si="45"/>
        <v>304.98366770421677</v>
      </c>
    </row>
    <row r="1870" spans="1:5" x14ac:dyDescent="0.2">
      <c r="A1870" t="s">
        <v>22</v>
      </c>
      <c r="B1870" t="s">
        <v>12</v>
      </c>
      <c r="C1870">
        <v>2035</v>
      </c>
      <c r="D1870">
        <v>23</v>
      </c>
      <c r="E1870" s="25">
        <f t="shared" si="45"/>
        <v>224.99849253896724</v>
      </c>
    </row>
    <row r="1871" spans="1:5" x14ac:dyDescent="0.2">
      <c r="A1871" t="s">
        <v>22</v>
      </c>
      <c r="B1871" t="s">
        <v>12</v>
      </c>
      <c r="C1871">
        <v>2035</v>
      </c>
      <c r="D1871">
        <v>24</v>
      </c>
      <c r="E1871" s="25">
        <f t="shared" si="45"/>
        <v>191.14448059790925</v>
      </c>
    </row>
    <row r="1872" spans="1:5" x14ac:dyDescent="0.2">
      <c r="A1872" t="s">
        <v>22</v>
      </c>
      <c r="B1872" t="s">
        <v>12</v>
      </c>
      <c r="C1872">
        <v>2035</v>
      </c>
      <c r="D1872">
        <v>25</v>
      </c>
      <c r="E1872" s="25">
        <f t="shared" si="45"/>
        <v>118.55983545776003</v>
      </c>
    </row>
    <row r="1873" spans="1:5" x14ac:dyDescent="0.2">
      <c r="A1873" t="s">
        <v>22</v>
      </c>
      <c r="B1873" t="s">
        <v>12</v>
      </c>
      <c r="C1873">
        <v>2035</v>
      </c>
      <c r="D1873">
        <v>26</v>
      </c>
      <c r="E1873" s="25">
        <f t="shared" si="45"/>
        <v>179.81491566977303</v>
      </c>
    </row>
    <row r="1874" spans="1:5" x14ac:dyDescent="0.2">
      <c r="A1874" t="s">
        <v>22</v>
      </c>
      <c r="B1874" t="s">
        <v>12</v>
      </c>
      <c r="C1874">
        <v>2035</v>
      </c>
      <c r="D1874">
        <v>27</v>
      </c>
      <c r="E1874" s="25">
        <f t="shared" si="45"/>
        <v>224.20470770065853</v>
      </c>
    </row>
    <row r="1875" spans="1:5" x14ac:dyDescent="0.2">
      <c r="A1875" t="s">
        <v>22</v>
      </c>
      <c r="B1875" t="s">
        <v>12</v>
      </c>
      <c r="C1875">
        <v>2035</v>
      </c>
      <c r="D1875">
        <v>28</v>
      </c>
      <c r="E1875" s="25">
        <f t="shared" si="45"/>
        <v>279.81957397653974</v>
      </c>
    </row>
    <row r="1876" spans="1:5" x14ac:dyDescent="0.2">
      <c r="A1876" t="s">
        <v>22</v>
      </c>
      <c r="B1876" t="s">
        <v>12</v>
      </c>
      <c r="C1876">
        <v>2035</v>
      </c>
      <c r="D1876">
        <v>29</v>
      </c>
      <c r="E1876" s="25">
        <f t="shared" si="45"/>
        <v>310.65504522267514</v>
      </c>
    </row>
    <row r="1877" spans="1:5" x14ac:dyDescent="0.2">
      <c r="A1877" t="s">
        <v>22</v>
      </c>
      <c r="B1877" t="s">
        <v>12</v>
      </c>
      <c r="C1877">
        <v>2035</v>
      </c>
      <c r="D1877">
        <v>30</v>
      </c>
      <c r="E1877" s="25">
        <f t="shared" si="45"/>
        <v>245.01417802364563</v>
      </c>
    </row>
    <row r="1878" spans="1:5" x14ac:dyDescent="0.2">
      <c r="A1878" t="s">
        <v>22</v>
      </c>
      <c r="B1878" t="s">
        <v>12</v>
      </c>
      <c r="C1878">
        <v>2035</v>
      </c>
      <c r="D1878">
        <v>31</v>
      </c>
      <c r="E1878" s="25">
        <f t="shared" si="45"/>
        <v>194.26796640100355</v>
      </c>
    </row>
    <row r="1879" spans="1:5" x14ac:dyDescent="0.2">
      <c r="A1879" t="s">
        <v>22</v>
      </c>
      <c r="B1879" t="s">
        <v>12</v>
      </c>
      <c r="C1879">
        <v>2035</v>
      </c>
      <c r="D1879">
        <v>32</v>
      </c>
      <c r="E1879" s="25">
        <f t="shared" si="45"/>
        <v>227.71284480275179</v>
      </c>
    </row>
    <row r="1880" spans="1:5" x14ac:dyDescent="0.2">
      <c r="A1880" t="s">
        <v>22</v>
      </c>
      <c r="B1880" t="s">
        <v>12</v>
      </c>
      <c r="C1880">
        <v>2035</v>
      </c>
      <c r="D1880">
        <v>33</v>
      </c>
      <c r="E1880" s="25">
        <f t="shared" si="45"/>
        <v>164.88543465820382</v>
      </c>
    </row>
    <row r="1881" spans="1:5" x14ac:dyDescent="0.2">
      <c r="A1881" t="s">
        <v>22</v>
      </c>
      <c r="B1881" t="s">
        <v>12</v>
      </c>
      <c r="C1881">
        <v>2035</v>
      </c>
      <c r="D1881">
        <v>34</v>
      </c>
      <c r="E1881" s="25">
        <f t="shared" si="45"/>
        <v>159.88289841905089</v>
      </c>
    </row>
    <row r="1882" spans="1:5" x14ac:dyDescent="0.2">
      <c r="A1882" t="s">
        <v>22</v>
      </c>
      <c r="B1882" t="s">
        <v>12</v>
      </c>
      <c r="C1882">
        <v>2035</v>
      </c>
      <c r="D1882">
        <v>35</v>
      </c>
      <c r="E1882" s="25">
        <f t="shared" si="45"/>
        <v>139.05792987228963</v>
      </c>
    </row>
    <row r="1883" spans="1:5" x14ac:dyDescent="0.2">
      <c r="A1883" t="s">
        <v>22</v>
      </c>
      <c r="B1883" t="s">
        <v>12</v>
      </c>
      <c r="C1883">
        <v>2035</v>
      </c>
      <c r="D1883">
        <v>36</v>
      </c>
      <c r="E1883" s="25">
        <f t="shared" si="45"/>
        <v>119.76628430166647</v>
      </c>
    </row>
    <row r="1884" spans="1:5" x14ac:dyDescent="0.2">
      <c r="A1884" t="s">
        <v>22</v>
      </c>
      <c r="B1884" t="s">
        <v>12</v>
      </c>
      <c r="C1884">
        <v>2035</v>
      </c>
      <c r="D1884">
        <v>37</v>
      </c>
      <c r="E1884" s="25">
        <f t="shared" si="45"/>
        <v>91.597841705666923</v>
      </c>
    </row>
    <row r="1885" spans="1:5" x14ac:dyDescent="0.2">
      <c r="A1885" t="s">
        <v>22</v>
      </c>
      <c r="B1885" t="s">
        <v>12</v>
      </c>
      <c r="C1885">
        <v>2035</v>
      </c>
      <c r="D1885">
        <v>38</v>
      </c>
      <c r="E1885" s="25">
        <f t="shared" si="45"/>
        <v>85.663735327554079</v>
      </c>
    </row>
    <row r="1886" spans="1:5" x14ac:dyDescent="0.2">
      <c r="A1886" t="s">
        <v>22</v>
      </c>
      <c r="B1886" t="s">
        <v>12</v>
      </c>
      <c r="C1886">
        <v>2035</v>
      </c>
      <c r="D1886">
        <v>39</v>
      </c>
      <c r="E1886" s="25">
        <f t="shared" si="45"/>
        <v>96.045233816184179</v>
      </c>
    </row>
    <row r="1887" spans="1:5" x14ac:dyDescent="0.2">
      <c r="A1887" t="s">
        <v>22</v>
      </c>
      <c r="B1887" t="s">
        <v>12</v>
      </c>
      <c r="C1887">
        <v>2035</v>
      </c>
      <c r="D1887">
        <v>40</v>
      </c>
      <c r="E1887" s="25">
        <f t="shared" si="45"/>
        <v>0</v>
      </c>
    </row>
    <row r="1888" spans="1:5" x14ac:dyDescent="0.2">
      <c r="A1888" t="s">
        <v>22</v>
      </c>
      <c r="B1888" t="s">
        <v>14</v>
      </c>
      <c r="C1888">
        <v>1990</v>
      </c>
      <c r="D1888">
        <v>0</v>
      </c>
      <c r="E1888" s="25">
        <f>H48</f>
        <v>1.2047590314462888</v>
      </c>
    </row>
    <row r="1889" spans="1:5" x14ac:dyDescent="0.2">
      <c r="A1889" t="s">
        <v>22</v>
      </c>
      <c r="B1889" t="s">
        <v>14</v>
      </c>
      <c r="C1889">
        <v>1990</v>
      </c>
      <c r="D1889">
        <v>1</v>
      </c>
      <c r="E1889" s="25">
        <f t="shared" ref="E1889:E1928" si="46">H49</f>
        <v>56.11110407741473</v>
      </c>
    </row>
    <row r="1890" spans="1:5" x14ac:dyDescent="0.2">
      <c r="A1890" t="s">
        <v>22</v>
      </c>
      <c r="B1890" t="s">
        <v>14</v>
      </c>
      <c r="C1890">
        <v>1990</v>
      </c>
      <c r="D1890">
        <v>2</v>
      </c>
      <c r="E1890" s="25">
        <f t="shared" si="46"/>
        <v>54.787960777886809</v>
      </c>
    </row>
    <row r="1891" spans="1:5" x14ac:dyDescent="0.2">
      <c r="A1891" t="s">
        <v>22</v>
      </c>
      <c r="B1891" t="s">
        <v>14</v>
      </c>
      <c r="C1891">
        <v>1990</v>
      </c>
      <c r="D1891">
        <v>3</v>
      </c>
      <c r="E1891" s="25">
        <f t="shared" si="46"/>
        <v>83.842015964522673</v>
      </c>
    </row>
    <row r="1892" spans="1:5" x14ac:dyDescent="0.2">
      <c r="A1892" t="s">
        <v>22</v>
      </c>
      <c r="B1892" t="s">
        <v>14</v>
      </c>
      <c r="C1892">
        <v>1990</v>
      </c>
      <c r="D1892">
        <v>4</v>
      </c>
      <c r="E1892" s="25">
        <f t="shared" si="46"/>
        <v>95.255953470275486</v>
      </c>
    </row>
    <row r="1893" spans="1:5" x14ac:dyDescent="0.2">
      <c r="A1893" t="s">
        <v>22</v>
      </c>
      <c r="B1893" t="s">
        <v>14</v>
      </c>
      <c r="C1893">
        <v>1990</v>
      </c>
      <c r="D1893">
        <v>5</v>
      </c>
      <c r="E1893" s="25">
        <f t="shared" si="46"/>
        <v>98.208307343908757</v>
      </c>
    </row>
    <row r="1894" spans="1:5" x14ac:dyDescent="0.2">
      <c r="A1894" t="s">
        <v>22</v>
      </c>
      <c r="B1894" t="s">
        <v>14</v>
      </c>
      <c r="C1894">
        <v>1990</v>
      </c>
      <c r="D1894">
        <v>6</v>
      </c>
      <c r="E1894" s="25">
        <f t="shared" si="46"/>
        <v>82.215018828504114</v>
      </c>
    </row>
    <row r="1895" spans="1:5" x14ac:dyDescent="0.2">
      <c r="A1895" t="s">
        <v>22</v>
      </c>
      <c r="B1895" t="s">
        <v>14</v>
      </c>
      <c r="C1895">
        <v>1990</v>
      </c>
      <c r="D1895">
        <v>7</v>
      </c>
      <c r="E1895" s="25">
        <f t="shared" si="46"/>
        <v>73.910709986767401</v>
      </c>
    </row>
    <row r="1896" spans="1:5" x14ac:dyDescent="0.2">
      <c r="A1896" t="s">
        <v>22</v>
      </c>
      <c r="B1896" t="s">
        <v>14</v>
      </c>
      <c r="C1896">
        <v>1990</v>
      </c>
      <c r="D1896">
        <v>8</v>
      </c>
      <c r="E1896" s="25">
        <f t="shared" si="46"/>
        <v>57.849098141394869</v>
      </c>
    </row>
    <row r="1897" spans="1:5" x14ac:dyDescent="0.2">
      <c r="A1897" t="s">
        <v>22</v>
      </c>
      <c r="B1897" t="s">
        <v>14</v>
      </c>
      <c r="C1897">
        <v>1990</v>
      </c>
      <c r="D1897">
        <v>9</v>
      </c>
      <c r="E1897" s="25">
        <f t="shared" si="46"/>
        <v>133.89063637929829</v>
      </c>
    </row>
    <row r="1898" spans="1:5" x14ac:dyDescent="0.2">
      <c r="A1898" t="s">
        <v>22</v>
      </c>
      <c r="B1898" t="s">
        <v>14</v>
      </c>
      <c r="C1898">
        <v>1990</v>
      </c>
      <c r="D1898">
        <v>10</v>
      </c>
      <c r="E1898" s="25">
        <f t="shared" si="46"/>
        <v>229.6838230716927</v>
      </c>
    </row>
    <row r="1899" spans="1:5" x14ac:dyDescent="0.2">
      <c r="A1899" t="s">
        <v>22</v>
      </c>
      <c r="B1899" t="s">
        <v>14</v>
      </c>
      <c r="C1899">
        <v>1990</v>
      </c>
      <c r="D1899">
        <v>11</v>
      </c>
      <c r="E1899" s="25">
        <f t="shared" si="46"/>
        <v>174.7387623022679</v>
      </c>
    </row>
    <row r="1900" spans="1:5" x14ac:dyDescent="0.2">
      <c r="A1900" t="s">
        <v>22</v>
      </c>
      <c r="B1900" t="s">
        <v>14</v>
      </c>
      <c r="C1900">
        <v>1990</v>
      </c>
      <c r="D1900">
        <v>12</v>
      </c>
      <c r="E1900" s="25">
        <f t="shared" si="46"/>
        <v>80.995928839790608</v>
      </c>
    </row>
    <row r="1901" spans="1:5" x14ac:dyDescent="0.2">
      <c r="A1901" t="s">
        <v>22</v>
      </c>
      <c r="B1901" t="s">
        <v>14</v>
      </c>
      <c r="C1901">
        <v>1990</v>
      </c>
      <c r="D1901">
        <v>13</v>
      </c>
      <c r="E1901" s="25">
        <f t="shared" si="46"/>
        <v>57.053902063186804</v>
      </c>
    </row>
    <row r="1902" spans="1:5" x14ac:dyDescent="0.2">
      <c r="A1902" t="s">
        <v>22</v>
      </c>
      <c r="B1902" t="s">
        <v>14</v>
      </c>
      <c r="C1902">
        <v>1990</v>
      </c>
      <c r="D1902">
        <v>14</v>
      </c>
      <c r="E1902" s="25">
        <f t="shared" si="46"/>
        <v>74.918610782400719</v>
      </c>
    </row>
    <row r="1903" spans="1:5" x14ac:dyDescent="0.2">
      <c r="A1903" t="s">
        <v>22</v>
      </c>
      <c r="B1903" t="s">
        <v>14</v>
      </c>
      <c r="C1903">
        <v>1990</v>
      </c>
      <c r="D1903">
        <v>15</v>
      </c>
      <c r="E1903" s="25">
        <f t="shared" si="46"/>
        <v>82.066001272359145</v>
      </c>
    </row>
    <row r="1904" spans="1:5" x14ac:dyDescent="0.2">
      <c r="A1904" t="s">
        <v>22</v>
      </c>
      <c r="B1904" t="s">
        <v>14</v>
      </c>
      <c r="C1904">
        <v>1990</v>
      </c>
      <c r="D1904">
        <v>16</v>
      </c>
      <c r="E1904" s="25">
        <f t="shared" si="46"/>
        <v>97.372176030810195</v>
      </c>
    </row>
    <row r="1905" spans="1:5" x14ac:dyDescent="0.2">
      <c r="A1905" t="s">
        <v>22</v>
      </c>
      <c r="B1905" t="s">
        <v>14</v>
      </c>
      <c r="C1905">
        <v>1990</v>
      </c>
      <c r="D1905">
        <v>17</v>
      </c>
      <c r="E1905" s="25">
        <f t="shared" si="46"/>
        <v>111.0875695251718</v>
      </c>
    </row>
    <row r="1906" spans="1:5" x14ac:dyDescent="0.2">
      <c r="A1906" t="s">
        <v>22</v>
      </c>
      <c r="B1906" t="s">
        <v>14</v>
      </c>
      <c r="C1906">
        <v>1990</v>
      </c>
      <c r="D1906">
        <v>18</v>
      </c>
      <c r="E1906" s="25">
        <f t="shared" si="46"/>
        <v>116.0017608561073</v>
      </c>
    </row>
    <row r="1907" spans="1:5" x14ac:dyDescent="0.2">
      <c r="A1907" t="s">
        <v>22</v>
      </c>
      <c r="B1907" t="s">
        <v>14</v>
      </c>
      <c r="C1907">
        <v>1990</v>
      </c>
      <c r="D1907">
        <v>19</v>
      </c>
      <c r="E1907" s="25">
        <f t="shared" si="46"/>
        <v>90.333490628435712</v>
      </c>
    </row>
    <row r="1908" spans="1:5" x14ac:dyDescent="0.2">
      <c r="A1908" t="s">
        <v>22</v>
      </c>
      <c r="B1908" t="s">
        <v>14</v>
      </c>
      <c r="C1908">
        <v>1990</v>
      </c>
      <c r="D1908">
        <v>20</v>
      </c>
      <c r="E1908" s="25">
        <f t="shared" si="46"/>
        <v>51.030339460919429</v>
      </c>
    </row>
    <row r="1909" spans="1:5" x14ac:dyDescent="0.2">
      <c r="A1909" t="s">
        <v>22</v>
      </c>
      <c r="B1909" t="s">
        <v>14</v>
      </c>
      <c r="C1909">
        <v>1990</v>
      </c>
      <c r="D1909">
        <v>21</v>
      </c>
      <c r="E1909" s="25">
        <f t="shared" si="46"/>
        <v>35.708276638102262</v>
      </c>
    </row>
    <row r="1910" spans="1:5" x14ac:dyDescent="0.2">
      <c r="A1910" t="s">
        <v>22</v>
      </c>
      <c r="B1910" t="s">
        <v>14</v>
      </c>
      <c r="C1910">
        <v>1990</v>
      </c>
      <c r="D1910">
        <v>22</v>
      </c>
      <c r="E1910" s="25">
        <f t="shared" si="46"/>
        <v>16.978968538969745</v>
      </c>
    </row>
    <row r="1911" spans="1:5" x14ac:dyDescent="0.2">
      <c r="A1911" t="s">
        <v>22</v>
      </c>
      <c r="B1911" t="s">
        <v>14</v>
      </c>
      <c r="C1911">
        <v>1990</v>
      </c>
      <c r="D1911">
        <v>23</v>
      </c>
      <c r="E1911" s="25">
        <f t="shared" si="46"/>
        <v>7.3129193138193651</v>
      </c>
    </row>
    <row r="1912" spans="1:5" x14ac:dyDescent="0.2">
      <c r="A1912" t="s">
        <v>22</v>
      </c>
      <c r="B1912" t="s">
        <v>14</v>
      </c>
      <c r="C1912">
        <v>1990</v>
      </c>
      <c r="D1912">
        <v>24</v>
      </c>
      <c r="E1912" s="25">
        <f t="shared" si="46"/>
        <v>6.2043413240867835</v>
      </c>
    </row>
    <row r="1913" spans="1:5" x14ac:dyDescent="0.2">
      <c r="A1913" t="s">
        <v>22</v>
      </c>
      <c r="B1913" t="s">
        <v>14</v>
      </c>
      <c r="C1913">
        <v>1990</v>
      </c>
      <c r="D1913">
        <v>25</v>
      </c>
      <c r="E1913" s="25">
        <f t="shared" si="46"/>
        <v>8.1685108918836171</v>
      </c>
    </row>
    <row r="1914" spans="1:5" x14ac:dyDescent="0.2">
      <c r="A1914" t="s">
        <v>22</v>
      </c>
      <c r="B1914" t="s">
        <v>14</v>
      </c>
      <c r="C1914">
        <v>1990</v>
      </c>
      <c r="D1914">
        <v>26</v>
      </c>
      <c r="E1914" s="25">
        <f t="shared" si="46"/>
        <v>0</v>
      </c>
    </row>
    <row r="1915" spans="1:5" x14ac:dyDescent="0.2">
      <c r="A1915" t="s">
        <v>22</v>
      </c>
      <c r="B1915" t="s">
        <v>14</v>
      </c>
      <c r="C1915">
        <v>1990</v>
      </c>
      <c r="D1915">
        <v>27</v>
      </c>
      <c r="E1915" s="25">
        <f t="shared" si="46"/>
        <v>0</v>
      </c>
    </row>
    <row r="1916" spans="1:5" x14ac:dyDescent="0.2">
      <c r="A1916" t="s">
        <v>22</v>
      </c>
      <c r="B1916" t="s">
        <v>14</v>
      </c>
      <c r="C1916">
        <v>1990</v>
      </c>
      <c r="D1916">
        <v>28</v>
      </c>
      <c r="E1916" s="25">
        <f t="shared" si="46"/>
        <v>0</v>
      </c>
    </row>
    <row r="1917" spans="1:5" x14ac:dyDescent="0.2">
      <c r="A1917" t="s">
        <v>22</v>
      </c>
      <c r="B1917" t="s">
        <v>14</v>
      </c>
      <c r="C1917">
        <v>1990</v>
      </c>
      <c r="D1917">
        <v>29</v>
      </c>
      <c r="E1917" s="25">
        <f t="shared" si="46"/>
        <v>0</v>
      </c>
    </row>
    <row r="1918" spans="1:5" x14ac:dyDescent="0.2">
      <c r="A1918" t="s">
        <v>22</v>
      </c>
      <c r="B1918" t="s">
        <v>14</v>
      </c>
      <c r="C1918">
        <v>1990</v>
      </c>
      <c r="D1918">
        <v>30</v>
      </c>
      <c r="E1918" s="25">
        <f t="shared" si="46"/>
        <v>0</v>
      </c>
    </row>
    <row r="1919" spans="1:5" x14ac:dyDescent="0.2">
      <c r="A1919" t="s">
        <v>22</v>
      </c>
      <c r="B1919" t="s">
        <v>14</v>
      </c>
      <c r="C1919">
        <v>1990</v>
      </c>
      <c r="D1919">
        <v>31</v>
      </c>
      <c r="E1919" s="25">
        <f t="shared" si="46"/>
        <v>0</v>
      </c>
    </row>
    <row r="1920" spans="1:5" x14ac:dyDescent="0.2">
      <c r="A1920" t="s">
        <v>22</v>
      </c>
      <c r="B1920" t="s">
        <v>14</v>
      </c>
      <c r="C1920">
        <v>1990</v>
      </c>
      <c r="D1920">
        <v>32</v>
      </c>
      <c r="E1920" s="25">
        <f t="shared" si="46"/>
        <v>0</v>
      </c>
    </row>
    <row r="1921" spans="1:5" x14ac:dyDescent="0.2">
      <c r="A1921" t="s">
        <v>22</v>
      </c>
      <c r="B1921" t="s">
        <v>14</v>
      </c>
      <c r="C1921">
        <v>1990</v>
      </c>
      <c r="D1921">
        <v>33</v>
      </c>
      <c r="E1921" s="25">
        <f t="shared" si="46"/>
        <v>0</v>
      </c>
    </row>
    <row r="1922" spans="1:5" x14ac:dyDescent="0.2">
      <c r="A1922" t="s">
        <v>22</v>
      </c>
      <c r="B1922" t="s">
        <v>14</v>
      </c>
      <c r="C1922">
        <v>1990</v>
      </c>
      <c r="D1922">
        <v>34</v>
      </c>
      <c r="E1922" s="25">
        <f t="shared" si="46"/>
        <v>0</v>
      </c>
    </row>
    <row r="1923" spans="1:5" x14ac:dyDescent="0.2">
      <c r="A1923" t="s">
        <v>22</v>
      </c>
      <c r="B1923" t="s">
        <v>14</v>
      </c>
      <c r="C1923">
        <v>1990</v>
      </c>
      <c r="D1923">
        <v>35</v>
      </c>
      <c r="E1923" s="25">
        <f t="shared" si="46"/>
        <v>0</v>
      </c>
    </row>
    <row r="1924" spans="1:5" x14ac:dyDescent="0.2">
      <c r="A1924" t="s">
        <v>22</v>
      </c>
      <c r="B1924" t="s">
        <v>14</v>
      </c>
      <c r="C1924">
        <v>1990</v>
      </c>
      <c r="D1924">
        <v>36</v>
      </c>
      <c r="E1924" s="25">
        <f t="shared" si="46"/>
        <v>0</v>
      </c>
    </row>
    <row r="1925" spans="1:5" x14ac:dyDescent="0.2">
      <c r="A1925" t="s">
        <v>22</v>
      </c>
      <c r="B1925" t="s">
        <v>14</v>
      </c>
      <c r="C1925">
        <v>1990</v>
      </c>
      <c r="D1925">
        <v>37</v>
      </c>
      <c r="E1925" s="25">
        <f t="shared" si="46"/>
        <v>0</v>
      </c>
    </row>
    <row r="1926" spans="1:5" x14ac:dyDescent="0.2">
      <c r="A1926" t="s">
        <v>22</v>
      </c>
      <c r="B1926" t="s">
        <v>14</v>
      </c>
      <c r="C1926">
        <v>1990</v>
      </c>
      <c r="D1926">
        <v>38</v>
      </c>
      <c r="E1926" s="25">
        <f t="shared" si="46"/>
        <v>0</v>
      </c>
    </row>
    <row r="1927" spans="1:5" x14ac:dyDescent="0.2">
      <c r="A1927" t="s">
        <v>22</v>
      </c>
      <c r="B1927" t="s">
        <v>14</v>
      </c>
      <c r="C1927">
        <v>1990</v>
      </c>
      <c r="D1927">
        <v>39</v>
      </c>
      <c r="E1927" s="25">
        <f t="shared" si="46"/>
        <v>0</v>
      </c>
    </row>
    <row r="1928" spans="1:5" x14ac:dyDescent="0.2">
      <c r="A1928" t="s">
        <v>22</v>
      </c>
      <c r="B1928" t="s">
        <v>14</v>
      </c>
      <c r="C1928">
        <v>1990</v>
      </c>
      <c r="D1928">
        <v>40</v>
      </c>
      <c r="E1928" s="25">
        <f t="shared" si="46"/>
        <v>0</v>
      </c>
    </row>
    <row r="1929" spans="1:5" x14ac:dyDescent="0.2">
      <c r="A1929" t="s">
        <v>22</v>
      </c>
      <c r="B1929" t="s">
        <v>14</v>
      </c>
      <c r="C1929">
        <v>1991</v>
      </c>
      <c r="D1929">
        <v>0</v>
      </c>
      <c r="E1929" s="25">
        <f>I48</f>
        <v>0.95832620269233748</v>
      </c>
    </row>
    <row r="1930" spans="1:5" x14ac:dyDescent="0.2">
      <c r="A1930" t="s">
        <v>22</v>
      </c>
      <c r="B1930" t="s">
        <v>14</v>
      </c>
      <c r="C1930">
        <v>1991</v>
      </c>
      <c r="D1930">
        <v>1</v>
      </c>
      <c r="E1930" s="25">
        <f t="shared" ref="E1930:E1969" si="47">I49</f>
        <v>65.792721539795821</v>
      </c>
    </row>
    <row r="1931" spans="1:5" x14ac:dyDescent="0.2">
      <c r="A1931" t="s">
        <v>22</v>
      </c>
      <c r="B1931" t="s">
        <v>14</v>
      </c>
      <c r="C1931">
        <v>1991</v>
      </c>
      <c r="D1931">
        <v>2</v>
      </c>
      <c r="E1931" s="25">
        <f t="shared" si="47"/>
        <v>75.297312222594002</v>
      </c>
    </row>
    <row r="1932" spans="1:5" x14ac:dyDescent="0.2">
      <c r="A1932" t="s">
        <v>22</v>
      </c>
      <c r="B1932" t="s">
        <v>14</v>
      </c>
      <c r="C1932">
        <v>1991</v>
      </c>
      <c r="D1932">
        <v>3</v>
      </c>
      <c r="E1932" s="25">
        <f t="shared" si="47"/>
        <v>92.682632451493888</v>
      </c>
    </row>
    <row r="1933" spans="1:5" x14ac:dyDescent="0.2">
      <c r="A1933" t="s">
        <v>22</v>
      </c>
      <c r="B1933" t="s">
        <v>14</v>
      </c>
      <c r="C1933">
        <v>1991</v>
      </c>
      <c r="D1933">
        <v>4</v>
      </c>
      <c r="E1933" s="25">
        <f t="shared" si="47"/>
        <v>87.200628052738963</v>
      </c>
    </row>
    <row r="1934" spans="1:5" x14ac:dyDescent="0.2">
      <c r="A1934" t="s">
        <v>22</v>
      </c>
      <c r="B1934" t="s">
        <v>14</v>
      </c>
      <c r="C1934">
        <v>1991</v>
      </c>
      <c r="D1934">
        <v>5</v>
      </c>
      <c r="E1934" s="25">
        <f t="shared" si="47"/>
        <v>116.28686478181974</v>
      </c>
    </row>
    <row r="1935" spans="1:5" x14ac:dyDescent="0.2">
      <c r="A1935" t="s">
        <v>22</v>
      </c>
      <c r="B1935" t="s">
        <v>14</v>
      </c>
      <c r="C1935">
        <v>1991</v>
      </c>
      <c r="D1935">
        <v>6</v>
      </c>
      <c r="E1935" s="25">
        <f t="shared" si="47"/>
        <v>92.010706356249315</v>
      </c>
    </row>
    <row r="1936" spans="1:5" x14ac:dyDescent="0.2">
      <c r="A1936" t="s">
        <v>22</v>
      </c>
      <c r="B1936" t="s">
        <v>14</v>
      </c>
      <c r="C1936">
        <v>1991</v>
      </c>
      <c r="D1936">
        <v>7</v>
      </c>
      <c r="E1936" s="25">
        <f t="shared" si="47"/>
        <v>90.193552552092115</v>
      </c>
    </row>
    <row r="1937" spans="1:5" x14ac:dyDescent="0.2">
      <c r="A1937" t="s">
        <v>22</v>
      </c>
      <c r="B1937" t="s">
        <v>14</v>
      </c>
      <c r="C1937">
        <v>1991</v>
      </c>
      <c r="D1937">
        <v>8</v>
      </c>
      <c r="E1937" s="25">
        <f t="shared" si="47"/>
        <v>67.082408133089999</v>
      </c>
    </row>
    <row r="1938" spans="1:5" x14ac:dyDescent="0.2">
      <c r="A1938" t="s">
        <v>22</v>
      </c>
      <c r="B1938" t="s">
        <v>14</v>
      </c>
      <c r="C1938">
        <v>1991</v>
      </c>
      <c r="D1938">
        <v>9</v>
      </c>
      <c r="E1938" s="25">
        <f t="shared" si="47"/>
        <v>63.253722375738143</v>
      </c>
    </row>
    <row r="1939" spans="1:5" x14ac:dyDescent="0.2">
      <c r="A1939" t="s">
        <v>22</v>
      </c>
      <c r="B1939" t="s">
        <v>14</v>
      </c>
      <c r="C1939">
        <v>1991</v>
      </c>
      <c r="D1939">
        <v>10</v>
      </c>
      <c r="E1939" s="25">
        <f t="shared" si="47"/>
        <v>126.78444443349505</v>
      </c>
    </row>
    <row r="1940" spans="1:5" x14ac:dyDescent="0.2">
      <c r="A1940" t="s">
        <v>22</v>
      </c>
      <c r="B1940" t="s">
        <v>14</v>
      </c>
      <c r="C1940">
        <v>1991</v>
      </c>
      <c r="D1940">
        <v>11</v>
      </c>
      <c r="E1940" s="25">
        <f t="shared" si="47"/>
        <v>253.86646654781427</v>
      </c>
    </row>
    <row r="1941" spans="1:5" x14ac:dyDescent="0.2">
      <c r="A1941" t="s">
        <v>22</v>
      </c>
      <c r="B1941" t="s">
        <v>14</v>
      </c>
      <c r="C1941">
        <v>1991</v>
      </c>
      <c r="D1941">
        <v>12</v>
      </c>
      <c r="E1941" s="25">
        <f t="shared" si="47"/>
        <v>147.59668265136813</v>
      </c>
    </row>
    <row r="1942" spans="1:5" x14ac:dyDescent="0.2">
      <c r="A1942" t="s">
        <v>22</v>
      </c>
      <c r="B1942" t="s">
        <v>14</v>
      </c>
      <c r="C1942">
        <v>1991</v>
      </c>
      <c r="D1942">
        <v>13</v>
      </c>
      <c r="E1942" s="25">
        <f t="shared" si="47"/>
        <v>87.659756173058355</v>
      </c>
    </row>
    <row r="1943" spans="1:5" x14ac:dyDescent="0.2">
      <c r="A1943" t="s">
        <v>22</v>
      </c>
      <c r="B1943" t="s">
        <v>14</v>
      </c>
      <c r="C1943">
        <v>1991</v>
      </c>
      <c r="D1943">
        <v>14</v>
      </c>
      <c r="E1943" s="25">
        <f t="shared" si="47"/>
        <v>53.937169120693468</v>
      </c>
    </row>
    <row r="1944" spans="1:5" x14ac:dyDescent="0.2">
      <c r="A1944" t="s">
        <v>22</v>
      </c>
      <c r="B1944" t="s">
        <v>14</v>
      </c>
      <c r="C1944">
        <v>1991</v>
      </c>
      <c r="D1944">
        <v>15</v>
      </c>
      <c r="E1944" s="25">
        <f t="shared" si="47"/>
        <v>83.415769267855055</v>
      </c>
    </row>
    <row r="1945" spans="1:5" x14ac:dyDescent="0.2">
      <c r="A1945" t="s">
        <v>22</v>
      </c>
      <c r="B1945" t="s">
        <v>14</v>
      </c>
      <c r="C1945">
        <v>1991</v>
      </c>
      <c r="D1945">
        <v>16</v>
      </c>
      <c r="E1945" s="25">
        <f t="shared" si="47"/>
        <v>80.059657099485236</v>
      </c>
    </row>
    <row r="1946" spans="1:5" x14ac:dyDescent="0.2">
      <c r="A1946" t="s">
        <v>22</v>
      </c>
      <c r="B1946" t="s">
        <v>14</v>
      </c>
      <c r="C1946">
        <v>1991</v>
      </c>
      <c r="D1946">
        <v>17</v>
      </c>
      <c r="E1946" s="25">
        <f t="shared" si="47"/>
        <v>105.39034876535575</v>
      </c>
    </row>
    <row r="1947" spans="1:5" x14ac:dyDescent="0.2">
      <c r="A1947" t="s">
        <v>22</v>
      </c>
      <c r="B1947" t="s">
        <v>14</v>
      </c>
      <c r="C1947">
        <v>1991</v>
      </c>
      <c r="D1947">
        <v>18</v>
      </c>
      <c r="E1947" s="25">
        <f t="shared" si="47"/>
        <v>109.92504441794503</v>
      </c>
    </row>
    <row r="1948" spans="1:5" x14ac:dyDescent="0.2">
      <c r="A1948" t="s">
        <v>22</v>
      </c>
      <c r="B1948" t="s">
        <v>14</v>
      </c>
      <c r="C1948">
        <v>1991</v>
      </c>
      <c r="D1948">
        <v>19</v>
      </c>
      <c r="E1948" s="25">
        <f t="shared" si="47"/>
        <v>118.73743266137518</v>
      </c>
    </row>
    <row r="1949" spans="1:5" x14ac:dyDescent="0.2">
      <c r="A1949" t="s">
        <v>22</v>
      </c>
      <c r="B1949" t="s">
        <v>14</v>
      </c>
      <c r="C1949">
        <v>1991</v>
      </c>
      <c r="D1949">
        <v>20</v>
      </c>
      <c r="E1949" s="25">
        <f t="shared" si="47"/>
        <v>88.350138522429447</v>
      </c>
    </row>
    <row r="1950" spans="1:5" x14ac:dyDescent="0.2">
      <c r="A1950" t="s">
        <v>22</v>
      </c>
      <c r="B1950" t="s">
        <v>14</v>
      </c>
      <c r="C1950">
        <v>1991</v>
      </c>
      <c r="D1950">
        <v>21</v>
      </c>
      <c r="E1950" s="25">
        <f t="shared" si="47"/>
        <v>51.191970469931626</v>
      </c>
    </row>
    <row r="1951" spans="1:5" x14ac:dyDescent="0.2">
      <c r="A1951" t="s">
        <v>22</v>
      </c>
      <c r="B1951" t="s">
        <v>14</v>
      </c>
      <c r="C1951">
        <v>1991</v>
      </c>
      <c r="D1951">
        <v>22</v>
      </c>
      <c r="E1951" s="25">
        <f t="shared" si="47"/>
        <v>34.787340136299562</v>
      </c>
    </row>
    <row r="1952" spans="1:5" x14ac:dyDescent="0.2">
      <c r="A1952" t="s">
        <v>22</v>
      </c>
      <c r="B1952" t="s">
        <v>14</v>
      </c>
      <c r="C1952">
        <v>1991</v>
      </c>
      <c r="D1952">
        <v>23</v>
      </c>
      <c r="E1952" s="25">
        <f t="shared" si="47"/>
        <v>17.490880712820665</v>
      </c>
    </row>
    <row r="1953" spans="1:5" x14ac:dyDescent="0.2">
      <c r="A1953" t="s">
        <v>22</v>
      </c>
      <c r="B1953" t="s">
        <v>14</v>
      </c>
      <c r="C1953">
        <v>1991</v>
      </c>
      <c r="D1953">
        <v>24</v>
      </c>
      <c r="E1953" s="25">
        <f t="shared" si="47"/>
        <v>6.9279315947037157</v>
      </c>
    </row>
    <row r="1954" spans="1:5" x14ac:dyDescent="0.2">
      <c r="A1954" t="s">
        <v>22</v>
      </c>
      <c r="B1954" t="s">
        <v>14</v>
      </c>
      <c r="C1954">
        <v>1991</v>
      </c>
      <c r="D1954">
        <v>25</v>
      </c>
      <c r="E1954" s="25">
        <f t="shared" si="47"/>
        <v>5.8155312379765665</v>
      </c>
    </row>
    <row r="1955" spans="1:5" x14ac:dyDescent="0.2">
      <c r="A1955" t="s">
        <v>22</v>
      </c>
      <c r="B1955" t="s">
        <v>14</v>
      </c>
      <c r="C1955">
        <v>1991</v>
      </c>
      <c r="D1955">
        <v>26</v>
      </c>
      <c r="E1955" s="25">
        <f t="shared" si="47"/>
        <v>7.2038755305273785</v>
      </c>
    </row>
    <row r="1956" spans="1:5" x14ac:dyDescent="0.2">
      <c r="A1956" t="s">
        <v>22</v>
      </c>
      <c r="B1956" t="s">
        <v>14</v>
      </c>
      <c r="C1956">
        <v>1991</v>
      </c>
      <c r="D1956">
        <v>27</v>
      </c>
      <c r="E1956" s="25">
        <f t="shared" si="47"/>
        <v>0</v>
      </c>
    </row>
    <row r="1957" spans="1:5" x14ac:dyDescent="0.2">
      <c r="A1957" t="s">
        <v>22</v>
      </c>
      <c r="B1957" t="s">
        <v>14</v>
      </c>
      <c r="C1957">
        <v>1991</v>
      </c>
      <c r="D1957">
        <v>28</v>
      </c>
      <c r="E1957" s="25">
        <f t="shared" si="47"/>
        <v>0</v>
      </c>
    </row>
    <row r="1958" spans="1:5" x14ac:dyDescent="0.2">
      <c r="A1958" t="s">
        <v>22</v>
      </c>
      <c r="B1958" t="s">
        <v>14</v>
      </c>
      <c r="C1958">
        <v>1991</v>
      </c>
      <c r="D1958">
        <v>29</v>
      </c>
      <c r="E1958" s="25">
        <f t="shared" si="47"/>
        <v>0</v>
      </c>
    </row>
    <row r="1959" spans="1:5" x14ac:dyDescent="0.2">
      <c r="A1959" t="s">
        <v>22</v>
      </c>
      <c r="B1959" t="s">
        <v>14</v>
      </c>
      <c r="C1959">
        <v>1991</v>
      </c>
      <c r="D1959">
        <v>30</v>
      </c>
      <c r="E1959" s="25">
        <f t="shared" si="47"/>
        <v>0</v>
      </c>
    </row>
    <row r="1960" spans="1:5" x14ac:dyDescent="0.2">
      <c r="A1960" t="s">
        <v>22</v>
      </c>
      <c r="B1960" t="s">
        <v>14</v>
      </c>
      <c r="C1960">
        <v>1991</v>
      </c>
      <c r="D1960">
        <v>31</v>
      </c>
      <c r="E1960" s="25">
        <f t="shared" si="47"/>
        <v>0</v>
      </c>
    </row>
    <row r="1961" spans="1:5" x14ac:dyDescent="0.2">
      <c r="A1961" t="s">
        <v>22</v>
      </c>
      <c r="B1961" t="s">
        <v>14</v>
      </c>
      <c r="C1961">
        <v>1991</v>
      </c>
      <c r="D1961">
        <v>32</v>
      </c>
      <c r="E1961" s="25">
        <f t="shared" si="47"/>
        <v>0</v>
      </c>
    </row>
    <row r="1962" spans="1:5" x14ac:dyDescent="0.2">
      <c r="A1962" t="s">
        <v>22</v>
      </c>
      <c r="B1962" t="s">
        <v>14</v>
      </c>
      <c r="C1962">
        <v>1991</v>
      </c>
      <c r="D1962">
        <v>33</v>
      </c>
      <c r="E1962" s="25">
        <f t="shared" si="47"/>
        <v>0</v>
      </c>
    </row>
    <row r="1963" spans="1:5" x14ac:dyDescent="0.2">
      <c r="A1963" t="s">
        <v>22</v>
      </c>
      <c r="B1963" t="s">
        <v>14</v>
      </c>
      <c r="C1963">
        <v>1991</v>
      </c>
      <c r="D1963">
        <v>34</v>
      </c>
      <c r="E1963" s="25">
        <f t="shared" si="47"/>
        <v>0</v>
      </c>
    </row>
    <row r="1964" spans="1:5" x14ac:dyDescent="0.2">
      <c r="A1964" t="s">
        <v>22</v>
      </c>
      <c r="B1964" t="s">
        <v>14</v>
      </c>
      <c r="C1964">
        <v>1991</v>
      </c>
      <c r="D1964">
        <v>35</v>
      </c>
      <c r="E1964" s="25">
        <f t="shared" si="47"/>
        <v>0</v>
      </c>
    </row>
    <row r="1965" spans="1:5" x14ac:dyDescent="0.2">
      <c r="A1965" t="s">
        <v>22</v>
      </c>
      <c r="B1965" t="s">
        <v>14</v>
      </c>
      <c r="C1965">
        <v>1991</v>
      </c>
      <c r="D1965">
        <v>36</v>
      </c>
      <c r="E1965" s="25">
        <f t="shared" si="47"/>
        <v>0</v>
      </c>
    </row>
    <row r="1966" spans="1:5" x14ac:dyDescent="0.2">
      <c r="A1966" t="s">
        <v>22</v>
      </c>
      <c r="B1966" t="s">
        <v>14</v>
      </c>
      <c r="C1966">
        <v>1991</v>
      </c>
      <c r="D1966">
        <v>37</v>
      </c>
      <c r="E1966" s="25">
        <f t="shared" si="47"/>
        <v>0</v>
      </c>
    </row>
    <row r="1967" spans="1:5" x14ac:dyDescent="0.2">
      <c r="A1967" t="s">
        <v>22</v>
      </c>
      <c r="B1967" t="s">
        <v>14</v>
      </c>
      <c r="C1967">
        <v>1991</v>
      </c>
      <c r="D1967">
        <v>38</v>
      </c>
      <c r="E1967" s="25">
        <f t="shared" si="47"/>
        <v>0</v>
      </c>
    </row>
    <row r="1968" spans="1:5" x14ac:dyDescent="0.2">
      <c r="A1968" t="s">
        <v>22</v>
      </c>
      <c r="B1968" t="s">
        <v>14</v>
      </c>
      <c r="C1968">
        <v>1991</v>
      </c>
      <c r="D1968">
        <v>39</v>
      </c>
      <c r="E1968" s="25">
        <f t="shared" si="47"/>
        <v>0</v>
      </c>
    </row>
    <row r="1969" spans="1:5" x14ac:dyDescent="0.2">
      <c r="A1969" t="s">
        <v>22</v>
      </c>
      <c r="B1969" t="s">
        <v>14</v>
      </c>
      <c r="C1969">
        <v>1991</v>
      </c>
      <c r="D1969">
        <v>40</v>
      </c>
      <c r="E1969" s="25">
        <f t="shared" si="47"/>
        <v>0</v>
      </c>
    </row>
    <row r="1970" spans="1:5" x14ac:dyDescent="0.2">
      <c r="A1970" t="s">
        <v>22</v>
      </c>
      <c r="B1970" t="s">
        <v>14</v>
      </c>
      <c r="C1970">
        <v>1992</v>
      </c>
      <c r="D1970">
        <v>0</v>
      </c>
      <c r="E1970" s="25">
        <f>J48</f>
        <v>0.76150189211623664</v>
      </c>
    </row>
    <row r="1971" spans="1:5" x14ac:dyDescent="0.2">
      <c r="A1971" t="s">
        <v>22</v>
      </c>
      <c r="B1971" t="s">
        <v>14</v>
      </c>
      <c r="C1971">
        <v>1992</v>
      </c>
      <c r="D1971">
        <v>1</v>
      </c>
      <c r="E1971" s="25">
        <f t="shared" ref="E1971:E2010" si="48">J49</f>
        <v>52.334854815187036</v>
      </c>
    </row>
    <row r="1972" spans="1:5" x14ac:dyDescent="0.2">
      <c r="A1972" t="s">
        <v>22</v>
      </c>
      <c r="B1972" t="s">
        <v>14</v>
      </c>
      <c r="C1972">
        <v>1992</v>
      </c>
      <c r="D1972">
        <v>2</v>
      </c>
      <c r="E1972" s="25">
        <f t="shared" si="48"/>
        <v>88.289389011509954</v>
      </c>
    </row>
    <row r="1973" spans="1:5" x14ac:dyDescent="0.2">
      <c r="A1973" t="s">
        <v>22</v>
      </c>
      <c r="B1973" t="s">
        <v>14</v>
      </c>
      <c r="C1973">
        <v>1992</v>
      </c>
      <c r="D1973">
        <v>3</v>
      </c>
      <c r="E1973" s="25">
        <f t="shared" si="48"/>
        <v>127.37749341692566</v>
      </c>
    </row>
    <row r="1974" spans="1:5" x14ac:dyDescent="0.2">
      <c r="A1974" t="s">
        <v>22</v>
      </c>
      <c r="B1974" t="s">
        <v>14</v>
      </c>
      <c r="C1974">
        <v>1992</v>
      </c>
      <c r="D1974">
        <v>4</v>
      </c>
      <c r="E1974" s="25">
        <f t="shared" si="48"/>
        <v>96.395389189726586</v>
      </c>
    </row>
    <row r="1975" spans="1:5" x14ac:dyDescent="0.2">
      <c r="A1975" t="s">
        <v>22</v>
      </c>
      <c r="B1975" t="s">
        <v>14</v>
      </c>
      <c r="C1975">
        <v>1992</v>
      </c>
      <c r="D1975">
        <v>5</v>
      </c>
      <c r="E1975" s="25">
        <f t="shared" si="48"/>
        <v>106.45305908803778</v>
      </c>
    </row>
    <row r="1976" spans="1:5" x14ac:dyDescent="0.2">
      <c r="A1976" t="s">
        <v>22</v>
      </c>
      <c r="B1976" t="s">
        <v>14</v>
      </c>
      <c r="C1976">
        <v>1992</v>
      </c>
      <c r="D1976">
        <v>6</v>
      </c>
      <c r="E1976" s="25">
        <f t="shared" si="48"/>
        <v>108.94838591465162</v>
      </c>
    </row>
    <row r="1977" spans="1:5" x14ac:dyDescent="0.2">
      <c r="A1977" t="s">
        <v>22</v>
      </c>
      <c r="B1977" t="s">
        <v>14</v>
      </c>
      <c r="C1977">
        <v>1992</v>
      </c>
      <c r="D1977">
        <v>7</v>
      </c>
      <c r="E1977" s="25">
        <f t="shared" si="48"/>
        <v>100.93985986195855</v>
      </c>
    </row>
    <row r="1978" spans="1:5" x14ac:dyDescent="0.2">
      <c r="A1978" t="s">
        <v>22</v>
      </c>
      <c r="B1978" t="s">
        <v>14</v>
      </c>
      <c r="C1978">
        <v>1992</v>
      </c>
      <c r="D1978">
        <v>8</v>
      </c>
      <c r="E1978" s="25">
        <f t="shared" si="48"/>
        <v>81.860946868944666</v>
      </c>
    </row>
    <row r="1979" spans="1:5" x14ac:dyDescent="0.2">
      <c r="A1979" t="s">
        <v>22</v>
      </c>
      <c r="B1979" t="s">
        <v>14</v>
      </c>
      <c r="C1979">
        <v>1992</v>
      </c>
      <c r="D1979">
        <v>9</v>
      </c>
      <c r="E1979" s="25">
        <f t="shared" si="48"/>
        <v>73.349665883730239</v>
      </c>
    </row>
    <row r="1980" spans="1:5" x14ac:dyDescent="0.2">
      <c r="A1980" t="s">
        <v>22</v>
      </c>
      <c r="B1980" t="s">
        <v>14</v>
      </c>
      <c r="C1980">
        <v>1992</v>
      </c>
      <c r="D1980">
        <v>10</v>
      </c>
      <c r="E1980" s="25">
        <f t="shared" si="48"/>
        <v>59.896556373366053</v>
      </c>
    </row>
    <row r="1981" spans="1:5" x14ac:dyDescent="0.2">
      <c r="A1981" t="s">
        <v>22</v>
      </c>
      <c r="B1981" t="s">
        <v>14</v>
      </c>
      <c r="C1981">
        <v>1992</v>
      </c>
      <c r="D1981">
        <v>11</v>
      </c>
      <c r="E1981" s="25">
        <f t="shared" si="48"/>
        <v>140.13315561850675</v>
      </c>
    </row>
    <row r="1982" spans="1:5" x14ac:dyDescent="0.2">
      <c r="A1982" t="s">
        <v>22</v>
      </c>
      <c r="B1982" t="s">
        <v>14</v>
      </c>
      <c r="C1982">
        <v>1992</v>
      </c>
      <c r="D1982">
        <v>12</v>
      </c>
      <c r="E1982" s="25">
        <f t="shared" si="48"/>
        <v>214.43352239193237</v>
      </c>
    </row>
    <row r="1983" spans="1:5" x14ac:dyDescent="0.2">
      <c r="A1983" t="s">
        <v>22</v>
      </c>
      <c r="B1983" t="s">
        <v>14</v>
      </c>
      <c r="C1983">
        <v>1992</v>
      </c>
      <c r="D1983">
        <v>13</v>
      </c>
      <c r="E1983" s="25">
        <f t="shared" si="48"/>
        <v>159.73999432444376</v>
      </c>
    </row>
    <row r="1984" spans="1:5" x14ac:dyDescent="0.2">
      <c r="A1984" t="s">
        <v>22</v>
      </c>
      <c r="B1984" t="s">
        <v>14</v>
      </c>
      <c r="C1984">
        <v>1992</v>
      </c>
      <c r="D1984">
        <v>14</v>
      </c>
      <c r="E1984" s="25">
        <f t="shared" si="48"/>
        <v>82.871090719590796</v>
      </c>
    </row>
    <row r="1985" spans="1:5" x14ac:dyDescent="0.2">
      <c r="A1985" t="s">
        <v>22</v>
      </c>
      <c r="B1985" t="s">
        <v>14</v>
      </c>
      <c r="C1985">
        <v>1992</v>
      </c>
      <c r="D1985">
        <v>15</v>
      </c>
      <c r="E1985" s="25">
        <f t="shared" si="48"/>
        <v>60.054643396964337</v>
      </c>
    </row>
    <row r="1986" spans="1:5" x14ac:dyDescent="0.2">
      <c r="A1986" t="s">
        <v>22</v>
      </c>
      <c r="B1986" t="s">
        <v>14</v>
      </c>
      <c r="C1986">
        <v>1992</v>
      </c>
      <c r="D1986">
        <v>16</v>
      </c>
      <c r="E1986" s="25">
        <f t="shared" si="48"/>
        <v>81.376426056274411</v>
      </c>
    </row>
    <row r="1987" spans="1:5" x14ac:dyDescent="0.2">
      <c r="A1987" t="s">
        <v>22</v>
      </c>
      <c r="B1987" t="s">
        <v>14</v>
      </c>
      <c r="C1987">
        <v>1992</v>
      </c>
      <c r="D1987">
        <v>17</v>
      </c>
      <c r="E1987" s="25">
        <f t="shared" si="48"/>
        <v>86.652219634896184</v>
      </c>
    </row>
    <row r="1988" spans="1:5" x14ac:dyDescent="0.2">
      <c r="A1988" t="s">
        <v>22</v>
      </c>
      <c r="B1988" t="s">
        <v>14</v>
      </c>
      <c r="C1988">
        <v>1992</v>
      </c>
      <c r="D1988">
        <v>18</v>
      </c>
      <c r="E1988" s="25">
        <f t="shared" si="48"/>
        <v>104.28744474987678</v>
      </c>
    </row>
    <row r="1989" spans="1:5" x14ac:dyDescent="0.2">
      <c r="A1989" t="s">
        <v>22</v>
      </c>
      <c r="B1989" t="s">
        <v>14</v>
      </c>
      <c r="C1989">
        <v>1992</v>
      </c>
      <c r="D1989">
        <v>19</v>
      </c>
      <c r="E1989" s="25">
        <f t="shared" si="48"/>
        <v>112.5174089000671</v>
      </c>
    </row>
    <row r="1990" spans="1:5" x14ac:dyDescent="0.2">
      <c r="A1990" t="s">
        <v>22</v>
      </c>
      <c r="B1990" t="s">
        <v>14</v>
      </c>
      <c r="C1990">
        <v>1992</v>
      </c>
      <c r="D1990">
        <v>20</v>
      </c>
      <c r="E1990" s="25">
        <f t="shared" si="48"/>
        <v>116.13044675291097</v>
      </c>
    </row>
    <row r="1991" spans="1:5" x14ac:dyDescent="0.2">
      <c r="A1991" t="s">
        <v>22</v>
      </c>
      <c r="B1991" t="s">
        <v>14</v>
      </c>
      <c r="C1991">
        <v>1992</v>
      </c>
      <c r="D1991">
        <v>21</v>
      </c>
      <c r="E1991" s="25">
        <f t="shared" si="48"/>
        <v>88.629974443307148</v>
      </c>
    </row>
    <row r="1992" spans="1:5" x14ac:dyDescent="0.2">
      <c r="A1992" t="s">
        <v>22</v>
      </c>
      <c r="B1992" t="s">
        <v>14</v>
      </c>
      <c r="C1992">
        <v>1992</v>
      </c>
      <c r="D1992">
        <v>22</v>
      </c>
      <c r="E1992" s="25">
        <f t="shared" si="48"/>
        <v>49.87170081136567</v>
      </c>
    </row>
    <row r="1993" spans="1:5" x14ac:dyDescent="0.2">
      <c r="A1993" t="s">
        <v>22</v>
      </c>
      <c r="B1993" t="s">
        <v>14</v>
      </c>
      <c r="C1993">
        <v>1992</v>
      </c>
      <c r="D1993">
        <v>23</v>
      </c>
      <c r="E1993" s="25">
        <f t="shared" si="48"/>
        <v>35.836170804122027</v>
      </c>
    </row>
    <row r="1994" spans="1:5" x14ac:dyDescent="0.2">
      <c r="A1994" t="s">
        <v>22</v>
      </c>
      <c r="B1994" t="s">
        <v>14</v>
      </c>
      <c r="C1994">
        <v>1992</v>
      </c>
      <c r="D1994">
        <v>24</v>
      </c>
      <c r="E1994" s="25">
        <f t="shared" si="48"/>
        <v>16.570075493730144</v>
      </c>
    </row>
    <row r="1995" spans="1:5" x14ac:dyDescent="0.2">
      <c r="A1995" t="s">
        <v>22</v>
      </c>
      <c r="B1995" t="s">
        <v>14</v>
      </c>
      <c r="C1995">
        <v>1992</v>
      </c>
      <c r="D1995">
        <v>25</v>
      </c>
      <c r="E1995" s="25">
        <f t="shared" si="48"/>
        <v>6.493775970569204</v>
      </c>
    </row>
    <row r="1996" spans="1:5" x14ac:dyDescent="0.2">
      <c r="A1996" t="s">
        <v>22</v>
      </c>
      <c r="B1996" t="s">
        <v>14</v>
      </c>
      <c r="C1996">
        <v>1992</v>
      </c>
      <c r="D1996">
        <v>26</v>
      </c>
      <c r="E1996" s="25">
        <f t="shared" si="48"/>
        <v>5.1287638269423121</v>
      </c>
    </row>
    <row r="1997" spans="1:5" x14ac:dyDescent="0.2">
      <c r="A1997" t="s">
        <v>22</v>
      </c>
      <c r="B1997" t="s">
        <v>14</v>
      </c>
      <c r="C1997">
        <v>1992</v>
      </c>
      <c r="D1997">
        <v>27</v>
      </c>
      <c r="E1997" s="25">
        <f t="shared" si="48"/>
        <v>7.1044565788388212</v>
      </c>
    </row>
    <row r="1998" spans="1:5" x14ac:dyDescent="0.2">
      <c r="A1998" t="s">
        <v>22</v>
      </c>
      <c r="B1998" t="s">
        <v>14</v>
      </c>
      <c r="C1998">
        <v>1992</v>
      </c>
      <c r="D1998">
        <v>28</v>
      </c>
      <c r="E1998" s="25">
        <f t="shared" si="48"/>
        <v>0</v>
      </c>
    </row>
    <row r="1999" spans="1:5" x14ac:dyDescent="0.2">
      <c r="A1999" t="s">
        <v>22</v>
      </c>
      <c r="B1999" t="s">
        <v>14</v>
      </c>
      <c r="C1999">
        <v>1992</v>
      </c>
      <c r="D1999">
        <v>29</v>
      </c>
      <c r="E1999" s="25">
        <f t="shared" si="48"/>
        <v>0</v>
      </c>
    </row>
    <row r="2000" spans="1:5" x14ac:dyDescent="0.2">
      <c r="A2000" t="s">
        <v>22</v>
      </c>
      <c r="B2000" t="s">
        <v>14</v>
      </c>
      <c r="C2000">
        <v>1992</v>
      </c>
      <c r="D2000">
        <v>30</v>
      </c>
      <c r="E2000" s="25">
        <f t="shared" si="48"/>
        <v>0</v>
      </c>
    </row>
    <row r="2001" spans="1:5" x14ac:dyDescent="0.2">
      <c r="A2001" t="s">
        <v>22</v>
      </c>
      <c r="B2001" t="s">
        <v>14</v>
      </c>
      <c r="C2001">
        <v>1992</v>
      </c>
      <c r="D2001">
        <v>31</v>
      </c>
      <c r="E2001" s="25">
        <f t="shared" si="48"/>
        <v>0</v>
      </c>
    </row>
    <row r="2002" spans="1:5" x14ac:dyDescent="0.2">
      <c r="A2002" t="s">
        <v>22</v>
      </c>
      <c r="B2002" t="s">
        <v>14</v>
      </c>
      <c r="C2002">
        <v>1992</v>
      </c>
      <c r="D2002">
        <v>32</v>
      </c>
      <c r="E2002" s="25">
        <f t="shared" si="48"/>
        <v>0</v>
      </c>
    </row>
    <row r="2003" spans="1:5" x14ac:dyDescent="0.2">
      <c r="A2003" t="s">
        <v>22</v>
      </c>
      <c r="B2003" t="s">
        <v>14</v>
      </c>
      <c r="C2003">
        <v>1992</v>
      </c>
      <c r="D2003">
        <v>33</v>
      </c>
      <c r="E2003" s="25">
        <f t="shared" si="48"/>
        <v>0</v>
      </c>
    </row>
    <row r="2004" spans="1:5" x14ac:dyDescent="0.2">
      <c r="A2004" t="s">
        <v>22</v>
      </c>
      <c r="B2004" t="s">
        <v>14</v>
      </c>
      <c r="C2004">
        <v>1992</v>
      </c>
      <c r="D2004">
        <v>34</v>
      </c>
      <c r="E2004" s="25">
        <f t="shared" si="48"/>
        <v>0</v>
      </c>
    </row>
    <row r="2005" spans="1:5" x14ac:dyDescent="0.2">
      <c r="A2005" t="s">
        <v>22</v>
      </c>
      <c r="B2005" t="s">
        <v>14</v>
      </c>
      <c r="C2005">
        <v>1992</v>
      </c>
      <c r="D2005">
        <v>35</v>
      </c>
      <c r="E2005" s="25">
        <f t="shared" si="48"/>
        <v>0</v>
      </c>
    </row>
    <row r="2006" spans="1:5" x14ac:dyDescent="0.2">
      <c r="A2006" t="s">
        <v>22</v>
      </c>
      <c r="B2006" t="s">
        <v>14</v>
      </c>
      <c r="C2006">
        <v>1992</v>
      </c>
      <c r="D2006">
        <v>36</v>
      </c>
      <c r="E2006" s="25">
        <f t="shared" si="48"/>
        <v>0</v>
      </c>
    </row>
    <row r="2007" spans="1:5" x14ac:dyDescent="0.2">
      <c r="A2007" t="s">
        <v>22</v>
      </c>
      <c r="B2007" t="s">
        <v>14</v>
      </c>
      <c r="C2007">
        <v>1992</v>
      </c>
      <c r="D2007">
        <v>37</v>
      </c>
      <c r="E2007" s="25">
        <f t="shared" si="48"/>
        <v>0</v>
      </c>
    </row>
    <row r="2008" spans="1:5" x14ac:dyDescent="0.2">
      <c r="A2008" t="s">
        <v>22</v>
      </c>
      <c r="B2008" t="s">
        <v>14</v>
      </c>
      <c r="C2008">
        <v>1992</v>
      </c>
      <c r="D2008">
        <v>38</v>
      </c>
      <c r="E2008" s="25">
        <f t="shared" si="48"/>
        <v>0</v>
      </c>
    </row>
    <row r="2009" spans="1:5" x14ac:dyDescent="0.2">
      <c r="A2009" t="s">
        <v>22</v>
      </c>
      <c r="B2009" t="s">
        <v>14</v>
      </c>
      <c r="C2009">
        <v>1992</v>
      </c>
      <c r="D2009">
        <v>39</v>
      </c>
      <c r="E2009" s="25">
        <f t="shared" si="48"/>
        <v>0</v>
      </c>
    </row>
    <row r="2010" spans="1:5" x14ac:dyDescent="0.2">
      <c r="A2010" t="s">
        <v>22</v>
      </c>
      <c r="B2010" t="s">
        <v>14</v>
      </c>
      <c r="C2010">
        <v>1992</v>
      </c>
      <c r="D2010">
        <v>40</v>
      </c>
      <c r="E2010" s="25">
        <f t="shared" si="48"/>
        <v>0</v>
      </c>
    </row>
    <row r="2011" spans="1:5" x14ac:dyDescent="0.2">
      <c r="A2011" t="s">
        <v>22</v>
      </c>
      <c r="B2011" t="s">
        <v>14</v>
      </c>
      <c r="C2011">
        <v>1993</v>
      </c>
      <c r="D2011">
        <v>0</v>
      </c>
      <c r="E2011" s="25">
        <f>K48</f>
        <v>0.87600442549381419</v>
      </c>
    </row>
    <row r="2012" spans="1:5" x14ac:dyDescent="0.2">
      <c r="A2012" t="s">
        <v>22</v>
      </c>
      <c r="B2012" t="s">
        <v>14</v>
      </c>
      <c r="C2012">
        <v>1993</v>
      </c>
      <c r="D2012">
        <v>1</v>
      </c>
      <c r="E2012" s="25">
        <f t="shared" ref="E2012:E2051" si="49">K49</f>
        <v>41.586143479568378</v>
      </c>
    </row>
    <row r="2013" spans="1:5" x14ac:dyDescent="0.2">
      <c r="A2013" t="s">
        <v>22</v>
      </c>
      <c r="B2013" t="s">
        <v>14</v>
      </c>
      <c r="C2013">
        <v>1993</v>
      </c>
      <c r="D2013">
        <v>2</v>
      </c>
      <c r="E2013" s="25">
        <f t="shared" si="49"/>
        <v>70.229840740728278</v>
      </c>
    </row>
    <row r="2014" spans="1:5" x14ac:dyDescent="0.2">
      <c r="A2014" t="s">
        <v>22</v>
      </c>
      <c r="B2014" t="s">
        <v>14</v>
      </c>
      <c r="C2014">
        <v>1993</v>
      </c>
      <c r="D2014">
        <v>3</v>
      </c>
      <c r="E2014" s="25">
        <f t="shared" si="49"/>
        <v>149.35567732288132</v>
      </c>
    </row>
    <row r="2015" spans="1:5" x14ac:dyDescent="0.2">
      <c r="A2015" t="s">
        <v>22</v>
      </c>
      <c r="B2015" t="s">
        <v>14</v>
      </c>
      <c r="C2015">
        <v>1993</v>
      </c>
      <c r="D2015">
        <v>4</v>
      </c>
      <c r="E2015" s="25">
        <f t="shared" si="49"/>
        <v>132.48008528849758</v>
      </c>
    </row>
    <row r="2016" spans="1:5" x14ac:dyDescent="0.2">
      <c r="A2016" t="s">
        <v>22</v>
      </c>
      <c r="B2016" t="s">
        <v>14</v>
      </c>
      <c r="C2016">
        <v>1993</v>
      </c>
      <c r="D2016">
        <v>5</v>
      </c>
      <c r="E2016" s="25">
        <f t="shared" si="49"/>
        <v>117.67786873074071</v>
      </c>
    </row>
    <row r="2017" spans="1:5" x14ac:dyDescent="0.2">
      <c r="A2017" t="s">
        <v>22</v>
      </c>
      <c r="B2017" t="s">
        <v>14</v>
      </c>
      <c r="C2017">
        <v>1993</v>
      </c>
      <c r="D2017">
        <v>6</v>
      </c>
      <c r="E2017" s="25">
        <f t="shared" si="49"/>
        <v>99.735159126346673</v>
      </c>
    </row>
    <row r="2018" spans="1:5" x14ac:dyDescent="0.2">
      <c r="A2018" t="s">
        <v>22</v>
      </c>
      <c r="B2018" t="s">
        <v>14</v>
      </c>
      <c r="C2018">
        <v>1993</v>
      </c>
      <c r="D2018">
        <v>7</v>
      </c>
      <c r="E2018" s="25">
        <f t="shared" si="49"/>
        <v>119.52125184032552</v>
      </c>
    </row>
    <row r="2019" spans="1:5" x14ac:dyDescent="0.2">
      <c r="A2019" t="s">
        <v>22</v>
      </c>
      <c r="B2019" t="s">
        <v>14</v>
      </c>
      <c r="C2019">
        <v>1993</v>
      </c>
      <c r="D2019">
        <v>8</v>
      </c>
      <c r="E2019" s="25">
        <f t="shared" si="49"/>
        <v>91.614447721705147</v>
      </c>
    </row>
    <row r="2020" spans="1:5" x14ac:dyDescent="0.2">
      <c r="A2020" t="s">
        <v>22</v>
      </c>
      <c r="B2020" t="s">
        <v>14</v>
      </c>
      <c r="C2020">
        <v>1993</v>
      </c>
      <c r="D2020">
        <v>9</v>
      </c>
      <c r="E2020" s="25">
        <f t="shared" si="49"/>
        <v>89.508908056045684</v>
      </c>
    </row>
    <row r="2021" spans="1:5" x14ac:dyDescent="0.2">
      <c r="A2021" t="s">
        <v>22</v>
      </c>
      <c r="B2021" t="s">
        <v>14</v>
      </c>
      <c r="C2021">
        <v>1993</v>
      </c>
      <c r="D2021">
        <v>10</v>
      </c>
      <c r="E2021" s="25">
        <f t="shared" si="49"/>
        <v>69.456661719841492</v>
      </c>
    </row>
    <row r="2022" spans="1:5" x14ac:dyDescent="0.2">
      <c r="A2022" t="s">
        <v>22</v>
      </c>
      <c r="B2022" t="s">
        <v>14</v>
      </c>
      <c r="C2022">
        <v>1993</v>
      </c>
      <c r="D2022">
        <v>11</v>
      </c>
      <c r="E2022" s="25">
        <f t="shared" si="49"/>
        <v>66.202864971218034</v>
      </c>
    </row>
    <row r="2023" spans="1:5" x14ac:dyDescent="0.2">
      <c r="A2023" t="s">
        <v>22</v>
      </c>
      <c r="B2023" t="s">
        <v>14</v>
      </c>
      <c r="C2023">
        <v>1993</v>
      </c>
      <c r="D2023">
        <v>12</v>
      </c>
      <c r="E2023" s="25">
        <f t="shared" si="49"/>
        <v>118.36634657501568</v>
      </c>
    </row>
    <row r="2024" spans="1:5" x14ac:dyDescent="0.2">
      <c r="A2024" t="s">
        <v>22</v>
      </c>
      <c r="B2024" t="s">
        <v>14</v>
      </c>
      <c r="C2024">
        <v>1993</v>
      </c>
      <c r="D2024">
        <v>13</v>
      </c>
      <c r="E2024" s="25">
        <f t="shared" si="49"/>
        <v>232.07574204609165</v>
      </c>
    </row>
    <row r="2025" spans="1:5" x14ac:dyDescent="0.2">
      <c r="A2025" t="s">
        <v>22</v>
      </c>
      <c r="B2025" t="s">
        <v>14</v>
      </c>
      <c r="C2025">
        <v>1993</v>
      </c>
      <c r="D2025">
        <v>14</v>
      </c>
      <c r="E2025" s="25">
        <f t="shared" si="49"/>
        <v>151.01373924738857</v>
      </c>
    </row>
    <row r="2026" spans="1:5" x14ac:dyDescent="0.2">
      <c r="A2026" t="s">
        <v>22</v>
      </c>
      <c r="B2026" t="s">
        <v>14</v>
      </c>
      <c r="C2026">
        <v>1993</v>
      </c>
      <c r="D2026">
        <v>15</v>
      </c>
      <c r="E2026" s="25">
        <f t="shared" si="49"/>
        <v>92.270207766115689</v>
      </c>
    </row>
    <row r="2027" spans="1:5" x14ac:dyDescent="0.2">
      <c r="A2027" t="s">
        <v>22</v>
      </c>
      <c r="B2027" t="s">
        <v>14</v>
      </c>
      <c r="C2027">
        <v>1993</v>
      </c>
      <c r="D2027">
        <v>16</v>
      </c>
      <c r="E2027" s="25">
        <f t="shared" si="49"/>
        <v>58.586431446029401</v>
      </c>
    </row>
    <row r="2028" spans="1:5" x14ac:dyDescent="0.2">
      <c r="A2028" t="s">
        <v>22</v>
      </c>
      <c r="B2028" t="s">
        <v>14</v>
      </c>
      <c r="C2028">
        <v>1993</v>
      </c>
      <c r="D2028">
        <v>17</v>
      </c>
      <c r="E2028" s="25">
        <f t="shared" si="49"/>
        <v>88.077418754976392</v>
      </c>
    </row>
    <row r="2029" spans="1:5" x14ac:dyDescent="0.2">
      <c r="A2029" t="s">
        <v>22</v>
      </c>
      <c r="B2029" t="s">
        <v>14</v>
      </c>
      <c r="C2029">
        <v>1993</v>
      </c>
      <c r="D2029">
        <v>18</v>
      </c>
      <c r="E2029" s="25">
        <f t="shared" si="49"/>
        <v>85.745409076765569</v>
      </c>
    </row>
    <row r="2030" spans="1:5" x14ac:dyDescent="0.2">
      <c r="A2030" t="s">
        <v>22</v>
      </c>
      <c r="B2030" t="s">
        <v>14</v>
      </c>
      <c r="C2030">
        <v>1993</v>
      </c>
      <c r="D2030">
        <v>19</v>
      </c>
      <c r="E2030" s="25">
        <f t="shared" si="49"/>
        <v>106.74685760826918</v>
      </c>
    </row>
    <row r="2031" spans="1:5" x14ac:dyDescent="0.2">
      <c r="A2031" t="s">
        <v>22</v>
      </c>
      <c r="B2031" t="s">
        <v>14</v>
      </c>
      <c r="C2031">
        <v>1993</v>
      </c>
      <c r="D2031">
        <v>20</v>
      </c>
      <c r="E2031" s="25">
        <f t="shared" si="49"/>
        <v>110.04698914376391</v>
      </c>
    </row>
    <row r="2032" spans="1:5" x14ac:dyDescent="0.2">
      <c r="A2032" t="s">
        <v>22</v>
      </c>
      <c r="B2032" t="s">
        <v>14</v>
      </c>
      <c r="C2032">
        <v>1993</v>
      </c>
      <c r="D2032">
        <v>21</v>
      </c>
      <c r="E2032" s="25">
        <f t="shared" si="49"/>
        <v>116.49827266753348</v>
      </c>
    </row>
    <row r="2033" spans="1:5" x14ac:dyDescent="0.2">
      <c r="A2033" t="s">
        <v>22</v>
      </c>
      <c r="B2033" t="s">
        <v>14</v>
      </c>
      <c r="C2033">
        <v>1993</v>
      </c>
      <c r="D2033">
        <v>22</v>
      </c>
      <c r="E2033" s="25">
        <f t="shared" si="49"/>
        <v>86.34415764385993</v>
      </c>
    </row>
    <row r="2034" spans="1:5" x14ac:dyDescent="0.2">
      <c r="A2034" t="s">
        <v>22</v>
      </c>
      <c r="B2034" t="s">
        <v>14</v>
      </c>
      <c r="C2034">
        <v>1993</v>
      </c>
      <c r="D2034">
        <v>23</v>
      </c>
      <c r="E2034" s="25">
        <f t="shared" si="49"/>
        <v>51.375321641888625</v>
      </c>
    </row>
    <row r="2035" spans="1:5" x14ac:dyDescent="0.2">
      <c r="A2035" t="s">
        <v>22</v>
      </c>
      <c r="B2035" t="s">
        <v>14</v>
      </c>
      <c r="C2035">
        <v>1993</v>
      </c>
      <c r="D2035">
        <v>24</v>
      </c>
      <c r="E2035" s="25">
        <f t="shared" si="49"/>
        <v>33.949580091484698</v>
      </c>
    </row>
    <row r="2036" spans="1:5" x14ac:dyDescent="0.2">
      <c r="A2036" t="s">
        <v>22</v>
      </c>
      <c r="B2036" t="s">
        <v>14</v>
      </c>
      <c r="C2036">
        <v>1993</v>
      </c>
      <c r="D2036">
        <v>25</v>
      </c>
      <c r="E2036" s="25">
        <f t="shared" si="49"/>
        <v>15.531671553160626</v>
      </c>
    </row>
    <row r="2037" spans="1:5" x14ac:dyDescent="0.2">
      <c r="A2037" t="s">
        <v>22</v>
      </c>
      <c r="B2037" t="s">
        <v>14</v>
      </c>
      <c r="C2037">
        <v>1993</v>
      </c>
      <c r="D2037">
        <v>26</v>
      </c>
      <c r="E2037" s="25">
        <f t="shared" si="49"/>
        <v>5.7269133180188314</v>
      </c>
    </row>
    <row r="2038" spans="1:5" x14ac:dyDescent="0.2">
      <c r="A2038" t="s">
        <v>22</v>
      </c>
      <c r="B2038" t="s">
        <v>14</v>
      </c>
      <c r="C2038">
        <v>1993</v>
      </c>
      <c r="D2038">
        <v>27</v>
      </c>
      <c r="E2038" s="25">
        <f t="shared" si="49"/>
        <v>5.0579829922413175</v>
      </c>
    </row>
    <row r="2039" spans="1:5" x14ac:dyDescent="0.2">
      <c r="A2039" t="s">
        <v>22</v>
      </c>
      <c r="B2039" t="s">
        <v>14</v>
      </c>
      <c r="C2039">
        <v>1993</v>
      </c>
      <c r="D2039">
        <v>28</v>
      </c>
      <c r="E2039" s="25">
        <f t="shared" si="49"/>
        <v>7.0185191296661982</v>
      </c>
    </row>
    <row r="2040" spans="1:5" x14ac:dyDescent="0.2">
      <c r="A2040" t="s">
        <v>22</v>
      </c>
      <c r="B2040" t="s">
        <v>14</v>
      </c>
      <c r="C2040">
        <v>1993</v>
      </c>
      <c r="D2040">
        <v>29</v>
      </c>
      <c r="E2040" s="25">
        <f t="shared" si="49"/>
        <v>0</v>
      </c>
    </row>
    <row r="2041" spans="1:5" x14ac:dyDescent="0.2">
      <c r="A2041" t="s">
        <v>22</v>
      </c>
      <c r="B2041" t="s">
        <v>14</v>
      </c>
      <c r="C2041">
        <v>1993</v>
      </c>
      <c r="D2041">
        <v>30</v>
      </c>
      <c r="E2041" s="25">
        <f t="shared" si="49"/>
        <v>0</v>
      </c>
    </row>
    <row r="2042" spans="1:5" x14ac:dyDescent="0.2">
      <c r="A2042" t="s">
        <v>22</v>
      </c>
      <c r="B2042" t="s">
        <v>14</v>
      </c>
      <c r="C2042">
        <v>1993</v>
      </c>
      <c r="D2042">
        <v>31</v>
      </c>
      <c r="E2042" s="25">
        <f t="shared" si="49"/>
        <v>0</v>
      </c>
    </row>
    <row r="2043" spans="1:5" x14ac:dyDescent="0.2">
      <c r="A2043" t="s">
        <v>22</v>
      </c>
      <c r="B2043" t="s">
        <v>14</v>
      </c>
      <c r="C2043">
        <v>1993</v>
      </c>
      <c r="D2043">
        <v>32</v>
      </c>
      <c r="E2043" s="25">
        <f t="shared" si="49"/>
        <v>0</v>
      </c>
    </row>
    <row r="2044" spans="1:5" x14ac:dyDescent="0.2">
      <c r="A2044" t="s">
        <v>22</v>
      </c>
      <c r="B2044" t="s">
        <v>14</v>
      </c>
      <c r="C2044">
        <v>1993</v>
      </c>
      <c r="D2044">
        <v>33</v>
      </c>
      <c r="E2044" s="25">
        <f t="shared" si="49"/>
        <v>0</v>
      </c>
    </row>
    <row r="2045" spans="1:5" x14ac:dyDescent="0.2">
      <c r="A2045" t="s">
        <v>22</v>
      </c>
      <c r="B2045" t="s">
        <v>14</v>
      </c>
      <c r="C2045">
        <v>1993</v>
      </c>
      <c r="D2045">
        <v>34</v>
      </c>
      <c r="E2045" s="25">
        <f t="shared" si="49"/>
        <v>0</v>
      </c>
    </row>
    <row r="2046" spans="1:5" x14ac:dyDescent="0.2">
      <c r="A2046" t="s">
        <v>22</v>
      </c>
      <c r="B2046" t="s">
        <v>14</v>
      </c>
      <c r="C2046">
        <v>1993</v>
      </c>
      <c r="D2046">
        <v>35</v>
      </c>
      <c r="E2046" s="25">
        <f t="shared" si="49"/>
        <v>0</v>
      </c>
    </row>
    <row r="2047" spans="1:5" x14ac:dyDescent="0.2">
      <c r="A2047" t="s">
        <v>22</v>
      </c>
      <c r="B2047" t="s">
        <v>14</v>
      </c>
      <c r="C2047">
        <v>1993</v>
      </c>
      <c r="D2047">
        <v>36</v>
      </c>
      <c r="E2047" s="25">
        <f t="shared" si="49"/>
        <v>0</v>
      </c>
    </row>
    <row r="2048" spans="1:5" x14ac:dyDescent="0.2">
      <c r="A2048" t="s">
        <v>22</v>
      </c>
      <c r="B2048" t="s">
        <v>14</v>
      </c>
      <c r="C2048">
        <v>1993</v>
      </c>
      <c r="D2048">
        <v>37</v>
      </c>
      <c r="E2048" s="25">
        <f t="shared" si="49"/>
        <v>0</v>
      </c>
    </row>
    <row r="2049" spans="1:5" x14ac:dyDescent="0.2">
      <c r="A2049" t="s">
        <v>22</v>
      </c>
      <c r="B2049" t="s">
        <v>14</v>
      </c>
      <c r="C2049">
        <v>1993</v>
      </c>
      <c r="D2049">
        <v>38</v>
      </c>
      <c r="E2049" s="25">
        <f t="shared" si="49"/>
        <v>0</v>
      </c>
    </row>
    <row r="2050" spans="1:5" x14ac:dyDescent="0.2">
      <c r="A2050" t="s">
        <v>22</v>
      </c>
      <c r="B2050" t="s">
        <v>14</v>
      </c>
      <c r="C2050">
        <v>1993</v>
      </c>
      <c r="D2050">
        <v>39</v>
      </c>
      <c r="E2050" s="25">
        <f t="shared" si="49"/>
        <v>0</v>
      </c>
    </row>
    <row r="2051" spans="1:5" x14ac:dyDescent="0.2">
      <c r="A2051" t="s">
        <v>22</v>
      </c>
      <c r="B2051" t="s">
        <v>14</v>
      </c>
      <c r="C2051">
        <v>1993</v>
      </c>
      <c r="D2051">
        <v>40</v>
      </c>
      <c r="E2051" s="25">
        <f t="shared" si="49"/>
        <v>0</v>
      </c>
    </row>
    <row r="2052" spans="1:5" x14ac:dyDescent="0.2">
      <c r="A2052" t="s">
        <v>22</v>
      </c>
      <c r="B2052" t="s">
        <v>14</v>
      </c>
      <c r="C2052">
        <v>1994</v>
      </c>
      <c r="D2052">
        <v>0</v>
      </c>
      <c r="E2052" s="25">
        <f>L48</f>
        <v>1.0949770036002968</v>
      </c>
    </row>
    <row r="2053" spans="1:5" x14ac:dyDescent="0.2">
      <c r="A2053" t="s">
        <v>22</v>
      </c>
      <c r="B2053" t="s">
        <v>14</v>
      </c>
      <c r="C2053">
        <v>1994</v>
      </c>
      <c r="D2053">
        <v>1</v>
      </c>
      <c r="E2053" s="25">
        <f t="shared" ref="E2053:E2092" si="50">L49</f>
        <v>47.83920579118135</v>
      </c>
    </row>
    <row r="2054" spans="1:5" x14ac:dyDescent="0.2">
      <c r="A2054" t="s">
        <v>22</v>
      </c>
      <c r="B2054" t="s">
        <v>14</v>
      </c>
      <c r="C2054">
        <v>1994</v>
      </c>
      <c r="D2054">
        <v>2</v>
      </c>
      <c r="E2054" s="25">
        <f t="shared" si="50"/>
        <v>55.805796039843756</v>
      </c>
    </row>
    <row r="2055" spans="1:5" x14ac:dyDescent="0.2">
      <c r="A2055" t="s">
        <v>22</v>
      </c>
      <c r="B2055" t="s">
        <v>14</v>
      </c>
      <c r="C2055">
        <v>1994</v>
      </c>
      <c r="D2055">
        <v>3</v>
      </c>
      <c r="E2055" s="25">
        <f t="shared" si="50"/>
        <v>118.80505176836274</v>
      </c>
    </row>
    <row r="2056" spans="1:5" x14ac:dyDescent="0.2">
      <c r="A2056" t="s">
        <v>22</v>
      </c>
      <c r="B2056" t="s">
        <v>14</v>
      </c>
      <c r="C2056">
        <v>1994</v>
      </c>
      <c r="D2056">
        <v>4</v>
      </c>
      <c r="E2056" s="25">
        <f t="shared" si="50"/>
        <v>155.33868927136095</v>
      </c>
    </row>
    <row r="2057" spans="1:5" x14ac:dyDescent="0.2">
      <c r="A2057" t="s">
        <v>22</v>
      </c>
      <c r="B2057" t="s">
        <v>14</v>
      </c>
      <c r="C2057">
        <v>1994</v>
      </c>
      <c r="D2057">
        <v>5</v>
      </c>
      <c r="E2057" s="25">
        <f t="shared" si="50"/>
        <v>161.72945840109401</v>
      </c>
    </row>
    <row r="2058" spans="1:5" x14ac:dyDescent="0.2">
      <c r="A2058" t="s">
        <v>22</v>
      </c>
      <c r="B2058" t="s">
        <v>14</v>
      </c>
      <c r="C2058">
        <v>1994</v>
      </c>
      <c r="D2058">
        <v>6</v>
      </c>
      <c r="E2058" s="25">
        <f t="shared" si="50"/>
        <v>110.25160821168564</v>
      </c>
    </row>
    <row r="2059" spans="1:5" x14ac:dyDescent="0.2">
      <c r="A2059" t="s">
        <v>22</v>
      </c>
      <c r="B2059" t="s">
        <v>14</v>
      </c>
      <c r="C2059">
        <v>1994</v>
      </c>
      <c r="D2059">
        <v>7</v>
      </c>
      <c r="E2059" s="25">
        <f t="shared" si="50"/>
        <v>109.41393001098081</v>
      </c>
    </row>
    <row r="2060" spans="1:5" x14ac:dyDescent="0.2">
      <c r="A2060" t="s">
        <v>22</v>
      </c>
      <c r="B2060" t="s">
        <v>14</v>
      </c>
      <c r="C2060">
        <v>1994</v>
      </c>
      <c r="D2060">
        <v>8</v>
      </c>
      <c r="E2060" s="25">
        <f t="shared" si="50"/>
        <v>108.47918248878968</v>
      </c>
    </row>
    <row r="2061" spans="1:5" x14ac:dyDescent="0.2">
      <c r="A2061" t="s">
        <v>22</v>
      </c>
      <c r="B2061" t="s">
        <v>14</v>
      </c>
      <c r="C2061">
        <v>1994</v>
      </c>
      <c r="D2061">
        <v>9</v>
      </c>
      <c r="E2061" s="25">
        <f t="shared" si="50"/>
        <v>100.17364190589929</v>
      </c>
    </row>
    <row r="2062" spans="1:5" x14ac:dyDescent="0.2">
      <c r="A2062" t="s">
        <v>22</v>
      </c>
      <c r="B2062" t="s">
        <v>14</v>
      </c>
      <c r="C2062">
        <v>1994</v>
      </c>
      <c r="D2062">
        <v>10</v>
      </c>
      <c r="E2062" s="25">
        <f t="shared" si="50"/>
        <v>84.75825858042738</v>
      </c>
    </row>
    <row r="2063" spans="1:5" x14ac:dyDescent="0.2">
      <c r="A2063" t="s">
        <v>22</v>
      </c>
      <c r="B2063" t="s">
        <v>14</v>
      </c>
      <c r="C2063">
        <v>1994</v>
      </c>
      <c r="D2063">
        <v>11</v>
      </c>
      <c r="E2063" s="25">
        <f t="shared" si="50"/>
        <v>76.769521915869433</v>
      </c>
    </row>
    <row r="2064" spans="1:5" x14ac:dyDescent="0.2">
      <c r="A2064" t="s">
        <v>22</v>
      </c>
      <c r="B2064" t="s">
        <v>14</v>
      </c>
      <c r="C2064">
        <v>1994</v>
      </c>
      <c r="D2064">
        <v>12</v>
      </c>
      <c r="E2064" s="25">
        <f t="shared" si="50"/>
        <v>55.919608923780409</v>
      </c>
    </row>
    <row r="2065" spans="1:5" x14ac:dyDescent="0.2">
      <c r="A2065" t="s">
        <v>22</v>
      </c>
      <c r="B2065" t="s">
        <v>14</v>
      </c>
      <c r="C2065">
        <v>1994</v>
      </c>
      <c r="D2065">
        <v>13</v>
      </c>
      <c r="E2065" s="25">
        <f t="shared" si="50"/>
        <v>128.10477302365632</v>
      </c>
    </row>
    <row r="2066" spans="1:5" x14ac:dyDescent="0.2">
      <c r="A2066" t="s">
        <v>22</v>
      </c>
      <c r="B2066" t="s">
        <v>14</v>
      </c>
      <c r="C2066">
        <v>1994</v>
      </c>
      <c r="D2066">
        <v>14</v>
      </c>
      <c r="E2066" s="25">
        <f t="shared" si="50"/>
        <v>219.39793940276729</v>
      </c>
    </row>
    <row r="2067" spans="1:5" x14ac:dyDescent="0.2">
      <c r="A2067" t="s">
        <v>22</v>
      </c>
      <c r="B2067" t="s">
        <v>14</v>
      </c>
      <c r="C2067">
        <v>1994</v>
      </c>
      <c r="D2067">
        <v>15</v>
      </c>
      <c r="E2067" s="25">
        <f t="shared" si="50"/>
        <v>168.14149512093414</v>
      </c>
    </row>
    <row r="2068" spans="1:5" x14ac:dyDescent="0.2">
      <c r="A2068" t="s">
        <v>22</v>
      </c>
      <c r="B2068" t="s">
        <v>14</v>
      </c>
      <c r="C2068">
        <v>1994</v>
      </c>
      <c r="D2068">
        <v>16</v>
      </c>
      <c r="E2068" s="25">
        <f t="shared" si="50"/>
        <v>90.014391827588142</v>
      </c>
    </row>
    <row r="2069" spans="1:5" x14ac:dyDescent="0.2">
      <c r="A2069" t="s">
        <v>22</v>
      </c>
      <c r="B2069" t="s">
        <v>14</v>
      </c>
      <c r="C2069">
        <v>1994</v>
      </c>
      <c r="D2069">
        <v>17</v>
      </c>
      <c r="E2069" s="25">
        <f t="shared" si="50"/>
        <v>63.410767785049252</v>
      </c>
    </row>
    <row r="2070" spans="1:5" x14ac:dyDescent="0.2">
      <c r="A2070" t="s">
        <v>22</v>
      </c>
      <c r="B2070" t="s">
        <v>14</v>
      </c>
      <c r="C2070">
        <v>1994</v>
      </c>
      <c r="D2070">
        <v>18</v>
      </c>
      <c r="E2070" s="25">
        <f t="shared" si="50"/>
        <v>87.155693568980809</v>
      </c>
    </row>
    <row r="2071" spans="1:5" x14ac:dyDescent="0.2">
      <c r="A2071" t="s">
        <v>22</v>
      </c>
      <c r="B2071" t="s">
        <v>14</v>
      </c>
      <c r="C2071">
        <v>1994</v>
      </c>
      <c r="D2071">
        <v>19</v>
      </c>
      <c r="E2071" s="25">
        <f t="shared" si="50"/>
        <v>87.767544743597711</v>
      </c>
    </row>
    <row r="2072" spans="1:5" x14ac:dyDescent="0.2">
      <c r="A2072" t="s">
        <v>22</v>
      </c>
      <c r="B2072" t="s">
        <v>14</v>
      </c>
      <c r="C2072">
        <v>1994</v>
      </c>
      <c r="D2072">
        <v>20</v>
      </c>
      <c r="E2072" s="25">
        <f t="shared" si="50"/>
        <v>104.40313543641427</v>
      </c>
    </row>
    <row r="2073" spans="1:5" x14ac:dyDescent="0.2">
      <c r="A2073" t="s">
        <v>22</v>
      </c>
      <c r="B2073" t="s">
        <v>14</v>
      </c>
      <c r="C2073">
        <v>1994</v>
      </c>
      <c r="D2073">
        <v>21</v>
      </c>
      <c r="E2073" s="25">
        <f t="shared" si="50"/>
        <v>110.39554661137949</v>
      </c>
    </row>
    <row r="2074" spans="1:5" x14ac:dyDescent="0.2">
      <c r="A2074" t="s">
        <v>22</v>
      </c>
      <c r="B2074" t="s">
        <v>14</v>
      </c>
      <c r="C2074">
        <v>1994</v>
      </c>
      <c r="D2074">
        <v>22</v>
      </c>
      <c r="E2074" s="25">
        <f t="shared" si="50"/>
        <v>113.49371681109052</v>
      </c>
    </row>
    <row r="2075" spans="1:5" x14ac:dyDescent="0.2">
      <c r="A2075" t="s">
        <v>22</v>
      </c>
      <c r="B2075" t="s">
        <v>14</v>
      </c>
      <c r="C2075">
        <v>1994</v>
      </c>
      <c r="D2075">
        <v>23</v>
      </c>
      <c r="E2075" s="25">
        <f t="shared" si="50"/>
        <v>88.947415040641502</v>
      </c>
    </row>
    <row r="2076" spans="1:5" x14ac:dyDescent="0.2">
      <c r="A2076" t="s">
        <v>22</v>
      </c>
      <c r="B2076" t="s">
        <v>14</v>
      </c>
      <c r="C2076">
        <v>1994</v>
      </c>
      <c r="D2076">
        <v>24</v>
      </c>
      <c r="E2076" s="25">
        <f t="shared" si="50"/>
        <v>48.670674284387076</v>
      </c>
    </row>
    <row r="2077" spans="1:5" x14ac:dyDescent="0.2">
      <c r="A2077" t="s">
        <v>22</v>
      </c>
      <c r="B2077" t="s">
        <v>14</v>
      </c>
      <c r="C2077">
        <v>1994</v>
      </c>
      <c r="D2077">
        <v>25</v>
      </c>
      <c r="E2077" s="25">
        <f t="shared" si="50"/>
        <v>31.822047373784198</v>
      </c>
    </row>
    <row r="2078" spans="1:5" x14ac:dyDescent="0.2">
      <c r="A2078" t="s">
        <v>22</v>
      </c>
      <c r="B2078" t="s">
        <v>14</v>
      </c>
      <c r="C2078">
        <v>1994</v>
      </c>
      <c r="D2078">
        <v>26</v>
      </c>
      <c r="E2078" s="25">
        <f t="shared" si="50"/>
        <v>13.697506207793174</v>
      </c>
    </row>
    <row r="2079" spans="1:5" x14ac:dyDescent="0.2">
      <c r="A2079" t="s">
        <v>22</v>
      </c>
      <c r="B2079" t="s">
        <v>14</v>
      </c>
      <c r="C2079">
        <v>1994</v>
      </c>
      <c r="D2079">
        <v>27</v>
      </c>
      <c r="E2079" s="25">
        <f t="shared" si="50"/>
        <v>5.6478775662105285</v>
      </c>
    </row>
    <row r="2080" spans="1:5" x14ac:dyDescent="0.2">
      <c r="A2080" t="s">
        <v>22</v>
      </c>
      <c r="B2080" t="s">
        <v>14</v>
      </c>
      <c r="C2080">
        <v>1994</v>
      </c>
      <c r="D2080">
        <v>28</v>
      </c>
      <c r="E2080" s="25">
        <f t="shared" si="50"/>
        <v>4.9968002470885882</v>
      </c>
    </row>
    <row r="2081" spans="1:5" x14ac:dyDescent="0.2">
      <c r="A2081" t="s">
        <v>22</v>
      </c>
      <c r="B2081" t="s">
        <v>14</v>
      </c>
      <c r="C2081">
        <v>1994</v>
      </c>
      <c r="D2081">
        <v>29</v>
      </c>
      <c r="E2081" s="25">
        <f t="shared" si="50"/>
        <v>6.2393444750686884</v>
      </c>
    </row>
    <row r="2082" spans="1:5" x14ac:dyDescent="0.2">
      <c r="A2082" t="s">
        <v>22</v>
      </c>
      <c r="B2082" t="s">
        <v>14</v>
      </c>
      <c r="C2082">
        <v>1994</v>
      </c>
      <c r="D2082">
        <v>30</v>
      </c>
      <c r="E2082" s="25">
        <f t="shared" si="50"/>
        <v>0</v>
      </c>
    </row>
    <row r="2083" spans="1:5" x14ac:dyDescent="0.2">
      <c r="A2083" t="s">
        <v>22</v>
      </c>
      <c r="B2083" t="s">
        <v>14</v>
      </c>
      <c r="C2083">
        <v>1994</v>
      </c>
      <c r="D2083">
        <v>31</v>
      </c>
      <c r="E2083" s="25">
        <f t="shared" si="50"/>
        <v>0</v>
      </c>
    </row>
    <row r="2084" spans="1:5" x14ac:dyDescent="0.2">
      <c r="A2084" t="s">
        <v>22</v>
      </c>
      <c r="B2084" t="s">
        <v>14</v>
      </c>
      <c r="C2084">
        <v>1994</v>
      </c>
      <c r="D2084">
        <v>32</v>
      </c>
      <c r="E2084" s="25">
        <f t="shared" si="50"/>
        <v>0</v>
      </c>
    </row>
    <row r="2085" spans="1:5" x14ac:dyDescent="0.2">
      <c r="A2085" t="s">
        <v>22</v>
      </c>
      <c r="B2085" t="s">
        <v>14</v>
      </c>
      <c r="C2085">
        <v>1994</v>
      </c>
      <c r="D2085">
        <v>33</v>
      </c>
      <c r="E2085" s="25">
        <f t="shared" si="50"/>
        <v>0</v>
      </c>
    </row>
    <row r="2086" spans="1:5" x14ac:dyDescent="0.2">
      <c r="A2086" t="s">
        <v>22</v>
      </c>
      <c r="B2086" t="s">
        <v>14</v>
      </c>
      <c r="C2086">
        <v>1994</v>
      </c>
      <c r="D2086">
        <v>34</v>
      </c>
      <c r="E2086" s="25">
        <f t="shared" si="50"/>
        <v>0</v>
      </c>
    </row>
    <row r="2087" spans="1:5" x14ac:dyDescent="0.2">
      <c r="A2087" t="s">
        <v>22</v>
      </c>
      <c r="B2087" t="s">
        <v>14</v>
      </c>
      <c r="C2087">
        <v>1994</v>
      </c>
      <c r="D2087">
        <v>35</v>
      </c>
      <c r="E2087" s="25">
        <f t="shared" si="50"/>
        <v>0</v>
      </c>
    </row>
    <row r="2088" spans="1:5" x14ac:dyDescent="0.2">
      <c r="A2088" t="s">
        <v>22</v>
      </c>
      <c r="B2088" t="s">
        <v>14</v>
      </c>
      <c r="C2088">
        <v>1994</v>
      </c>
      <c r="D2088">
        <v>36</v>
      </c>
      <c r="E2088" s="25">
        <f t="shared" si="50"/>
        <v>0</v>
      </c>
    </row>
    <row r="2089" spans="1:5" x14ac:dyDescent="0.2">
      <c r="A2089" t="s">
        <v>22</v>
      </c>
      <c r="B2089" t="s">
        <v>14</v>
      </c>
      <c r="C2089">
        <v>1994</v>
      </c>
      <c r="D2089">
        <v>37</v>
      </c>
      <c r="E2089" s="25">
        <f t="shared" si="50"/>
        <v>0</v>
      </c>
    </row>
    <row r="2090" spans="1:5" x14ac:dyDescent="0.2">
      <c r="A2090" t="s">
        <v>22</v>
      </c>
      <c r="B2090" t="s">
        <v>14</v>
      </c>
      <c r="C2090">
        <v>1994</v>
      </c>
      <c r="D2090">
        <v>38</v>
      </c>
      <c r="E2090" s="25">
        <f t="shared" si="50"/>
        <v>0</v>
      </c>
    </row>
    <row r="2091" spans="1:5" x14ac:dyDescent="0.2">
      <c r="A2091" t="s">
        <v>22</v>
      </c>
      <c r="B2091" t="s">
        <v>14</v>
      </c>
      <c r="C2091">
        <v>1994</v>
      </c>
      <c r="D2091">
        <v>39</v>
      </c>
      <c r="E2091" s="25">
        <f t="shared" si="50"/>
        <v>0</v>
      </c>
    </row>
    <row r="2092" spans="1:5" x14ac:dyDescent="0.2">
      <c r="A2092" t="s">
        <v>22</v>
      </c>
      <c r="B2092" t="s">
        <v>14</v>
      </c>
      <c r="C2092">
        <v>1994</v>
      </c>
      <c r="D2092">
        <v>40</v>
      </c>
      <c r="E2092" s="25">
        <f t="shared" si="50"/>
        <v>0</v>
      </c>
    </row>
    <row r="2093" spans="1:5" x14ac:dyDescent="0.2">
      <c r="A2093" t="s">
        <v>22</v>
      </c>
      <c r="B2093" t="s">
        <v>14</v>
      </c>
      <c r="C2093">
        <v>1995</v>
      </c>
      <c r="D2093">
        <v>0</v>
      </c>
      <c r="E2093" s="25">
        <f>M48</f>
        <v>1.2509407372094807</v>
      </c>
    </row>
    <row r="2094" spans="1:5" x14ac:dyDescent="0.2">
      <c r="A2094" t="s">
        <v>22</v>
      </c>
      <c r="B2094" t="s">
        <v>14</v>
      </c>
      <c r="C2094">
        <v>1995</v>
      </c>
      <c r="D2094">
        <v>1</v>
      </c>
      <c r="E2094" s="25">
        <f t="shared" ref="E2094:E2133" si="51">M49</f>
        <v>59.797449290643577</v>
      </c>
    </row>
    <row r="2095" spans="1:5" x14ac:dyDescent="0.2">
      <c r="A2095" t="s">
        <v>22</v>
      </c>
      <c r="B2095" t="s">
        <v>14</v>
      </c>
      <c r="C2095">
        <v>1995</v>
      </c>
      <c r="D2095">
        <v>2</v>
      </c>
      <c r="E2095" s="25">
        <f t="shared" si="51"/>
        <v>64.196983363038385</v>
      </c>
    </row>
    <row r="2096" spans="1:5" x14ac:dyDescent="0.2">
      <c r="A2096" t="s">
        <v>22</v>
      </c>
      <c r="B2096" t="s">
        <v>14</v>
      </c>
      <c r="C2096">
        <v>1995</v>
      </c>
      <c r="D2096">
        <v>3</v>
      </c>
      <c r="E2096" s="25">
        <f t="shared" si="51"/>
        <v>94.404464221480126</v>
      </c>
    </row>
    <row r="2097" spans="1:5" x14ac:dyDescent="0.2">
      <c r="A2097" t="s">
        <v>22</v>
      </c>
      <c r="B2097" t="s">
        <v>14</v>
      </c>
      <c r="C2097">
        <v>1995</v>
      </c>
      <c r="D2097">
        <v>4</v>
      </c>
      <c r="E2097" s="25">
        <f t="shared" si="51"/>
        <v>123.56424175705801</v>
      </c>
    </row>
    <row r="2098" spans="1:5" x14ac:dyDescent="0.2">
      <c r="A2098" t="s">
        <v>22</v>
      </c>
      <c r="B2098" t="s">
        <v>14</v>
      </c>
      <c r="C2098">
        <v>1995</v>
      </c>
      <c r="D2098">
        <v>5</v>
      </c>
      <c r="E2098" s="25">
        <f t="shared" si="51"/>
        <v>189.6348574193913</v>
      </c>
    </row>
    <row r="2099" spans="1:5" x14ac:dyDescent="0.2">
      <c r="A2099" t="s">
        <v>22</v>
      </c>
      <c r="B2099" t="s">
        <v>14</v>
      </c>
      <c r="C2099">
        <v>1995</v>
      </c>
      <c r="D2099">
        <v>6</v>
      </c>
      <c r="E2099" s="25">
        <f t="shared" si="51"/>
        <v>151.5232479670801</v>
      </c>
    </row>
    <row r="2100" spans="1:5" x14ac:dyDescent="0.2">
      <c r="A2100" t="s">
        <v>22</v>
      </c>
      <c r="B2100" t="s">
        <v>14</v>
      </c>
      <c r="C2100">
        <v>1995</v>
      </c>
      <c r="D2100">
        <v>7</v>
      </c>
      <c r="E2100" s="25">
        <f t="shared" si="51"/>
        <v>120.95094498410234</v>
      </c>
    </row>
    <row r="2101" spans="1:5" x14ac:dyDescent="0.2">
      <c r="A2101" t="s">
        <v>22</v>
      </c>
      <c r="B2101" t="s">
        <v>14</v>
      </c>
      <c r="C2101">
        <v>1995</v>
      </c>
      <c r="D2101">
        <v>8</v>
      </c>
      <c r="E2101" s="25">
        <f t="shared" si="51"/>
        <v>99.305633916329981</v>
      </c>
    </row>
    <row r="2102" spans="1:5" x14ac:dyDescent="0.2">
      <c r="A2102" t="s">
        <v>22</v>
      </c>
      <c r="B2102" t="s">
        <v>14</v>
      </c>
      <c r="C2102">
        <v>1995</v>
      </c>
      <c r="D2102">
        <v>9</v>
      </c>
      <c r="E2102" s="25">
        <f t="shared" si="51"/>
        <v>118.61398557885082</v>
      </c>
    </row>
    <row r="2103" spans="1:5" x14ac:dyDescent="0.2">
      <c r="A2103" t="s">
        <v>22</v>
      </c>
      <c r="B2103" t="s">
        <v>14</v>
      </c>
      <c r="C2103">
        <v>1995</v>
      </c>
      <c r="D2103">
        <v>10</v>
      </c>
      <c r="E2103" s="25">
        <f t="shared" si="51"/>
        <v>94.856965948987167</v>
      </c>
    </row>
    <row r="2104" spans="1:5" x14ac:dyDescent="0.2">
      <c r="A2104" t="s">
        <v>22</v>
      </c>
      <c r="B2104" t="s">
        <v>14</v>
      </c>
      <c r="C2104">
        <v>1995</v>
      </c>
      <c r="D2104">
        <v>11</v>
      </c>
      <c r="E2104" s="25">
        <f t="shared" si="51"/>
        <v>93.682172861789795</v>
      </c>
    </row>
    <row r="2105" spans="1:5" x14ac:dyDescent="0.2">
      <c r="A2105" t="s">
        <v>22</v>
      </c>
      <c r="B2105" t="s">
        <v>14</v>
      </c>
      <c r="C2105">
        <v>1995</v>
      </c>
      <c r="D2105">
        <v>12</v>
      </c>
      <c r="E2105" s="25">
        <f t="shared" si="51"/>
        <v>64.844952626557387</v>
      </c>
    </row>
    <row r="2106" spans="1:5" x14ac:dyDescent="0.2">
      <c r="A2106" t="s">
        <v>22</v>
      </c>
      <c r="B2106" t="s">
        <v>14</v>
      </c>
      <c r="C2106">
        <v>1995</v>
      </c>
      <c r="D2106">
        <v>13</v>
      </c>
      <c r="E2106" s="25">
        <f t="shared" si="51"/>
        <v>60.520316931574321</v>
      </c>
    </row>
    <row r="2107" spans="1:5" x14ac:dyDescent="0.2">
      <c r="A2107" t="s">
        <v>22</v>
      </c>
      <c r="B2107" t="s">
        <v>14</v>
      </c>
      <c r="C2107">
        <v>1995</v>
      </c>
      <c r="D2107">
        <v>14</v>
      </c>
      <c r="E2107" s="25">
        <f t="shared" si="51"/>
        <v>121.10668259101116</v>
      </c>
    </row>
    <row r="2108" spans="1:5" x14ac:dyDescent="0.2">
      <c r="A2108" t="s">
        <v>22</v>
      </c>
      <c r="B2108" t="s">
        <v>14</v>
      </c>
      <c r="C2108">
        <v>1995</v>
      </c>
      <c r="D2108">
        <v>15</v>
      </c>
      <c r="E2108" s="25">
        <f t="shared" si="51"/>
        <v>244.28173053314629</v>
      </c>
    </row>
    <row r="2109" spans="1:5" x14ac:dyDescent="0.2">
      <c r="A2109" t="s">
        <v>22</v>
      </c>
      <c r="B2109" t="s">
        <v>14</v>
      </c>
      <c r="C2109">
        <v>1995</v>
      </c>
      <c r="D2109">
        <v>16</v>
      </c>
      <c r="E2109" s="25">
        <f t="shared" si="51"/>
        <v>164.03078296579204</v>
      </c>
    </row>
    <row r="2110" spans="1:5" x14ac:dyDescent="0.2">
      <c r="A2110" t="s">
        <v>22</v>
      </c>
      <c r="B2110" t="s">
        <v>14</v>
      </c>
      <c r="C2110">
        <v>1995</v>
      </c>
      <c r="D2110">
        <v>17</v>
      </c>
      <c r="E2110" s="25">
        <f t="shared" si="51"/>
        <v>97.426683220154871</v>
      </c>
    </row>
    <row r="2111" spans="1:5" x14ac:dyDescent="0.2">
      <c r="A2111" t="s">
        <v>22</v>
      </c>
      <c r="B2111" t="s">
        <v>14</v>
      </c>
      <c r="C2111">
        <v>1995</v>
      </c>
      <c r="D2111">
        <v>18</v>
      </c>
      <c r="E2111" s="25">
        <f t="shared" si="51"/>
        <v>62.747177700814468</v>
      </c>
    </row>
    <row r="2112" spans="1:5" x14ac:dyDescent="0.2">
      <c r="A2112" t="s">
        <v>22</v>
      </c>
      <c r="B2112" t="s">
        <v>14</v>
      </c>
      <c r="C2112">
        <v>1995</v>
      </c>
      <c r="D2112">
        <v>19</v>
      </c>
      <c r="E2112" s="25">
        <f t="shared" si="51"/>
        <v>89.21108800269964</v>
      </c>
    </row>
    <row r="2113" spans="1:5" x14ac:dyDescent="0.2">
      <c r="A2113" t="s">
        <v>22</v>
      </c>
      <c r="B2113" t="s">
        <v>14</v>
      </c>
      <c r="C2113">
        <v>1995</v>
      </c>
      <c r="D2113">
        <v>20</v>
      </c>
      <c r="E2113" s="25">
        <f t="shared" si="51"/>
        <v>85.840530260982135</v>
      </c>
    </row>
    <row r="2114" spans="1:5" x14ac:dyDescent="0.2">
      <c r="A2114" t="s">
        <v>22</v>
      </c>
      <c r="B2114" t="s">
        <v>14</v>
      </c>
      <c r="C2114">
        <v>1995</v>
      </c>
      <c r="D2114">
        <v>21</v>
      </c>
      <c r="E2114" s="25">
        <f t="shared" si="51"/>
        <v>104.73381683698673</v>
      </c>
    </row>
    <row r="2115" spans="1:5" x14ac:dyDescent="0.2">
      <c r="A2115" t="s">
        <v>22</v>
      </c>
      <c r="B2115" t="s">
        <v>14</v>
      </c>
      <c r="C2115">
        <v>1995</v>
      </c>
      <c r="D2115">
        <v>22</v>
      </c>
      <c r="E2115" s="25">
        <f t="shared" si="51"/>
        <v>107.54838348611128</v>
      </c>
    </row>
    <row r="2116" spans="1:5" x14ac:dyDescent="0.2">
      <c r="A2116" t="s">
        <v>22</v>
      </c>
      <c r="B2116" t="s">
        <v>14</v>
      </c>
      <c r="C2116">
        <v>1995</v>
      </c>
      <c r="D2116">
        <v>23</v>
      </c>
      <c r="E2116" s="25">
        <f t="shared" si="51"/>
        <v>116.9155274562919</v>
      </c>
    </row>
    <row r="2117" spans="1:5" x14ac:dyDescent="0.2">
      <c r="A2117" t="s">
        <v>22</v>
      </c>
      <c r="B2117" t="s">
        <v>14</v>
      </c>
      <c r="C2117">
        <v>1995</v>
      </c>
      <c r="D2117">
        <v>24</v>
      </c>
      <c r="E2117" s="25">
        <f t="shared" si="51"/>
        <v>84.264789543458903</v>
      </c>
    </row>
    <row r="2118" spans="1:5" x14ac:dyDescent="0.2">
      <c r="A2118" t="s">
        <v>22</v>
      </c>
      <c r="B2118" t="s">
        <v>14</v>
      </c>
      <c r="C2118">
        <v>1995</v>
      </c>
      <c r="D2118">
        <v>25</v>
      </c>
      <c r="E2118" s="25">
        <f t="shared" si="51"/>
        <v>45.620608520582529</v>
      </c>
    </row>
    <row r="2119" spans="1:5" x14ac:dyDescent="0.2">
      <c r="A2119" t="s">
        <v>22</v>
      </c>
      <c r="B2119" t="s">
        <v>14</v>
      </c>
      <c r="C2119">
        <v>1995</v>
      </c>
      <c r="D2119">
        <v>26</v>
      </c>
      <c r="E2119" s="25">
        <f t="shared" si="51"/>
        <v>28.064119818346104</v>
      </c>
    </row>
    <row r="2120" spans="1:5" x14ac:dyDescent="0.2">
      <c r="A2120" t="s">
        <v>22</v>
      </c>
      <c r="B2120" t="s">
        <v>14</v>
      </c>
      <c r="C2120">
        <v>1995</v>
      </c>
      <c r="D2120">
        <v>27</v>
      </c>
      <c r="E2120" s="25">
        <f t="shared" si="51"/>
        <v>13.508470222627199</v>
      </c>
    </row>
    <row r="2121" spans="1:5" x14ac:dyDescent="0.2">
      <c r="A2121" t="s">
        <v>22</v>
      </c>
      <c r="B2121" t="s">
        <v>14</v>
      </c>
      <c r="C2121">
        <v>1995</v>
      </c>
      <c r="D2121">
        <v>28</v>
      </c>
      <c r="E2121" s="25">
        <f t="shared" si="51"/>
        <v>5.5795592950108555</v>
      </c>
    </row>
    <row r="2122" spans="1:5" x14ac:dyDescent="0.2">
      <c r="A2122" t="s">
        <v>22</v>
      </c>
      <c r="B2122" t="s">
        <v>14</v>
      </c>
      <c r="C2122">
        <v>1995</v>
      </c>
      <c r="D2122">
        <v>29</v>
      </c>
      <c r="E2122" s="25">
        <f t="shared" si="51"/>
        <v>4.4420706759798794</v>
      </c>
    </row>
    <row r="2123" spans="1:5" x14ac:dyDescent="0.2">
      <c r="A2123" t="s">
        <v>22</v>
      </c>
      <c r="B2123" t="s">
        <v>14</v>
      </c>
      <c r="C2123">
        <v>1995</v>
      </c>
      <c r="D2123">
        <v>30</v>
      </c>
      <c r="E2123" s="25">
        <f t="shared" si="51"/>
        <v>5.6227666791685369</v>
      </c>
    </row>
    <row r="2124" spans="1:5" x14ac:dyDescent="0.2">
      <c r="A2124" t="s">
        <v>22</v>
      </c>
      <c r="B2124" t="s">
        <v>14</v>
      </c>
      <c r="C2124">
        <v>1995</v>
      </c>
      <c r="D2124">
        <v>31</v>
      </c>
      <c r="E2124" s="25">
        <f t="shared" si="51"/>
        <v>0</v>
      </c>
    </row>
    <row r="2125" spans="1:5" x14ac:dyDescent="0.2">
      <c r="A2125" t="s">
        <v>22</v>
      </c>
      <c r="B2125" t="s">
        <v>14</v>
      </c>
      <c r="C2125">
        <v>1995</v>
      </c>
      <c r="D2125">
        <v>32</v>
      </c>
      <c r="E2125" s="25">
        <f t="shared" si="51"/>
        <v>0</v>
      </c>
    </row>
    <row r="2126" spans="1:5" x14ac:dyDescent="0.2">
      <c r="A2126" t="s">
        <v>22</v>
      </c>
      <c r="B2126" t="s">
        <v>14</v>
      </c>
      <c r="C2126">
        <v>1995</v>
      </c>
      <c r="D2126">
        <v>33</v>
      </c>
      <c r="E2126" s="25">
        <f t="shared" si="51"/>
        <v>0</v>
      </c>
    </row>
    <row r="2127" spans="1:5" x14ac:dyDescent="0.2">
      <c r="A2127" t="s">
        <v>22</v>
      </c>
      <c r="B2127" t="s">
        <v>14</v>
      </c>
      <c r="C2127">
        <v>1995</v>
      </c>
      <c r="D2127">
        <v>34</v>
      </c>
      <c r="E2127" s="25">
        <f t="shared" si="51"/>
        <v>0</v>
      </c>
    </row>
    <row r="2128" spans="1:5" x14ac:dyDescent="0.2">
      <c r="A2128" t="s">
        <v>22</v>
      </c>
      <c r="B2128" t="s">
        <v>14</v>
      </c>
      <c r="C2128">
        <v>1995</v>
      </c>
      <c r="D2128">
        <v>35</v>
      </c>
      <c r="E2128" s="25">
        <f t="shared" si="51"/>
        <v>0</v>
      </c>
    </row>
    <row r="2129" spans="1:5" x14ac:dyDescent="0.2">
      <c r="A2129" t="s">
        <v>22</v>
      </c>
      <c r="B2129" t="s">
        <v>14</v>
      </c>
      <c r="C2129">
        <v>1995</v>
      </c>
      <c r="D2129">
        <v>36</v>
      </c>
      <c r="E2129" s="25">
        <f t="shared" si="51"/>
        <v>0</v>
      </c>
    </row>
    <row r="2130" spans="1:5" x14ac:dyDescent="0.2">
      <c r="A2130" t="s">
        <v>22</v>
      </c>
      <c r="B2130" t="s">
        <v>14</v>
      </c>
      <c r="C2130">
        <v>1995</v>
      </c>
      <c r="D2130">
        <v>37</v>
      </c>
      <c r="E2130" s="25">
        <f t="shared" si="51"/>
        <v>0</v>
      </c>
    </row>
    <row r="2131" spans="1:5" x14ac:dyDescent="0.2">
      <c r="A2131" t="s">
        <v>22</v>
      </c>
      <c r="B2131" t="s">
        <v>14</v>
      </c>
      <c r="C2131">
        <v>1995</v>
      </c>
      <c r="D2131">
        <v>38</v>
      </c>
      <c r="E2131" s="25">
        <f t="shared" si="51"/>
        <v>0</v>
      </c>
    </row>
    <row r="2132" spans="1:5" x14ac:dyDescent="0.2">
      <c r="A2132" t="s">
        <v>22</v>
      </c>
      <c r="B2132" t="s">
        <v>14</v>
      </c>
      <c r="C2132">
        <v>1995</v>
      </c>
      <c r="D2132">
        <v>39</v>
      </c>
      <c r="E2132" s="25">
        <f t="shared" si="51"/>
        <v>0</v>
      </c>
    </row>
    <row r="2133" spans="1:5" x14ac:dyDescent="0.2">
      <c r="A2133" t="s">
        <v>22</v>
      </c>
      <c r="B2133" t="s">
        <v>14</v>
      </c>
      <c r="C2133">
        <v>1995</v>
      </c>
      <c r="D2133">
        <v>40</v>
      </c>
      <c r="E2133" s="25">
        <f t="shared" si="51"/>
        <v>0</v>
      </c>
    </row>
    <row r="2134" spans="1:5" x14ac:dyDescent="0.2">
      <c r="A2134" t="s">
        <v>22</v>
      </c>
      <c r="B2134" t="s">
        <v>14</v>
      </c>
      <c r="C2134">
        <v>1996</v>
      </c>
      <c r="D2134">
        <v>0</v>
      </c>
      <c r="E2134" s="25">
        <f>N48</f>
        <v>1.6388579958221703</v>
      </c>
    </row>
    <row r="2135" spans="1:5" x14ac:dyDescent="0.2">
      <c r="A2135" t="s">
        <v>22</v>
      </c>
      <c r="B2135" t="s">
        <v>14</v>
      </c>
      <c r="C2135">
        <v>1996</v>
      </c>
      <c r="D2135">
        <v>1</v>
      </c>
      <c r="E2135" s="25">
        <f t="shared" ref="E2135:E2174" si="52">N49</f>
        <v>68.314736339604295</v>
      </c>
    </row>
    <row r="2136" spans="1:5" x14ac:dyDescent="0.2">
      <c r="A2136" t="s">
        <v>22</v>
      </c>
      <c r="B2136" t="s">
        <v>14</v>
      </c>
      <c r="C2136">
        <v>1996</v>
      </c>
      <c r="D2136">
        <v>2</v>
      </c>
      <c r="E2136" s="25">
        <f t="shared" si="52"/>
        <v>80.244138542350612</v>
      </c>
    </row>
    <row r="2137" spans="1:5" x14ac:dyDescent="0.2">
      <c r="A2137" t="s">
        <v>22</v>
      </c>
      <c r="B2137" t="s">
        <v>14</v>
      </c>
      <c r="C2137">
        <v>1996</v>
      </c>
      <c r="D2137">
        <v>3</v>
      </c>
      <c r="E2137" s="25">
        <f t="shared" si="52"/>
        <v>108.59950487393641</v>
      </c>
    </row>
    <row r="2138" spans="1:5" x14ac:dyDescent="0.2">
      <c r="A2138" t="s">
        <v>22</v>
      </c>
      <c r="B2138" t="s">
        <v>14</v>
      </c>
      <c r="C2138">
        <v>1996</v>
      </c>
      <c r="D2138">
        <v>4</v>
      </c>
      <c r="E2138" s="25">
        <f t="shared" si="52"/>
        <v>98.186195505828181</v>
      </c>
    </row>
    <row r="2139" spans="1:5" x14ac:dyDescent="0.2">
      <c r="A2139" t="s">
        <v>22</v>
      </c>
      <c r="B2139" t="s">
        <v>14</v>
      </c>
      <c r="C2139">
        <v>1996</v>
      </c>
      <c r="D2139">
        <v>5</v>
      </c>
      <c r="E2139" s="25">
        <f t="shared" si="52"/>
        <v>150.84514667689393</v>
      </c>
    </row>
    <row r="2140" spans="1:5" x14ac:dyDescent="0.2">
      <c r="A2140" t="s">
        <v>22</v>
      </c>
      <c r="B2140" t="s">
        <v>14</v>
      </c>
      <c r="C2140">
        <v>1996</v>
      </c>
      <c r="D2140">
        <v>6</v>
      </c>
      <c r="E2140" s="25">
        <f t="shared" si="52"/>
        <v>177.66762968252132</v>
      </c>
    </row>
    <row r="2141" spans="1:5" x14ac:dyDescent="0.2">
      <c r="A2141" t="s">
        <v>22</v>
      </c>
      <c r="B2141" t="s">
        <v>14</v>
      </c>
      <c r="C2141">
        <v>1996</v>
      </c>
      <c r="D2141">
        <v>7</v>
      </c>
      <c r="E2141" s="25">
        <f t="shared" si="52"/>
        <v>166.22777958477275</v>
      </c>
    </row>
    <row r="2142" spans="1:5" x14ac:dyDescent="0.2">
      <c r="A2142" t="s">
        <v>22</v>
      </c>
      <c r="B2142" t="s">
        <v>14</v>
      </c>
      <c r="C2142">
        <v>1996</v>
      </c>
      <c r="D2142">
        <v>8</v>
      </c>
      <c r="E2142" s="25">
        <f t="shared" si="52"/>
        <v>109.77679225323502</v>
      </c>
    </row>
    <row r="2143" spans="1:5" x14ac:dyDescent="0.2">
      <c r="A2143" t="s">
        <v>22</v>
      </c>
      <c r="B2143" t="s">
        <v>14</v>
      </c>
      <c r="C2143">
        <v>1996</v>
      </c>
      <c r="D2143">
        <v>9</v>
      </c>
      <c r="E2143" s="25">
        <f t="shared" si="52"/>
        <v>108.58338677531478</v>
      </c>
    </row>
    <row r="2144" spans="1:5" x14ac:dyDescent="0.2">
      <c r="A2144" t="s">
        <v>22</v>
      </c>
      <c r="B2144" t="s">
        <v>14</v>
      </c>
      <c r="C2144">
        <v>1996</v>
      </c>
      <c r="D2144">
        <v>10</v>
      </c>
      <c r="E2144" s="25">
        <f t="shared" si="52"/>
        <v>112.31859576090851</v>
      </c>
    </row>
    <row r="2145" spans="1:5" x14ac:dyDescent="0.2">
      <c r="A2145" t="s">
        <v>22</v>
      </c>
      <c r="B2145" t="s">
        <v>14</v>
      </c>
      <c r="C2145">
        <v>1996</v>
      </c>
      <c r="D2145">
        <v>11</v>
      </c>
      <c r="E2145" s="25">
        <f t="shared" si="52"/>
        <v>104.84413943858443</v>
      </c>
    </row>
    <row r="2146" spans="1:5" x14ac:dyDescent="0.2">
      <c r="A2146" t="s">
        <v>22</v>
      </c>
      <c r="B2146" t="s">
        <v>14</v>
      </c>
      <c r="C2146">
        <v>1996</v>
      </c>
      <c r="D2146">
        <v>12</v>
      </c>
      <c r="E2146" s="25">
        <f t="shared" si="52"/>
        <v>79.13057043435829</v>
      </c>
    </row>
    <row r="2147" spans="1:5" x14ac:dyDescent="0.2">
      <c r="A2147" t="s">
        <v>22</v>
      </c>
      <c r="B2147" t="s">
        <v>14</v>
      </c>
      <c r="C2147">
        <v>1996</v>
      </c>
      <c r="D2147">
        <v>13</v>
      </c>
      <c r="E2147" s="25">
        <f t="shared" si="52"/>
        <v>70.179980867199291</v>
      </c>
    </row>
    <row r="2148" spans="1:5" x14ac:dyDescent="0.2">
      <c r="A2148" t="s">
        <v>22</v>
      </c>
      <c r="B2148" t="s">
        <v>14</v>
      </c>
      <c r="C2148">
        <v>1996</v>
      </c>
      <c r="D2148">
        <v>14</v>
      </c>
      <c r="E2148" s="25">
        <f t="shared" si="52"/>
        <v>57.214221140582261</v>
      </c>
    </row>
    <row r="2149" spans="1:5" x14ac:dyDescent="0.2">
      <c r="A2149" t="s">
        <v>22</v>
      </c>
      <c r="B2149" t="s">
        <v>14</v>
      </c>
      <c r="C2149">
        <v>1996</v>
      </c>
      <c r="D2149">
        <v>15</v>
      </c>
      <c r="E2149" s="25">
        <f t="shared" si="52"/>
        <v>134.8424241494381</v>
      </c>
    </row>
    <row r="2150" spans="1:5" x14ac:dyDescent="0.2">
      <c r="A2150" t="s">
        <v>22</v>
      </c>
      <c r="B2150" t="s">
        <v>14</v>
      </c>
      <c r="C2150">
        <v>1996</v>
      </c>
      <c r="D2150">
        <v>16</v>
      </c>
      <c r="E2150" s="25">
        <f t="shared" si="52"/>
        <v>238.30954693706551</v>
      </c>
    </row>
    <row r="2151" spans="1:5" x14ac:dyDescent="0.2">
      <c r="A2151" t="s">
        <v>22</v>
      </c>
      <c r="B2151" t="s">
        <v>14</v>
      </c>
      <c r="C2151">
        <v>1996</v>
      </c>
      <c r="D2151">
        <v>17</v>
      </c>
      <c r="E2151" s="25">
        <f t="shared" si="52"/>
        <v>177.53800037856007</v>
      </c>
    </row>
    <row r="2152" spans="1:5" x14ac:dyDescent="0.2">
      <c r="A2152" t="s">
        <v>22</v>
      </c>
      <c r="B2152" t="s">
        <v>14</v>
      </c>
      <c r="C2152">
        <v>1996</v>
      </c>
      <c r="D2152">
        <v>18</v>
      </c>
      <c r="E2152" s="25">
        <f t="shared" si="52"/>
        <v>96.407118512407862</v>
      </c>
    </row>
    <row r="2153" spans="1:5" x14ac:dyDescent="0.2">
      <c r="A2153" t="s">
        <v>22</v>
      </c>
      <c r="B2153" t="s">
        <v>14</v>
      </c>
      <c r="C2153">
        <v>1996</v>
      </c>
      <c r="D2153">
        <v>19</v>
      </c>
      <c r="E2153" s="25">
        <f t="shared" si="52"/>
        <v>64.226945625278816</v>
      </c>
    </row>
    <row r="2154" spans="1:5" x14ac:dyDescent="0.2">
      <c r="A2154" t="s">
        <v>22</v>
      </c>
      <c r="B2154" t="s">
        <v>14</v>
      </c>
      <c r="C2154">
        <v>1996</v>
      </c>
      <c r="D2154">
        <v>20</v>
      </c>
      <c r="E2154" s="25">
        <f t="shared" si="52"/>
        <v>87.252379244316202</v>
      </c>
    </row>
    <row r="2155" spans="1:5" x14ac:dyDescent="0.2">
      <c r="A2155" t="s">
        <v>22</v>
      </c>
      <c r="B2155" t="s">
        <v>14</v>
      </c>
      <c r="C2155">
        <v>1996</v>
      </c>
      <c r="D2155">
        <v>21</v>
      </c>
      <c r="E2155" s="25">
        <f t="shared" si="52"/>
        <v>86.112417371018907</v>
      </c>
    </row>
    <row r="2156" spans="1:5" x14ac:dyDescent="0.2">
      <c r="A2156" t="s">
        <v>22</v>
      </c>
      <c r="B2156" t="s">
        <v>14</v>
      </c>
      <c r="C2156">
        <v>1996</v>
      </c>
      <c r="D2156">
        <v>22</v>
      </c>
      <c r="E2156" s="25">
        <f t="shared" si="52"/>
        <v>102.03267290120294</v>
      </c>
    </row>
    <row r="2157" spans="1:5" x14ac:dyDescent="0.2">
      <c r="A2157" t="s">
        <v>22</v>
      </c>
      <c r="B2157" t="s">
        <v>14</v>
      </c>
      <c r="C2157">
        <v>1996</v>
      </c>
      <c r="D2157">
        <v>23</v>
      </c>
      <c r="E2157" s="25">
        <f t="shared" si="52"/>
        <v>110.79094363681568</v>
      </c>
    </row>
    <row r="2158" spans="1:5" x14ac:dyDescent="0.2">
      <c r="A2158" t="s">
        <v>22</v>
      </c>
      <c r="B2158" t="s">
        <v>14</v>
      </c>
      <c r="C2158">
        <v>1996</v>
      </c>
      <c r="D2158">
        <v>24</v>
      </c>
      <c r="E2158" s="25">
        <f t="shared" si="52"/>
        <v>110.7605241924732</v>
      </c>
    </row>
    <row r="2159" spans="1:5" x14ac:dyDescent="0.2">
      <c r="A2159" t="s">
        <v>22</v>
      </c>
      <c r="B2159" t="s">
        <v>14</v>
      </c>
      <c r="C2159">
        <v>1996</v>
      </c>
      <c r="D2159">
        <v>25</v>
      </c>
      <c r="E2159" s="25">
        <f t="shared" si="52"/>
        <v>78.98413227992998</v>
      </c>
    </row>
    <row r="2160" spans="1:5" x14ac:dyDescent="0.2">
      <c r="A2160" t="s">
        <v>22</v>
      </c>
      <c r="B2160" t="s">
        <v>14</v>
      </c>
      <c r="C2160">
        <v>1996</v>
      </c>
      <c r="D2160">
        <v>26</v>
      </c>
      <c r="E2160" s="25">
        <f t="shared" si="52"/>
        <v>40.233182003312415</v>
      </c>
    </row>
    <row r="2161" spans="1:5" x14ac:dyDescent="0.2">
      <c r="A2161" t="s">
        <v>22</v>
      </c>
      <c r="B2161" t="s">
        <v>14</v>
      </c>
      <c r="C2161">
        <v>1996</v>
      </c>
      <c r="D2161">
        <v>27</v>
      </c>
      <c r="E2161" s="25">
        <f t="shared" si="52"/>
        <v>27.676813657852545</v>
      </c>
    </row>
    <row r="2162" spans="1:5" x14ac:dyDescent="0.2">
      <c r="A2162" t="s">
        <v>22</v>
      </c>
      <c r="B2162" t="s">
        <v>14</v>
      </c>
      <c r="C2162">
        <v>1996</v>
      </c>
      <c r="D2162">
        <v>28</v>
      </c>
      <c r="E2162" s="25">
        <f t="shared" si="52"/>
        <v>13.345068073529028</v>
      </c>
    </row>
    <row r="2163" spans="1:5" x14ac:dyDescent="0.2">
      <c r="A2163" t="s">
        <v>22</v>
      </c>
      <c r="B2163" t="s">
        <v>14</v>
      </c>
      <c r="C2163">
        <v>1996</v>
      </c>
      <c r="D2163">
        <v>29</v>
      </c>
      <c r="E2163" s="25">
        <f t="shared" si="52"/>
        <v>4.9601335862284426</v>
      </c>
    </row>
    <row r="2164" spans="1:5" x14ac:dyDescent="0.2">
      <c r="A2164" t="s">
        <v>22</v>
      </c>
      <c r="B2164" t="s">
        <v>14</v>
      </c>
      <c r="C2164">
        <v>1996</v>
      </c>
      <c r="D2164">
        <v>30</v>
      </c>
      <c r="E2164" s="25">
        <f t="shared" si="52"/>
        <v>4.0031011403864438</v>
      </c>
    </row>
    <row r="2165" spans="1:5" x14ac:dyDescent="0.2">
      <c r="A2165" t="s">
        <v>22</v>
      </c>
      <c r="B2165" t="s">
        <v>14</v>
      </c>
      <c r="C2165">
        <v>1996</v>
      </c>
      <c r="D2165">
        <v>31</v>
      </c>
      <c r="E2165" s="25">
        <f t="shared" si="52"/>
        <v>5.4122926835121712</v>
      </c>
    </row>
    <row r="2166" spans="1:5" x14ac:dyDescent="0.2">
      <c r="A2166" t="s">
        <v>22</v>
      </c>
      <c r="B2166" t="s">
        <v>14</v>
      </c>
      <c r="C2166">
        <v>1996</v>
      </c>
      <c r="D2166">
        <v>32</v>
      </c>
      <c r="E2166" s="25">
        <f t="shared" si="52"/>
        <v>0</v>
      </c>
    </row>
    <row r="2167" spans="1:5" x14ac:dyDescent="0.2">
      <c r="A2167" t="s">
        <v>22</v>
      </c>
      <c r="B2167" t="s">
        <v>14</v>
      </c>
      <c r="C2167">
        <v>1996</v>
      </c>
      <c r="D2167">
        <v>33</v>
      </c>
      <c r="E2167" s="25">
        <f t="shared" si="52"/>
        <v>0</v>
      </c>
    </row>
    <row r="2168" spans="1:5" x14ac:dyDescent="0.2">
      <c r="A2168" t="s">
        <v>22</v>
      </c>
      <c r="B2168" t="s">
        <v>14</v>
      </c>
      <c r="C2168">
        <v>1996</v>
      </c>
      <c r="D2168">
        <v>34</v>
      </c>
      <c r="E2168" s="25">
        <f t="shared" si="52"/>
        <v>0</v>
      </c>
    </row>
    <row r="2169" spans="1:5" x14ac:dyDescent="0.2">
      <c r="A2169" t="s">
        <v>22</v>
      </c>
      <c r="B2169" t="s">
        <v>14</v>
      </c>
      <c r="C2169">
        <v>1996</v>
      </c>
      <c r="D2169">
        <v>35</v>
      </c>
      <c r="E2169" s="25">
        <f t="shared" si="52"/>
        <v>0</v>
      </c>
    </row>
    <row r="2170" spans="1:5" x14ac:dyDescent="0.2">
      <c r="A2170" t="s">
        <v>22</v>
      </c>
      <c r="B2170" t="s">
        <v>14</v>
      </c>
      <c r="C2170">
        <v>1996</v>
      </c>
      <c r="D2170">
        <v>36</v>
      </c>
      <c r="E2170" s="25">
        <f t="shared" si="52"/>
        <v>0</v>
      </c>
    </row>
    <row r="2171" spans="1:5" x14ac:dyDescent="0.2">
      <c r="A2171" t="s">
        <v>22</v>
      </c>
      <c r="B2171" t="s">
        <v>14</v>
      </c>
      <c r="C2171">
        <v>1996</v>
      </c>
      <c r="D2171">
        <v>37</v>
      </c>
      <c r="E2171" s="25">
        <f t="shared" si="52"/>
        <v>0</v>
      </c>
    </row>
    <row r="2172" spans="1:5" x14ac:dyDescent="0.2">
      <c r="A2172" t="s">
        <v>22</v>
      </c>
      <c r="B2172" t="s">
        <v>14</v>
      </c>
      <c r="C2172">
        <v>1996</v>
      </c>
      <c r="D2172">
        <v>38</v>
      </c>
      <c r="E2172" s="25">
        <f t="shared" si="52"/>
        <v>0</v>
      </c>
    </row>
    <row r="2173" spans="1:5" x14ac:dyDescent="0.2">
      <c r="A2173" t="s">
        <v>22</v>
      </c>
      <c r="B2173" t="s">
        <v>14</v>
      </c>
      <c r="C2173">
        <v>1996</v>
      </c>
      <c r="D2173">
        <v>39</v>
      </c>
      <c r="E2173" s="25">
        <f t="shared" si="52"/>
        <v>0</v>
      </c>
    </row>
    <row r="2174" spans="1:5" x14ac:dyDescent="0.2">
      <c r="A2174" t="s">
        <v>22</v>
      </c>
      <c r="B2174" t="s">
        <v>14</v>
      </c>
      <c r="C2174">
        <v>1996</v>
      </c>
      <c r="D2174">
        <v>40</v>
      </c>
      <c r="E2174" s="25">
        <f t="shared" si="52"/>
        <v>0</v>
      </c>
    </row>
    <row r="2175" spans="1:5" x14ac:dyDescent="0.2">
      <c r="A2175" t="s">
        <v>22</v>
      </c>
      <c r="B2175" t="s">
        <v>14</v>
      </c>
      <c r="C2175">
        <v>1997</v>
      </c>
      <c r="D2175">
        <v>0</v>
      </c>
      <c r="E2175" s="25">
        <f>O48</f>
        <v>1.4862409895647886</v>
      </c>
    </row>
    <row r="2176" spans="1:5" x14ac:dyDescent="0.2">
      <c r="A2176" t="s">
        <v>22</v>
      </c>
      <c r="B2176" t="s">
        <v>14</v>
      </c>
      <c r="C2176">
        <v>1997</v>
      </c>
      <c r="D2176">
        <v>1</v>
      </c>
      <c r="E2176" s="25">
        <f t="shared" ref="E2176:E2215" si="53">O49</f>
        <v>89.499165350065283</v>
      </c>
    </row>
    <row r="2177" spans="1:5" x14ac:dyDescent="0.2">
      <c r="A2177" t="s">
        <v>22</v>
      </c>
      <c r="B2177" t="s">
        <v>14</v>
      </c>
      <c r="C2177">
        <v>1997</v>
      </c>
      <c r="D2177">
        <v>2</v>
      </c>
      <c r="E2177" s="25">
        <f t="shared" si="53"/>
        <v>91.673762549217955</v>
      </c>
    </row>
    <row r="2178" spans="1:5" x14ac:dyDescent="0.2">
      <c r="A2178" t="s">
        <v>22</v>
      </c>
      <c r="B2178" t="s">
        <v>14</v>
      </c>
      <c r="C2178">
        <v>1997</v>
      </c>
      <c r="D2178">
        <v>3</v>
      </c>
      <c r="E2178" s="25">
        <f t="shared" si="53"/>
        <v>135.74584440290411</v>
      </c>
    </row>
    <row r="2179" spans="1:5" x14ac:dyDescent="0.2">
      <c r="A2179" t="s">
        <v>22</v>
      </c>
      <c r="B2179" t="s">
        <v>14</v>
      </c>
      <c r="C2179">
        <v>1997</v>
      </c>
      <c r="D2179">
        <v>4</v>
      </c>
      <c r="E2179" s="25">
        <f t="shared" si="53"/>
        <v>112.94987271335295</v>
      </c>
    </row>
    <row r="2180" spans="1:5" x14ac:dyDescent="0.2">
      <c r="A2180" t="s">
        <v>22</v>
      </c>
      <c r="B2180" t="s">
        <v>14</v>
      </c>
      <c r="C2180">
        <v>1997</v>
      </c>
      <c r="D2180">
        <v>5</v>
      </c>
      <c r="E2180" s="25">
        <f t="shared" si="53"/>
        <v>119.86405494109573</v>
      </c>
    </row>
    <row r="2181" spans="1:5" x14ac:dyDescent="0.2">
      <c r="A2181" t="s">
        <v>22</v>
      </c>
      <c r="B2181" t="s">
        <v>14</v>
      </c>
      <c r="C2181">
        <v>1997</v>
      </c>
      <c r="D2181">
        <v>6</v>
      </c>
      <c r="E2181" s="25">
        <f t="shared" si="53"/>
        <v>141.32580910441578</v>
      </c>
    </row>
    <row r="2182" spans="1:5" x14ac:dyDescent="0.2">
      <c r="A2182" t="s">
        <v>22</v>
      </c>
      <c r="B2182" t="s">
        <v>14</v>
      </c>
      <c r="C2182">
        <v>1997</v>
      </c>
      <c r="D2182">
        <v>7</v>
      </c>
      <c r="E2182" s="25">
        <f t="shared" si="53"/>
        <v>194.90933558018489</v>
      </c>
    </row>
    <row r="2183" spans="1:5" x14ac:dyDescent="0.2">
      <c r="A2183" t="s">
        <v>22</v>
      </c>
      <c r="B2183" t="s">
        <v>14</v>
      </c>
      <c r="C2183">
        <v>1997</v>
      </c>
      <c r="D2183">
        <v>8</v>
      </c>
      <c r="E2183" s="25">
        <f t="shared" si="53"/>
        <v>150.87068917562098</v>
      </c>
    </row>
    <row r="2184" spans="1:5" x14ac:dyDescent="0.2">
      <c r="A2184" t="s">
        <v>22</v>
      </c>
      <c r="B2184" t="s">
        <v>14</v>
      </c>
      <c r="C2184">
        <v>1997</v>
      </c>
      <c r="D2184">
        <v>9</v>
      </c>
      <c r="E2184" s="25">
        <f t="shared" si="53"/>
        <v>120.03282615596154</v>
      </c>
    </row>
    <row r="2185" spans="1:5" x14ac:dyDescent="0.2">
      <c r="A2185" t="s">
        <v>22</v>
      </c>
      <c r="B2185" t="s">
        <v>14</v>
      </c>
      <c r="C2185">
        <v>1997</v>
      </c>
      <c r="D2185">
        <v>10</v>
      </c>
      <c r="E2185" s="25">
        <f t="shared" si="53"/>
        <v>102.82036697484961</v>
      </c>
    </row>
    <row r="2186" spans="1:5" x14ac:dyDescent="0.2">
      <c r="A2186" t="s">
        <v>22</v>
      </c>
      <c r="B2186" t="s">
        <v>14</v>
      </c>
      <c r="C2186">
        <v>1997</v>
      </c>
      <c r="D2186">
        <v>11</v>
      </c>
      <c r="E2186" s="25">
        <f t="shared" si="53"/>
        <v>124.14424599913558</v>
      </c>
    </row>
    <row r="2187" spans="1:5" x14ac:dyDescent="0.2">
      <c r="A2187" t="s">
        <v>22</v>
      </c>
      <c r="B2187" t="s">
        <v>14</v>
      </c>
      <c r="C2187">
        <v>1997</v>
      </c>
      <c r="D2187">
        <v>12</v>
      </c>
      <c r="E2187" s="25">
        <f t="shared" si="53"/>
        <v>88.558754638561936</v>
      </c>
    </row>
    <row r="2188" spans="1:5" x14ac:dyDescent="0.2">
      <c r="A2188" t="s">
        <v>22</v>
      </c>
      <c r="B2188" t="s">
        <v>14</v>
      </c>
      <c r="C2188">
        <v>1997</v>
      </c>
      <c r="D2188">
        <v>13</v>
      </c>
      <c r="E2188" s="25">
        <f t="shared" si="53"/>
        <v>85.6409280006079</v>
      </c>
    </row>
    <row r="2189" spans="1:5" x14ac:dyDescent="0.2">
      <c r="A2189" t="s">
        <v>22</v>
      </c>
      <c r="B2189" t="s">
        <v>14</v>
      </c>
      <c r="C2189">
        <v>1997</v>
      </c>
      <c r="D2189">
        <v>14</v>
      </c>
      <c r="E2189" s="25">
        <f t="shared" si="53"/>
        <v>66.346198244757318</v>
      </c>
    </row>
    <row r="2190" spans="1:5" x14ac:dyDescent="0.2">
      <c r="A2190" t="s">
        <v>22</v>
      </c>
      <c r="B2190" t="s">
        <v>14</v>
      </c>
      <c r="C2190">
        <v>1997</v>
      </c>
      <c r="D2190">
        <v>15</v>
      </c>
      <c r="E2190" s="25">
        <f t="shared" si="53"/>
        <v>63.703373830097469</v>
      </c>
    </row>
    <row r="2191" spans="1:5" x14ac:dyDescent="0.2">
      <c r="A2191" t="s">
        <v>22</v>
      </c>
      <c r="B2191" t="s">
        <v>14</v>
      </c>
      <c r="C2191">
        <v>1997</v>
      </c>
      <c r="D2191">
        <v>16</v>
      </c>
      <c r="E2191" s="25">
        <f t="shared" si="53"/>
        <v>131.54580547966094</v>
      </c>
    </row>
    <row r="2192" spans="1:5" x14ac:dyDescent="0.2">
      <c r="A2192" t="s">
        <v>22</v>
      </c>
      <c r="B2192" t="s">
        <v>14</v>
      </c>
      <c r="C2192">
        <v>1997</v>
      </c>
      <c r="D2192">
        <v>17</v>
      </c>
      <c r="E2192" s="25">
        <f t="shared" si="53"/>
        <v>257.93329562506926</v>
      </c>
    </row>
    <row r="2193" spans="1:5" x14ac:dyDescent="0.2">
      <c r="A2193" t="s">
        <v>22</v>
      </c>
      <c r="B2193" t="s">
        <v>14</v>
      </c>
      <c r="C2193">
        <v>1997</v>
      </c>
      <c r="D2193">
        <v>18</v>
      </c>
      <c r="E2193" s="25">
        <f t="shared" si="53"/>
        <v>175.6800752856887</v>
      </c>
    </row>
    <row r="2194" spans="1:5" x14ac:dyDescent="0.2">
      <c r="A2194" t="s">
        <v>22</v>
      </c>
      <c r="B2194" t="s">
        <v>14</v>
      </c>
      <c r="C2194">
        <v>1997</v>
      </c>
      <c r="D2194">
        <v>19</v>
      </c>
      <c r="E2194" s="25">
        <f t="shared" si="53"/>
        <v>98.68068948232326</v>
      </c>
    </row>
    <row r="2195" spans="1:5" x14ac:dyDescent="0.2">
      <c r="A2195" t="s">
        <v>22</v>
      </c>
      <c r="B2195" t="s">
        <v>14</v>
      </c>
      <c r="C2195">
        <v>1997</v>
      </c>
      <c r="D2195">
        <v>20</v>
      </c>
      <c r="E2195" s="25">
        <f t="shared" si="53"/>
        <v>62.816785927230477</v>
      </c>
    </row>
    <row r="2196" spans="1:5" x14ac:dyDescent="0.2">
      <c r="A2196" t="s">
        <v>22</v>
      </c>
      <c r="B2196" t="s">
        <v>14</v>
      </c>
      <c r="C2196">
        <v>1997</v>
      </c>
      <c r="D2196">
        <v>21</v>
      </c>
      <c r="E2196" s="25">
        <f t="shared" si="53"/>
        <v>87.528738175982227</v>
      </c>
    </row>
    <row r="2197" spans="1:5" x14ac:dyDescent="0.2">
      <c r="A2197" t="s">
        <v>22</v>
      </c>
      <c r="B2197" t="s">
        <v>14</v>
      </c>
      <c r="C2197">
        <v>1997</v>
      </c>
      <c r="D2197">
        <v>22</v>
      </c>
      <c r="E2197" s="25">
        <f t="shared" si="53"/>
        <v>83.891529781870474</v>
      </c>
    </row>
    <row r="2198" spans="1:5" x14ac:dyDescent="0.2">
      <c r="A2198" t="s">
        <v>22</v>
      </c>
      <c r="B2198" t="s">
        <v>14</v>
      </c>
      <c r="C2198">
        <v>1997</v>
      </c>
      <c r="D2198">
        <v>23</v>
      </c>
      <c r="E2198" s="25">
        <f t="shared" si="53"/>
        <v>105.10893558870326</v>
      </c>
    </row>
    <row r="2199" spans="1:5" x14ac:dyDescent="0.2">
      <c r="A2199" t="s">
        <v>22</v>
      </c>
      <c r="B2199" t="s">
        <v>14</v>
      </c>
      <c r="C2199">
        <v>1997</v>
      </c>
      <c r="D2199">
        <v>24</v>
      </c>
      <c r="E2199" s="25">
        <f t="shared" si="53"/>
        <v>104.95836831921227</v>
      </c>
    </row>
    <row r="2200" spans="1:5" x14ac:dyDescent="0.2">
      <c r="A2200" t="s">
        <v>22</v>
      </c>
      <c r="B2200" t="s">
        <v>14</v>
      </c>
      <c r="C2200">
        <v>1997</v>
      </c>
      <c r="D2200">
        <v>25</v>
      </c>
      <c r="E2200" s="25">
        <f t="shared" si="53"/>
        <v>103.81944750126989</v>
      </c>
    </row>
    <row r="2201" spans="1:5" x14ac:dyDescent="0.2">
      <c r="A2201" t="s">
        <v>22</v>
      </c>
      <c r="B2201" t="s">
        <v>14</v>
      </c>
      <c r="C2201">
        <v>1997</v>
      </c>
      <c r="D2201">
        <v>26</v>
      </c>
      <c r="E2201" s="25">
        <f t="shared" si="53"/>
        <v>69.656742258455708</v>
      </c>
    </row>
    <row r="2202" spans="1:5" x14ac:dyDescent="0.2">
      <c r="A2202" t="s">
        <v>22</v>
      </c>
      <c r="B2202" t="s">
        <v>14</v>
      </c>
      <c r="C2202">
        <v>1997</v>
      </c>
      <c r="D2202">
        <v>27</v>
      </c>
      <c r="E2202" s="25">
        <f t="shared" si="53"/>
        <v>39.677933545601839</v>
      </c>
    </row>
    <row r="2203" spans="1:5" x14ac:dyDescent="0.2">
      <c r="A2203" t="s">
        <v>22</v>
      </c>
      <c r="B2203" t="s">
        <v>14</v>
      </c>
      <c r="C2203">
        <v>1997</v>
      </c>
      <c r="D2203">
        <v>28</v>
      </c>
      <c r="E2203" s="25">
        <f t="shared" si="53"/>
        <v>27.342027352863884</v>
      </c>
    </row>
    <row r="2204" spans="1:5" x14ac:dyDescent="0.2">
      <c r="A2204" t="s">
        <v>22</v>
      </c>
      <c r="B2204" t="s">
        <v>14</v>
      </c>
      <c r="C2204">
        <v>1997</v>
      </c>
      <c r="D2204">
        <v>29</v>
      </c>
      <c r="E2204" s="25">
        <f t="shared" si="53"/>
        <v>11.8635391904886</v>
      </c>
    </row>
    <row r="2205" spans="1:5" x14ac:dyDescent="0.2">
      <c r="A2205" t="s">
        <v>22</v>
      </c>
      <c r="B2205" t="s">
        <v>14</v>
      </c>
      <c r="C2205">
        <v>1997</v>
      </c>
      <c r="D2205">
        <v>30</v>
      </c>
      <c r="E2205" s="25">
        <f t="shared" si="53"/>
        <v>4.4699685943470833</v>
      </c>
    </row>
    <row r="2206" spans="1:5" x14ac:dyDescent="0.2">
      <c r="A2206" t="s">
        <v>22</v>
      </c>
      <c r="B2206" t="s">
        <v>14</v>
      </c>
      <c r="C2206">
        <v>1997</v>
      </c>
      <c r="D2206">
        <v>31</v>
      </c>
      <c r="E2206" s="25">
        <f t="shared" si="53"/>
        <v>3.8532552121968218</v>
      </c>
    </row>
    <row r="2207" spans="1:5" x14ac:dyDescent="0.2">
      <c r="A2207" t="s">
        <v>22</v>
      </c>
      <c r="B2207" t="s">
        <v>14</v>
      </c>
      <c r="C2207">
        <v>1997</v>
      </c>
      <c r="D2207">
        <v>32</v>
      </c>
      <c r="E2207" s="25">
        <f t="shared" si="53"/>
        <v>4.6413289468931014</v>
      </c>
    </row>
    <row r="2208" spans="1:5" x14ac:dyDescent="0.2">
      <c r="A2208" t="s">
        <v>22</v>
      </c>
      <c r="B2208" t="s">
        <v>14</v>
      </c>
      <c r="C2208">
        <v>1997</v>
      </c>
      <c r="D2208">
        <v>33</v>
      </c>
      <c r="E2208" s="25">
        <f t="shared" si="53"/>
        <v>0</v>
      </c>
    </row>
    <row r="2209" spans="1:5" x14ac:dyDescent="0.2">
      <c r="A2209" t="s">
        <v>22</v>
      </c>
      <c r="B2209" t="s">
        <v>14</v>
      </c>
      <c r="C2209">
        <v>1997</v>
      </c>
      <c r="D2209">
        <v>34</v>
      </c>
      <c r="E2209" s="25">
        <f t="shared" si="53"/>
        <v>0</v>
      </c>
    </row>
    <row r="2210" spans="1:5" x14ac:dyDescent="0.2">
      <c r="A2210" t="s">
        <v>22</v>
      </c>
      <c r="B2210" t="s">
        <v>14</v>
      </c>
      <c r="C2210">
        <v>1997</v>
      </c>
      <c r="D2210">
        <v>35</v>
      </c>
      <c r="E2210" s="25">
        <f t="shared" si="53"/>
        <v>0</v>
      </c>
    </row>
    <row r="2211" spans="1:5" x14ac:dyDescent="0.2">
      <c r="A2211" t="s">
        <v>22</v>
      </c>
      <c r="B2211" t="s">
        <v>14</v>
      </c>
      <c r="C2211">
        <v>1997</v>
      </c>
      <c r="D2211">
        <v>36</v>
      </c>
      <c r="E2211" s="25">
        <f t="shared" si="53"/>
        <v>0</v>
      </c>
    </row>
    <row r="2212" spans="1:5" x14ac:dyDescent="0.2">
      <c r="A2212" t="s">
        <v>22</v>
      </c>
      <c r="B2212" t="s">
        <v>14</v>
      </c>
      <c r="C2212">
        <v>1997</v>
      </c>
      <c r="D2212">
        <v>37</v>
      </c>
      <c r="E2212" s="25">
        <f t="shared" si="53"/>
        <v>0</v>
      </c>
    </row>
    <row r="2213" spans="1:5" x14ac:dyDescent="0.2">
      <c r="A2213" t="s">
        <v>22</v>
      </c>
      <c r="B2213" t="s">
        <v>14</v>
      </c>
      <c r="C2213">
        <v>1997</v>
      </c>
      <c r="D2213">
        <v>38</v>
      </c>
      <c r="E2213" s="25">
        <f t="shared" si="53"/>
        <v>0</v>
      </c>
    </row>
    <row r="2214" spans="1:5" x14ac:dyDescent="0.2">
      <c r="A2214" t="s">
        <v>22</v>
      </c>
      <c r="B2214" t="s">
        <v>14</v>
      </c>
      <c r="C2214">
        <v>1997</v>
      </c>
      <c r="D2214">
        <v>39</v>
      </c>
      <c r="E2214" s="25">
        <f t="shared" si="53"/>
        <v>0</v>
      </c>
    </row>
    <row r="2215" spans="1:5" x14ac:dyDescent="0.2">
      <c r="A2215" t="s">
        <v>22</v>
      </c>
      <c r="B2215" t="s">
        <v>14</v>
      </c>
      <c r="C2215">
        <v>1997</v>
      </c>
      <c r="D2215">
        <v>40</v>
      </c>
      <c r="E2215" s="25">
        <f t="shared" si="53"/>
        <v>0</v>
      </c>
    </row>
    <row r="2216" spans="1:5" x14ac:dyDescent="0.2">
      <c r="A2216" t="s">
        <v>22</v>
      </c>
      <c r="B2216" t="s">
        <v>14</v>
      </c>
      <c r="C2216">
        <v>1998</v>
      </c>
      <c r="D2216">
        <v>0</v>
      </c>
      <c r="E2216" s="25">
        <f>P48</f>
        <v>1.2981256708004576</v>
      </c>
    </row>
    <row r="2217" spans="1:5" x14ac:dyDescent="0.2">
      <c r="A2217" t="s">
        <v>22</v>
      </c>
      <c r="B2217" t="s">
        <v>14</v>
      </c>
      <c r="C2217">
        <v>1998</v>
      </c>
      <c r="D2217">
        <v>1</v>
      </c>
      <c r="E2217" s="25">
        <f t="shared" ref="E2217:E2256" si="54">P49</f>
        <v>81.164645389774918</v>
      </c>
    </row>
    <row r="2218" spans="1:5" x14ac:dyDescent="0.2">
      <c r="A2218" t="s">
        <v>22</v>
      </c>
      <c r="B2218" t="s">
        <v>14</v>
      </c>
      <c r="C2218">
        <v>1998</v>
      </c>
      <c r="D2218">
        <v>2</v>
      </c>
      <c r="E2218" s="25">
        <f t="shared" si="54"/>
        <v>120.10183559617327</v>
      </c>
    </row>
    <row r="2219" spans="1:5" x14ac:dyDescent="0.2">
      <c r="A2219" t="s">
        <v>22</v>
      </c>
      <c r="B2219" t="s">
        <v>14</v>
      </c>
      <c r="C2219">
        <v>1998</v>
      </c>
      <c r="D2219">
        <v>3</v>
      </c>
      <c r="E2219" s="25">
        <f t="shared" si="54"/>
        <v>155.0808885594447</v>
      </c>
    </row>
    <row r="2220" spans="1:5" x14ac:dyDescent="0.2">
      <c r="A2220" t="s">
        <v>22</v>
      </c>
      <c r="B2220" t="s">
        <v>14</v>
      </c>
      <c r="C2220">
        <v>1998</v>
      </c>
      <c r="D2220">
        <v>4</v>
      </c>
      <c r="E2220" s="25">
        <f t="shared" si="54"/>
        <v>141.18366252657185</v>
      </c>
    </row>
    <row r="2221" spans="1:5" x14ac:dyDescent="0.2">
      <c r="A2221" t="s">
        <v>22</v>
      </c>
      <c r="B2221" t="s">
        <v>14</v>
      </c>
      <c r="C2221">
        <v>1998</v>
      </c>
      <c r="D2221">
        <v>5</v>
      </c>
      <c r="E2221" s="25">
        <f t="shared" si="54"/>
        <v>137.88730359452083</v>
      </c>
    </row>
    <row r="2222" spans="1:5" x14ac:dyDescent="0.2">
      <c r="A2222" t="s">
        <v>22</v>
      </c>
      <c r="B2222" t="s">
        <v>14</v>
      </c>
      <c r="C2222">
        <v>1998</v>
      </c>
      <c r="D2222">
        <v>6</v>
      </c>
      <c r="E2222" s="25">
        <f t="shared" si="54"/>
        <v>112.29983145146366</v>
      </c>
    </row>
    <row r="2223" spans="1:5" x14ac:dyDescent="0.2">
      <c r="A2223" t="s">
        <v>22</v>
      </c>
      <c r="B2223" t="s">
        <v>14</v>
      </c>
      <c r="C2223">
        <v>1998</v>
      </c>
      <c r="D2223">
        <v>7</v>
      </c>
      <c r="E2223" s="25">
        <f t="shared" si="54"/>
        <v>155.04073309299986</v>
      </c>
    </row>
    <row r="2224" spans="1:5" x14ac:dyDescent="0.2">
      <c r="A2224" t="s">
        <v>22</v>
      </c>
      <c r="B2224" t="s">
        <v>14</v>
      </c>
      <c r="C2224">
        <v>1998</v>
      </c>
      <c r="D2224">
        <v>8</v>
      </c>
      <c r="E2224" s="25">
        <f t="shared" si="54"/>
        <v>176.90247598325385</v>
      </c>
    </row>
    <row r="2225" spans="1:5" x14ac:dyDescent="0.2">
      <c r="A2225" t="s">
        <v>22</v>
      </c>
      <c r="B2225" t="s">
        <v>14</v>
      </c>
      <c r="C2225">
        <v>1998</v>
      </c>
      <c r="D2225">
        <v>9</v>
      </c>
      <c r="E2225" s="25">
        <f t="shared" si="54"/>
        <v>164.96597171533546</v>
      </c>
    </row>
    <row r="2226" spans="1:5" x14ac:dyDescent="0.2">
      <c r="A2226" t="s">
        <v>22</v>
      </c>
      <c r="B2226" t="s">
        <v>14</v>
      </c>
      <c r="C2226">
        <v>1998</v>
      </c>
      <c r="D2226">
        <v>10</v>
      </c>
      <c r="E2226" s="25">
        <f t="shared" si="54"/>
        <v>113.66213194217725</v>
      </c>
    </row>
    <row r="2227" spans="1:5" x14ac:dyDescent="0.2">
      <c r="A2227" t="s">
        <v>22</v>
      </c>
      <c r="B2227" t="s">
        <v>14</v>
      </c>
      <c r="C2227">
        <v>1998</v>
      </c>
      <c r="D2227">
        <v>11</v>
      </c>
      <c r="E2227" s="25">
        <f t="shared" si="54"/>
        <v>113.64598039151872</v>
      </c>
    </row>
    <row r="2228" spans="1:5" x14ac:dyDescent="0.2">
      <c r="A2228" t="s">
        <v>22</v>
      </c>
      <c r="B2228" t="s">
        <v>14</v>
      </c>
      <c r="C2228">
        <v>1998</v>
      </c>
      <c r="D2228">
        <v>12</v>
      </c>
      <c r="E2228" s="25">
        <f t="shared" si="54"/>
        <v>104.86098584143387</v>
      </c>
    </row>
    <row r="2229" spans="1:5" x14ac:dyDescent="0.2">
      <c r="A2229" t="s">
        <v>22</v>
      </c>
      <c r="B2229" t="s">
        <v>14</v>
      </c>
      <c r="C2229">
        <v>1998</v>
      </c>
      <c r="D2229">
        <v>13</v>
      </c>
      <c r="E2229" s="25">
        <f t="shared" si="54"/>
        <v>95.844802940173423</v>
      </c>
    </row>
    <row r="2230" spans="1:5" x14ac:dyDescent="0.2">
      <c r="A2230" t="s">
        <v>22</v>
      </c>
      <c r="B2230" t="s">
        <v>14</v>
      </c>
      <c r="C2230">
        <v>1998</v>
      </c>
      <c r="D2230">
        <v>14</v>
      </c>
      <c r="E2230" s="25">
        <f t="shared" si="54"/>
        <v>80.962546822935209</v>
      </c>
    </row>
    <row r="2231" spans="1:5" x14ac:dyDescent="0.2">
      <c r="A2231" t="s">
        <v>22</v>
      </c>
      <c r="B2231" t="s">
        <v>14</v>
      </c>
      <c r="C2231">
        <v>1998</v>
      </c>
      <c r="D2231">
        <v>15</v>
      </c>
      <c r="E2231" s="25">
        <f t="shared" si="54"/>
        <v>73.871086326711819</v>
      </c>
    </row>
    <row r="2232" spans="1:5" x14ac:dyDescent="0.2">
      <c r="A2232" t="s">
        <v>22</v>
      </c>
      <c r="B2232" t="s">
        <v>14</v>
      </c>
      <c r="C2232">
        <v>1998</v>
      </c>
      <c r="D2232">
        <v>16</v>
      </c>
      <c r="E2232" s="25">
        <f t="shared" si="54"/>
        <v>62.145957958788628</v>
      </c>
    </row>
    <row r="2233" spans="1:5" x14ac:dyDescent="0.2">
      <c r="A2233" t="s">
        <v>22</v>
      </c>
      <c r="B2233" t="s">
        <v>14</v>
      </c>
      <c r="C2233">
        <v>1998</v>
      </c>
      <c r="D2233">
        <v>17</v>
      </c>
      <c r="E2233" s="25">
        <f t="shared" si="54"/>
        <v>142.37802710431791</v>
      </c>
    </row>
    <row r="2234" spans="1:5" x14ac:dyDescent="0.2">
      <c r="A2234" t="s">
        <v>22</v>
      </c>
      <c r="B2234" t="s">
        <v>14</v>
      </c>
      <c r="C2234">
        <v>1998</v>
      </c>
      <c r="D2234">
        <v>18</v>
      </c>
      <c r="E2234" s="25">
        <f t="shared" si="54"/>
        <v>255.23403833250654</v>
      </c>
    </row>
    <row r="2235" spans="1:5" x14ac:dyDescent="0.2">
      <c r="A2235" t="s">
        <v>22</v>
      </c>
      <c r="B2235" t="s">
        <v>14</v>
      </c>
      <c r="C2235">
        <v>1998</v>
      </c>
      <c r="D2235">
        <v>19</v>
      </c>
      <c r="E2235" s="25">
        <f t="shared" si="54"/>
        <v>179.82314195260383</v>
      </c>
    </row>
    <row r="2236" spans="1:5" x14ac:dyDescent="0.2">
      <c r="A2236" t="s">
        <v>22</v>
      </c>
      <c r="B2236" t="s">
        <v>14</v>
      </c>
      <c r="C2236">
        <v>1998</v>
      </c>
      <c r="D2236">
        <v>20</v>
      </c>
      <c r="E2236" s="25">
        <f t="shared" si="54"/>
        <v>96.514067203638632</v>
      </c>
    </row>
    <row r="2237" spans="1:5" x14ac:dyDescent="0.2">
      <c r="A2237" t="s">
        <v>22</v>
      </c>
      <c r="B2237" t="s">
        <v>14</v>
      </c>
      <c r="C2237">
        <v>1998</v>
      </c>
      <c r="D2237">
        <v>21</v>
      </c>
      <c r="E2237" s="25">
        <f t="shared" si="54"/>
        <v>63.015748752082885</v>
      </c>
    </row>
    <row r="2238" spans="1:5" x14ac:dyDescent="0.2">
      <c r="A2238" t="s">
        <v>22</v>
      </c>
      <c r="B2238" t="s">
        <v>14</v>
      </c>
      <c r="C2238">
        <v>1998</v>
      </c>
      <c r="D2238">
        <v>22</v>
      </c>
      <c r="E2238" s="25">
        <f t="shared" si="54"/>
        <v>85.271322878124323</v>
      </c>
    </row>
    <row r="2239" spans="1:5" x14ac:dyDescent="0.2">
      <c r="A2239" t="s">
        <v>22</v>
      </c>
      <c r="B2239" t="s">
        <v>14</v>
      </c>
      <c r="C2239">
        <v>1998</v>
      </c>
      <c r="D2239">
        <v>23</v>
      </c>
      <c r="E2239" s="25">
        <f t="shared" si="54"/>
        <v>86.420840987068217</v>
      </c>
    </row>
    <row r="2240" spans="1:5" x14ac:dyDescent="0.2">
      <c r="A2240" t="s">
        <v>22</v>
      </c>
      <c r="B2240" t="s">
        <v>14</v>
      </c>
      <c r="C2240">
        <v>1998</v>
      </c>
      <c r="D2240">
        <v>24</v>
      </c>
      <c r="E2240" s="25">
        <f t="shared" si="54"/>
        <v>99.575488871398463</v>
      </c>
    </row>
    <row r="2241" spans="1:5" x14ac:dyDescent="0.2">
      <c r="A2241" t="s">
        <v>22</v>
      </c>
      <c r="B2241" t="s">
        <v>14</v>
      </c>
      <c r="C2241">
        <v>1998</v>
      </c>
      <c r="D2241">
        <v>25</v>
      </c>
      <c r="E2241" s="25">
        <f t="shared" si="54"/>
        <v>98.38089778809389</v>
      </c>
    </row>
    <row r="2242" spans="1:5" x14ac:dyDescent="0.2">
      <c r="A2242" t="s">
        <v>22</v>
      </c>
      <c r="B2242" t="s">
        <v>14</v>
      </c>
      <c r="C2242">
        <v>1998</v>
      </c>
      <c r="D2242">
        <v>26</v>
      </c>
      <c r="E2242" s="25">
        <f t="shared" si="54"/>
        <v>91.559206732575888</v>
      </c>
    </row>
    <row r="2243" spans="1:5" x14ac:dyDescent="0.2">
      <c r="A2243" t="s">
        <v>22</v>
      </c>
      <c r="B2243" t="s">
        <v>14</v>
      </c>
      <c r="C2243">
        <v>1998</v>
      </c>
      <c r="D2243">
        <v>27</v>
      </c>
      <c r="E2243" s="25">
        <f t="shared" si="54"/>
        <v>68.695426330101682</v>
      </c>
    </row>
    <row r="2244" spans="1:5" x14ac:dyDescent="0.2">
      <c r="A2244" t="s">
        <v>22</v>
      </c>
      <c r="B2244" t="s">
        <v>14</v>
      </c>
      <c r="C2244">
        <v>1998</v>
      </c>
      <c r="D2244">
        <v>28</v>
      </c>
      <c r="E2244" s="25">
        <f t="shared" si="54"/>
        <v>39.197978413283025</v>
      </c>
    </row>
    <row r="2245" spans="1:5" x14ac:dyDescent="0.2">
      <c r="A2245" t="s">
        <v>22</v>
      </c>
      <c r="B2245" t="s">
        <v>14</v>
      </c>
      <c r="C2245">
        <v>1998</v>
      </c>
      <c r="D2245">
        <v>29</v>
      </c>
      <c r="E2245" s="25">
        <f t="shared" si="54"/>
        <v>24.306598607131217</v>
      </c>
    </row>
    <row r="2246" spans="1:5" x14ac:dyDescent="0.2">
      <c r="A2246" t="s">
        <v>22</v>
      </c>
      <c r="B2246" t="s">
        <v>14</v>
      </c>
      <c r="C2246">
        <v>1998</v>
      </c>
      <c r="D2246">
        <v>30</v>
      </c>
      <c r="E2246" s="25">
        <f t="shared" si="54"/>
        <v>10.69117326729344</v>
      </c>
    </row>
    <row r="2247" spans="1:5" x14ac:dyDescent="0.2">
      <c r="A2247" t="s">
        <v>22</v>
      </c>
      <c r="B2247" t="s">
        <v>14</v>
      </c>
      <c r="C2247">
        <v>1998</v>
      </c>
      <c r="D2247">
        <v>31</v>
      </c>
      <c r="E2247" s="25">
        <f t="shared" si="54"/>
        <v>4.3026466682930895</v>
      </c>
    </row>
    <row r="2248" spans="1:5" x14ac:dyDescent="0.2">
      <c r="A2248" t="s">
        <v>22</v>
      </c>
      <c r="B2248" t="s">
        <v>14</v>
      </c>
      <c r="C2248">
        <v>1998</v>
      </c>
      <c r="D2248">
        <v>32</v>
      </c>
      <c r="E2248" s="25">
        <f t="shared" si="54"/>
        <v>3.3043713638432259</v>
      </c>
    </row>
    <row r="2249" spans="1:5" x14ac:dyDescent="0.2">
      <c r="A2249" t="s">
        <v>22</v>
      </c>
      <c r="B2249" t="s">
        <v>14</v>
      </c>
      <c r="C2249">
        <v>1998</v>
      </c>
      <c r="D2249">
        <v>33</v>
      </c>
      <c r="E2249" s="25">
        <f t="shared" si="54"/>
        <v>4.3549447027819346</v>
      </c>
    </row>
    <row r="2250" spans="1:5" x14ac:dyDescent="0.2">
      <c r="A2250" t="s">
        <v>22</v>
      </c>
      <c r="B2250" t="s">
        <v>14</v>
      </c>
      <c r="C2250">
        <v>1998</v>
      </c>
      <c r="D2250">
        <v>34</v>
      </c>
      <c r="E2250" s="25">
        <f t="shared" si="54"/>
        <v>0</v>
      </c>
    </row>
    <row r="2251" spans="1:5" x14ac:dyDescent="0.2">
      <c r="A2251" t="s">
        <v>22</v>
      </c>
      <c r="B2251" t="s">
        <v>14</v>
      </c>
      <c r="C2251">
        <v>1998</v>
      </c>
      <c r="D2251">
        <v>35</v>
      </c>
      <c r="E2251" s="25">
        <f t="shared" si="54"/>
        <v>0</v>
      </c>
    </row>
    <row r="2252" spans="1:5" x14ac:dyDescent="0.2">
      <c r="A2252" t="s">
        <v>22</v>
      </c>
      <c r="B2252" t="s">
        <v>14</v>
      </c>
      <c r="C2252">
        <v>1998</v>
      </c>
      <c r="D2252">
        <v>36</v>
      </c>
      <c r="E2252" s="25">
        <f t="shared" si="54"/>
        <v>0</v>
      </c>
    </row>
    <row r="2253" spans="1:5" x14ac:dyDescent="0.2">
      <c r="A2253" t="s">
        <v>22</v>
      </c>
      <c r="B2253" t="s">
        <v>14</v>
      </c>
      <c r="C2253">
        <v>1998</v>
      </c>
      <c r="D2253">
        <v>37</v>
      </c>
      <c r="E2253" s="25">
        <f t="shared" si="54"/>
        <v>0</v>
      </c>
    </row>
    <row r="2254" spans="1:5" x14ac:dyDescent="0.2">
      <c r="A2254" t="s">
        <v>22</v>
      </c>
      <c r="B2254" t="s">
        <v>14</v>
      </c>
      <c r="C2254">
        <v>1998</v>
      </c>
      <c r="D2254">
        <v>38</v>
      </c>
      <c r="E2254" s="25">
        <f t="shared" si="54"/>
        <v>0</v>
      </c>
    </row>
    <row r="2255" spans="1:5" x14ac:dyDescent="0.2">
      <c r="A2255" t="s">
        <v>22</v>
      </c>
      <c r="B2255" t="s">
        <v>14</v>
      </c>
      <c r="C2255">
        <v>1998</v>
      </c>
      <c r="D2255">
        <v>39</v>
      </c>
      <c r="E2255" s="25">
        <f t="shared" si="54"/>
        <v>0</v>
      </c>
    </row>
    <row r="2256" spans="1:5" x14ac:dyDescent="0.2">
      <c r="A2256" t="s">
        <v>22</v>
      </c>
      <c r="B2256" t="s">
        <v>14</v>
      </c>
      <c r="C2256">
        <v>1998</v>
      </c>
      <c r="D2256">
        <v>40</v>
      </c>
      <c r="E2256" s="25">
        <f t="shared" si="54"/>
        <v>0</v>
      </c>
    </row>
    <row r="2257" spans="1:5" x14ac:dyDescent="0.2">
      <c r="A2257" t="s">
        <v>22</v>
      </c>
      <c r="B2257" t="s">
        <v>14</v>
      </c>
      <c r="C2257">
        <v>1999</v>
      </c>
      <c r="D2257">
        <v>0</v>
      </c>
      <c r="E2257" s="25">
        <f>Q48</f>
        <v>1.4905942819139899</v>
      </c>
    </row>
    <row r="2258" spans="1:5" x14ac:dyDescent="0.2">
      <c r="A2258" t="s">
        <v>22</v>
      </c>
      <c r="B2258" t="s">
        <v>14</v>
      </c>
      <c r="C2258">
        <v>1999</v>
      </c>
      <c r="D2258">
        <v>1</v>
      </c>
      <c r="E2258" s="25">
        <f t="shared" ref="E2258:E2297" si="55">Q49</f>
        <v>70.891538102939577</v>
      </c>
    </row>
    <row r="2259" spans="1:5" x14ac:dyDescent="0.2">
      <c r="A2259" t="s">
        <v>22</v>
      </c>
      <c r="B2259" t="s">
        <v>14</v>
      </c>
      <c r="C2259">
        <v>1999</v>
      </c>
      <c r="D2259">
        <v>2</v>
      </c>
      <c r="E2259" s="25">
        <f t="shared" si="55"/>
        <v>108.91747267917219</v>
      </c>
    </row>
    <row r="2260" spans="1:5" x14ac:dyDescent="0.2">
      <c r="A2260" t="s">
        <v>22</v>
      </c>
      <c r="B2260" t="s">
        <v>14</v>
      </c>
      <c r="C2260">
        <v>1999</v>
      </c>
      <c r="D2260">
        <v>3</v>
      </c>
      <c r="E2260" s="25">
        <f t="shared" si="55"/>
        <v>203.17153855090447</v>
      </c>
    </row>
    <row r="2261" spans="1:5" x14ac:dyDescent="0.2">
      <c r="A2261" t="s">
        <v>22</v>
      </c>
      <c r="B2261" t="s">
        <v>14</v>
      </c>
      <c r="C2261">
        <v>1999</v>
      </c>
      <c r="D2261">
        <v>4</v>
      </c>
      <c r="E2261" s="25">
        <f t="shared" si="55"/>
        <v>161.29324570490593</v>
      </c>
    </row>
    <row r="2262" spans="1:5" x14ac:dyDescent="0.2">
      <c r="A2262" t="s">
        <v>22</v>
      </c>
      <c r="B2262" t="s">
        <v>14</v>
      </c>
      <c r="C2262">
        <v>1999</v>
      </c>
      <c r="D2262">
        <v>5</v>
      </c>
      <c r="E2262" s="25">
        <f t="shared" si="55"/>
        <v>172.35463900692244</v>
      </c>
    </row>
    <row r="2263" spans="1:5" x14ac:dyDescent="0.2">
      <c r="A2263" t="s">
        <v>22</v>
      </c>
      <c r="B2263" t="s">
        <v>14</v>
      </c>
      <c r="C2263">
        <v>1999</v>
      </c>
      <c r="D2263">
        <v>6</v>
      </c>
      <c r="E2263" s="25">
        <f t="shared" si="55"/>
        <v>129.18569257957338</v>
      </c>
    </row>
    <row r="2264" spans="1:5" x14ac:dyDescent="0.2">
      <c r="A2264" t="s">
        <v>22</v>
      </c>
      <c r="B2264" t="s">
        <v>14</v>
      </c>
      <c r="C2264">
        <v>1999</v>
      </c>
      <c r="D2264">
        <v>7</v>
      </c>
      <c r="E2264" s="25">
        <f t="shared" si="55"/>
        <v>123.19793748070062</v>
      </c>
    </row>
    <row r="2265" spans="1:5" x14ac:dyDescent="0.2">
      <c r="A2265" t="s">
        <v>22</v>
      </c>
      <c r="B2265" t="s">
        <v>14</v>
      </c>
      <c r="C2265">
        <v>1999</v>
      </c>
      <c r="D2265">
        <v>8</v>
      </c>
      <c r="E2265" s="25">
        <f t="shared" si="55"/>
        <v>140.71716719349797</v>
      </c>
    </row>
    <row r="2266" spans="1:5" x14ac:dyDescent="0.2">
      <c r="A2266" t="s">
        <v>22</v>
      </c>
      <c r="B2266" t="s">
        <v>14</v>
      </c>
      <c r="C2266">
        <v>1999</v>
      </c>
      <c r="D2266">
        <v>9</v>
      </c>
      <c r="E2266" s="25">
        <f t="shared" si="55"/>
        <v>193.42981071330519</v>
      </c>
    </row>
    <row r="2267" spans="1:5" x14ac:dyDescent="0.2">
      <c r="A2267" t="s">
        <v>22</v>
      </c>
      <c r="B2267" t="s">
        <v>14</v>
      </c>
      <c r="C2267">
        <v>1999</v>
      </c>
      <c r="D2267">
        <v>10</v>
      </c>
      <c r="E2267" s="25">
        <f t="shared" si="55"/>
        <v>156.21046878222387</v>
      </c>
    </row>
    <row r="2268" spans="1:5" x14ac:dyDescent="0.2">
      <c r="A2268" t="s">
        <v>22</v>
      </c>
      <c r="B2268" t="s">
        <v>14</v>
      </c>
      <c r="C2268">
        <v>1999</v>
      </c>
      <c r="D2268">
        <v>11</v>
      </c>
      <c r="E2268" s="25">
        <f t="shared" si="55"/>
        <v>125.62923862271873</v>
      </c>
    </row>
    <row r="2269" spans="1:5" x14ac:dyDescent="0.2">
      <c r="A2269" t="s">
        <v>22</v>
      </c>
      <c r="B2269" t="s">
        <v>14</v>
      </c>
      <c r="C2269">
        <v>1999</v>
      </c>
      <c r="D2269">
        <v>12</v>
      </c>
      <c r="E2269" s="25">
        <f t="shared" si="55"/>
        <v>95.993410285434379</v>
      </c>
    </row>
    <row r="2270" spans="1:5" x14ac:dyDescent="0.2">
      <c r="A2270" t="s">
        <v>22</v>
      </c>
      <c r="B2270" t="s">
        <v>14</v>
      </c>
      <c r="C2270">
        <v>1999</v>
      </c>
      <c r="D2270">
        <v>13</v>
      </c>
      <c r="E2270" s="25">
        <f t="shared" si="55"/>
        <v>113.48827752946085</v>
      </c>
    </row>
    <row r="2271" spans="1:5" x14ac:dyDescent="0.2">
      <c r="A2271" t="s">
        <v>22</v>
      </c>
      <c r="B2271" t="s">
        <v>14</v>
      </c>
      <c r="C2271">
        <v>1999</v>
      </c>
      <c r="D2271">
        <v>14</v>
      </c>
      <c r="E2271" s="25">
        <f t="shared" si="55"/>
        <v>90.60900584500564</v>
      </c>
    </row>
    <row r="2272" spans="1:5" x14ac:dyDescent="0.2">
      <c r="A2272" t="s">
        <v>22</v>
      </c>
      <c r="B2272" t="s">
        <v>14</v>
      </c>
      <c r="C2272">
        <v>1999</v>
      </c>
      <c r="D2272">
        <v>15</v>
      </c>
      <c r="E2272" s="25">
        <f t="shared" si="55"/>
        <v>90.145199631843212</v>
      </c>
    </row>
    <row r="2273" spans="1:5" x14ac:dyDescent="0.2">
      <c r="A2273" t="s">
        <v>22</v>
      </c>
      <c r="B2273" t="s">
        <v>14</v>
      </c>
      <c r="C2273">
        <v>1999</v>
      </c>
      <c r="D2273">
        <v>16</v>
      </c>
      <c r="E2273" s="25">
        <f t="shared" si="55"/>
        <v>72.065090892578453</v>
      </c>
    </row>
    <row r="2274" spans="1:5" x14ac:dyDescent="0.2">
      <c r="A2274" t="s">
        <v>22</v>
      </c>
      <c r="B2274" t="s">
        <v>14</v>
      </c>
      <c r="C2274">
        <v>1999</v>
      </c>
      <c r="D2274">
        <v>17</v>
      </c>
      <c r="E2274" s="25">
        <f t="shared" si="55"/>
        <v>67.263405734729304</v>
      </c>
    </row>
    <row r="2275" spans="1:5" x14ac:dyDescent="0.2">
      <c r="A2275" t="s">
        <v>22</v>
      </c>
      <c r="B2275" t="s">
        <v>14</v>
      </c>
      <c r="C2275">
        <v>1999</v>
      </c>
      <c r="D2275">
        <v>18</v>
      </c>
      <c r="E2275" s="25">
        <f t="shared" si="55"/>
        <v>140.88804913528264</v>
      </c>
    </row>
    <row r="2276" spans="1:5" x14ac:dyDescent="0.2">
      <c r="A2276" t="s">
        <v>22</v>
      </c>
      <c r="B2276" t="s">
        <v>14</v>
      </c>
      <c r="C2276">
        <v>1999</v>
      </c>
      <c r="D2276">
        <v>19</v>
      </c>
      <c r="E2276" s="25">
        <f t="shared" si="55"/>
        <v>261.25322767289094</v>
      </c>
    </row>
    <row r="2277" spans="1:5" x14ac:dyDescent="0.2">
      <c r="A2277" t="s">
        <v>22</v>
      </c>
      <c r="B2277" t="s">
        <v>14</v>
      </c>
      <c r="C2277">
        <v>1999</v>
      </c>
      <c r="D2277">
        <v>20</v>
      </c>
      <c r="E2277" s="25">
        <f t="shared" si="55"/>
        <v>175.87496498280905</v>
      </c>
    </row>
    <row r="2278" spans="1:5" x14ac:dyDescent="0.2">
      <c r="A2278" t="s">
        <v>22</v>
      </c>
      <c r="B2278" t="s">
        <v>14</v>
      </c>
      <c r="C2278">
        <v>1999</v>
      </c>
      <c r="D2278">
        <v>21</v>
      </c>
      <c r="E2278" s="25">
        <f t="shared" si="55"/>
        <v>96.819761154154918</v>
      </c>
    </row>
    <row r="2279" spans="1:5" x14ac:dyDescent="0.2">
      <c r="A2279" t="s">
        <v>22</v>
      </c>
      <c r="B2279" t="s">
        <v>14</v>
      </c>
      <c r="C2279">
        <v>1999</v>
      </c>
      <c r="D2279">
        <v>22</v>
      </c>
      <c r="E2279" s="25">
        <f t="shared" si="55"/>
        <v>61.390537213526109</v>
      </c>
    </row>
    <row r="2280" spans="1:5" x14ac:dyDescent="0.2">
      <c r="A2280" t="s">
        <v>22</v>
      </c>
      <c r="B2280" t="s">
        <v>14</v>
      </c>
      <c r="C2280">
        <v>1999</v>
      </c>
      <c r="D2280">
        <v>23</v>
      </c>
      <c r="E2280" s="25">
        <f t="shared" si="55"/>
        <v>87.842234542251404</v>
      </c>
    </row>
    <row r="2281" spans="1:5" x14ac:dyDescent="0.2">
      <c r="A2281" t="s">
        <v>22</v>
      </c>
      <c r="B2281" t="s">
        <v>14</v>
      </c>
      <c r="C2281">
        <v>1999</v>
      </c>
      <c r="D2281">
        <v>24</v>
      </c>
      <c r="E2281" s="25">
        <f t="shared" si="55"/>
        <v>81.871226663716556</v>
      </c>
    </row>
    <row r="2282" spans="1:5" x14ac:dyDescent="0.2">
      <c r="A2282" t="s">
        <v>22</v>
      </c>
      <c r="B2282" t="s">
        <v>14</v>
      </c>
      <c r="C2282">
        <v>1999</v>
      </c>
      <c r="D2282">
        <v>25</v>
      </c>
      <c r="E2282" s="25">
        <f t="shared" si="55"/>
        <v>93.335349526992871</v>
      </c>
    </row>
    <row r="2283" spans="1:5" x14ac:dyDescent="0.2">
      <c r="A2283" t="s">
        <v>22</v>
      </c>
      <c r="B2283" t="s">
        <v>14</v>
      </c>
      <c r="C2283">
        <v>1999</v>
      </c>
      <c r="D2283">
        <v>26</v>
      </c>
      <c r="E2283" s="25">
        <f t="shared" si="55"/>
        <v>86.762905947908536</v>
      </c>
    </row>
    <row r="2284" spans="1:5" x14ac:dyDescent="0.2">
      <c r="A2284" t="s">
        <v>22</v>
      </c>
      <c r="B2284" t="s">
        <v>14</v>
      </c>
      <c r="C2284">
        <v>1999</v>
      </c>
      <c r="D2284">
        <v>27</v>
      </c>
      <c r="E2284" s="25">
        <f t="shared" si="55"/>
        <v>90.29562016556558</v>
      </c>
    </row>
    <row r="2285" spans="1:5" x14ac:dyDescent="0.2">
      <c r="A2285" t="s">
        <v>22</v>
      </c>
      <c r="B2285" t="s">
        <v>14</v>
      </c>
      <c r="C2285">
        <v>1999</v>
      </c>
      <c r="D2285">
        <v>28</v>
      </c>
      <c r="E2285" s="25">
        <f t="shared" si="55"/>
        <v>67.864467671529724</v>
      </c>
    </row>
    <row r="2286" spans="1:5" x14ac:dyDescent="0.2">
      <c r="A2286" t="s">
        <v>22</v>
      </c>
      <c r="B2286" t="s">
        <v>14</v>
      </c>
      <c r="C2286">
        <v>1999</v>
      </c>
      <c r="D2286">
        <v>29</v>
      </c>
      <c r="E2286" s="25">
        <f t="shared" si="55"/>
        <v>34.84633802777865</v>
      </c>
    </row>
    <row r="2287" spans="1:5" x14ac:dyDescent="0.2">
      <c r="A2287" t="s">
        <v>22</v>
      </c>
      <c r="B2287" t="s">
        <v>14</v>
      </c>
      <c r="C2287">
        <v>1999</v>
      </c>
      <c r="D2287">
        <v>30</v>
      </c>
      <c r="E2287" s="25">
        <f t="shared" si="55"/>
        <v>21.904598035612899</v>
      </c>
    </row>
    <row r="2288" spans="1:5" x14ac:dyDescent="0.2">
      <c r="A2288" t="s">
        <v>22</v>
      </c>
      <c r="B2288" t="s">
        <v>14</v>
      </c>
      <c r="C2288">
        <v>1999</v>
      </c>
      <c r="D2288">
        <v>31</v>
      </c>
      <c r="E2288" s="25">
        <f t="shared" si="55"/>
        <v>10.290976338589559</v>
      </c>
    </row>
    <row r="2289" spans="1:5" x14ac:dyDescent="0.2">
      <c r="A2289" t="s">
        <v>22</v>
      </c>
      <c r="B2289" t="s">
        <v>14</v>
      </c>
      <c r="C2289">
        <v>1999</v>
      </c>
      <c r="D2289">
        <v>32</v>
      </c>
      <c r="E2289" s="25">
        <f t="shared" si="55"/>
        <v>3.6897484481276881</v>
      </c>
    </row>
    <row r="2290" spans="1:5" x14ac:dyDescent="0.2">
      <c r="A2290" t="s">
        <v>22</v>
      </c>
      <c r="B2290" t="s">
        <v>14</v>
      </c>
      <c r="C2290">
        <v>1999</v>
      </c>
      <c r="D2290">
        <v>33</v>
      </c>
      <c r="E2290" s="25">
        <f t="shared" si="55"/>
        <v>3.1004815068378759</v>
      </c>
    </row>
    <row r="2291" spans="1:5" x14ac:dyDescent="0.2">
      <c r="A2291" t="s">
        <v>22</v>
      </c>
      <c r="B2291" t="s">
        <v>14</v>
      </c>
      <c r="C2291">
        <v>1999</v>
      </c>
      <c r="D2291">
        <v>34</v>
      </c>
      <c r="E2291" s="25">
        <f t="shared" si="55"/>
        <v>3.8411307733672295</v>
      </c>
    </row>
    <row r="2292" spans="1:5" x14ac:dyDescent="0.2">
      <c r="A2292" t="s">
        <v>22</v>
      </c>
      <c r="B2292" t="s">
        <v>14</v>
      </c>
      <c r="C2292">
        <v>1999</v>
      </c>
      <c r="D2292">
        <v>35</v>
      </c>
      <c r="E2292" s="25">
        <f t="shared" si="55"/>
        <v>0</v>
      </c>
    </row>
    <row r="2293" spans="1:5" x14ac:dyDescent="0.2">
      <c r="A2293" t="s">
        <v>22</v>
      </c>
      <c r="B2293" t="s">
        <v>14</v>
      </c>
      <c r="C2293">
        <v>1999</v>
      </c>
      <c r="D2293">
        <v>36</v>
      </c>
      <c r="E2293" s="25">
        <f t="shared" si="55"/>
        <v>0</v>
      </c>
    </row>
    <row r="2294" spans="1:5" x14ac:dyDescent="0.2">
      <c r="A2294" t="s">
        <v>22</v>
      </c>
      <c r="B2294" t="s">
        <v>14</v>
      </c>
      <c r="C2294">
        <v>1999</v>
      </c>
      <c r="D2294">
        <v>37</v>
      </c>
      <c r="E2294" s="25">
        <f t="shared" si="55"/>
        <v>0</v>
      </c>
    </row>
    <row r="2295" spans="1:5" x14ac:dyDescent="0.2">
      <c r="A2295" t="s">
        <v>22</v>
      </c>
      <c r="B2295" t="s">
        <v>14</v>
      </c>
      <c r="C2295">
        <v>1999</v>
      </c>
      <c r="D2295">
        <v>38</v>
      </c>
      <c r="E2295" s="25">
        <f t="shared" si="55"/>
        <v>0</v>
      </c>
    </row>
    <row r="2296" spans="1:5" x14ac:dyDescent="0.2">
      <c r="A2296" t="s">
        <v>22</v>
      </c>
      <c r="B2296" t="s">
        <v>14</v>
      </c>
      <c r="C2296">
        <v>1999</v>
      </c>
      <c r="D2296">
        <v>39</v>
      </c>
      <c r="E2296" s="25">
        <f t="shared" si="55"/>
        <v>0</v>
      </c>
    </row>
    <row r="2297" spans="1:5" x14ac:dyDescent="0.2">
      <c r="A2297" t="s">
        <v>22</v>
      </c>
      <c r="B2297" t="s">
        <v>14</v>
      </c>
      <c r="C2297">
        <v>1999</v>
      </c>
      <c r="D2297">
        <v>40</v>
      </c>
      <c r="E2297" s="25">
        <f t="shared" si="55"/>
        <v>0</v>
      </c>
    </row>
    <row r="2298" spans="1:5" x14ac:dyDescent="0.2">
      <c r="A2298" t="s">
        <v>22</v>
      </c>
      <c r="B2298" t="s">
        <v>14</v>
      </c>
      <c r="C2298">
        <v>2000</v>
      </c>
      <c r="D2298">
        <v>0</v>
      </c>
      <c r="E2298" s="25">
        <f>R48</f>
        <v>1.4800703935116848</v>
      </c>
    </row>
    <row r="2299" spans="1:5" x14ac:dyDescent="0.2">
      <c r="A2299" t="s">
        <v>22</v>
      </c>
      <c r="B2299" t="s">
        <v>14</v>
      </c>
      <c r="C2299">
        <v>2000</v>
      </c>
      <c r="D2299">
        <v>1</v>
      </c>
      <c r="E2299" s="25">
        <f t="shared" ref="E2299:E2338" si="56">R49</f>
        <v>81.402381687106086</v>
      </c>
    </row>
    <row r="2300" spans="1:5" x14ac:dyDescent="0.2">
      <c r="A2300" t="s">
        <v>22</v>
      </c>
      <c r="B2300" t="s">
        <v>14</v>
      </c>
      <c r="C2300">
        <v>2000</v>
      </c>
      <c r="D2300">
        <v>2</v>
      </c>
      <c r="E2300" s="25">
        <f t="shared" si="56"/>
        <v>95.131656491955113</v>
      </c>
    </row>
    <row r="2301" spans="1:5" x14ac:dyDescent="0.2">
      <c r="A2301" t="s">
        <v>22</v>
      </c>
      <c r="B2301" t="s">
        <v>14</v>
      </c>
      <c r="C2301">
        <v>2000</v>
      </c>
      <c r="D2301">
        <v>3</v>
      </c>
      <c r="E2301" s="25">
        <f t="shared" si="56"/>
        <v>184.2513929071755</v>
      </c>
    </row>
    <row r="2302" spans="1:5" x14ac:dyDescent="0.2">
      <c r="A2302" t="s">
        <v>22</v>
      </c>
      <c r="B2302" t="s">
        <v>14</v>
      </c>
      <c r="C2302">
        <v>2000</v>
      </c>
      <c r="D2302">
        <v>4</v>
      </c>
      <c r="E2302" s="25">
        <f t="shared" si="56"/>
        <v>211.31035030904866</v>
      </c>
    </row>
    <row r="2303" spans="1:5" x14ac:dyDescent="0.2">
      <c r="A2303" t="s">
        <v>22</v>
      </c>
      <c r="B2303" t="s">
        <v>14</v>
      </c>
      <c r="C2303">
        <v>2000</v>
      </c>
      <c r="D2303">
        <v>5</v>
      </c>
      <c r="E2303" s="25">
        <f t="shared" si="56"/>
        <v>196.90407969471536</v>
      </c>
    </row>
    <row r="2304" spans="1:5" x14ac:dyDescent="0.2">
      <c r="A2304" t="s">
        <v>22</v>
      </c>
      <c r="B2304" t="s">
        <v>14</v>
      </c>
      <c r="C2304">
        <v>2000</v>
      </c>
      <c r="D2304">
        <v>6</v>
      </c>
      <c r="E2304" s="25">
        <f t="shared" si="56"/>
        <v>161.47790861795048</v>
      </c>
    </row>
    <row r="2305" spans="1:5" x14ac:dyDescent="0.2">
      <c r="A2305" t="s">
        <v>22</v>
      </c>
      <c r="B2305" t="s">
        <v>14</v>
      </c>
      <c r="C2305">
        <v>2000</v>
      </c>
      <c r="D2305">
        <v>7</v>
      </c>
      <c r="E2305" s="25">
        <f t="shared" si="56"/>
        <v>141.72248232356418</v>
      </c>
    </row>
    <row r="2306" spans="1:5" x14ac:dyDescent="0.2">
      <c r="A2306" t="s">
        <v>22</v>
      </c>
      <c r="B2306" t="s">
        <v>14</v>
      </c>
      <c r="C2306">
        <v>2000</v>
      </c>
      <c r="D2306">
        <v>8</v>
      </c>
      <c r="E2306" s="25">
        <f t="shared" si="56"/>
        <v>111.81619449623582</v>
      </c>
    </row>
    <row r="2307" spans="1:5" x14ac:dyDescent="0.2">
      <c r="A2307" t="s">
        <v>22</v>
      </c>
      <c r="B2307" t="s">
        <v>14</v>
      </c>
      <c r="C2307">
        <v>2000</v>
      </c>
      <c r="D2307">
        <v>9</v>
      </c>
      <c r="E2307" s="25">
        <f t="shared" si="56"/>
        <v>153.86384426257243</v>
      </c>
    </row>
    <row r="2308" spans="1:5" x14ac:dyDescent="0.2">
      <c r="A2308" t="s">
        <v>22</v>
      </c>
      <c r="B2308" t="s">
        <v>14</v>
      </c>
      <c r="C2308">
        <v>2000</v>
      </c>
      <c r="D2308">
        <v>10</v>
      </c>
      <c r="E2308" s="25">
        <f t="shared" si="56"/>
        <v>183.16360091596599</v>
      </c>
    </row>
    <row r="2309" spans="1:5" x14ac:dyDescent="0.2">
      <c r="A2309" t="s">
        <v>22</v>
      </c>
      <c r="B2309" t="s">
        <v>14</v>
      </c>
      <c r="C2309">
        <v>2000</v>
      </c>
      <c r="D2309">
        <v>11</v>
      </c>
      <c r="E2309" s="25">
        <f t="shared" si="56"/>
        <v>172.65734790187008</v>
      </c>
    </row>
    <row r="2310" spans="1:5" x14ac:dyDescent="0.2">
      <c r="A2310" t="s">
        <v>22</v>
      </c>
      <c r="B2310" t="s">
        <v>14</v>
      </c>
      <c r="C2310">
        <v>2000</v>
      </c>
      <c r="D2310">
        <v>12</v>
      </c>
      <c r="E2310" s="25">
        <f t="shared" si="56"/>
        <v>106.11531534517319</v>
      </c>
    </row>
    <row r="2311" spans="1:5" x14ac:dyDescent="0.2">
      <c r="A2311" t="s">
        <v>22</v>
      </c>
      <c r="B2311" t="s">
        <v>14</v>
      </c>
      <c r="C2311">
        <v>2000</v>
      </c>
      <c r="D2311">
        <v>13</v>
      </c>
      <c r="E2311" s="25">
        <f t="shared" si="56"/>
        <v>103.89113453450068</v>
      </c>
    </row>
    <row r="2312" spans="1:5" x14ac:dyDescent="0.2">
      <c r="A2312" t="s">
        <v>22</v>
      </c>
      <c r="B2312" t="s">
        <v>14</v>
      </c>
      <c r="C2312">
        <v>2000</v>
      </c>
      <c r="D2312">
        <v>14</v>
      </c>
      <c r="E2312" s="25">
        <f t="shared" si="56"/>
        <v>107.288655060674</v>
      </c>
    </row>
    <row r="2313" spans="1:5" x14ac:dyDescent="0.2">
      <c r="A2313" t="s">
        <v>22</v>
      </c>
      <c r="B2313" t="s">
        <v>14</v>
      </c>
      <c r="C2313">
        <v>2000</v>
      </c>
      <c r="D2313">
        <v>15</v>
      </c>
      <c r="E2313" s="25">
        <f t="shared" si="56"/>
        <v>100.88574582768742</v>
      </c>
    </row>
    <row r="2314" spans="1:5" x14ac:dyDescent="0.2">
      <c r="A2314" t="s">
        <v>22</v>
      </c>
      <c r="B2314" t="s">
        <v>14</v>
      </c>
      <c r="C2314">
        <v>2000</v>
      </c>
      <c r="D2314">
        <v>16</v>
      </c>
      <c r="E2314" s="25">
        <f t="shared" si="56"/>
        <v>87.941335751676078</v>
      </c>
    </row>
    <row r="2315" spans="1:5" x14ac:dyDescent="0.2">
      <c r="A2315" t="s">
        <v>22</v>
      </c>
      <c r="B2315" t="s">
        <v>14</v>
      </c>
      <c r="C2315">
        <v>2000</v>
      </c>
      <c r="D2315">
        <v>17</v>
      </c>
      <c r="E2315" s="25">
        <f t="shared" si="56"/>
        <v>77.999335873655852</v>
      </c>
    </row>
    <row r="2316" spans="1:5" x14ac:dyDescent="0.2">
      <c r="A2316" t="s">
        <v>22</v>
      </c>
      <c r="B2316" t="s">
        <v>14</v>
      </c>
      <c r="C2316">
        <v>2000</v>
      </c>
      <c r="D2316">
        <v>18</v>
      </c>
      <c r="E2316" s="25">
        <f t="shared" si="56"/>
        <v>66.559498013114379</v>
      </c>
    </row>
    <row r="2317" spans="1:5" x14ac:dyDescent="0.2">
      <c r="A2317" t="s">
        <v>22</v>
      </c>
      <c r="B2317" t="s">
        <v>14</v>
      </c>
      <c r="C2317">
        <v>2000</v>
      </c>
      <c r="D2317">
        <v>19</v>
      </c>
      <c r="E2317" s="25">
        <f t="shared" si="56"/>
        <v>144.21061476596026</v>
      </c>
    </row>
    <row r="2318" spans="1:5" x14ac:dyDescent="0.2">
      <c r="A2318" t="s">
        <v>22</v>
      </c>
      <c r="B2318" t="s">
        <v>14</v>
      </c>
      <c r="C2318">
        <v>2000</v>
      </c>
      <c r="D2318">
        <v>20</v>
      </c>
      <c r="E2318" s="25">
        <f t="shared" si="56"/>
        <v>255.51718076823545</v>
      </c>
    </row>
    <row r="2319" spans="1:5" x14ac:dyDescent="0.2">
      <c r="A2319" t="s">
        <v>22</v>
      </c>
      <c r="B2319" t="s">
        <v>14</v>
      </c>
      <c r="C2319">
        <v>2000</v>
      </c>
      <c r="D2319">
        <v>21</v>
      </c>
      <c r="E2319" s="25">
        <f t="shared" si="56"/>
        <v>176.43202277138062</v>
      </c>
    </row>
    <row r="2320" spans="1:5" x14ac:dyDescent="0.2">
      <c r="A2320" t="s">
        <v>22</v>
      </c>
      <c r="B2320" t="s">
        <v>14</v>
      </c>
      <c r="C2320">
        <v>2000</v>
      </c>
      <c r="D2320">
        <v>22</v>
      </c>
      <c r="E2320" s="25">
        <f t="shared" si="56"/>
        <v>94.322725157532844</v>
      </c>
    </row>
    <row r="2321" spans="1:5" x14ac:dyDescent="0.2">
      <c r="A2321" t="s">
        <v>22</v>
      </c>
      <c r="B2321" t="s">
        <v>14</v>
      </c>
      <c r="C2321">
        <v>2000</v>
      </c>
      <c r="D2321">
        <v>23</v>
      </c>
      <c r="E2321" s="25">
        <f t="shared" si="56"/>
        <v>63.241448432704246</v>
      </c>
    </row>
    <row r="2322" spans="1:5" x14ac:dyDescent="0.2">
      <c r="A2322" t="s">
        <v>22</v>
      </c>
      <c r="B2322" t="s">
        <v>14</v>
      </c>
      <c r="C2322">
        <v>2000</v>
      </c>
      <c r="D2322">
        <v>24</v>
      </c>
      <c r="E2322" s="25">
        <f t="shared" si="56"/>
        <v>83.217791133647623</v>
      </c>
    </row>
    <row r="2323" spans="1:5" x14ac:dyDescent="0.2">
      <c r="A2323" t="s">
        <v>22</v>
      </c>
      <c r="B2323" t="s">
        <v>14</v>
      </c>
      <c r="C2323">
        <v>2000</v>
      </c>
      <c r="D2323">
        <v>25</v>
      </c>
      <c r="E2323" s="25">
        <f t="shared" si="56"/>
        <v>76.740567819160773</v>
      </c>
    </row>
    <row r="2324" spans="1:5" x14ac:dyDescent="0.2">
      <c r="A2324" t="s">
        <v>22</v>
      </c>
      <c r="B2324" t="s">
        <v>14</v>
      </c>
      <c r="C2324">
        <v>2000</v>
      </c>
      <c r="D2324">
        <v>26</v>
      </c>
      <c r="E2324" s="25">
        <f t="shared" si="56"/>
        <v>82.31319630837605</v>
      </c>
    </row>
    <row r="2325" spans="1:5" x14ac:dyDescent="0.2">
      <c r="A2325" t="s">
        <v>22</v>
      </c>
      <c r="B2325" t="s">
        <v>14</v>
      </c>
      <c r="C2325">
        <v>2000</v>
      </c>
      <c r="D2325">
        <v>27</v>
      </c>
      <c r="E2325" s="25">
        <f t="shared" si="56"/>
        <v>85.565511973201353</v>
      </c>
    </row>
    <row r="2326" spans="1:5" x14ac:dyDescent="0.2">
      <c r="A2326" t="s">
        <v>22</v>
      </c>
      <c r="B2326" t="s">
        <v>14</v>
      </c>
      <c r="C2326">
        <v>2000</v>
      </c>
      <c r="D2326">
        <v>28</v>
      </c>
      <c r="E2326" s="25">
        <f t="shared" si="56"/>
        <v>89.203379656755686</v>
      </c>
    </row>
    <row r="2327" spans="1:5" x14ac:dyDescent="0.2">
      <c r="A2327" t="s">
        <v>22</v>
      </c>
      <c r="B2327" t="s">
        <v>14</v>
      </c>
      <c r="C2327">
        <v>2000</v>
      </c>
      <c r="D2327">
        <v>29</v>
      </c>
      <c r="E2327" s="25">
        <f t="shared" si="56"/>
        <v>60.330360806464732</v>
      </c>
    </row>
    <row r="2328" spans="1:5" x14ac:dyDescent="0.2">
      <c r="A2328" t="s">
        <v>22</v>
      </c>
      <c r="B2328" t="s">
        <v>14</v>
      </c>
      <c r="C2328">
        <v>2000</v>
      </c>
      <c r="D2328">
        <v>30</v>
      </c>
      <c r="E2328" s="25">
        <f t="shared" si="56"/>
        <v>31.402790651574062</v>
      </c>
    </row>
    <row r="2329" spans="1:5" x14ac:dyDescent="0.2">
      <c r="A2329" t="s">
        <v>22</v>
      </c>
      <c r="B2329" t="s">
        <v>14</v>
      </c>
      <c r="C2329">
        <v>2000</v>
      </c>
      <c r="D2329">
        <v>31</v>
      </c>
      <c r="E2329" s="25">
        <f t="shared" si="56"/>
        <v>21.08465501914689</v>
      </c>
    </row>
    <row r="2330" spans="1:5" x14ac:dyDescent="0.2">
      <c r="A2330" t="s">
        <v>22</v>
      </c>
      <c r="B2330" t="s">
        <v>14</v>
      </c>
      <c r="C2330">
        <v>2000</v>
      </c>
      <c r="D2330">
        <v>32</v>
      </c>
      <c r="E2330" s="25">
        <f t="shared" si="56"/>
        <v>8.8250597602738239</v>
      </c>
    </row>
    <row r="2331" spans="1:5" x14ac:dyDescent="0.2">
      <c r="A2331" t="s">
        <v>22</v>
      </c>
      <c r="B2331" t="s">
        <v>14</v>
      </c>
      <c r="C2331">
        <v>2000</v>
      </c>
      <c r="D2331">
        <v>33</v>
      </c>
      <c r="E2331" s="25">
        <f t="shared" si="56"/>
        <v>3.4620796419800994</v>
      </c>
    </row>
    <row r="2332" spans="1:5" x14ac:dyDescent="0.2">
      <c r="A2332" t="s">
        <v>22</v>
      </c>
      <c r="B2332" t="s">
        <v>14</v>
      </c>
      <c r="C2332">
        <v>2000</v>
      </c>
      <c r="D2332">
        <v>34</v>
      </c>
      <c r="E2332" s="25">
        <f t="shared" si="56"/>
        <v>2.7346742016180543</v>
      </c>
    </row>
    <row r="2333" spans="1:5" x14ac:dyDescent="0.2">
      <c r="A2333" t="s">
        <v>22</v>
      </c>
      <c r="B2333" t="s">
        <v>14</v>
      </c>
      <c r="C2333">
        <v>2000</v>
      </c>
      <c r="D2333">
        <v>35</v>
      </c>
      <c r="E2333" s="25">
        <f t="shared" si="56"/>
        <v>3.1437328802309543</v>
      </c>
    </row>
    <row r="2334" spans="1:5" x14ac:dyDescent="0.2">
      <c r="A2334" t="s">
        <v>22</v>
      </c>
      <c r="B2334" t="s">
        <v>14</v>
      </c>
      <c r="C2334">
        <v>2000</v>
      </c>
      <c r="D2334">
        <v>36</v>
      </c>
      <c r="E2334" s="25">
        <f t="shared" si="56"/>
        <v>0</v>
      </c>
    </row>
    <row r="2335" spans="1:5" x14ac:dyDescent="0.2">
      <c r="A2335" t="s">
        <v>22</v>
      </c>
      <c r="B2335" t="s">
        <v>14</v>
      </c>
      <c r="C2335">
        <v>2000</v>
      </c>
      <c r="D2335">
        <v>37</v>
      </c>
      <c r="E2335" s="25">
        <f t="shared" si="56"/>
        <v>0</v>
      </c>
    </row>
    <row r="2336" spans="1:5" x14ac:dyDescent="0.2">
      <c r="A2336" t="s">
        <v>22</v>
      </c>
      <c r="B2336" t="s">
        <v>14</v>
      </c>
      <c r="C2336">
        <v>2000</v>
      </c>
      <c r="D2336">
        <v>38</v>
      </c>
      <c r="E2336" s="25">
        <f t="shared" si="56"/>
        <v>0</v>
      </c>
    </row>
    <row r="2337" spans="1:5" x14ac:dyDescent="0.2">
      <c r="A2337" t="s">
        <v>22</v>
      </c>
      <c r="B2337" t="s">
        <v>14</v>
      </c>
      <c r="C2337">
        <v>2000</v>
      </c>
      <c r="D2337">
        <v>39</v>
      </c>
      <c r="E2337" s="25">
        <f t="shared" si="56"/>
        <v>0</v>
      </c>
    </row>
    <row r="2338" spans="1:5" x14ac:dyDescent="0.2">
      <c r="A2338" t="s">
        <v>22</v>
      </c>
      <c r="B2338" t="s">
        <v>14</v>
      </c>
      <c r="C2338">
        <v>2000</v>
      </c>
      <c r="D2338">
        <v>40</v>
      </c>
      <c r="E2338" s="25">
        <f t="shared" si="56"/>
        <v>0</v>
      </c>
    </row>
    <row r="2339" spans="1:5" x14ac:dyDescent="0.2">
      <c r="A2339" t="s">
        <v>22</v>
      </c>
      <c r="B2339" t="s">
        <v>14</v>
      </c>
      <c r="C2339">
        <v>2001</v>
      </c>
      <c r="D2339">
        <v>0</v>
      </c>
      <c r="E2339" s="25">
        <f>S48</f>
        <v>1.5889481655057498</v>
      </c>
    </row>
    <row r="2340" spans="1:5" x14ac:dyDescent="0.2">
      <c r="A2340" t="s">
        <v>22</v>
      </c>
      <c r="B2340" t="s">
        <v>14</v>
      </c>
      <c r="C2340">
        <v>2001</v>
      </c>
      <c r="D2340">
        <v>1</v>
      </c>
      <c r="E2340" s="25">
        <f t="shared" ref="E2340:E2379" si="57">S49</f>
        <v>80.827664883914707</v>
      </c>
    </row>
    <row r="2341" spans="1:5" x14ac:dyDescent="0.2">
      <c r="A2341" t="s">
        <v>22</v>
      </c>
      <c r="B2341" t="s">
        <v>14</v>
      </c>
      <c r="C2341">
        <v>2001</v>
      </c>
      <c r="D2341">
        <v>2</v>
      </c>
      <c r="E2341" s="25">
        <f t="shared" si="57"/>
        <v>109.23649873472961</v>
      </c>
    </row>
    <row r="2342" spans="1:5" x14ac:dyDescent="0.2">
      <c r="A2342" t="s">
        <v>22</v>
      </c>
      <c r="B2342" t="s">
        <v>14</v>
      </c>
      <c r="C2342">
        <v>2001</v>
      </c>
      <c r="D2342">
        <v>3</v>
      </c>
      <c r="E2342" s="25">
        <f t="shared" si="57"/>
        <v>160.93047136560583</v>
      </c>
    </row>
    <row r="2343" spans="1:5" x14ac:dyDescent="0.2">
      <c r="A2343" t="s">
        <v>22</v>
      </c>
      <c r="B2343" t="s">
        <v>14</v>
      </c>
      <c r="C2343">
        <v>2001</v>
      </c>
      <c r="D2343">
        <v>4</v>
      </c>
      <c r="E2343" s="25">
        <f t="shared" si="57"/>
        <v>191.6322859876876</v>
      </c>
    </row>
    <row r="2344" spans="1:5" x14ac:dyDescent="0.2">
      <c r="A2344" t="s">
        <v>22</v>
      </c>
      <c r="B2344" t="s">
        <v>14</v>
      </c>
      <c r="C2344">
        <v>2001</v>
      </c>
      <c r="D2344">
        <v>5</v>
      </c>
      <c r="E2344" s="25">
        <f t="shared" si="57"/>
        <v>257.96411917765494</v>
      </c>
    </row>
    <row r="2345" spans="1:5" x14ac:dyDescent="0.2">
      <c r="A2345" t="s">
        <v>22</v>
      </c>
      <c r="B2345" t="s">
        <v>14</v>
      </c>
      <c r="C2345">
        <v>2001</v>
      </c>
      <c r="D2345">
        <v>6</v>
      </c>
      <c r="E2345" s="25">
        <f t="shared" si="57"/>
        <v>184.47811541740896</v>
      </c>
    </row>
    <row r="2346" spans="1:5" x14ac:dyDescent="0.2">
      <c r="A2346" t="s">
        <v>22</v>
      </c>
      <c r="B2346" t="s">
        <v>14</v>
      </c>
      <c r="C2346">
        <v>2001</v>
      </c>
      <c r="D2346">
        <v>7</v>
      </c>
      <c r="E2346" s="25">
        <f t="shared" si="57"/>
        <v>177.1484875204527</v>
      </c>
    </row>
    <row r="2347" spans="1:5" x14ac:dyDescent="0.2">
      <c r="A2347" t="s">
        <v>22</v>
      </c>
      <c r="B2347" t="s">
        <v>14</v>
      </c>
      <c r="C2347">
        <v>2001</v>
      </c>
      <c r="D2347">
        <v>8</v>
      </c>
      <c r="E2347" s="25">
        <f t="shared" si="57"/>
        <v>128.62933399727947</v>
      </c>
    </row>
    <row r="2348" spans="1:5" x14ac:dyDescent="0.2">
      <c r="A2348" t="s">
        <v>22</v>
      </c>
      <c r="B2348" t="s">
        <v>14</v>
      </c>
      <c r="C2348">
        <v>2001</v>
      </c>
      <c r="D2348">
        <v>9</v>
      </c>
      <c r="E2348" s="25">
        <f t="shared" si="57"/>
        <v>122.26276210026842</v>
      </c>
    </row>
    <row r="2349" spans="1:5" x14ac:dyDescent="0.2">
      <c r="A2349" t="s">
        <v>22</v>
      </c>
      <c r="B2349" t="s">
        <v>14</v>
      </c>
      <c r="C2349">
        <v>2001</v>
      </c>
      <c r="D2349">
        <v>10</v>
      </c>
      <c r="E2349" s="25">
        <f t="shared" si="57"/>
        <v>145.69758230119399</v>
      </c>
    </row>
    <row r="2350" spans="1:5" x14ac:dyDescent="0.2">
      <c r="A2350" t="s">
        <v>22</v>
      </c>
      <c r="B2350" t="s">
        <v>14</v>
      </c>
      <c r="C2350">
        <v>2001</v>
      </c>
      <c r="D2350">
        <v>11</v>
      </c>
      <c r="E2350" s="25">
        <f t="shared" si="57"/>
        <v>202.44828539882067</v>
      </c>
    </row>
    <row r="2351" spans="1:5" x14ac:dyDescent="0.2">
      <c r="A2351" t="s">
        <v>22</v>
      </c>
      <c r="B2351" t="s">
        <v>14</v>
      </c>
      <c r="C2351">
        <v>2001</v>
      </c>
      <c r="D2351">
        <v>12</v>
      </c>
      <c r="E2351" s="25">
        <f t="shared" si="57"/>
        <v>145.83857325037511</v>
      </c>
    </row>
    <row r="2352" spans="1:5" x14ac:dyDescent="0.2">
      <c r="A2352" t="s">
        <v>22</v>
      </c>
      <c r="B2352" t="s">
        <v>14</v>
      </c>
      <c r="C2352">
        <v>2001</v>
      </c>
      <c r="D2352">
        <v>13</v>
      </c>
      <c r="E2352" s="25">
        <f t="shared" si="57"/>
        <v>114.84580524762492</v>
      </c>
    </row>
    <row r="2353" spans="1:5" x14ac:dyDescent="0.2">
      <c r="A2353" t="s">
        <v>22</v>
      </c>
      <c r="B2353" t="s">
        <v>14</v>
      </c>
      <c r="C2353">
        <v>2001</v>
      </c>
      <c r="D2353">
        <v>14</v>
      </c>
      <c r="E2353" s="25">
        <f t="shared" si="57"/>
        <v>98.215783511566656</v>
      </c>
    </row>
    <row r="2354" spans="1:5" x14ac:dyDescent="0.2">
      <c r="A2354" t="s">
        <v>22</v>
      </c>
      <c r="B2354" t="s">
        <v>14</v>
      </c>
      <c r="C2354">
        <v>2001</v>
      </c>
      <c r="D2354">
        <v>15</v>
      </c>
      <c r="E2354" s="25">
        <f t="shared" si="57"/>
        <v>119.45717628952663</v>
      </c>
    </row>
    <row r="2355" spans="1:5" x14ac:dyDescent="0.2">
      <c r="A2355" t="s">
        <v>22</v>
      </c>
      <c r="B2355" t="s">
        <v>14</v>
      </c>
      <c r="C2355">
        <v>2001</v>
      </c>
      <c r="D2355">
        <v>16</v>
      </c>
      <c r="E2355" s="25">
        <f t="shared" si="57"/>
        <v>98.419297784292951</v>
      </c>
    </row>
    <row r="2356" spans="1:5" x14ac:dyDescent="0.2">
      <c r="A2356" t="s">
        <v>22</v>
      </c>
      <c r="B2356" t="s">
        <v>14</v>
      </c>
      <c r="C2356">
        <v>2001</v>
      </c>
      <c r="D2356">
        <v>17</v>
      </c>
      <c r="E2356" s="25">
        <f t="shared" si="57"/>
        <v>95.182920045124447</v>
      </c>
    </row>
    <row r="2357" spans="1:5" x14ac:dyDescent="0.2">
      <c r="A2357" t="s">
        <v>22</v>
      </c>
      <c r="B2357" t="s">
        <v>14</v>
      </c>
      <c r="C2357">
        <v>2001</v>
      </c>
      <c r="D2357">
        <v>18</v>
      </c>
      <c r="E2357" s="25">
        <f t="shared" si="57"/>
        <v>77.183077252752355</v>
      </c>
    </row>
    <row r="2358" spans="1:5" x14ac:dyDescent="0.2">
      <c r="A2358" t="s">
        <v>22</v>
      </c>
      <c r="B2358" t="s">
        <v>14</v>
      </c>
      <c r="C2358">
        <v>2001</v>
      </c>
      <c r="D2358">
        <v>19</v>
      </c>
      <c r="E2358" s="25">
        <f t="shared" si="57"/>
        <v>68.129171962401443</v>
      </c>
    </row>
    <row r="2359" spans="1:5" x14ac:dyDescent="0.2">
      <c r="A2359" t="s">
        <v>22</v>
      </c>
      <c r="B2359" t="s">
        <v>14</v>
      </c>
      <c r="C2359">
        <v>2001</v>
      </c>
      <c r="D2359">
        <v>20</v>
      </c>
      <c r="E2359" s="25">
        <f t="shared" si="57"/>
        <v>141.04434249512553</v>
      </c>
    </row>
    <row r="2360" spans="1:5" x14ac:dyDescent="0.2">
      <c r="A2360" t="s">
        <v>22</v>
      </c>
      <c r="B2360" t="s">
        <v>14</v>
      </c>
      <c r="C2360">
        <v>2001</v>
      </c>
      <c r="D2360">
        <v>21</v>
      </c>
      <c r="E2360" s="25">
        <f t="shared" si="57"/>
        <v>256.32649342779848</v>
      </c>
    </row>
    <row r="2361" spans="1:5" x14ac:dyDescent="0.2">
      <c r="A2361" t="s">
        <v>22</v>
      </c>
      <c r="B2361" t="s">
        <v>14</v>
      </c>
      <c r="C2361">
        <v>2001</v>
      </c>
      <c r="D2361">
        <v>22</v>
      </c>
      <c r="E2361" s="25">
        <f t="shared" si="57"/>
        <v>171.8817418518116</v>
      </c>
    </row>
    <row r="2362" spans="1:5" x14ac:dyDescent="0.2">
      <c r="A2362" t="s">
        <v>22</v>
      </c>
      <c r="B2362" t="s">
        <v>14</v>
      </c>
      <c r="C2362">
        <v>2001</v>
      </c>
      <c r="D2362">
        <v>23</v>
      </c>
      <c r="E2362" s="25">
        <f t="shared" si="57"/>
        <v>97.166534613219895</v>
      </c>
    </row>
    <row r="2363" spans="1:5" x14ac:dyDescent="0.2">
      <c r="A2363" t="s">
        <v>22</v>
      </c>
      <c r="B2363" t="s">
        <v>14</v>
      </c>
      <c r="C2363">
        <v>2001</v>
      </c>
      <c r="D2363">
        <v>24</v>
      </c>
      <c r="E2363" s="25">
        <f t="shared" si="57"/>
        <v>59.912110320130317</v>
      </c>
    </row>
    <row r="2364" spans="1:5" x14ac:dyDescent="0.2">
      <c r="A2364" t="s">
        <v>22</v>
      </c>
      <c r="B2364" t="s">
        <v>14</v>
      </c>
      <c r="C2364">
        <v>2001</v>
      </c>
      <c r="D2364">
        <v>25</v>
      </c>
      <c r="E2364" s="25">
        <f t="shared" si="57"/>
        <v>78.002746563007705</v>
      </c>
    </row>
    <row r="2365" spans="1:5" x14ac:dyDescent="0.2">
      <c r="A2365" t="s">
        <v>22</v>
      </c>
      <c r="B2365" t="s">
        <v>14</v>
      </c>
      <c r="C2365">
        <v>2001</v>
      </c>
      <c r="D2365">
        <v>26</v>
      </c>
      <c r="E2365" s="25">
        <f t="shared" si="57"/>
        <v>67.678124694738514</v>
      </c>
    </row>
    <row r="2366" spans="1:5" x14ac:dyDescent="0.2">
      <c r="A2366" t="s">
        <v>22</v>
      </c>
      <c r="B2366" t="s">
        <v>14</v>
      </c>
      <c r="C2366">
        <v>2001</v>
      </c>
      <c r="D2366">
        <v>27</v>
      </c>
      <c r="E2366" s="25">
        <f t="shared" si="57"/>
        <v>81.177211705028228</v>
      </c>
    </row>
    <row r="2367" spans="1:5" x14ac:dyDescent="0.2">
      <c r="A2367" t="s">
        <v>22</v>
      </c>
      <c r="B2367" t="s">
        <v>14</v>
      </c>
      <c r="C2367">
        <v>2001</v>
      </c>
      <c r="D2367">
        <v>28</v>
      </c>
      <c r="E2367" s="25">
        <f t="shared" si="57"/>
        <v>84.530488146322213</v>
      </c>
    </row>
    <row r="2368" spans="1:5" x14ac:dyDescent="0.2">
      <c r="A2368" t="s">
        <v>22</v>
      </c>
      <c r="B2368" t="s">
        <v>14</v>
      </c>
      <c r="C2368">
        <v>2001</v>
      </c>
      <c r="D2368">
        <v>29</v>
      </c>
      <c r="E2368" s="25">
        <f t="shared" si="57"/>
        <v>79.300291662139244</v>
      </c>
    </row>
    <row r="2369" spans="1:5" x14ac:dyDescent="0.2">
      <c r="A2369" t="s">
        <v>22</v>
      </c>
      <c r="B2369" t="s">
        <v>14</v>
      </c>
      <c r="C2369">
        <v>2001</v>
      </c>
      <c r="D2369">
        <v>30</v>
      </c>
      <c r="E2369" s="25">
        <f t="shared" si="57"/>
        <v>54.368458712334665</v>
      </c>
    </row>
    <row r="2370" spans="1:5" x14ac:dyDescent="0.2">
      <c r="A2370" t="s">
        <v>22</v>
      </c>
      <c r="B2370" t="s">
        <v>14</v>
      </c>
      <c r="C2370">
        <v>2001</v>
      </c>
      <c r="D2370">
        <v>31</v>
      </c>
      <c r="E2370" s="25">
        <f t="shared" si="57"/>
        <v>30.227306908369101</v>
      </c>
    </row>
    <row r="2371" spans="1:5" x14ac:dyDescent="0.2">
      <c r="A2371" t="s">
        <v>22</v>
      </c>
      <c r="B2371" t="s">
        <v>14</v>
      </c>
      <c r="C2371">
        <v>2001</v>
      </c>
      <c r="D2371">
        <v>32</v>
      </c>
      <c r="E2371" s="25">
        <f t="shared" si="57"/>
        <v>18.081213525968636</v>
      </c>
    </row>
    <row r="2372" spans="1:5" x14ac:dyDescent="0.2">
      <c r="A2372" t="s">
        <v>22</v>
      </c>
      <c r="B2372" t="s">
        <v>14</v>
      </c>
      <c r="C2372">
        <v>2001</v>
      </c>
      <c r="D2372">
        <v>33</v>
      </c>
      <c r="E2372" s="25">
        <f t="shared" si="57"/>
        <v>8.2805264816373896</v>
      </c>
    </row>
    <row r="2373" spans="1:5" x14ac:dyDescent="0.2">
      <c r="A2373" t="s">
        <v>22</v>
      </c>
      <c r="B2373" t="s">
        <v>14</v>
      </c>
      <c r="C2373">
        <v>2001</v>
      </c>
      <c r="D2373">
        <v>34</v>
      </c>
      <c r="E2373" s="25">
        <f t="shared" si="57"/>
        <v>3.0536095312904932</v>
      </c>
    </row>
    <row r="2374" spans="1:5" x14ac:dyDescent="0.2">
      <c r="A2374" t="s">
        <v>22</v>
      </c>
      <c r="B2374" t="s">
        <v>14</v>
      </c>
      <c r="C2374">
        <v>2001</v>
      </c>
      <c r="D2374">
        <v>35</v>
      </c>
      <c r="E2374" s="25">
        <f t="shared" si="57"/>
        <v>2.2381651944668355</v>
      </c>
    </row>
    <row r="2375" spans="1:5" x14ac:dyDescent="0.2">
      <c r="A2375" t="s">
        <v>22</v>
      </c>
      <c r="B2375" t="s">
        <v>14</v>
      </c>
      <c r="C2375">
        <v>2001</v>
      </c>
      <c r="D2375">
        <v>36</v>
      </c>
      <c r="E2375" s="25">
        <f t="shared" si="57"/>
        <v>2.5504631650280216</v>
      </c>
    </row>
    <row r="2376" spans="1:5" x14ac:dyDescent="0.2">
      <c r="A2376" t="s">
        <v>22</v>
      </c>
      <c r="B2376" t="s">
        <v>14</v>
      </c>
      <c r="C2376">
        <v>2001</v>
      </c>
      <c r="D2376">
        <v>37</v>
      </c>
      <c r="E2376" s="25">
        <f t="shared" si="57"/>
        <v>0</v>
      </c>
    </row>
    <row r="2377" spans="1:5" x14ac:dyDescent="0.2">
      <c r="A2377" t="s">
        <v>22</v>
      </c>
      <c r="B2377" t="s">
        <v>14</v>
      </c>
      <c r="C2377">
        <v>2001</v>
      </c>
      <c r="D2377">
        <v>38</v>
      </c>
      <c r="E2377" s="25">
        <f t="shared" si="57"/>
        <v>0</v>
      </c>
    </row>
    <row r="2378" spans="1:5" x14ac:dyDescent="0.2">
      <c r="A2378" t="s">
        <v>22</v>
      </c>
      <c r="B2378" t="s">
        <v>14</v>
      </c>
      <c r="C2378">
        <v>2001</v>
      </c>
      <c r="D2378">
        <v>39</v>
      </c>
      <c r="E2378" s="25">
        <f t="shared" si="57"/>
        <v>0</v>
      </c>
    </row>
    <row r="2379" spans="1:5" x14ac:dyDescent="0.2">
      <c r="A2379" t="s">
        <v>22</v>
      </c>
      <c r="B2379" t="s">
        <v>14</v>
      </c>
      <c r="C2379">
        <v>2001</v>
      </c>
      <c r="D2379">
        <v>40</v>
      </c>
      <c r="E2379" s="25">
        <f t="shared" si="57"/>
        <v>0</v>
      </c>
    </row>
    <row r="2380" spans="1:5" x14ac:dyDescent="0.2">
      <c r="A2380" t="s">
        <v>22</v>
      </c>
      <c r="B2380" t="s">
        <v>14</v>
      </c>
      <c r="C2380">
        <v>2002</v>
      </c>
      <c r="D2380">
        <v>0</v>
      </c>
      <c r="E2380" s="25">
        <f>T48</f>
        <v>1.5066882687322667</v>
      </c>
    </row>
    <row r="2381" spans="1:5" x14ac:dyDescent="0.2">
      <c r="A2381" t="s">
        <v>22</v>
      </c>
      <c r="B2381" t="s">
        <v>14</v>
      </c>
      <c r="C2381">
        <v>2002</v>
      </c>
      <c r="D2381">
        <v>1</v>
      </c>
      <c r="E2381" s="25">
        <f t="shared" ref="E2381:E2420" si="58">T49</f>
        <v>86.773555097395345</v>
      </c>
    </row>
    <row r="2382" spans="1:5" x14ac:dyDescent="0.2">
      <c r="A2382" t="s">
        <v>22</v>
      </c>
      <c r="B2382" t="s">
        <v>14</v>
      </c>
      <c r="C2382">
        <v>2002</v>
      </c>
      <c r="D2382">
        <v>2</v>
      </c>
      <c r="E2382" s="25">
        <f t="shared" si="58"/>
        <v>108.46526759820149</v>
      </c>
    </row>
    <row r="2383" spans="1:5" x14ac:dyDescent="0.2">
      <c r="A2383" t="s">
        <v>22</v>
      </c>
      <c r="B2383" t="s">
        <v>14</v>
      </c>
      <c r="C2383">
        <v>2002</v>
      </c>
      <c r="D2383">
        <v>3</v>
      </c>
      <c r="E2383" s="25">
        <f t="shared" si="58"/>
        <v>184.79107670321144</v>
      </c>
    </row>
    <row r="2384" spans="1:5" x14ac:dyDescent="0.2">
      <c r="A2384" t="s">
        <v>22</v>
      </c>
      <c r="B2384" t="s">
        <v>14</v>
      </c>
      <c r="C2384">
        <v>2002</v>
      </c>
      <c r="D2384">
        <v>4</v>
      </c>
      <c r="E2384" s="25">
        <f t="shared" si="58"/>
        <v>167.37715588616388</v>
      </c>
    </row>
    <row r="2385" spans="1:5" x14ac:dyDescent="0.2">
      <c r="A2385" t="s">
        <v>22</v>
      </c>
      <c r="B2385" t="s">
        <v>14</v>
      </c>
      <c r="C2385">
        <v>2002</v>
      </c>
      <c r="D2385">
        <v>5</v>
      </c>
      <c r="E2385" s="25">
        <f t="shared" si="58"/>
        <v>233.94146944773414</v>
      </c>
    </row>
    <row r="2386" spans="1:5" x14ac:dyDescent="0.2">
      <c r="A2386" t="s">
        <v>22</v>
      </c>
      <c r="B2386" t="s">
        <v>14</v>
      </c>
      <c r="C2386">
        <v>2002</v>
      </c>
      <c r="D2386">
        <v>6</v>
      </c>
      <c r="E2386" s="25">
        <f t="shared" si="58"/>
        <v>241.68485805366925</v>
      </c>
    </row>
    <row r="2387" spans="1:5" x14ac:dyDescent="0.2">
      <c r="A2387" t="s">
        <v>22</v>
      </c>
      <c r="B2387" t="s">
        <v>14</v>
      </c>
      <c r="C2387">
        <v>2002</v>
      </c>
      <c r="D2387">
        <v>7</v>
      </c>
      <c r="E2387" s="25">
        <f t="shared" si="58"/>
        <v>202.38074301629064</v>
      </c>
    </row>
    <row r="2388" spans="1:5" x14ac:dyDescent="0.2">
      <c r="A2388" t="s">
        <v>22</v>
      </c>
      <c r="B2388" t="s">
        <v>14</v>
      </c>
      <c r="C2388">
        <v>2002</v>
      </c>
      <c r="D2388">
        <v>8</v>
      </c>
      <c r="E2388" s="25">
        <f t="shared" si="58"/>
        <v>160.78247850865156</v>
      </c>
    </row>
    <row r="2389" spans="1:5" x14ac:dyDescent="0.2">
      <c r="A2389" t="s">
        <v>22</v>
      </c>
      <c r="B2389" t="s">
        <v>14</v>
      </c>
      <c r="C2389">
        <v>2002</v>
      </c>
      <c r="D2389">
        <v>9</v>
      </c>
      <c r="E2389" s="25">
        <f t="shared" si="58"/>
        <v>140.64669015501835</v>
      </c>
    </row>
    <row r="2390" spans="1:5" x14ac:dyDescent="0.2">
      <c r="A2390" t="s">
        <v>22</v>
      </c>
      <c r="B2390" t="s">
        <v>14</v>
      </c>
      <c r="C2390">
        <v>2002</v>
      </c>
      <c r="D2390">
        <v>10</v>
      </c>
      <c r="E2390" s="25">
        <f t="shared" si="58"/>
        <v>115.77371492861033</v>
      </c>
    </row>
    <row r="2391" spans="1:5" x14ac:dyDescent="0.2">
      <c r="A2391" t="s">
        <v>22</v>
      </c>
      <c r="B2391" t="s">
        <v>14</v>
      </c>
      <c r="C2391">
        <v>2002</v>
      </c>
      <c r="D2391">
        <v>11</v>
      </c>
      <c r="E2391" s="25">
        <f t="shared" si="58"/>
        <v>161.03759467560874</v>
      </c>
    </row>
    <row r="2392" spans="1:5" x14ac:dyDescent="0.2">
      <c r="A2392" t="s">
        <v>22</v>
      </c>
      <c r="B2392" t="s">
        <v>14</v>
      </c>
      <c r="C2392">
        <v>2002</v>
      </c>
      <c r="D2392">
        <v>12</v>
      </c>
      <c r="E2392" s="25">
        <f t="shared" si="58"/>
        <v>171.00210016158235</v>
      </c>
    </row>
    <row r="2393" spans="1:5" x14ac:dyDescent="0.2">
      <c r="A2393" t="s">
        <v>22</v>
      </c>
      <c r="B2393" t="s">
        <v>14</v>
      </c>
      <c r="C2393">
        <v>2002</v>
      </c>
      <c r="D2393">
        <v>13</v>
      </c>
      <c r="E2393" s="25">
        <f t="shared" si="58"/>
        <v>157.83723891902767</v>
      </c>
    </row>
    <row r="2394" spans="1:5" x14ac:dyDescent="0.2">
      <c r="A2394" t="s">
        <v>22</v>
      </c>
      <c r="B2394" t="s">
        <v>14</v>
      </c>
      <c r="C2394">
        <v>2002</v>
      </c>
      <c r="D2394">
        <v>14</v>
      </c>
      <c r="E2394" s="25">
        <f t="shared" si="58"/>
        <v>108.57202393594486</v>
      </c>
    </row>
    <row r="2395" spans="1:5" x14ac:dyDescent="0.2">
      <c r="A2395" t="s">
        <v>22</v>
      </c>
      <c r="B2395" t="s">
        <v>14</v>
      </c>
      <c r="C2395">
        <v>2002</v>
      </c>
      <c r="D2395">
        <v>15</v>
      </c>
      <c r="E2395" s="25">
        <f t="shared" si="58"/>
        <v>109.35527301297772</v>
      </c>
    </row>
    <row r="2396" spans="1:5" x14ac:dyDescent="0.2">
      <c r="A2396" t="s">
        <v>22</v>
      </c>
      <c r="B2396" t="s">
        <v>14</v>
      </c>
      <c r="C2396">
        <v>2002</v>
      </c>
      <c r="D2396">
        <v>16</v>
      </c>
      <c r="E2396" s="25">
        <f t="shared" si="58"/>
        <v>116.53669514215059</v>
      </c>
    </row>
    <row r="2397" spans="1:5" x14ac:dyDescent="0.2">
      <c r="A2397" t="s">
        <v>22</v>
      </c>
      <c r="B2397" t="s">
        <v>14</v>
      </c>
      <c r="C2397">
        <v>2002</v>
      </c>
      <c r="D2397">
        <v>17</v>
      </c>
      <c r="E2397" s="25">
        <f t="shared" si="58"/>
        <v>106.52369641452835</v>
      </c>
    </row>
    <row r="2398" spans="1:5" x14ac:dyDescent="0.2">
      <c r="A2398" t="s">
        <v>22</v>
      </c>
      <c r="B2398" t="s">
        <v>14</v>
      </c>
      <c r="C2398">
        <v>2002</v>
      </c>
      <c r="D2398">
        <v>18</v>
      </c>
      <c r="E2398" s="25">
        <f t="shared" si="58"/>
        <v>94.186836191597138</v>
      </c>
    </row>
    <row r="2399" spans="1:5" x14ac:dyDescent="0.2">
      <c r="A2399" t="s">
        <v>22</v>
      </c>
      <c r="B2399" t="s">
        <v>14</v>
      </c>
      <c r="C2399">
        <v>2002</v>
      </c>
      <c r="D2399">
        <v>19</v>
      </c>
      <c r="E2399" s="25">
        <f t="shared" si="58"/>
        <v>79.003287279961185</v>
      </c>
    </row>
    <row r="2400" spans="1:5" x14ac:dyDescent="0.2">
      <c r="A2400" t="s">
        <v>22</v>
      </c>
      <c r="B2400" t="s">
        <v>14</v>
      </c>
      <c r="C2400">
        <v>2002</v>
      </c>
      <c r="D2400">
        <v>20</v>
      </c>
      <c r="E2400" s="25">
        <f t="shared" si="58"/>
        <v>66.633335415490052</v>
      </c>
    </row>
    <row r="2401" spans="1:5" x14ac:dyDescent="0.2">
      <c r="A2401" t="s">
        <v>22</v>
      </c>
      <c r="B2401" t="s">
        <v>14</v>
      </c>
      <c r="C2401">
        <v>2002</v>
      </c>
      <c r="D2401">
        <v>21</v>
      </c>
      <c r="E2401" s="25">
        <f t="shared" si="58"/>
        <v>141.49107946834138</v>
      </c>
    </row>
    <row r="2402" spans="1:5" x14ac:dyDescent="0.2">
      <c r="A2402" t="s">
        <v>22</v>
      </c>
      <c r="B2402" t="s">
        <v>14</v>
      </c>
      <c r="C2402">
        <v>2002</v>
      </c>
      <c r="D2402">
        <v>22</v>
      </c>
      <c r="E2402" s="25">
        <f t="shared" si="58"/>
        <v>249.71568925572419</v>
      </c>
    </row>
    <row r="2403" spans="1:5" x14ac:dyDescent="0.2">
      <c r="A2403" t="s">
        <v>22</v>
      </c>
      <c r="B2403" t="s">
        <v>14</v>
      </c>
      <c r="C2403">
        <v>2002</v>
      </c>
      <c r="D2403">
        <v>23</v>
      </c>
      <c r="E2403" s="25">
        <f t="shared" si="58"/>
        <v>177.06393863335893</v>
      </c>
    </row>
    <row r="2404" spans="1:5" x14ac:dyDescent="0.2">
      <c r="A2404" t="s">
        <v>22</v>
      </c>
      <c r="B2404" t="s">
        <v>14</v>
      </c>
      <c r="C2404">
        <v>2002</v>
      </c>
      <c r="D2404">
        <v>24</v>
      </c>
      <c r="E2404" s="25">
        <f t="shared" si="58"/>
        <v>92.051214598075617</v>
      </c>
    </row>
    <row r="2405" spans="1:5" x14ac:dyDescent="0.2">
      <c r="A2405" t="s">
        <v>22</v>
      </c>
      <c r="B2405" t="s">
        <v>14</v>
      </c>
      <c r="C2405">
        <v>2002</v>
      </c>
      <c r="D2405">
        <v>25</v>
      </c>
      <c r="E2405" s="25">
        <f t="shared" si="58"/>
        <v>56.157572722048798</v>
      </c>
    </row>
    <row r="2406" spans="1:5" x14ac:dyDescent="0.2">
      <c r="A2406" t="s">
        <v>22</v>
      </c>
      <c r="B2406" t="s">
        <v>14</v>
      </c>
      <c r="C2406">
        <v>2002</v>
      </c>
      <c r="D2406">
        <v>26</v>
      </c>
      <c r="E2406" s="25">
        <f t="shared" si="58"/>
        <v>68.791250292328797</v>
      </c>
    </row>
    <row r="2407" spans="1:5" x14ac:dyDescent="0.2">
      <c r="A2407" t="s">
        <v>22</v>
      </c>
      <c r="B2407" t="s">
        <v>14</v>
      </c>
      <c r="C2407">
        <v>2002</v>
      </c>
      <c r="D2407">
        <v>27</v>
      </c>
      <c r="E2407" s="25">
        <f t="shared" si="58"/>
        <v>66.744115190981063</v>
      </c>
    </row>
    <row r="2408" spans="1:5" x14ac:dyDescent="0.2">
      <c r="A2408" t="s">
        <v>22</v>
      </c>
      <c r="B2408" t="s">
        <v>14</v>
      </c>
      <c r="C2408">
        <v>2002</v>
      </c>
      <c r="D2408">
        <v>28</v>
      </c>
      <c r="E2408" s="25">
        <f t="shared" si="58"/>
        <v>80.195269957976791</v>
      </c>
    </row>
    <row r="2409" spans="1:5" x14ac:dyDescent="0.2">
      <c r="A2409" t="s">
        <v>22</v>
      </c>
      <c r="B2409" t="s">
        <v>14</v>
      </c>
      <c r="C2409">
        <v>2002</v>
      </c>
      <c r="D2409">
        <v>29</v>
      </c>
      <c r="E2409" s="25">
        <f t="shared" si="58"/>
        <v>75.146170359686508</v>
      </c>
    </row>
    <row r="2410" spans="1:5" x14ac:dyDescent="0.2">
      <c r="A2410" t="s">
        <v>22</v>
      </c>
      <c r="B2410" t="s">
        <v>14</v>
      </c>
      <c r="C2410">
        <v>2002</v>
      </c>
      <c r="D2410">
        <v>30</v>
      </c>
      <c r="E2410" s="25">
        <f t="shared" si="58"/>
        <v>71.46376344308419</v>
      </c>
    </row>
    <row r="2411" spans="1:5" x14ac:dyDescent="0.2">
      <c r="A2411" t="s">
        <v>22</v>
      </c>
      <c r="B2411" t="s">
        <v>14</v>
      </c>
      <c r="C2411">
        <v>2002</v>
      </c>
      <c r="D2411">
        <v>31</v>
      </c>
      <c r="E2411" s="25">
        <f t="shared" si="58"/>
        <v>52.333313490097673</v>
      </c>
    </row>
    <row r="2412" spans="1:5" x14ac:dyDescent="0.2">
      <c r="A2412" t="s">
        <v>22</v>
      </c>
      <c r="B2412" t="s">
        <v>14</v>
      </c>
      <c r="C2412">
        <v>2002</v>
      </c>
      <c r="D2412">
        <v>32</v>
      </c>
      <c r="E2412" s="25">
        <f t="shared" si="58"/>
        <v>25.92152397223915</v>
      </c>
    </row>
    <row r="2413" spans="1:5" x14ac:dyDescent="0.2">
      <c r="A2413" t="s">
        <v>22</v>
      </c>
      <c r="B2413" t="s">
        <v>14</v>
      </c>
      <c r="C2413">
        <v>2002</v>
      </c>
      <c r="D2413">
        <v>33</v>
      </c>
      <c r="E2413" s="25">
        <f t="shared" si="58"/>
        <v>16.965547145176259</v>
      </c>
    </row>
    <row r="2414" spans="1:5" x14ac:dyDescent="0.2">
      <c r="A2414" t="s">
        <v>22</v>
      </c>
      <c r="B2414" t="s">
        <v>14</v>
      </c>
      <c r="C2414">
        <v>2002</v>
      </c>
      <c r="D2414">
        <v>34</v>
      </c>
      <c r="E2414" s="25">
        <f t="shared" si="58"/>
        <v>7.3035565911965845</v>
      </c>
    </row>
    <row r="2415" spans="1:5" x14ac:dyDescent="0.2">
      <c r="A2415" t="s">
        <v>22</v>
      </c>
      <c r="B2415" t="s">
        <v>14</v>
      </c>
      <c r="C2415">
        <v>2002</v>
      </c>
      <c r="D2415">
        <v>35</v>
      </c>
      <c r="E2415" s="25">
        <f t="shared" si="58"/>
        <v>2.499194443851021</v>
      </c>
    </row>
    <row r="2416" spans="1:5" x14ac:dyDescent="0.2">
      <c r="A2416" t="s">
        <v>22</v>
      </c>
      <c r="B2416" t="s">
        <v>14</v>
      </c>
      <c r="C2416">
        <v>2002</v>
      </c>
      <c r="D2416">
        <v>36</v>
      </c>
      <c r="E2416" s="25">
        <f t="shared" si="58"/>
        <v>1.8157897325284447</v>
      </c>
    </row>
    <row r="2417" spans="1:5" x14ac:dyDescent="0.2">
      <c r="A2417" t="s">
        <v>22</v>
      </c>
      <c r="B2417" t="s">
        <v>14</v>
      </c>
      <c r="C2417">
        <v>2002</v>
      </c>
      <c r="D2417">
        <v>37</v>
      </c>
      <c r="E2417" s="25">
        <f t="shared" si="58"/>
        <v>2.4771906844622849</v>
      </c>
    </row>
    <row r="2418" spans="1:5" x14ac:dyDescent="0.2">
      <c r="A2418" t="s">
        <v>22</v>
      </c>
      <c r="B2418" t="s">
        <v>14</v>
      </c>
      <c r="C2418">
        <v>2002</v>
      </c>
      <c r="D2418">
        <v>38</v>
      </c>
      <c r="E2418" s="25">
        <f t="shared" si="58"/>
        <v>0</v>
      </c>
    </row>
    <row r="2419" spans="1:5" x14ac:dyDescent="0.2">
      <c r="A2419" t="s">
        <v>22</v>
      </c>
      <c r="B2419" t="s">
        <v>14</v>
      </c>
      <c r="C2419">
        <v>2002</v>
      </c>
      <c r="D2419">
        <v>39</v>
      </c>
      <c r="E2419" s="25">
        <f t="shared" si="58"/>
        <v>0</v>
      </c>
    </row>
    <row r="2420" spans="1:5" x14ac:dyDescent="0.2">
      <c r="A2420" t="s">
        <v>22</v>
      </c>
      <c r="B2420" t="s">
        <v>14</v>
      </c>
      <c r="C2420">
        <v>2002</v>
      </c>
      <c r="D2420">
        <v>40</v>
      </c>
      <c r="E2420" s="25">
        <f t="shared" si="58"/>
        <v>0</v>
      </c>
    </row>
    <row r="2421" spans="1:5" x14ac:dyDescent="0.2">
      <c r="A2421" t="s">
        <v>22</v>
      </c>
      <c r="B2421" t="s">
        <v>14</v>
      </c>
      <c r="C2421">
        <v>2003</v>
      </c>
      <c r="D2421">
        <v>0</v>
      </c>
      <c r="E2421" s="25">
        <f>U48</f>
        <v>1.70182401826081</v>
      </c>
    </row>
    <row r="2422" spans="1:5" x14ac:dyDescent="0.2">
      <c r="A2422" t="s">
        <v>22</v>
      </c>
      <c r="B2422" t="s">
        <v>14</v>
      </c>
      <c r="C2422">
        <v>2003</v>
      </c>
      <c r="D2422">
        <v>1</v>
      </c>
      <c r="E2422" s="25">
        <f t="shared" ref="E2422:E2461" si="59">U49</f>
        <v>82.281285406075398</v>
      </c>
    </row>
    <row r="2423" spans="1:5" x14ac:dyDescent="0.2">
      <c r="A2423" t="s">
        <v>22</v>
      </c>
      <c r="B2423" t="s">
        <v>14</v>
      </c>
      <c r="C2423">
        <v>2003</v>
      </c>
      <c r="D2423">
        <v>2</v>
      </c>
      <c r="E2423" s="25">
        <f t="shared" si="59"/>
        <v>116.44425071049288</v>
      </c>
    </row>
    <row r="2424" spans="1:5" x14ac:dyDescent="0.2">
      <c r="A2424" t="s">
        <v>22</v>
      </c>
      <c r="B2424" t="s">
        <v>14</v>
      </c>
      <c r="C2424">
        <v>2003</v>
      </c>
      <c r="D2424">
        <v>3</v>
      </c>
      <c r="E2424" s="25">
        <f t="shared" si="59"/>
        <v>183.48641540632971</v>
      </c>
    </row>
    <row r="2425" spans="1:5" x14ac:dyDescent="0.2">
      <c r="A2425" t="s">
        <v>22</v>
      </c>
      <c r="B2425" t="s">
        <v>14</v>
      </c>
      <c r="C2425">
        <v>2003</v>
      </c>
      <c r="D2425">
        <v>4</v>
      </c>
      <c r="E2425" s="25">
        <f t="shared" si="59"/>
        <v>192.19358887887921</v>
      </c>
    </row>
    <row r="2426" spans="1:5" x14ac:dyDescent="0.2">
      <c r="A2426" t="s">
        <v>22</v>
      </c>
      <c r="B2426" t="s">
        <v>14</v>
      </c>
      <c r="C2426">
        <v>2003</v>
      </c>
      <c r="D2426">
        <v>5</v>
      </c>
      <c r="E2426" s="25">
        <f t="shared" si="59"/>
        <v>204.33121484814643</v>
      </c>
    </row>
    <row r="2427" spans="1:5" x14ac:dyDescent="0.2">
      <c r="A2427" t="s">
        <v>22</v>
      </c>
      <c r="B2427" t="s">
        <v>14</v>
      </c>
      <c r="C2427">
        <v>2003</v>
      </c>
      <c r="D2427">
        <v>6</v>
      </c>
      <c r="E2427" s="25">
        <f t="shared" si="59"/>
        <v>219.1781981795861</v>
      </c>
    </row>
    <row r="2428" spans="1:5" x14ac:dyDescent="0.2">
      <c r="A2428" t="s">
        <v>22</v>
      </c>
      <c r="B2428" t="s">
        <v>14</v>
      </c>
      <c r="C2428">
        <v>2003</v>
      </c>
      <c r="D2428">
        <v>7</v>
      </c>
      <c r="E2428" s="25">
        <f t="shared" si="59"/>
        <v>265.13909814189554</v>
      </c>
    </row>
    <row r="2429" spans="1:5" x14ac:dyDescent="0.2">
      <c r="A2429" t="s">
        <v>22</v>
      </c>
      <c r="B2429" t="s">
        <v>14</v>
      </c>
      <c r="C2429">
        <v>2003</v>
      </c>
      <c r="D2429">
        <v>8</v>
      </c>
      <c r="E2429" s="25">
        <f t="shared" si="59"/>
        <v>183.68363128601285</v>
      </c>
    </row>
    <row r="2430" spans="1:5" x14ac:dyDescent="0.2">
      <c r="A2430" t="s">
        <v>22</v>
      </c>
      <c r="B2430" t="s">
        <v>14</v>
      </c>
      <c r="C2430">
        <v>2003</v>
      </c>
      <c r="D2430">
        <v>9</v>
      </c>
      <c r="E2430" s="25">
        <f t="shared" si="59"/>
        <v>175.80378234439502</v>
      </c>
    </row>
    <row r="2431" spans="1:5" x14ac:dyDescent="0.2">
      <c r="A2431" t="s">
        <v>22</v>
      </c>
      <c r="B2431" t="s">
        <v>14</v>
      </c>
      <c r="C2431">
        <v>2003</v>
      </c>
      <c r="D2431">
        <v>10</v>
      </c>
      <c r="E2431" s="25">
        <f t="shared" si="59"/>
        <v>133.18192335868989</v>
      </c>
    </row>
    <row r="2432" spans="1:5" x14ac:dyDescent="0.2">
      <c r="A2432" t="s">
        <v>22</v>
      </c>
      <c r="B2432" t="s">
        <v>14</v>
      </c>
      <c r="C2432">
        <v>2003</v>
      </c>
      <c r="D2432">
        <v>11</v>
      </c>
      <c r="E2432" s="25">
        <f t="shared" si="59"/>
        <v>127.96314313727797</v>
      </c>
    </row>
    <row r="2433" spans="1:5" x14ac:dyDescent="0.2">
      <c r="A2433" t="s">
        <v>22</v>
      </c>
      <c r="B2433" t="s">
        <v>14</v>
      </c>
      <c r="C2433">
        <v>2003</v>
      </c>
      <c r="D2433">
        <v>12</v>
      </c>
      <c r="E2433" s="25">
        <f t="shared" si="59"/>
        <v>136.02371015516221</v>
      </c>
    </row>
    <row r="2434" spans="1:5" x14ac:dyDescent="0.2">
      <c r="A2434" t="s">
        <v>22</v>
      </c>
      <c r="B2434" t="s">
        <v>14</v>
      </c>
      <c r="C2434">
        <v>2003</v>
      </c>
      <c r="D2434">
        <v>13</v>
      </c>
      <c r="E2434" s="25">
        <f t="shared" si="59"/>
        <v>185.07105998988337</v>
      </c>
    </row>
    <row r="2435" spans="1:5" x14ac:dyDescent="0.2">
      <c r="A2435" t="s">
        <v>22</v>
      </c>
      <c r="B2435" t="s">
        <v>14</v>
      </c>
      <c r="C2435">
        <v>2003</v>
      </c>
      <c r="D2435">
        <v>14</v>
      </c>
      <c r="E2435" s="25">
        <f t="shared" si="59"/>
        <v>149.21492731015104</v>
      </c>
    </row>
    <row r="2436" spans="1:5" x14ac:dyDescent="0.2">
      <c r="A2436" t="s">
        <v>22</v>
      </c>
      <c r="B2436" t="s">
        <v>14</v>
      </c>
      <c r="C2436">
        <v>2003</v>
      </c>
      <c r="D2436">
        <v>15</v>
      </c>
      <c r="E2436" s="25">
        <f t="shared" si="59"/>
        <v>120.88610297232475</v>
      </c>
    </row>
    <row r="2437" spans="1:5" x14ac:dyDescent="0.2">
      <c r="A2437" t="s">
        <v>22</v>
      </c>
      <c r="B2437" t="s">
        <v>14</v>
      </c>
      <c r="C2437">
        <v>2003</v>
      </c>
      <c r="D2437">
        <v>16</v>
      </c>
      <c r="E2437" s="25">
        <f t="shared" si="59"/>
        <v>106.68176252896538</v>
      </c>
    </row>
    <row r="2438" spans="1:5" x14ac:dyDescent="0.2">
      <c r="A2438" t="s">
        <v>22</v>
      </c>
      <c r="B2438" t="s">
        <v>14</v>
      </c>
      <c r="C2438">
        <v>2003</v>
      </c>
      <c r="D2438">
        <v>17</v>
      </c>
      <c r="E2438" s="25">
        <f t="shared" si="59"/>
        <v>126.13298218894697</v>
      </c>
    </row>
    <row r="2439" spans="1:5" x14ac:dyDescent="0.2">
      <c r="A2439" t="s">
        <v>22</v>
      </c>
      <c r="B2439" t="s">
        <v>14</v>
      </c>
      <c r="C2439">
        <v>2003</v>
      </c>
      <c r="D2439">
        <v>18</v>
      </c>
      <c r="E2439" s="25">
        <f t="shared" si="59"/>
        <v>105.40893198025533</v>
      </c>
    </row>
    <row r="2440" spans="1:5" x14ac:dyDescent="0.2">
      <c r="A2440" t="s">
        <v>22</v>
      </c>
      <c r="B2440" t="s">
        <v>14</v>
      </c>
      <c r="C2440">
        <v>2003</v>
      </c>
      <c r="D2440">
        <v>19</v>
      </c>
      <c r="E2440" s="25">
        <f t="shared" si="59"/>
        <v>96.408046199920648</v>
      </c>
    </row>
    <row r="2441" spans="1:5" x14ac:dyDescent="0.2">
      <c r="A2441" t="s">
        <v>22</v>
      </c>
      <c r="B2441" t="s">
        <v>14</v>
      </c>
      <c r="C2441">
        <v>2003</v>
      </c>
      <c r="D2441">
        <v>20</v>
      </c>
      <c r="E2441" s="25">
        <f t="shared" si="59"/>
        <v>77.268699862625112</v>
      </c>
    </row>
    <row r="2442" spans="1:5" x14ac:dyDescent="0.2">
      <c r="A2442" t="s">
        <v>22</v>
      </c>
      <c r="B2442" t="s">
        <v>14</v>
      </c>
      <c r="C2442">
        <v>2003</v>
      </c>
      <c r="D2442">
        <v>21</v>
      </c>
      <c r="E2442" s="25">
        <f t="shared" si="59"/>
        <v>66.844386593099827</v>
      </c>
    </row>
    <row r="2443" spans="1:5" x14ac:dyDescent="0.2">
      <c r="A2443" t="s">
        <v>22</v>
      </c>
      <c r="B2443" t="s">
        <v>14</v>
      </c>
      <c r="C2443">
        <v>2003</v>
      </c>
      <c r="D2443">
        <v>22</v>
      </c>
      <c r="E2443" s="25">
        <f t="shared" si="59"/>
        <v>137.84194509306823</v>
      </c>
    </row>
    <row r="2444" spans="1:5" x14ac:dyDescent="0.2">
      <c r="A2444" t="s">
        <v>22</v>
      </c>
      <c r="B2444" t="s">
        <v>14</v>
      </c>
      <c r="C2444">
        <v>2003</v>
      </c>
      <c r="D2444">
        <v>23</v>
      </c>
      <c r="E2444" s="25">
        <f t="shared" si="59"/>
        <v>257.24456246366844</v>
      </c>
    </row>
    <row r="2445" spans="1:5" x14ac:dyDescent="0.2">
      <c r="A2445" t="s">
        <v>22</v>
      </c>
      <c r="B2445" t="s">
        <v>14</v>
      </c>
      <c r="C2445">
        <v>2003</v>
      </c>
      <c r="D2445">
        <v>24</v>
      </c>
      <c r="E2445" s="25">
        <f t="shared" si="59"/>
        <v>167.74242981494862</v>
      </c>
    </row>
    <row r="2446" spans="1:5" x14ac:dyDescent="0.2">
      <c r="A2446" t="s">
        <v>22</v>
      </c>
      <c r="B2446" t="s">
        <v>14</v>
      </c>
      <c r="C2446">
        <v>2003</v>
      </c>
      <c r="D2446">
        <v>25</v>
      </c>
      <c r="E2446" s="25">
        <f t="shared" si="59"/>
        <v>86.282602137075045</v>
      </c>
    </row>
    <row r="2447" spans="1:5" x14ac:dyDescent="0.2">
      <c r="A2447" t="s">
        <v>22</v>
      </c>
      <c r="B2447" t="s">
        <v>14</v>
      </c>
      <c r="C2447">
        <v>2003</v>
      </c>
      <c r="D2447">
        <v>26</v>
      </c>
      <c r="E2447" s="25">
        <f t="shared" si="59"/>
        <v>49.525815578963069</v>
      </c>
    </row>
    <row r="2448" spans="1:5" x14ac:dyDescent="0.2">
      <c r="A2448" t="s">
        <v>22</v>
      </c>
      <c r="B2448" t="s">
        <v>14</v>
      </c>
      <c r="C2448">
        <v>2003</v>
      </c>
      <c r="D2448">
        <v>27</v>
      </c>
      <c r="E2448" s="25">
        <f t="shared" si="59"/>
        <v>67.841878810211071</v>
      </c>
    </row>
    <row r="2449" spans="1:5" x14ac:dyDescent="0.2">
      <c r="A2449" t="s">
        <v>22</v>
      </c>
      <c r="B2449" t="s">
        <v>14</v>
      </c>
      <c r="C2449">
        <v>2003</v>
      </c>
      <c r="D2449">
        <v>28</v>
      </c>
      <c r="E2449" s="25">
        <f t="shared" si="59"/>
        <v>65.936760125446384</v>
      </c>
    </row>
    <row r="2450" spans="1:5" x14ac:dyDescent="0.2">
      <c r="A2450" t="s">
        <v>22</v>
      </c>
      <c r="B2450" t="s">
        <v>14</v>
      </c>
      <c r="C2450">
        <v>2003</v>
      </c>
      <c r="D2450">
        <v>29</v>
      </c>
      <c r="E2450" s="25">
        <f t="shared" si="59"/>
        <v>71.29223491376905</v>
      </c>
    </row>
    <row r="2451" spans="1:5" x14ac:dyDescent="0.2">
      <c r="A2451" t="s">
        <v>22</v>
      </c>
      <c r="B2451" t="s">
        <v>14</v>
      </c>
      <c r="C2451">
        <v>2003</v>
      </c>
      <c r="D2451">
        <v>30</v>
      </c>
      <c r="E2451" s="25">
        <f t="shared" si="59"/>
        <v>67.720156252619162</v>
      </c>
    </row>
    <row r="2452" spans="1:5" x14ac:dyDescent="0.2">
      <c r="A2452" t="s">
        <v>22</v>
      </c>
      <c r="B2452" t="s">
        <v>14</v>
      </c>
      <c r="C2452">
        <v>2003</v>
      </c>
      <c r="D2452">
        <v>31</v>
      </c>
      <c r="E2452" s="25">
        <f t="shared" si="59"/>
        <v>68.78869888950193</v>
      </c>
    </row>
    <row r="2453" spans="1:5" x14ac:dyDescent="0.2">
      <c r="A2453" t="s">
        <v>22</v>
      </c>
      <c r="B2453" t="s">
        <v>14</v>
      </c>
      <c r="C2453">
        <v>2003</v>
      </c>
      <c r="D2453">
        <v>32</v>
      </c>
      <c r="E2453" s="25">
        <f t="shared" si="59"/>
        <v>44.878600805971232</v>
      </c>
    </row>
    <row r="2454" spans="1:5" x14ac:dyDescent="0.2">
      <c r="A2454" t="s">
        <v>22</v>
      </c>
      <c r="B2454" t="s">
        <v>14</v>
      </c>
      <c r="C2454">
        <v>2003</v>
      </c>
      <c r="D2454">
        <v>33</v>
      </c>
      <c r="E2454" s="25">
        <f t="shared" si="59"/>
        <v>24.322086368496699</v>
      </c>
    </row>
    <row r="2455" spans="1:5" x14ac:dyDescent="0.2">
      <c r="A2455" t="s">
        <v>22</v>
      </c>
      <c r="B2455" t="s">
        <v>14</v>
      </c>
      <c r="C2455">
        <v>2003</v>
      </c>
      <c r="D2455">
        <v>34</v>
      </c>
      <c r="E2455" s="25">
        <f t="shared" si="59"/>
        <v>14.963883510328047</v>
      </c>
    </row>
    <row r="2456" spans="1:5" x14ac:dyDescent="0.2">
      <c r="A2456" t="s">
        <v>22</v>
      </c>
      <c r="B2456" t="s">
        <v>14</v>
      </c>
      <c r="C2456">
        <v>2003</v>
      </c>
      <c r="D2456">
        <v>35</v>
      </c>
      <c r="E2456" s="25">
        <f t="shared" si="59"/>
        <v>5.9775186925605581</v>
      </c>
    </row>
    <row r="2457" spans="1:5" x14ac:dyDescent="0.2">
      <c r="A2457" t="s">
        <v>22</v>
      </c>
      <c r="B2457" t="s">
        <v>14</v>
      </c>
      <c r="C2457">
        <v>2003</v>
      </c>
      <c r="D2457">
        <v>36</v>
      </c>
      <c r="E2457" s="25">
        <f t="shared" si="59"/>
        <v>2.0275588334389427</v>
      </c>
    </row>
    <row r="2458" spans="1:5" x14ac:dyDescent="0.2">
      <c r="A2458" t="s">
        <v>22</v>
      </c>
      <c r="B2458" t="s">
        <v>14</v>
      </c>
      <c r="C2458">
        <v>2003</v>
      </c>
      <c r="D2458">
        <v>37</v>
      </c>
      <c r="E2458" s="25">
        <f t="shared" si="59"/>
        <v>1.7636237496150264</v>
      </c>
    </row>
    <row r="2459" spans="1:5" x14ac:dyDescent="0.2">
      <c r="A2459" t="s">
        <v>22</v>
      </c>
      <c r="B2459" t="s">
        <v>14</v>
      </c>
      <c r="C2459">
        <v>2003</v>
      </c>
      <c r="D2459">
        <v>38</v>
      </c>
      <c r="E2459" s="25">
        <f t="shared" si="59"/>
        <v>2.4411565690005173</v>
      </c>
    </row>
    <row r="2460" spans="1:5" x14ac:dyDescent="0.2">
      <c r="A2460" t="s">
        <v>22</v>
      </c>
      <c r="B2460" t="s">
        <v>14</v>
      </c>
      <c r="C2460">
        <v>2003</v>
      </c>
      <c r="D2460">
        <v>39</v>
      </c>
      <c r="E2460" s="25">
        <f t="shared" si="59"/>
        <v>0</v>
      </c>
    </row>
    <row r="2461" spans="1:5" x14ac:dyDescent="0.2">
      <c r="A2461" t="s">
        <v>22</v>
      </c>
      <c r="B2461" t="s">
        <v>14</v>
      </c>
      <c r="C2461">
        <v>2003</v>
      </c>
      <c r="D2461">
        <v>40</v>
      </c>
      <c r="E2461" s="25">
        <f t="shared" si="59"/>
        <v>0</v>
      </c>
    </row>
    <row r="2462" spans="1:5" x14ac:dyDescent="0.2">
      <c r="A2462" t="s">
        <v>22</v>
      </c>
      <c r="B2462" t="s">
        <v>14</v>
      </c>
      <c r="C2462">
        <v>2004</v>
      </c>
      <c r="D2462">
        <v>0</v>
      </c>
      <c r="E2462" s="25">
        <f>V48</f>
        <v>0</v>
      </c>
    </row>
    <row r="2463" spans="1:5" x14ac:dyDescent="0.2">
      <c r="A2463" t="s">
        <v>22</v>
      </c>
      <c r="B2463" t="s">
        <v>14</v>
      </c>
      <c r="C2463">
        <v>2004</v>
      </c>
      <c r="D2463">
        <v>1</v>
      </c>
      <c r="E2463" s="25">
        <f t="shared" ref="E2463:E2502" si="60">V49</f>
        <v>0</v>
      </c>
    </row>
    <row r="2464" spans="1:5" x14ac:dyDescent="0.2">
      <c r="A2464" t="s">
        <v>22</v>
      </c>
      <c r="B2464" t="s">
        <v>14</v>
      </c>
      <c r="C2464">
        <v>2004</v>
      </c>
      <c r="D2464">
        <v>2</v>
      </c>
      <c r="E2464" s="25">
        <f t="shared" si="60"/>
        <v>33</v>
      </c>
    </row>
    <row r="2465" spans="1:5" x14ac:dyDescent="0.2">
      <c r="A2465" t="s">
        <v>22</v>
      </c>
      <c r="B2465" t="s">
        <v>14</v>
      </c>
      <c r="C2465">
        <v>2004</v>
      </c>
      <c r="D2465">
        <v>3</v>
      </c>
      <c r="E2465" s="25">
        <f t="shared" si="60"/>
        <v>54.000000000000007</v>
      </c>
    </row>
    <row r="2466" spans="1:5" x14ac:dyDescent="0.2">
      <c r="A2466" t="s">
        <v>22</v>
      </c>
      <c r="B2466" t="s">
        <v>14</v>
      </c>
      <c r="C2466">
        <v>2004</v>
      </c>
      <c r="D2466">
        <v>4</v>
      </c>
      <c r="E2466" s="25">
        <f t="shared" si="60"/>
        <v>96</v>
      </c>
    </row>
    <row r="2467" spans="1:5" x14ac:dyDescent="0.2">
      <c r="A2467" t="s">
        <v>22</v>
      </c>
      <c r="B2467" t="s">
        <v>14</v>
      </c>
      <c r="C2467">
        <v>2004</v>
      </c>
      <c r="D2467">
        <v>5</v>
      </c>
      <c r="E2467" s="25">
        <f t="shared" si="60"/>
        <v>120</v>
      </c>
    </row>
    <row r="2468" spans="1:5" x14ac:dyDescent="0.2">
      <c r="A2468" t="s">
        <v>22</v>
      </c>
      <c r="B2468" t="s">
        <v>14</v>
      </c>
      <c r="C2468">
        <v>2004</v>
      </c>
      <c r="D2468">
        <v>6</v>
      </c>
      <c r="E2468" s="25">
        <f t="shared" si="60"/>
        <v>138</v>
      </c>
    </row>
    <row r="2469" spans="1:5" x14ac:dyDescent="0.2">
      <c r="A2469" t="s">
        <v>22</v>
      </c>
      <c r="B2469" t="s">
        <v>14</v>
      </c>
      <c r="C2469">
        <v>2004</v>
      </c>
      <c r="D2469">
        <v>7</v>
      </c>
      <c r="E2469" s="25">
        <f t="shared" si="60"/>
        <v>163</v>
      </c>
    </row>
    <row r="2470" spans="1:5" x14ac:dyDescent="0.2">
      <c r="A2470" t="s">
        <v>22</v>
      </c>
      <c r="B2470" t="s">
        <v>14</v>
      </c>
      <c r="C2470">
        <v>2004</v>
      </c>
      <c r="D2470">
        <v>8</v>
      </c>
      <c r="E2470" s="25">
        <f t="shared" si="60"/>
        <v>171</v>
      </c>
    </row>
    <row r="2471" spans="1:5" x14ac:dyDescent="0.2">
      <c r="A2471" t="s">
        <v>22</v>
      </c>
      <c r="B2471" t="s">
        <v>14</v>
      </c>
      <c r="C2471">
        <v>2004</v>
      </c>
      <c r="D2471">
        <v>9</v>
      </c>
      <c r="E2471" s="25">
        <f t="shared" si="60"/>
        <v>125</v>
      </c>
    </row>
    <row r="2472" spans="1:5" x14ac:dyDescent="0.2">
      <c r="A2472" t="s">
        <v>22</v>
      </c>
      <c r="B2472" t="s">
        <v>14</v>
      </c>
      <c r="C2472">
        <v>2004</v>
      </c>
      <c r="D2472">
        <v>10</v>
      </c>
      <c r="E2472" s="25">
        <f t="shared" si="60"/>
        <v>123</v>
      </c>
    </row>
    <row r="2473" spans="1:5" x14ac:dyDescent="0.2">
      <c r="A2473" t="s">
        <v>22</v>
      </c>
      <c r="B2473" t="s">
        <v>14</v>
      </c>
      <c r="C2473">
        <v>2004</v>
      </c>
      <c r="D2473">
        <v>11</v>
      </c>
      <c r="E2473" s="25">
        <f t="shared" si="60"/>
        <v>110</v>
      </c>
    </row>
    <row r="2474" spans="1:5" x14ac:dyDescent="0.2">
      <c r="A2474" t="s">
        <v>22</v>
      </c>
      <c r="B2474" t="s">
        <v>14</v>
      </c>
      <c r="C2474">
        <v>2004</v>
      </c>
      <c r="D2474">
        <v>12</v>
      </c>
      <c r="E2474" s="25">
        <f t="shared" si="60"/>
        <v>51</v>
      </c>
    </row>
    <row r="2475" spans="1:5" x14ac:dyDescent="0.2">
      <c r="A2475" t="s">
        <v>22</v>
      </c>
      <c r="B2475" t="s">
        <v>14</v>
      </c>
      <c r="C2475">
        <v>2004</v>
      </c>
      <c r="D2475">
        <v>13</v>
      </c>
      <c r="E2475" s="25">
        <f t="shared" si="60"/>
        <v>93</v>
      </c>
    </row>
    <row r="2476" spans="1:5" x14ac:dyDescent="0.2">
      <c r="A2476" t="s">
        <v>22</v>
      </c>
      <c r="B2476" t="s">
        <v>14</v>
      </c>
      <c r="C2476">
        <v>2004</v>
      </c>
      <c r="D2476">
        <v>14</v>
      </c>
      <c r="E2476" s="25">
        <f t="shared" si="60"/>
        <v>113</v>
      </c>
    </row>
    <row r="2477" spans="1:5" x14ac:dyDescent="0.2">
      <c r="A2477" t="s">
        <v>22</v>
      </c>
      <c r="B2477" t="s">
        <v>14</v>
      </c>
      <c r="C2477">
        <v>2004</v>
      </c>
      <c r="D2477">
        <v>15</v>
      </c>
      <c r="E2477" s="25">
        <f t="shared" si="60"/>
        <v>123</v>
      </c>
    </row>
    <row r="2478" spans="1:5" x14ac:dyDescent="0.2">
      <c r="A2478" t="s">
        <v>22</v>
      </c>
      <c r="B2478" t="s">
        <v>14</v>
      </c>
      <c r="C2478">
        <v>2004</v>
      </c>
      <c r="D2478">
        <v>16</v>
      </c>
      <c r="E2478" s="25">
        <f t="shared" si="60"/>
        <v>67</v>
      </c>
    </row>
    <row r="2479" spans="1:5" x14ac:dyDescent="0.2">
      <c r="A2479" t="s">
        <v>22</v>
      </c>
      <c r="B2479" t="s">
        <v>14</v>
      </c>
      <c r="C2479">
        <v>2004</v>
      </c>
      <c r="D2479">
        <v>17</v>
      </c>
      <c r="E2479" s="25">
        <f t="shared" si="60"/>
        <v>79</v>
      </c>
    </row>
    <row r="2480" spans="1:5" x14ac:dyDescent="0.2">
      <c r="A2480" t="s">
        <v>22</v>
      </c>
      <c r="B2480" t="s">
        <v>14</v>
      </c>
      <c r="C2480">
        <v>2004</v>
      </c>
      <c r="D2480">
        <v>18</v>
      </c>
      <c r="E2480" s="25">
        <f t="shared" si="60"/>
        <v>96</v>
      </c>
    </row>
    <row r="2481" spans="1:5" x14ac:dyDescent="0.2">
      <c r="A2481" t="s">
        <v>22</v>
      </c>
      <c r="B2481" t="s">
        <v>14</v>
      </c>
      <c r="C2481">
        <v>2004</v>
      </c>
      <c r="D2481">
        <v>19</v>
      </c>
      <c r="E2481" s="25">
        <f t="shared" si="60"/>
        <v>71</v>
      </c>
    </row>
    <row r="2482" spans="1:5" x14ac:dyDescent="0.2">
      <c r="A2482" t="s">
        <v>22</v>
      </c>
      <c r="B2482" t="s">
        <v>14</v>
      </c>
      <c r="C2482">
        <v>2004</v>
      </c>
      <c r="D2482">
        <v>20</v>
      </c>
      <c r="E2482" s="25">
        <f t="shared" si="60"/>
        <v>73</v>
      </c>
    </row>
    <row r="2483" spans="1:5" x14ac:dyDescent="0.2">
      <c r="A2483" t="s">
        <v>22</v>
      </c>
      <c r="B2483" t="s">
        <v>14</v>
      </c>
      <c r="C2483">
        <v>2004</v>
      </c>
      <c r="D2483">
        <v>21</v>
      </c>
      <c r="E2483" s="25">
        <f t="shared" si="60"/>
        <v>69</v>
      </c>
    </row>
    <row r="2484" spans="1:5" x14ac:dyDescent="0.2">
      <c r="A2484" t="s">
        <v>22</v>
      </c>
      <c r="B2484" t="s">
        <v>14</v>
      </c>
      <c r="C2484">
        <v>2004</v>
      </c>
      <c r="D2484">
        <v>22</v>
      </c>
      <c r="E2484" s="25">
        <f t="shared" si="60"/>
        <v>55</v>
      </c>
    </row>
    <row r="2485" spans="1:5" x14ac:dyDescent="0.2">
      <c r="A2485" t="s">
        <v>22</v>
      </c>
      <c r="B2485" t="s">
        <v>14</v>
      </c>
      <c r="C2485">
        <v>2004</v>
      </c>
      <c r="D2485">
        <v>23</v>
      </c>
      <c r="E2485" s="25">
        <f t="shared" si="60"/>
        <v>102</v>
      </c>
    </row>
    <row r="2486" spans="1:5" x14ac:dyDescent="0.2">
      <c r="A2486" t="s">
        <v>22</v>
      </c>
      <c r="B2486" t="s">
        <v>14</v>
      </c>
      <c r="C2486">
        <v>2004</v>
      </c>
      <c r="D2486">
        <v>24</v>
      </c>
      <c r="E2486" s="25">
        <f t="shared" si="60"/>
        <v>172</v>
      </c>
    </row>
    <row r="2487" spans="1:5" x14ac:dyDescent="0.2">
      <c r="A2487" t="s">
        <v>22</v>
      </c>
      <c r="B2487" t="s">
        <v>14</v>
      </c>
      <c r="C2487">
        <v>2004</v>
      </c>
      <c r="D2487">
        <v>25</v>
      </c>
      <c r="E2487" s="25">
        <f t="shared" si="60"/>
        <v>123.00000000000001</v>
      </c>
    </row>
    <row r="2488" spans="1:5" x14ac:dyDescent="0.2">
      <c r="A2488" t="s">
        <v>22</v>
      </c>
      <c r="B2488" t="s">
        <v>14</v>
      </c>
      <c r="C2488">
        <v>2004</v>
      </c>
      <c r="D2488">
        <v>26</v>
      </c>
      <c r="E2488" s="25">
        <f t="shared" si="60"/>
        <v>55</v>
      </c>
    </row>
    <row r="2489" spans="1:5" x14ac:dyDescent="0.2">
      <c r="A2489" t="s">
        <v>22</v>
      </c>
      <c r="B2489" t="s">
        <v>14</v>
      </c>
      <c r="C2489">
        <v>2004</v>
      </c>
      <c r="D2489">
        <v>27</v>
      </c>
      <c r="E2489" s="25">
        <f t="shared" si="60"/>
        <v>38.999999999999993</v>
      </c>
    </row>
    <row r="2490" spans="1:5" x14ac:dyDescent="0.2">
      <c r="A2490" t="s">
        <v>22</v>
      </c>
      <c r="B2490" t="s">
        <v>14</v>
      </c>
      <c r="C2490">
        <v>2004</v>
      </c>
      <c r="D2490">
        <v>28</v>
      </c>
      <c r="E2490" s="25">
        <f t="shared" si="60"/>
        <v>57</v>
      </c>
    </row>
    <row r="2491" spans="1:5" x14ac:dyDescent="0.2">
      <c r="A2491" t="s">
        <v>22</v>
      </c>
      <c r="B2491" t="s">
        <v>14</v>
      </c>
      <c r="C2491">
        <v>2004</v>
      </c>
      <c r="D2491">
        <v>29</v>
      </c>
      <c r="E2491" s="25">
        <f t="shared" si="60"/>
        <v>40</v>
      </c>
    </row>
    <row r="2492" spans="1:5" x14ac:dyDescent="0.2">
      <c r="A2492" t="s">
        <v>22</v>
      </c>
      <c r="B2492" t="s">
        <v>14</v>
      </c>
      <c r="C2492">
        <v>2004</v>
      </c>
      <c r="D2492">
        <v>30</v>
      </c>
      <c r="E2492" s="25">
        <f t="shared" si="60"/>
        <v>55</v>
      </c>
    </row>
    <row r="2493" spans="1:5" x14ac:dyDescent="0.2">
      <c r="A2493" t="s">
        <v>22</v>
      </c>
      <c r="B2493" t="s">
        <v>14</v>
      </c>
      <c r="C2493">
        <v>2004</v>
      </c>
      <c r="D2493">
        <v>31</v>
      </c>
      <c r="E2493" s="25">
        <f t="shared" si="60"/>
        <v>51</v>
      </c>
    </row>
    <row r="2494" spans="1:5" x14ac:dyDescent="0.2">
      <c r="A2494" t="s">
        <v>22</v>
      </c>
      <c r="B2494" t="s">
        <v>14</v>
      </c>
      <c r="C2494">
        <v>2004</v>
      </c>
      <c r="D2494">
        <v>32</v>
      </c>
      <c r="E2494" s="25">
        <f t="shared" si="60"/>
        <v>50</v>
      </c>
    </row>
    <row r="2495" spans="1:5" x14ac:dyDescent="0.2">
      <c r="A2495" t="s">
        <v>22</v>
      </c>
      <c r="B2495" t="s">
        <v>14</v>
      </c>
      <c r="C2495">
        <v>2004</v>
      </c>
      <c r="D2495">
        <v>33</v>
      </c>
      <c r="E2495" s="25">
        <f t="shared" si="60"/>
        <v>32</v>
      </c>
    </row>
    <row r="2496" spans="1:5" x14ac:dyDescent="0.2">
      <c r="A2496" t="s">
        <v>22</v>
      </c>
      <c r="B2496" t="s">
        <v>14</v>
      </c>
      <c r="C2496">
        <v>2004</v>
      </c>
      <c r="D2496">
        <v>34</v>
      </c>
      <c r="E2496" s="25">
        <f t="shared" si="60"/>
        <v>22</v>
      </c>
    </row>
    <row r="2497" spans="1:5" x14ac:dyDescent="0.2">
      <c r="A2497" t="s">
        <v>22</v>
      </c>
      <c r="B2497" t="s">
        <v>14</v>
      </c>
      <c r="C2497">
        <v>2004</v>
      </c>
      <c r="D2497">
        <v>35</v>
      </c>
      <c r="E2497" s="25">
        <f t="shared" si="60"/>
        <v>8</v>
      </c>
    </row>
    <row r="2498" spans="1:5" x14ac:dyDescent="0.2">
      <c r="A2498" t="s">
        <v>22</v>
      </c>
      <c r="B2498" t="s">
        <v>14</v>
      </c>
      <c r="C2498">
        <v>2004</v>
      </c>
      <c r="D2498">
        <v>36</v>
      </c>
      <c r="E2498" s="25">
        <f t="shared" si="60"/>
        <v>3</v>
      </c>
    </row>
    <row r="2499" spans="1:5" x14ac:dyDescent="0.2">
      <c r="A2499" t="s">
        <v>22</v>
      </c>
      <c r="B2499" t="s">
        <v>14</v>
      </c>
      <c r="C2499">
        <v>2004</v>
      </c>
      <c r="D2499">
        <v>37</v>
      </c>
      <c r="E2499" s="25">
        <f t="shared" si="60"/>
        <v>1</v>
      </c>
    </row>
    <row r="2500" spans="1:5" x14ac:dyDescent="0.2">
      <c r="A2500" t="s">
        <v>22</v>
      </c>
      <c r="B2500" t="s">
        <v>14</v>
      </c>
      <c r="C2500">
        <v>2004</v>
      </c>
      <c r="D2500">
        <v>38</v>
      </c>
      <c r="E2500" s="25">
        <f t="shared" si="60"/>
        <v>2</v>
      </c>
    </row>
    <row r="2501" spans="1:5" x14ac:dyDescent="0.2">
      <c r="A2501" t="s">
        <v>22</v>
      </c>
      <c r="B2501" t="s">
        <v>14</v>
      </c>
      <c r="C2501">
        <v>2004</v>
      </c>
      <c r="D2501">
        <v>39</v>
      </c>
      <c r="E2501" s="25">
        <f t="shared" si="60"/>
        <v>0</v>
      </c>
    </row>
    <row r="2502" spans="1:5" x14ac:dyDescent="0.2">
      <c r="A2502" t="s">
        <v>22</v>
      </c>
      <c r="B2502" t="s">
        <v>14</v>
      </c>
      <c r="C2502">
        <v>2004</v>
      </c>
      <c r="D2502">
        <v>40</v>
      </c>
      <c r="E2502" s="25">
        <f t="shared" si="60"/>
        <v>0</v>
      </c>
    </row>
    <row r="2503" spans="1:5" x14ac:dyDescent="0.2">
      <c r="A2503" t="s">
        <v>22</v>
      </c>
      <c r="B2503" t="s">
        <v>14</v>
      </c>
      <c r="C2503">
        <v>2005</v>
      </c>
      <c r="D2503">
        <v>0</v>
      </c>
      <c r="E2503" s="25">
        <f>W48</f>
        <v>0</v>
      </c>
    </row>
    <row r="2504" spans="1:5" x14ac:dyDescent="0.2">
      <c r="A2504" t="s">
        <v>22</v>
      </c>
      <c r="B2504" t="s">
        <v>14</v>
      </c>
      <c r="C2504">
        <v>2005</v>
      </c>
      <c r="D2504">
        <v>1</v>
      </c>
      <c r="E2504" s="25">
        <f t="shared" ref="E2504:E2543" si="61">W49</f>
        <v>86</v>
      </c>
    </row>
    <row r="2505" spans="1:5" x14ac:dyDescent="0.2">
      <c r="A2505" t="s">
        <v>22</v>
      </c>
      <c r="B2505" t="s">
        <v>14</v>
      </c>
      <c r="C2505">
        <v>2005</v>
      </c>
      <c r="D2505">
        <v>2</v>
      </c>
      <c r="E2505" s="25">
        <f t="shared" si="61"/>
        <v>118</v>
      </c>
    </row>
    <row r="2506" spans="1:5" x14ac:dyDescent="0.2">
      <c r="A2506" t="s">
        <v>22</v>
      </c>
      <c r="B2506" t="s">
        <v>14</v>
      </c>
      <c r="C2506">
        <v>2005</v>
      </c>
      <c r="D2506">
        <v>3</v>
      </c>
      <c r="E2506" s="25">
        <f t="shared" si="61"/>
        <v>181.00000000000003</v>
      </c>
    </row>
    <row r="2507" spans="1:5" x14ac:dyDescent="0.2">
      <c r="A2507" t="s">
        <v>22</v>
      </c>
      <c r="B2507" t="s">
        <v>14</v>
      </c>
      <c r="C2507">
        <v>2005</v>
      </c>
      <c r="D2507">
        <v>4</v>
      </c>
      <c r="E2507" s="25">
        <f t="shared" si="61"/>
        <v>194</v>
      </c>
    </row>
    <row r="2508" spans="1:5" x14ac:dyDescent="0.2">
      <c r="A2508" t="s">
        <v>22</v>
      </c>
      <c r="B2508" t="s">
        <v>14</v>
      </c>
      <c r="C2508">
        <v>2005</v>
      </c>
      <c r="D2508">
        <v>5</v>
      </c>
      <c r="E2508" s="25">
        <f t="shared" si="61"/>
        <v>221</v>
      </c>
    </row>
    <row r="2509" spans="1:5" x14ac:dyDescent="0.2">
      <c r="A2509" t="s">
        <v>22</v>
      </c>
      <c r="B2509" t="s">
        <v>14</v>
      </c>
      <c r="C2509">
        <v>2005</v>
      </c>
      <c r="D2509">
        <v>6</v>
      </c>
      <c r="E2509" s="25">
        <f t="shared" si="61"/>
        <v>211.00000000000003</v>
      </c>
    </row>
    <row r="2510" spans="1:5" x14ac:dyDescent="0.2">
      <c r="A2510" t="s">
        <v>22</v>
      </c>
      <c r="B2510" t="s">
        <v>14</v>
      </c>
      <c r="C2510">
        <v>2005</v>
      </c>
      <c r="D2510">
        <v>7</v>
      </c>
      <c r="E2510" s="25">
        <f t="shared" si="61"/>
        <v>200</v>
      </c>
    </row>
    <row r="2511" spans="1:5" x14ac:dyDescent="0.2">
      <c r="A2511" t="s">
        <v>22</v>
      </c>
      <c r="B2511" t="s">
        <v>14</v>
      </c>
      <c r="C2511">
        <v>2005</v>
      </c>
      <c r="D2511">
        <v>8</v>
      </c>
      <c r="E2511" s="25">
        <f t="shared" si="61"/>
        <v>205</v>
      </c>
    </row>
    <row r="2512" spans="1:5" x14ac:dyDescent="0.2">
      <c r="A2512" t="s">
        <v>22</v>
      </c>
      <c r="B2512" t="s">
        <v>14</v>
      </c>
      <c r="C2512">
        <v>2005</v>
      </c>
      <c r="D2512">
        <v>9</v>
      </c>
      <c r="E2512" s="25">
        <f t="shared" si="61"/>
        <v>253</v>
      </c>
    </row>
    <row r="2513" spans="1:5" x14ac:dyDescent="0.2">
      <c r="A2513" t="s">
        <v>22</v>
      </c>
      <c r="B2513" t="s">
        <v>14</v>
      </c>
      <c r="C2513">
        <v>2005</v>
      </c>
      <c r="D2513">
        <v>10</v>
      </c>
      <c r="E2513" s="25">
        <f t="shared" si="61"/>
        <v>164</v>
      </c>
    </row>
    <row r="2514" spans="1:5" x14ac:dyDescent="0.2">
      <c r="A2514" t="s">
        <v>22</v>
      </c>
      <c r="B2514" t="s">
        <v>14</v>
      </c>
      <c r="C2514">
        <v>2005</v>
      </c>
      <c r="D2514">
        <v>11</v>
      </c>
      <c r="E2514" s="25">
        <f t="shared" si="61"/>
        <v>165</v>
      </c>
    </row>
    <row r="2515" spans="1:5" x14ac:dyDescent="0.2">
      <c r="A2515" t="s">
        <v>22</v>
      </c>
      <c r="B2515" t="s">
        <v>14</v>
      </c>
      <c r="C2515">
        <v>2005</v>
      </c>
      <c r="D2515">
        <v>12</v>
      </c>
      <c r="E2515" s="25">
        <f t="shared" si="61"/>
        <v>130</v>
      </c>
    </row>
    <row r="2516" spans="1:5" x14ac:dyDescent="0.2">
      <c r="A2516" t="s">
        <v>22</v>
      </c>
      <c r="B2516" t="s">
        <v>14</v>
      </c>
      <c r="C2516">
        <v>2005</v>
      </c>
      <c r="D2516">
        <v>13</v>
      </c>
      <c r="E2516" s="25">
        <f t="shared" si="61"/>
        <v>76</v>
      </c>
    </row>
    <row r="2517" spans="1:5" x14ac:dyDescent="0.2">
      <c r="A2517" t="s">
        <v>22</v>
      </c>
      <c r="B2517" t="s">
        <v>14</v>
      </c>
      <c r="C2517">
        <v>2005</v>
      </c>
      <c r="D2517">
        <v>14</v>
      </c>
      <c r="E2517" s="25">
        <f t="shared" si="61"/>
        <v>131</v>
      </c>
    </row>
    <row r="2518" spans="1:5" x14ac:dyDescent="0.2">
      <c r="A2518" t="s">
        <v>22</v>
      </c>
      <c r="B2518" t="s">
        <v>14</v>
      </c>
      <c r="C2518">
        <v>2005</v>
      </c>
      <c r="D2518">
        <v>15</v>
      </c>
      <c r="E2518" s="25">
        <f t="shared" si="61"/>
        <v>199</v>
      </c>
    </row>
    <row r="2519" spans="1:5" x14ac:dyDescent="0.2">
      <c r="A2519" t="s">
        <v>22</v>
      </c>
      <c r="B2519" t="s">
        <v>14</v>
      </c>
      <c r="C2519">
        <v>2005</v>
      </c>
      <c r="D2519">
        <v>16</v>
      </c>
      <c r="E2519" s="25">
        <f t="shared" si="61"/>
        <v>171</v>
      </c>
    </row>
    <row r="2520" spans="1:5" x14ac:dyDescent="0.2">
      <c r="A2520" t="s">
        <v>22</v>
      </c>
      <c r="B2520" t="s">
        <v>14</v>
      </c>
      <c r="C2520">
        <v>2005</v>
      </c>
      <c r="D2520">
        <v>17</v>
      </c>
      <c r="E2520" s="25">
        <f t="shared" si="61"/>
        <v>123</v>
      </c>
    </row>
    <row r="2521" spans="1:5" x14ac:dyDescent="0.2">
      <c r="A2521" t="s">
        <v>22</v>
      </c>
      <c r="B2521" t="s">
        <v>14</v>
      </c>
      <c r="C2521">
        <v>2005</v>
      </c>
      <c r="D2521">
        <v>18</v>
      </c>
      <c r="E2521" s="25">
        <f t="shared" si="61"/>
        <v>104</v>
      </c>
    </row>
    <row r="2522" spans="1:5" x14ac:dyDescent="0.2">
      <c r="A2522" t="s">
        <v>22</v>
      </c>
      <c r="B2522" t="s">
        <v>14</v>
      </c>
      <c r="C2522">
        <v>2005</v>
      </c>
      <c r="D2522">
        <v>19</v>
      </c>
      <c r="E2522" s="25">
        <f t="shared" si="61"/>
        <v>122</v>
      </c>
    </row>
    <row r="2523" spans="1:5" x14ac:dyDescent="0.2">
      <c r="A2523" t="s">
        <v>22</v>
      </c>
      <c r="B2523" t="s">
        <v>14</v>
      </c>
      <c r="C2523">
        <v>2005</v>
      </c>
      <c r="D2523">
        <v>20</v>
      </c>
      <c r="E2523" s="25">
        <f t="shared" si="61"/>
        <v>102</v>
      </c>
    </row>
    <row r="2524" spans="1:5" x14ac:dyDescent="0.2">
      <c r="A2524" t="s">
        <v>22</v>
      </c>
      <c r="B2524" t="s">
        <v>14</v>
      </c>
      <c r="C2524">
        <v>2005</v>
      </c>
      <c r="D2524">
        <v>21</v>
      </c>
      <c r="E2524" s="25">
        <f t="shared" si="61"/>
        <v>80</v>
      </c>
    </row>
    <row r="2525" spans="1:5" x14ac:dyDescent="0.2">
      <c r="A2525" t="s">
        <v>22</v>
      </c>
      <c r="B2525" t="s">
        <v>14</v>
      </c>
      <c r="C2525">
        <v>2005</v>
      </c>
      <c r="D2525">
        <v>22</v>
      </c>
      <c r="E2525" s="25">
        <f t="shared" si="61"/>
        <v>80</v>
      </c>
    </row>
    <row r="2526" spans="1:5" x14ac:dyDescent="0.2">
      <c r="A2526" t="s">
        <v>22</v>
      </c>
      <c r="B2526" t="s">
        <v>14</v>
      </c>
      <c r="C2526">
        <v>2005</v>
      </c>
      <c r="D2526">
        <v>23</v>
      </c>
      <c r="E2526" s="25">
        <f t="shared" si="61"/>
        <v>59</v>
      </c>
    </row>
    <row r="2527" spans="1:5" x14ac:dyDescent="0.2">
      <c r="A2527" t="s">
        <v>22</v>
      </c>
      <c r="B2527" t="s">
        <v>14</v>
      </c>
      <c r="C2527">
        <v>2005</v>
      </c>
      <c r="D2527">
        <v>24</v>
      </c>
      <c r="E2527" s="25">
        <f t="shared" si="61"/>
        <v>127.00000000000001</v>
      </c>
    </row>
    <row r="2528" spans="1:5" x14ac:dyDescent="0.2">
      <c r="A2528" t="s">
        <v>22</v>
      </c>
      <c r="B2528" t="s">
        <v>14</v>
      </c>
      <c r="C2528">
        <v>2005</v>
      </c>
      <c r="D2528">
        <v>25</v>
      </c>
      <c r="E2528" s="25">
        <f t="shared" si="61"/>
        <v>207</v>
      </c>
    </row>
    <row r="2529" spans="1:5" x14ac:dyDescent="0.2">
      <c r="A2529" t="s">
        <v>22</v>
      </c>
      <c r="B2529" t="s">
        <v>14</v>
      </c>
      <c r="C2529">
        <v>2005</v>
      </c>
      <c r="D2529">
        <v>26</v>
      </c>
      <c r="E2529" s="25">
        <f t="shared" si="61"/>
        <v>135</v>
      </c>
    </row>
    <row r="2530" spans="1:5" x14ac:dyDescent="0.2">
      <c r="A2530" t="s">
        <v>22</v>
      </c>
      <c r="B2530" t="s">
        <v>14</v>
      </c>
      <c r="C2530">
        <v>2005</v>
      </c>
      <c r="D2530">
        <v>27</v>
      </c>
      <c r="E2530" s="25">
        <f t="shared" si="61"/>
        <v>71</v>
      </c>
    </row>
    <row r="2531" spans="1:5" x14ac:dyDescent="0.2">
      <c r="A2531" t="s">
        <v>22</v>
      </c>
      <c r="B2531" t="s">
        <v>14</v>
      </c>
      <c r="C2531">
        <v>2005</v>
      </c>
      <c r="D2531">
        <v>28</v>
      </c>
      <c r="E2531" s="25">
        <f t="shared" si="61"/>
        <v>43</v>
      </c>
    </row>
    <row r="2532" spans="1:5" x14ac:dyDescent="0.2">
      <c r="A2532" t="s">
        <v>22</v>
      </c>
      <c r="B2532" t="s">
        <v>14</v>
      </c>
      <c r="C2532">
        <v>2005</v>
      </c>
      <c r="D2532">
        <v>29</v>
      </c>
      <c r="E2532" s="25">
        <f t="shared" si="61"/>
        <v>70</v>
      </c>
    </row>
    <row r="2533" spans="1:5" x14ac:dyDescent="0.2">
      <c r="A2533" t="s">
        <v>22</v>
      </c>
      <c r="B2533" t="s">
        <v>14</v>
      </c>
      <c r="C2533">
        <v>2005</v>
      </c>
      <c r="D2533">
        <v>30</v>
      </c>
      <c r="E2533" s="25">
        <f t="shared" si="61"/>
        <v>49</v>
      </c>
    </row>
    <row r="2534" spans="1:5" x14ac:dyDescent="0.2">
      <c r="A2534" t="s">
        <v>22</v>
      </c>
      <c r="B2534" t="s">
        <v>14</v>
      </c>
      <c r="C2534">
        <v>2005</v>
      </c>
      <c r="D2534">
        <v>31</v>
      </c>
      <c r="E2534" s="25">
        <f t="shared" si="61"/>
        <v>57</v>
      </c>
    </row>
    <row r="2535" spans="1:5" x14ac:dyDescent="0.2">
      <c r="A2535" t="s">
        <v>22</v>
      </c>
      <c r="B2535" t="s">
        <v>14</v>
      </c>
      <c r="C2535">
        <v>2005</v>
      </c>
      <c r="D2535">
        <v>32</v>
      </c>
      <c r="E2535" s="25">
        <f t="shared" si="61"/>
        <v>47</v>
      </c>
    </row>
    <row r="2536" spans="1:5" x14ac:dyDescent="0.2">
      <c r="A2536" t="s">
        <v>22</v>
      </c>
      <c r="B2536" t="s">
        <v>14</v>
      </c>
      <c r="C2536">
        <v>2005</v>
      </c>
      <c r="D2536">
        <v>33</v>
      </c>
      <c r="E2536" s="25">
        <f t="shared" si="61"/>
        <v>52</v>
      </c>
    </row>
    <row r="2537" spans="1:5" x14ac:dyDescent="0.2">
      <c r="A2537" t="s">
        <v>22</v>
      </c>
      <c r="B2537" t="s">
        <v>14</v>
      </c>
      <c r="C2537">
        <v>2005</v>
      </c>
      <c r="D2537">
        <v>34</v>
      </c>
      <c r="E2537" s="25">
        <f t="shared" si="61"/>
        <v>24</v>
      </c>
    </row>
    <row r="2538" spans="1:5" x14ac:dyDescent="0.2">
      <c r="A2538" t="s">
        <v>22</v>
      </c>
      <c r="B2538" t="s">
        <v>14</v>
      </c>
      <c r="C2538">
        <v>2005</v>
      </c>
      <c r="D2538">
        <v>35</v>
      </c>
      <c r="E2538" s="25">
        <f t="shared" si="61"/>
        <v>20</v>
      </c>
    </row>
    <row r="2539" spans="1:5" x14ac:dyDescent="0.2">
      <c r="A2539" t="s">
        <v>22</v>
      </c>
      <c r="B2539" t="s">
        <v>14</v>
      </c>
      <c r="C2539">
        <v>2005</v>
      </c>
      <c r="D2539">
        <v>36</v>
      </c>
      <c r="E2539" s="25">
        <f t="shared" si="61"/>
        <v>4</v>
      </c>
    </row>
    <row r="2540" spans="1:5" x14ac:dyDescent="0.2">
      <c r="A2540" t="s">
        <v>22</v>
      </c>
      <c r="B2540" t="s">
        <v>14</v>
      </c>
      <c r="C2540">
        <v>2005</v>
      </c>
      <c r="D2540">
        <v>37</v>
      </c>
      <c r="E2540" s="25">
        <f t="shared" si="61"/>
        <v>4</v>
      </c>
    </row>
    <row r="2541" spans="1:5" x14ac:dyDescent="0.2">
      <c r="A2541" t="s">
        <v>22</v>
      </c>
      <c r="B2541" t="s">
        <v>14</v>
      </c>
      <c r="C2541">
        <v>2005</v>
      </c>
      <c r="D2541">
        <v>38</v>
      </c>
      <c r="E2541" s="25">
        <f t="shared" si="61"/>
        <v>1</v>
      </c>
    </row>
    <row r="2542" spans="1:5" x14ac:dyDescent="0.2">
      <c r="A2542" t="s">
        <v>22</v>
      </c>
      <c r="B2542" t="s">
        <v>14</v>
      </c>
      <c r="C2542">
        <v>2005</v>
      </c>
      <c r="D2542">
        <v>39</v>
      </c>
      <c r="E2542" s="25">
        <f t="shared" si="61"/>
        <v>1</v>
      </c>
    </row>
    <row r="2543" spans="1:5" x14ac:dyDescent="0.2">
      <c r="A2543" t="s">
        <v>22</v>
      </c>
      <c r="B2543" t="s">
        <v>14</v>
      </c>
      <c r="C2543">
        <v>2005</v>
      </c>
      <c r="D2543">
        <v>40</v>
      </c>
      <c r="E2543" s="25">
        <f t="shared" si="61"/>
        <v>0</v>
      </c>
    </row>
    <row r="2544" spans="1:5" x14ac:dyDescent="0.2">
      <c r="A2544" t="s">
        <v>22</v>
      </c>
      <c r="B2544" t="s">
        <v>14</v>
      </c>
      <c r="C2544">
        <v>2006</v>
      </c>
      <c r="D2544">
        <v>0</v>
      </c>
      <c r="E2544" s="25">
        <f>X48</f>
        <v>4</v>
      </c>
    </row>
    <row r="2545" spans="1:5" x14ac:dyDescent="0.2">
      <c r="A2545" t="s">
        <v>22</v>
      </c>
      <c r="B2545" t="s">
        <v>14</v>
      </c>
      <c r="C2545">
        <v>2006</v>
      </c>
      <c r="D2545">
        <v>1</v>
      </c>
      <c r="E2545" s="25">
        <f t="shared" ref="E2545:E2584" si="62">X49</f>
        <v>103</v>
      </c>
    </row>
    <row r="2546" spans="1:5" x14ac:dyDescent="0.2">
      <c r="A2546" t="s">
        <v>22</v>
      </c>
      <c r="B2546" t="s">
        <v>14</v>
      </c>
      <c r="C2546">
        <v>2006</v>
      </c>
      <c r="D2546">
        <v>2</v>
      </c>
      <c r="E2546" s="25">
        <f t="shared" si="62"/>
        <v>100</v>
      </c>
    </row>
    <row r="2547" spans="1:5" x14ac:dyDescent="0.2">
      <c r="A2547" t="s">
        <v>22</v>
      </c>
      <c r="B2547" t="s">
        <v>14</v>
      </c>
      <c r="C2547">
        <v>2006</v>
      </c>
      <c r="D2547">
        <v>3</v>
      </c>
      <c r="E2547" s="25">
        <f t="shared" si="62"/>
        <v>248</v>
      </c>
    </row>
    <row r="2548" spans="1:5" x14ac:dyDescent="0.2">
      <c r="A2548" t="s">
        <v>22</v>
      </c>
      <c r="B2548" t="s">
        <v>14</v>
      </c>
      <c r="C2548">
        <v>2006</v>
      </c>
      <c r="D2548">
        <v>4</v>
      </c>
      <c r="E2548" s="25">
        <f t="shared" si="62"/>
        <v>189</v>
      </c>
    </row>
    <row r="2549" spans="1:5" x14ac:dyDescent="0.2">
      <c r="A2549" t="s">
        <v>22</v>
      </c>
      <c r="B2549" t="s">
        <v>14</v>
      </c>
      <c r="C2549">
        <v>2006</v>
      </c>
      <c r="D2549">
        <v>5</v>
      </c>
      <c r="E2549" s="25">
        <f t="shared" si="62"/>
        <v>265</v>
      </c>
    </row>
    <row r="2550" spans="1:5" x14ac:dyDescent="0.2">
      <c r="A2550" t="s">
        <v>22</v>
      </c>
      <c r="B2550" t="s">
        <v>14</v>
      </c>
      <c r="C2550">
        <v>2006</v>
      </c>
      <c r="D2550">
        <v>6</v>
      </c>
      <c r="E2550" s="25">
        <f t="shared" si="62"/>
        <v>204</v>
      </c>
    </row>
    <row r="2551" spans="1:5" x14ac:dyDescent="0.2">
      <c r="A2551" t="s">
        <v>22</v>
      </c>
      <c r="B2551" t="s">
        <v>14</v>
      </c>
      <c r="C2551">
        <v>2006</v>
      </c>
      <c r="D2551">
        <v>7</v>
      </c>
      <c r="E2551" s="25">
        <f t="shared" si="62"/>
        <v>261</v>
      </c>
    </row>
    <row r="2552" spans="1:5" x14ac:dyDescent="0.2">
      <c r="A2552" t="s">
        <v>22</v>
      </c>
      <c r="B2552" t="s">
        <v>14</v>
      </c>
      <c r="C2552">
        <v>2006</v>
      </c>
      <c r="D2552">
        <v>8</v>
      </c>
      <c r="E2552" s="25">
        <f t="shared" si="62"/>
        <v>187</v>
      </c>
    </row>
    <row r="2553" spans="1:5" x14ac:dyDescent="0.2">
      <c r="A2553" t="s">
        <v>22</v>
      </c>
      <c r="B2553" t="s">
        <v>14</v>
      </c>
      <c r="C2553">
        <v>2006</v>
      </c>
      <c r="D2553">
        <v>9</v>
      </c>
      <c r="E2553" s="25">
        <f t="shared" si="62"/>
        <v>247</v>
      </c>
    </row>
    <row r="2554" spans="1:5" x14ac:dyDescent="0.2">
      <c r="A2554" t="s">
        <v>22</v>
      </c>
      <c r="B2554" t="s">
        <v>14</v>
      </c>
      <c r="C2554">
        <v>2006</v>
      </c>
      <c r="D2554">
        <v>10</v>
      </c>
      <c r="E2554" s="25">
        <f t="shared" si="62"/>
        <v>263</v>
      </c>
    </row>
    <row r="2555" spans="1:5" x14ac:dyDescent="0.2">
      <c r="A2555" t="s">
        <v>22</v>
      </c>
      <c r="B2555" t="s">
        <v>14</v>
      </c>
      <c r="C2555">
        <v>2006</v>
      </c>
      <c r="D2555">
        <v>11</v>
      </c>
      <c r="E2555" s="25">
        <f t="shared" si="62"/>
        <v>210</v>
      </c>
    </row>
    <row r="2556" spans="1:5" x14ac:dyDescent="0.2">
      <c r="A2556" t="s">
        <v>22</v>
      </c>
      <c r="B2556" t="s">
        <v>14</v>
      </c>
      <c r="C2556">
        <v>2006</v>
      </c>
      <c r="D2556">
        <v>12</v>
      </c>
      <c r="E2556" s="25">
        <f t="shared" si="62"/>
        <v>161</v>
      </c>
    </row>
    <row r="2557" spans="1:5" x14ac:dyDescent="0.2">
      <c r="A2557" t="s">
        <v>22</v>
      </c>
      <c r="B2557" t="s">
        <v>14</v>
      </c>
      <c r="C2557">
        <v>2006</v>
      </c>
      <c r="D2557">
        <v>13</v>
      </c>
      <c r="E2557" s="25">
        <f t="shared" si="62"/>
        <v>132</v>
      </c>
    </row>
    <row r="2558" spans="1:5" x14ac:dyDescent="0.2">
      <c r="A2558" t="s">
        <v>22</v>
      </c>
      <c r="B2558" t="s">
        <v>14</v>
      </c>
      <c r="C2558">
        <v>2006</v>
      </c>
      <c r="D2558">
        <v>14</v>
      </c>
      <c r="E2558" s="25">
        <f t="shared" si="62"/>
        <v>104</v>
      </c>
    </row>
    <row r="2559" spans="1:5" x14ac:dyDescent="0.2">
      <c r="A2559" t="s">
        <v>22</v>
      </c>
      <c r="B2559" t="s">
        <v>14</v>
      </c>
      <c r="C2559">
        <v>2006</v>
      </c>
      <c r="D2559">
        <v>15</v>
      </c>
      <c r="E2559" s="25">
        <f t="shared" si="62"/>
        <v>147</v>
      </c>
    </row>
    <row r="2560" spans="1:5" x14ac:dyDescent="0.2">
      <c r="A2560" t="s">
        <v>22</v>
      </c>
      <c r="B2560" t="s">
        <v>14</v>
      </c>
      <c r="C2560">
        <v>2006</v>
      </c>
      <c r="D2560">
        <v>16</v>
      </c>
      <c r="E2560" s="25">
        <f t="shared" si="62"/>
        <v>196</v>
      </c>
    </row>
    <row r="2561" spans="1:5" x14ac:dyDescent="0.2">
      <c r="A2561" t="s">
        <v>22</v>
      </c>
      <c r="B2561" t="s">
        <v>14</v>
      </c>
      <c r="C2561">
        <v>2006</v>
      </c>
      <c r="D2561">
        <v>17</v>
      </c>
      <c r="E2561" s="25">
        <f t="shared" si="62"/>
        <v>183.99999999999997</v>
      </c>
    </row>
    <row r="2562" spans="1:5" x14ac:dyDescent="0.2">
      <c r="A2562" t="s">
        <v>22</v>
      </c>
      <c r="B2562" t="s">
        <v>14</v>
      </c>
      <c r="C2562">
        <v>2006</v>
      </c>
      <c r="D2562">
        <v>18</v>
      </c>
      <c r="E2562" s="25">
        <f t="shared" si="62"/>
        <v>128</v>
      </c>
    </row>
    <row r="2563" spans="1:5" x14ac:dyDescent="0.2">
      <c r="A2563" t="s">
        <v>22</v>
      </c>
      <c r="B2563" t="s">
        <v>14</v>
      </c>
      <c r="C2563">
        <v>2006</v>
      </c>
      <c r="D2563">
        <v>19</v>
      </c>
      <c r="E2563" s="25">
        <f t="shared" si="62"/>
        <v>104</v>
      </c>
    </row>
    <row r="2564" spans="1:5" x14ac:dyDescent="0.2">
      <c r="A2564" t="s">
        <v>22</v>
      </c>
      <c r="B2564" t="s">
        <v>14</v>
      </c>
      <c r="C2564">
        <v>2006</v>
      </c>
      <c r="D2564">
        <v>20</v>
      </c>
      <c r="E2564" s="25">
        <f t="shared" si="62"/>
        <v>122.99999999999999</v>
      </c>
    </row>
    <row r="2565" spans="1:5" x14ac:dyDescent="0.2">
      <c r="A2565" t="s">
        <v>22</v>
      </c>
      <c r="B2565" t="s">
        <v>14</v>
      </c>
      <c r="C2565">
        <v>2006</v>
      </c>
      <c r="D2565">
        <v>21</v>
      </c>
      <c r="E2565" s="25">
        <f t="shared" si="62"/>
        <v>96</v>
      </c>
    </row>
    <row r="2566" spans="1:5" x14ac:dyDescent="0.2">
      <c r="A2566" t="s">
        <v>22</v>
      </c>
      <c r="B2566" t="s">
        <v>14</v>
      </c>
      <c r="C2566">
        <v>2006</v>
      </c>
      <c r="D2566">
        <v>22</v>
      </c>
      <c r="E2566" s="25">
        <f t="shared" si="62"/>
        <v>93</v>
      </c>
    </row>
    <row r="2567" spans="1:5" x14ac:dyDescent="0.2">
      <c r="A2567" t="s">
        <v>22</v>
      </c>
      <c r="B2567" t="s">
        <v>14</v>
      </c>
      <c r="C2567">
        <v>2006</v>
      </c>
      <c r="D2567">
        <v>23</v>
      </c>
      <c r="E2567" s="25">
        <f t="shared" si="62"/>
        <v>76</v>
      </c>
    </row>
    <row r="2568" spans="1:5" x14ac:dyDescent="0.2">
      <c r="A2568" t="s">
        <v>22</v>
      </c>
      <c r="B2568" t="s">
        <v>14</v>
      </c>
      <c r="C2568">
        <v>2006</v>
      </c>
      <c r="D2568">
        <v>24</v>
      </c>
      <c r="E2568" s="25">
        <f t="shared" si="62"/>
        <v>54</v>
      </c>
    </row>
    <row r="2569" spans="1:5" x14ac:dyDescent="0.2">
      <c r="A2569" t="s">
        <v>22</v>
      </c>
      <c r="B2569" t="s">
        <v>14</v>
      </c>
      <c r="C2569">
        <v>2006</v>
      </c>
      <c r="D2569">
        <v>25</v>
      </c>
      <c r="E2569" s="25">
        <f t="shared" si="62"/>
        <v>102</v>
      </c>
    </row>
    <row r="2570" spans="1:5" x14ac:dyDescent="0.2">
      <c r="A2570" t="s">
        <v>22</v>
      </c>
      <c r="B2570" t="s">
        <v>14</v>
      </c>
      <c r="C2570">
        <v>2006</v>
      </c>
      <c r="D2570">
        <v>26</v>
      </c>
      <c r="E2570" s="25">
        <f t="shared" si="62"/>
        <v>190</v>
      </c>
    </row>
    <row r="2571" spans="1:5" x14ac:dyDescent="0.2">
      <c r="A2571" t="s">
        <v>22</v>
      </c>
      <c r="B2571" t="s">
        <v>14</v>
      </c>
      <c r="C2571">
        <v>2006</v>
      </c>
      <c r="D2571">
        <v>27</v>
      </c>
      <c r="E2571" s="25">
        <f t="shared" si="62"/>
        <v>131</v>
      </c>
    </row>
    <row r="2572" spans="1:5" x14ac:dyDescent="0.2">
      <c r="A2572" t="s">
        <v>22</v>
      </c>
      <c r="B2572" t="s">
        <v>14</v>
      </c>
      <c r="C2572">
        <v>2006</v>
      </c>
      <c r="D2572">
        <v>28</v>
      </c>
      <c r="E2572" s="25">
        <f t="shared" si="62"/>
        <v>78</v>
      </c>
    </row>
    <row r="2573" spans="1:5" x14ac:dyDescent="0.2">
      <c r="A2573" t="s">
        <v>22</v>
      </c>
      <c r="B2573" t="s">
        <v>14</v>
      </c>
      <c r="C2573">
        <v>2006</v>
      </c>
      <c r="D2573">
        <v>29</v>
      </c>
      <c r="E2573" s="25">
        <f t="shared" si="62"/>
        <v>33</v>
      </c>
    </row>
    <row r="2574" spans="1:5" x14ac:dyDescent="0.2">
      <c r="A2574" t="s">
        <v>22</v>
      </c>
      <c r="B2574" t="s">
        <v>14</v>
      </c>
      <c r="C2574">
        <v>2006</v>
      </c>
      <c r="D2574">
        <v>30</v>
      </c>
      <c r="E2574" s="25">
        <f t="shared" si="62"/>
        <v>54</v>
      </c>
    </row>
    <row r="2575" spans="1:5" x14ac:dyDescent="0.2">
      <c r="A2575" t="s">
        <v>22</v>
      </c>
      <c r="B2575" t="s">
        <v>14</v>
      </c>
      <c r="C2575">
        <v>2006</v>
      </c>
      <c r="D2575">
        <v>31</v>
      </c>
      <c r="E2575" s="25">
        <f t="shared" si="62"/>
        <v>63</v>
      </c>
    </row>
    <row r="2576" spans="1:5" x14ac:dyDescent="0.2">
      <c r="A2576" t="s">
        <v>22</v>
      </c>
      <c r="B2576" t="s">
        <v>14</v>
      </c>
      <c r="C2576">
        <v>2006</v>
      </c>
      <c r="D2576">
        <v>32</v>
      </c>
      <c r="E2576" s="25">
        <f t="shared" si="62"/>
        <v>50</v>
      </c>
    </row>
    <row r="2577" spans="1:5" x14ac:dyDescent="0.2">
      <c r="A2577" t="s">
        <v>22</v>
      </c>
      <c r="B2577" t="s">
        <v>14</v>
      </c>
      <c r="C2577">
        <v>2006</v>
      </c>
      <c r="D2577">
        <v>33</v>
      </c>
      <c r="E2577" s="25">
        <f t="shared" si="62"/>
        <v>46</v>
      </c>
    </row>
    <row r="2578" spans="1:5" x14ac:dyDescent="0.2">
      <c r="A2578" t="s">
        <v>22</v>
      </c>
      <c r="B2578" t="s">
        <v>14</v>
      </c>
      <c r="C2578">
        <v>2006</v>
      </c>
      <c r="D2578">
        <v>34</v>
      </c>
      <c r="E2578" s="25">
        <f t="shared" si="62"/>
        <v>41</v>
      </c>
    </row>
    <row r="2579" spans="1:5" x14ac:dyDescent="0.2">
      <c r="A2579" t="s">
        <v>22</v>
      </c>
      <c r="B2579" t="s">
        <v>14</v>
      </c>
      <c r="C2579">
        <v>2006</v>
      </c>
      <c r="D2579">
        <v>35</v>
      </c>
      <c r="E2579" s="25">
        <f t="shared" si="62"/>
        <v>22</v>
      </c>
    </row>
    <row r="2580" spans="1:5" x14ac:dyDescent="0.2">
      <c r="A2580" t="s">
        <v>22</v>
      </c>
      <c r="B2580" t="s">
        <v>14</v>
      </c>
      <c r="C2580">
        <v>2006</v>
      </c>
      <c r="D2580">
        <v>36</v>
      </c>
      <c r="E2580" s="25">
        <f t="shared" si="62"/>
        <v>13</v>
      </c>
    </row>
    <row r="2581" spans="1:5" x14ac:dyDescent="0.2">
      <c r="A2581" t="s">
        <v>22</v>
      </c>
      <c r="B2581" t="s">
        <v>14</v>
      </c>
      <c r="C2581">
        <v>2006</v>
      </c>
      <c r="D2581">
        <v>37</v>
      </c>
      <c r="E2581" s="25">
        <f t="shared" si="62"/>
        <v>9</v>
      </c>
    </row>
    <row r="2582" spans="1:5" x14ac:dyDescent="0.2">
      <c r="A2582" t="s">
        <v>22</v>
      </c>
      <c r="B2582" t="s">
        <v>14</v>
      </c>
      <c r="C2582">
        <v>2006</v>
      </c>
      <c r="D2582">
        <v>38</v>
      </c>
      <c r="E2582" s="25">
        <f t="shared" si="62"/>
        <v>4</v>
      </c>
    </row>
    <row r="2583" spans="1:5" x14ac:dyDescent="0.2">
      <c r="A2583" t="s">
        <v>22</v>
      </c>
      <c r="B2583" t="s">
        <v>14</v>
      </c>
      <c r="C2583">
        <v>2006</v>
      </c>
      <c r="D2583">
        <v>39</v>
      </c>
      <c r="E2583" s="25">
        <f t="shared" si="62"/>
        <v>2</v>
      </c>
    </row>
    <row r="2584" spans="1:5" x14ac:dyDescent="0.2">
      <c r="A2584" t="s">
        <v>22</v>
      </c>
      <c r="B2584" t="s">
        <v>14</v>
      </c>
      <c r="C2584">
        <v>2006</v>
      </c>
      <c r="D2584">
        <v>40</v>
      </c>
      <c r="E2584" s="25">
        <f t="shared" si="62"/>
        <v>1</v>
      </c>
    </row>
    <row r="2585" spans="1:5" x14ac:dyDescent="0.2">
      <c r="A2585" t="s">
        <v>22</v>
      </c>
      <c r="B2585" t="s">
        <v>14</v>
      </c>
      <c r="C2585">
        <v>2007</v>
      </c>
      <c r="D2585">
        <v>0</v>
      </c>
      <c r="E2585" s="25">
        <f>Y48</f>
        <v>3</v>
      </c>
    </row>
    <row r="2586" spans="1:5" x14ac:dyDescent="0.2">
      <c r="A2586" t="s">
        <v>22</v>
      </c>
      <c r="B2586" t="s">
        <v>14</v>
      </c>
      <c r="C2586">
        <v>2007</v>
      </c>
      <c r="D2586">
        <v>1</v>
      </c>
      <c r="E2586" s="25">
        <f t="shared" ref="E2586:E2625" si="63">Y49</f>
        <v>100</v>
      </c>
    </row>
    <row r="2587" spans="1:5" x14ac:dyDescent="0.2">
      <c r="A2587" t="s">
        <v>22</v>
      </c>
      <c r="B2587" t="s">
        <v>14</v>
      </c>
      <c r="C2587">
        <v>2007</v>
      </c>
      <c r="D2587">
        <v>2</v>
      </c>
      <c r="E2587" s="25">
        <f t="shared" si="63"/>
        <v>151</v>
      </c>
    </row>
    <row r="2588" spans="1:5" x14ac:dyDescent="0.2">
      <c r="A2588" t="s">
        <v>22</v>
      </c>
      <c r="B2588" t="s">
        <v>14</v>
      </c>
      <c r="C2588">
        <v>2007</v>
      </c>
      <c r="D2588">
        <v>3</v>
      </c>
      <c r="E2588" s="25">
        <f t="shared" si="63"/>
        <v>184</v>
      </c>
    </row>
    <row r="2589" spans="1:5" x14ac:dyDescent="0.2">
      <c r="A2589" t="s">
        <v>22</v>
      </c>
      <c r="B2589" t="s">
        <v>14</v>
      </c>
      <c r="C2589">
        <v>2007</v>
      </c>
      <c r="D2589">
        <v>4</v>
      </c>
      <c r="E2589" s="25">
        <f t="shared" si="63"/>
        <v>227</v>
      </c>
    </row>
    <row r="2590" spans="1:5" x14ac:dyDescent="0.2">
      <c r="A2590" t="s">
        <v>22</v>
      </c>
      <c r="B2590" t="s">
        <v>14</v>
      </c>
      <c r="C2590">
        <v>2007</v>
      </c>
      <c r="D2590">
        <v>5</v>
      </c>
      <c r="E2590" s="25">
        <f t="shared" si="63"/>
        <v>261</v>
      </c>
    </row>
    <row r="2591" spans="1:5" x14ac:dyDescent="0.2">
      <c r="A2591" t="s">
        <v>22</v>
      </c>
      <c r="B2591" t="s">
        <v>14</v>
      </c>
      <c r="C2591">
        <v>2007</v>
      </c>
      <c r="D2591">
        <v>6</v>
      </c>
      <c r="E2591" s="25">
        <f t="shared" si="63"/>
        <v>256</v>
      </c>
    </row>
    <row r="2592" spans="1:5" x14ac:dyDescent="0.2">
      <c r="A2592" t="s">
        <v>22</v>
      </c>
      <c r="B2592" t="s">
        <v>14</v>
      </c>
      <c r="C2592">
        <v>2007</v>
      </c>
      <c r="D2592">
        <v>7</v>
      </c>
      <c r="E2592" s="25">
        <f t="shared" si="63"/>
        <v>228</v>
      </c>
    </row>
    <row r="2593" spans="1:5" x14ac:dyDescent="0.2">
      <c r="A2593" t="s">
        <v>22</v>
      </c>
      <c r="B2593" t="s">
        <v>14</v>
      </c>
      <c r="C2593">
        <v>2007</v>
      </c>
      <c r="D2593">
        <v>8</v>
      </c>
      <c r="E2593" s="25">
        <f t="shared" si="63"/>
        <v>233</v>
      </c>
    </row>
    <row r="2594" spans="1:5" x14ac:dyDescent="0.2">
      <c r="A2594" t="s">
        <v>22</v>
      </c>
      <c r="B2594" t="s">
        <v>14</v>
      </c>
      <c r="C2594">
        <v>2007</v>
      </c>
      <c r="D2594">
        <v>9</v>
      </c>
      <c r="E2594" s="25">
        <f t="shared" si="63"/>
        <v>220</v>
      </c>
    </row>
    <row r="2595" spans="1:5" x14ac:dyDescent="0.2">
      <c r="A2595" t="s">
        <v>22</v>
      </c>
      <c r="B2595" t="s">
        <v>14</v>
      </c>
      <c r="C2595">
        <v>2007</v>
      </c>
      <c r="D2595">
        <v>10</v>
      </c>
      <c r="E2595" s="25">
        <f t="shared" si="63"/>
        <v>204</v>
      </c>
    </row>
    <row r="2596" spans="1:5" x14ac:dyDescent="0.2">
      <c r="A2596" t="s">
        <v>22</v>
      </c>
      <c r="B2596" t="s">
        <v>14</v>
      </c>
      <c r="C2596">
        <v>2007</v>
      </c>
      <c r="D2596">
        <v>11</v>
      </c>
      <c r="E2596" s="25">
        <f t="shared" si="63"/>
        <v>279</v>
      </c>
    </row>
    <row r="2597" spans="1:5" x14ac:dyDescent="0.2">
      <c r="A2597" t="s">
        <v>22</v>
      </c>
      <c r="B2597" t="s">
        <v>14</v>
      </c>
      <c r="C2597">
        <v>2007</v>
      </c>
      <c r="D2597">
        <v>12</v>
      </c>
      <c r="E2597" s="25">
        <f t="shared" si="63"/>
        <v>160</v>
      </c>
    </row>
    <row r="2598" spans="1:5" x14ac:dyDescent="0.2">
      <c r="A2598" t="s">
        <v>22</v>
      </c>
      <c r="B2598" t="s">
        <v>14</v>
      </c>
      <c r="C2598">
        <v>2007</v>
      </c>
      <c r="D2598">
        <v>13</v>
      </c>
      <c r="E2598" s="25">
        <f t="shared" si="63"/>
        <v>167</v>
      </c>
    </row>
    <row r="2599" spans="1:5" x14ac:dyDescent="0.2">
      <c r="A2599" t="s">
        <v>22</v>
      </c>
      <c r="B2599" t="s">
        <v>14</v>
      </c>
      <c r="C2599">
        <v>2007</v>
      </c>
      <c r="D2599">
        <v>14</v>
      </c>
      <c r="E2599" s="25">
        <f t="shared" si="63"/>
        <v>138</v>
      </c>
    </row>
    <row r="2600" spans="1:5" x14ac:dyDescent="0.2">
      <c r="A2600" t="s">
        <v>22</v>
      </c>
      <c r="B2600" t="s">
        <v>14</v>
      </c>
      <c r="C2600">
        <v>2007</v>
      </c>
      <c r="D2600">
        <v>15</v>
      </c>
      <c r="E2600" s="25">
        <f t="shared" si="63"/>
        <v>106</v>
      </c>
    </row>
    <row r="2601" spans="1:5" x14ac:dyDescent="0.2">
      <c r="A2601" t="s">
        <v>22</v>
      </c>
      <c r="B2601" t="s">
        <v>14</v>
      </c>
      <c r="C2601">
        <v>2007</v>
      </c>
      <c r="D2601">
        <v>16</v>
      </c>
      <c r="E2601" s="25">
        <f t="shared" si="63"/>
        <v>131</v>
      </c>
    </row>
    <row r="2602" spans="1:5" x14ac:dyDescent="0.2">
      <c r="A2602" t="s">
        <v>22</v>
      </c>
      <c r="B2602" t="s">
        <v>14</v>
      </c>
      <c r="C2602">
        <v>2007</v>
      </c>
      <c r="D2602">
        <v>17</v>
      </c>
      <c r="E2602" s="25">
        <f t="shared" si="63"/>
        <v>212.00000000000003</v>
      </c>
    </row>
    <row r="2603" spans="1:5" x14ac:dyDescent="0.2">
      <c r="A2603" t="s">
        <v>22</v>
      </c>
      <c r="B2603" t="s">
        <v>14</v>
      </c>
      <c r="C2603">
        <v>2007</v>
      </c>
      <c r="D2603">
        <v>18</v>
      </c>
      <c r="E2603" s="25">
        <f t="shared" si="63"/>
        <v>174</v>
      </c>
    </row>
    <row r="2604" spans="1:5" x14ac:dyDescent="0.2">
      <c r="A2604" t="s">
        <v>22</v>
      </c>
      <c r="B2604" t="s">
        <v>14</v>
      </c>
      <c r="C2604">
        <v>2007</v>
      </c>
      <c r="D2604">
        <v>19</v>
      </c>
      <c r="E2604" s="25">
        <f t="shared" si="63"/>
        <v>143</v>
      </c>
    </row>
    <row r="2605" spans="1:5" x14ac:dyDescent="0.2">
      <c r="A2605" t="s">
        <v>22</v>
      </c>
      <c r="B2605" t="s">
        <v>14</v>
      </c>
      <c r="C2605">
        <v>2007</v>
      </c>
      <c r="D2605">
        <v>20</v>
      </c>
      <c r="E2605" s="25">
        <f t="shared" si="63"/>
        <v>110</v>
      </c>
    </row>
    <row r="2606" spans="1:5" x14ac:dyDescent="0.2">
      <c r="A2606" t="s">
        <v>22</v>
      </c>
      <c r="B2606" t="s">
        <v>14</v>
      </c>
      <c r="C2606">
        <v>2007</v>
      </c>
      <c r="D2606">
        <v>21</v>
      </c>
      <c r="E2606" s="25">
        <f t="shared" si="63"/>
        <v>119</v>
      </c>
    </row>
    <row r="2607" spans="1:5" x14ac:dyDescent="0.2">
      <c r="A2607" t="s">
        <v>22</v>
      </c>
      <c r="B2607" t="s">
        <v>14</v>
      </c>
      <c r="C2607">
        <v>2007</v>
      </c>
      <c r="D2607">
        <v>22</v>
      </c>
      <c r="E2607" s="25">
        <f t="shared" si="63"/>
        <v>103</v>
      </c>
    </row>
    <row r="2608" spans="1:5" x14ac:dyDescent="0.2">
      <c r="A2608" t="s">
        <v>22</v>
      </c>
      <c r="B2608" t="s">
        <v>14</v>
      </c>
      <c r="C2608">
        <v>2007</v>
      </c>
      <c r="D2608">
        <v>23</v>
      </c>
      <c r="E2608" s="25">
        <f t="shared" si="63"/>
        <v>101</v>
      </c>
    </row>
    <row r="2609" spans="1:5" x14ac:dyDescent="0.2">
      <c r="A2609" t="s">
        <v>22</v>
      </c>
      <c r="B2609" t="s">
        <v>14</v>
      </c>
      <c r="C2609">
        <v>2007</v>
      </c>
      <c r="D2609">
        <v>24</v>
      </c>
      <c r="E2609" s="25">
        <f t="shared" si="63"/>
        <v>71</v>
      </c>
    </row>
    <row r="2610" spans="1:5" x14ac:dyDescent="0.2">
      <c r="A2610" t="s">
        <v>22</v>
      </c>
      <c r="B2610" t="s">
        <v>14</v>
      </c>
      <c r="C2610">
        <v>2007</v>
      </c>
      <c r="D2610">
        <v>25</v>
      </c>
      <c r="E2610" s="25">
        <f t="shared" si="63"/>
        <v>48</v>
      </c>
    </row>
    <row r="2611" spans="1:5" x14ac:dyDescent="0.2">
      <c r="A2611" t="s">
        <v>22</v>
      </c>
      <c r="B2611" t="s">
        <v>14</v>
      </c>
      <c r="C2611">
        <v>2007</v>
      </c>
      <c r="D2611">
        <v>26</v>
      </c>
      <c r="E2611" s="25">
        <f t="shared" si="63"/>
        <v>98</v>
      </c>
    </row>
    <row r="2612" spans="1:5" x14ac:dyDescent="0.2">
      <c r="A2612" t="s">
        <v>22</v>
      </c>
      <c r="B2612" t="s">
        <v>14</v>
      </c>
      <c r="C2612">
        <v>2007</v>
      </c>
      <c r="D2612">
        <v>27</v>
      </c>
      <c r="E2612" s="25">
        <f t="shared" si="63"/>
        <v>198</v>
      </c>
    </row>
    <row r="2613" spans="1:5" x14ac:dyDescent="0.2">
      <c r="A2613" t="s">
        <v>22</v>
      </c>
      <c r="B2613" t="s">
        <v>14</v>
      </c>
      <c r="C2613">
        <v>2007</v>
      </c>
      <c r="D2613">
        <v>28</v>
      </c>
      <c r="E2613" s="25">
        <f t="shared" si="63"/>
        <v>117</v>
      </c>
    </row>
    <row r="2614" spans="1:5" x14ac:dyDescent="0.2">
      <c r="A2614" t="s">
        <v>22</v>
      </c>
      <c r="B2614" t="s">
        <v>14</v>
      </c>
      <c r="C2614">
        <v>2007</v>
      </c>
      <c r="D2614">
        <v>29</v>
      </c>
      <c r="E2614" s="25">
        <f t="shared" si="63"/>
        <v>65</v>
      </c>
    </row>
    <row r="2615" spans="1:5" x14ac:dyDescent="0.2">
      <c r="A2615" t="s">
        <v>22</v>
      </c>
      <c r="B2615" t="s">
        <v>14</v>
      </c>
      <c r="C2615">
        <v>2007</v>
      </c>
      <c r="D2615">
        <v>30</v>
      </c>
      <c r="E2615" s="25">
        <f t="shared" si="63"/>
        <v>33</v>
      </c>
    </row>
    <row r="2616" spans="1:5" x14ac:dyDescent="0.2">
      <c r="A2616" t="s">
        <v>22</v>
      </c>
      <c r="B2616" t="s">
        <v>14</v>
      </c>
      <c r="C2616">
        <v>2007</v>
      </c>
      <c r="D2616">
        <v>31</v>
      </c>
      <c r="E2616" s="25">
        <f t="shared" si="63"/>
        <v>51</v>
      </c>
    </row>
    <row r="2617" spans="1:5" x14ac:dyDescent="0.2">
      <c r="A2617" t="s">
        <v>22</v>
      </c>
      <c r="B2617" t="s">
        <v>14</v>
      </c>
      <c r="C2617">
        <v>2007</v>
      </c>
      <c r="D2617">
        <v>32</v>
      </c>
      <c r="E2617" s="25">
        <f t="shared" si="63"/>
        <v>49</v>
      </c>
    </row>
    <row r="2618" spans="1:5" x14ac:dyDescent="0.2">
      <c r="A2618" t="s">
        <v>22</v>
      </c>
      <c r="B2618" t="s">
        <v>14</v>
      </c>
      <c r="C2618">
        <v>2007</v>
      </c>
      <c r="D2618">
        <v>33</v>
      </c>
      <c r="E2618" s="25">
        <f t="shared" si="63"/>
        <v>45</v>
      </c>
    </row>
    <row r="2619" spans="1:5" x14ac:dyDescent="0.2">
      <c r="A2619" t="s">
        <v>22</v>
      </c>
      <c r="B2619" t="s">
        <v>14</v>
      </c>
      <c r="C2619">
        <v>2007</v>
      </c>
      <c r="D2619">
        <v>34</v>
      </c>
      <c r="E2619" s="25">
        <f t="shared" si="63"/>
        <v>44</v>
      </c>
    </row>
    <row r="2620" spans="1:5" x14ac:dyDescent="0.2">
      <c r="A2620" t="s">
        <v>22</v>
      </c>
      <c r="B2620" t="s">
        <v>14</v>
      </c>
      <c r="C2620">
        <v>2007</v>
      </c>
      <c r="D2620">
        <v>35</v>
      </c>
      <c r="E2620" s="25">
        <f t="shared" si="63"/>
        <v>37</v>
      </c>
    </row>
    <row r="2621" spans="1:5" x14ac:dyDescent="0.2">
      <c r="A2621" t="s">
        <v>22</v>
      </c>
      <c r="B2621" t="s">
        <v>14</v>
      </c>
      <c r="C2621">
        <v>2007</v>
      </c>
      <c r="D2621">
        <v>36</v>
      </c>
      <c r="E2621" s="25">
        <f t="shared" si="63"/>
        <v>25</v>
      </c>
    </row>
    <row r="2622" spans="1:5" x14ac:dyDescent="0.2">
      <c r="A2622" t="s">
        <v>22</v>
      </c>
      <c r="B2622" t="s">
        <v>14</v>
      </c>
      <c r="C2622">
        <v>2007</v>
      </c>
      <c r="D2622">
        <v>37</v>
      </c>
      <c r="E2622" s="25">
        <f t="shared" si="63"/>
        <v>14</v>
      </c>
    </row>
    <row r="2623" spans="1:5" x14ac:dyDescent="0.2">
      <c r="A2623" t="s">
        <v>22</v>
      </c>
      <c r="B2623" t="s">
        <v>14</v>
      </c>
      <c r="C2623">
        <v>2007</v>
      </c>
      <c r="D2623">
        <v>38</v>
      </c>
      <c r="E2623" s="25">
        <f t="shared" si="63"/>
        <v>9</v>
      </c>
    </row>
    <row r="2624" spans="1:5" x14ac:dyDescent="0.2">
      <c r="A2624" t="s">
        <v>22</v>
      </c>
      <c r="B2624" t="s">
        <v>14</v>
      </c>
      <c r="C2624">
        <v>2007</v>
      </c>
      <c r="D2624">
        <v>39</v>
      </c>
      <c r="E2624" s="25">
        <f t="shared" si="63"/>
        <v>4</v>
      </c>
    </row>
    <row r="2625" spans="1:5" x14ac:dyDescent="0.2">
      <c r="A2625" t="s">
        <v>22</v>
      </c>
      <c r="B2625" t="s">
        <v>14</v>
      </c>
      <c r="C2625">
        <v>2007</v>
      </c>
      <c r="D2625">
        <v>40</v>
      </c>
      <c r="E2625" s="25">
        <f t="shared" si="63"/>
        <v>2</v>
      </c>
    </row>
    <row r="2626" spans="1:5" x14ac:dyDescent="0.2">
      <c r="A2626" t="s">
        <v>22</v>
      </c>
      <c r="B2626" t="s">
        <v>14</v>
      </c>
      <c r="C2626">
        <v>2008</v>
      </c>
      <c r="D2626">
        <v>0</v>
      </c>
      <c r="E2626" s="25">
        <f>Z48</f>
        <v>0</v>
      </c>
    </row>
    <row r="2627" spans="1:5" x14ac:dyDescent="0.2">
      <c r="A2627" t="s">
        <v>22</v>
      </c>
      <c r="B2627" t="s">
        <v>14</v>
      </c>
      <c r="C2627">
        <v>2008</v>
      </c>
      <c r="D2627">
        <v>1</v>
      </c>
      <c r="E2627" s="25">
        <f t="shared" ref="E2627:E2666" si="64">Z49</f>
        <v>125</v>
      </c>
    </row>
    <row r="2628" spans="1:5" x14ac:dyDescent="0.2">
      <c r="A2628" t="s">
        <v>22</v>
      </c>
      <c r="B2628" t="s">
        <v>14</v>
      </c>
      <c r="C2628">
        <v>2008</v>
      </c>
      <c r="D2628">
        <v>2</v>
      </c>
      <c r="E2628" s="25">
        <f t="shared" si="64"/>
        <v>139</v>
      </c>
    </row>
    <row r="2629" spans="1:5" x14ac:dyDescent="0.2">
      <c r="A2629" t="s">
        <v>22</v>
      </c>
      <c r="B2629" t="s">
        <v>14</v>
      </c>
      <c r="C2629">
        <v>2008</v>
      </c>
      <c r="D2629">
        <v>3</v>
      </c>
      <c r="E2629" s="25">
        <f t="shared" si="64"/>
        <v>243</v>
      </c>
    </row>
    <row r="2630" spans="1:5" x14ac:dyDescent="0.2">
      <c r="A2630" t="s">
        <v>22</v>
      </c>
      <c r="B2630" t="s">
        <v>14</v>
      </c>
      <c r="C2630">
        <v>2008</v>
      </c>
      <c r="D2630">
        <v>4</v>
      </c>
      <c r="E2630" s="25">
        <f t="shared" si="64"/>
        <v>202</v>
      </c>
    </row>
    <row r="2631" spans="1:5" x14ac:dyDescent="0.2">
      <c r="A2631" t="s">
        <v>22</v>
      </c>
      <c r="B2631" t="s">
        <v>14</v>
      </c>
      <c r="C2631">
        <v>2008</v>
      </c>
      <c r="D2631">
        <v>5</v>
      </c>
      <c r="E2631" s="25">
        <f t="shared" si="64"/>
        <v>326</v>
      </c>
    </row>
    <row r="2632" spans="1:5" x14ac:dyDescent="0.2">
      <c r="A2632" t="s">
        <v>22</v>
      </c>
      <c r="B2632" t="s">
        <v>14</v>
      </c>
      <c r="C2632">
        <v>2008</v>
      </c>
      <c r="D2632">
        <v>6</v>
      </c>
      <c r="E2632" s="25">
        <f t="shared" si="64"/>
        <v>244</v>
      </c>
    </row>
    <row r="2633" spans="1:5" x14ac:dyDescent="0.2">
      <c r="A2633" t="s">
        <v>22</v>
      </c>
      <c r="B2633" t="s">
        <v>14</v>
      </c>
      <c r="C2633">
        <v>2008</v>
      </c>
      <c r="D2633">
        <v>7</v>
      </c>
      <c r="E2633" s="25">
        <f t="shared" si="64"/>
        <v>298</v>
      </c>
    </row>
    <row r="2634" spans="1:5" x14ac:dyDescent="0.2">
      <c r="A2634" t="s">
        <v>22</v>
      </c>
      <c r="B2634" t="s">
        <v>14</v>
      </c>
      <c r="C2634">
        <v>2008</v>
      </c>
      <c r="D2634">
        <v>8</v>
      </c>
      <c r="E2634" s="25">
        <f t="shared" si="64"/>
        <v>234</v>
      </c>
    </row>
    <row r="2635" spans="1:5" x14ac:dyDescent="0.2">
      <c r="A2635" t="s">
        <v>22</v>
      </c>
      <c r="B2635" t="s">
        <v>14</v>
      </c>
      <c r="C2635">
        <v>2008</v>
      </c>
      <c r="D2635">
        <v>9</v>
      </c>
      <c r="E2635" s="25">
        <f t="shared" si="64"/>
        <v>264</v>
      </c>
    </row>
    <row r="2636" spans="1:5" x14ac:dyDescent="0.2">
      <c r="A2636" t="s">
        <v>22</v>
      </c>
      <c r="B2636" t="s">
        <v>14</v>
      </c>
      <c r="C2636">
        <v>2008</v>
      </c>
      <c r="D2636">
        <v>10</v>
      </c>
      <c r="E2636" s="25">
        <f t="shared" si="64"/>
        <v>235</v>
      </c>
    </row>
    <row r="2637" spans="1:5" x14ac:dyDescent="0.2">
      <c r="A2637" t="s">
        <v>22</v>
      </c>
      <c r="B2637" t="s">
        <v>14</v>
      </c>
      <c r="C2637">
        <v>2008</v>
      </c>
      <c r="D2637">
        <v>11</v>
      </c>
      <c r="E2637" s="25">
        <f t="shared" si="64"/>
        <v>268</v>
      </c>
    </row>
    <row r="2638" spans="1:5" x14ac:dyDescent="0.2">
      <c r="A2638" t="s">
        <v>22</v>
      </c>
      <c r="B2638" t="s">
        <v>14</v>
      </c>
      <c r="C2638">
        <v>2008</v>
      </c>
      <c r="D2638">
        <v>12</v>
      </c>
      <c r="E2638" s="25">
        <f t="shared" si="64"/>
        <v>295</v>
      </c>
    </row>
    <row r="2639" spans="1:5" x14ac:dyDescent="0.2">
      <c r="A2639" t="s">
        <v>22</v>
      </c>
      <c r="B2639" t="s">
        <v>14</v>
      </c>
      <c r="C2639">
        <v>2008</v>
      </c>
      <c r="D2639">
        <v>13</v>
      </c>
      <c r="E2639" s="25">
        <f t="shared" si="64"/>
        <v>264</v>
      </c>
    </row>
    <row r="2640" spans="1:5" x14ac:dyDescent="0.2">
      <c r="A2640" t="s">
        <v>22</v>
      </c>
      <c r="B2640" t="s">
        <v>14</v>
      </c>
      <c r="C2640">
        <v>2008</v>
      </c>
      <c r="D2640">
        <v>14</v>
      </c>
      <c r="E2640" s="25">
        <f t="shared" si="64"/>
        <v>155</v>
      </c>
    </row>
    <row r="2641" spans="1:5" x14ac:dyDescent="0.2">
      <c r="A2641" t="s">
        <v>22</v>
      </c>
      <c r="B2641" t="s">
        <v>14</v>
      </c>
      <c r="C2641">
        <v>2008</v>
      </c>
      <c r="D2641">
        <v>15</v>
      </c>
      <c r="E2641" s="25">
        <f t="shared" si="64"/>
        <v>159</v>
      </c>
    </row>
    <row r="2642" spans="1:5" x14ac:dyDescent="0.2">
      <c r="A2642" t="s">
        <v>22</v>
      </c>
      <c r="B2642" t="s">
        <v>14</v>
      </c>
      <c r="C2642">
        <v>2008</v>
      </c>
      <c r="D2642">
        <v>16</v>
      </c>
      <c r="E2642" s="25">
        <f t="shared" si="64"/>
        <v>134</v>
      </c>
    </row>
    <row r="2643" spans="1:5" x14ac:dyDescent="0.2">
      <c r="A2643" t="s">
        <v>22</v>
      </c>
      <c r="B2643" t="s">
        <v>14</v>
      </c>
      <c r="C2643">
        <v>2008</v>
      </c>
      <c r="D2643">
        <v>17</v>
      </c>
      <c r="E2643" s="25">
        <f t="shared" si="64"/>
        <v>169</v>
      </c>
    </row>
    <row r="2644" spans="1:5" x14ac:dyDescent="0.2">
      <c r="A2644" t="s">
        <v>22</v>
      </c>
      <c r="B2644" t="s">
        <v>14</v>
      </c>
      <c r="C2644">
        <v>2008</v>
      </c>
      <c r="D2644">
        <v>18</v>
      </c>
      <c r="E2644" s="25">
        <f t="shared" si="64"/>
        <v>217</v>
      </c>
    </row>
    <row r="2645" spans="1:5" x14ac:dyDescent="0.2">
      <c r="A2645" t="s">
        <v>22</v>
      </c>
      <c r="B2645" t="s">
        <v>14</v>
      </c>
      <c r="C2645">
        <v>2008</v>
      </c>
      <c r="D2645">
        <v>19</v>
      </c>
      <c r="E2645" s="25">
        <f t="shared" si="64"/>
        <v>187.00000000000003</v>
      </c>
    </row>
    <row r="2646" spans="1:5" x14ac:dyDescent="0.2">
      <c r="A2646" t="s">
        <v>22</v>
      </c>
      <c r="B2646" t="s">
        <v>14</v>
      </c>
      <c r="C2646">
        <v>2008</v>
      </c>
      <c r="D2646">
        <v>20</v>
      </c>
      <c r="E2646" s="25">
        <f t="shared" si="64"/>
        <v>145</v>
      </c>
    </row>
    <row r="2647" spans="1:5" x14ac:dyDescent="0.2">
      <c r="A2647" t="s">
        <v>22</v>
      </c>
      <c r="B2647" t="s">
        <v>14</v>
      </c>
      <c r="C2647">
        <v>2008</v>
      </c>
      <c r="D2647">
        <v>21</v>
      </c>
      <c r="E2647" s="25">
        <f t="shared" si="64"/>
        <v>123</v>
      </c>
    </row>
    <row r="2648" spans="1:5" x14ac:dyDescent="0.2">
      <c r="A2648" t="s">
        <v>22</v>
      </c>
      <c r="B2648" t="s">
        <v>14</v>
      </c>
      <c r="C2648">
        <v>2008</v>
      </c>
      <c r="D2648">
        <v>22</v>
      </c>
      <c r="E2648" s="25">
        <f t="shared" si="64"/>
        <v>113</v>
      </c>
    </row>
    <row r="2649" spans="1:5" x14ac:dyDescent="0.2">
      <c r="A2649" t="s">
        <v>22</v>
      </c>
      <c r="B2649" t="s">
        <v>14</v>
      </c>
      <c r="C2649">
        <v>2008</v>
      </c>
      <c r="D2649">
        <v>23</v>
      </c>
      <c r="E2649" s="25">
        <f t="shared" si="64"/>
        <v>118</v>
      </c>
    </row>
    <row r="2650" spans="1:5" x14ac:dyDescent="0.2">
      <c r="A2650" t="s">
        <v>22</v>
      </c>
      <c r="B2650" t="s">
        <v>14</v>
      </c>
      <c r="C2650">
        <v>2008</v>
      </c>
      <c r="D2650">
        <v>24</v>
      </c>
      <c r="E2650" s="25">
        <f t="shared" si="64"/>
        <v>107</v>
      </c>
    </row>
    <row r="2651" spans="1:5" x14ac:dyDescent="0.2">
      <c r="A2651" t="s">
        <v>22</v>
      </c>
      <c r="B2651" t="s">
        <v>14</v>
      </c>
      <c r="C2651">
        <v>2008</v>
      </c>
      <c r="D2651">
        <v>25</v>
      </c>
      <c r="E2651" s="25">
        <f t="shared" si="64"/>
        <v>74</v>
      </c>
    </row>
    <row r="2652" spans="1:5" x14ac:dyDescent="0.2">
      <c r="A2652" t="s">
        <v>22</v>
      </c>
      <c r="B2652" t="s">
        <v>14</v>
      </c>
      <c r="C2652">
        <v>2008</v>
      </c>
      <c r="D2652">
        <v>26</v>
      </c>
      <c r="E2652" s="25">
        <f t="shared" si="64"/>
        <v>61</v>
      </c>
    </row>
    <row r="2653" spans="1:5" x14ac:dyDescent="0.2">
      <c r="A2653" t="s">
        <v>22</v>
      </c>
      <c r="B2653" t="s">
        <v>14</v>
      </c>
      <c r="C2653">
        <v>2008</v>
      </c>
      <c r="D2653">
        <v>27</v>
      </c>
      <c r="E2653" s="25">
        <f t="shared" si="64"/>
        <v>111</v>
      </c>
    </row>
    <row r="2654" spans="1:5" x14ac:dyDescent="0.2">
      <c r="A2654" t="s">
        <v>22</v>
      </c>
      <c r="B2654" t="s">
        <v>14</v>
      </c>
      <c r="C2654">
        <v>2008</v>
      </c>
      <c r="D2654">
        <v>28</v>
      </c>
      <c r="E2654" s="25">
        <f t="shared" si="64"/>
        <v>192</v>
      </c>
    </row>
    <row r="2655" spans="1:5" x14ac:dyDescent="0.2">
      <c r="A2655" t="s">
        <v>22</v>
      </c>
      <c r="B2655" t="s">
        <v>14</v>
      </c>
      <c r="C2655">
        <v>2008</v>
      </c>
      <c r="D2655">
        <v>29</v>
      </c>
      <c r="E2655" s="25">
        <f t="shared" si="64"/>
        <v>129</v>
      </c>
    </row>
    <row r="2656" spans="1:5" x14ac:dyDescent="0.2">
      <c r="A2656" t="s">
        <v>22</v>
      </c>
      <c r="B2656" t="s">
        <v>14</v>
      </c>
      <c r="C2656">
        <v>2008</v>
      </c>
      <c r="D2656">
        <v>30</v>
      </c>
      <c r="E2656" s="25">
        <f t="shared" si="64"/>
        <v>58</v>
      </c>
    </row>
    <row r="2657" spans="1:5" x14ac:dyDescent="0.2">
      <c r="A2657" t="s">
        <v>22</v>
      </c>
      <c r="B2657" t="s">
        <v>14</v>
      </c>
      <c r="C2657">
        <v>2008</v>
      </c>
      <c r="D2657">
        <v>31</v>
      </c>
      <c r="E2657" s="25">
        <f t="shared" si="64"/>
        <v>34</v>
      </c>
    </row>
    <row r="2658" spans="1:5" x14ac:dyDescent="0.2">
      <c r="A2658" t="s">
        <v>22</v>
      </c>
      <c r="B2658" t="s">
        <v>14</v>
      </c>
      <c r="C2658">
        <v>2008</v>
      </c>
      <c r="D2658">
        <v>32</v>
      </c>
      <c r="E2658" s="25">
        <f t="shared" si="64"/>
        <v>38</v>
      </c>
    </row>
    <row r="2659" spans="1:5" x14ac:dyDescent="0.2">
      <c r="A2659" t="s">
        <v>22</v>
      </c>
      <c r="B2659" t="s">
        <v>14</v>
      </c>
      <c r="C2659">
        <v>2008</v>
      </c>
      <c r="D2659">
        <v>33</v>
      </c>
      <c r="E2659" s="25">
        <f t="shared" si="64"/>
        <v>56.999999999999993</v>
      </c>
    </row>
    <row r="2660" spans="1:5" x14ac:dyDescent="0.2">
      <c r="A2660" t="s">
        <v>22</v>
      </c>
      <c r="B2660" t="s">
        <v>14</v>
      </c>
      <c r="C2660">
        <v>2008</v>
      </c>
      <c r="D2660">
        <v>34</v>
      </c>
      <c r="E2660" s="25">
        <f t="shared" si="64"/>
        <v>43</v>
      </c>
    </row>
    <row r="2661" spans="1:5" x14ac:dyDescent="0.2">
      <c r="A2661" t="s">
        <v>22</v>
      </c>
      <c r="B2661" t="s">
        <v>14</v>
      </c>
      <c r="C2661">
        <v>2008</v>
      </c>
      <c r="D2661">
        <v>35</v>
      </c>
      <c r="E2661" s="25">
        <f t="shared" si="64"/>
        <v>48</v>
      </c>
    </row>
    <row r="2662" spans="1:5" x14ac:dyDescent="0.2">
      <c r="A2662" t="s">
        <v>22</v>
      </c>
      <c r="B2662" t="s">
        <v>14</v>
      </c>
      <c r="C2662">
        <v>2008</v>
      </c>
      <c r="D2662">
        <v>36</v>
      </c>
      <c r="E2662" s="25">
        <f t="shared" si="64"/>
        <v>41</v>
      </c>
    </row>
    <row r="2663" spans="1:5" x14ac:dyDescent="0.2">
      <c r="A2663" t="s">
        <v>22</v>
      </c>
      <c r="B2663" t="s">
        <v>14</v>
      </c>
      <c r="C2663">
        <v>2008</v>
      </c>
      <c r="D2663">
        <v>37</v>
      </c>
      <c r="E2663" s="25">
        <f t="shared" si="64"/>
        <v>29</v>
      </c>
    </row>
    <row r="2664" spans="1:5" x14ac:dyDescent="0.2">
      <c r="A2664" t="s">
        <v>22</v>
      </c>
      <c r="B2664" t="s">
        <v>14</v>
      </c>
      <c r="C2664">
        <v>2008</v>
      </c>
      <c r="D2664">
        <v>38</v>
      </c>
      <c r="E2664" s="25">
        <f t="shared" si="64"/>
        <v>15</v>
      </c>
    </row>
    <row r="2665" spans="1:5" x14ac:dyDescent="0.2">
      <c r="A2665" t="s">
        <v>22</v>
      </c>
      <c r="B2665" t="s">
        <v>14</v>
      </c>
      <c r="C2665">
        <v>2008</v>
      </c>
      <c r="D2665">
        <v>39</v>
      </c>
      <c r="E2665" s="25">
        <f t="shared" si="64"/>
        <v>7</v>
      </c>
    </row>
    <row r="2666" spans="1:5" x14ac:dyDescent="0.2">
      <c r="A2666" t="s">
        <v>22</v>
      </c>
      <c r="B2666" t="s">
        <v>14</v>
      </c>
      <c r="C2666">
        <v>2008</v>
      </c>
      <c r="D2666">
        <v>40</v>
      </c>
      <c r="E2666" s="25">
        <f t="shared" si="64"/>
        <v>3</v>
      </c>
    </row>
    <row r="2667" spans="1:5" x14ac:dyDescent="0.2">
      <c r="A2667" t="s">
        <v>22</v>
      </c>
      <c r="B2667" t="s">
        <v>14</v>
      </c>
      <c r="C2667">
        <v>2009</v>
      </c>
      <c r="D2667">
        <v>0</v>
      </c>
      <c r="E2667" s="25">
        <f>AA48</f>
        <v>1</v>
      </c>
    </row>
    <row r="2668" spans="1:5" x14ac:dyDescent="0.2">
      <c r="A2668" t="s">
        <v>22</v>
      </c>
      <c r="B2668" t="s">
        <v>14</v>
      </c>
      <c r="C2668">
        <v>2009</v>
      </c>
      <c r="D2668">
        <v>1</v>
      </c>
      <c r="E2668" s="25">
        <f t="shared" ref="E2668:E2707" si="65">AA49</f>
        <v>49</v>
      </c>
    </row>
    <row r="2669" spans="1:5" x14ac:dyDescent="0.2">
      <c r="A2669" t="s">
        <v>22</v>
      </c>
      <c r="B2669" t="s">
        <v>14</v>
      </c>
      <c r="C2669">
        <v>2009</v>
      </c>
      <c r="D2669">
        <v>2</v>
      </c>
      <c r="E2669" s="25">
        <f t="shared" si="65"/>
        <v>133</v>
      </c>
    </row>
    <row r="2670" spans="1:5" x14ac:dyDescent="0.2">
      <c r="A2670" t="s">
        <v>22</v>
      </c>
      <c r="B2670" t="s">
        <v>14</v>
      </c>
      <c r="C2670">
        <v>2009</v>
      </c>
      <c r="D2670">
        <v>3</v>
      </c>
      <c r="E2670" s="25">
        <f t="shared" si="65"/>
        <v>261</v>
      </c>
    </row>
    <row r="2671" spans="1:5" x14ac:dyDescent="0.2">
      <c r="A2671" t="s">
        <v>22</v>
      </c>
      <c r="B2671" t="s">
        <v>14</v>
      </c>
      <c r="C2671">
        <v>2009</v>
      </c>
      <c r="D2671">
        <v>4</v>
      </c>
      <c r="E2671" s="25">
        <f t="shared" si="65"/>
        <v>282</v>
      </c>
    </row>
    <row r="2672" spans="1:5" x14ac:dyDescent="0.2">
      <c r="A2672" t="s">
        <v>22</v>
      </c>
      <c r="B2672" t="s">
        <v>14</v>
      </c>
      <c r="C2672">
        <v>2009</v>
      </c>
      <c r="D2672">
        <v>5</v>
      </c>
      <c r="E2672" s="25">
        <f t="shared" si="65"/>
        <v>267</v>
      </c>
    </row>
    <row r="2673" spans="1:5" x14ac:dyDescent="0.2">
      <c r="A2673" t="s">
        <v>22</v>
      </c>
      <c r="B2673" t="s">
        <v>14</v>
      </c>
      <c r="C2673">
        <v>2009</v>
      </c>
      <c r="D2673">
        <v>6</v>
      </c>
      <c r="E2673" s="25">
        <f t="shared" si="65"/>
        <v>321</v>
      </c>
    </row>
    <row r="2674" spans="1:5" x14ac:dyDescent="0.2">
      <c r="A2674" t="s">
        <v>22</v>
      </c>
      <c r="B2674" t="s">
        <v>14</v>
      </c>
      <c r="C2674">
        <v>2009</v>
      </c>
      <c r="D2674">
        <v>7</v>
      </c>
      <c r="E2674" s="25">
        <f t="shared" si="65"/>
        <v>295</v>
      </c>
    </row>
    <row r="2675" spans="1:5" x14ac:dyDescent="0.2">
      <c r="A2675" t="s">
        <v>22</v>
      </c>
      <c r="B2675" t="s">
        <v>14</v>
      </c>
      <c r="C2675">
        <v>2009</v>
      </c>
      <c r="D2675">
        <v>8</v>
      </c>
      <c r="E2675" s="25">
        <f t="shared" si="65"/>
        <v>295</v>
      </c>
    </row>
    <row r="2676" spans="1:5" x14ac:dyDescent="0.2">
      <c r="A2676" t="s">
        <v>22</v>
      </c>
      <c r="B2676" t="s">
        <v>14</v>
      </c>
      <c r="C2676">
        <v>2009</v>
      </c>
      <c r="D2676">
        <v>9</v>
      </c>
      <c r="E2676" s="25">
        <f t="shared" si="65"/>
        <v>292</v>
      </c>
    </row>
    <row r="2677" spans="1:5" x14ac:dyDescent="0.2">
      <c r="A2677" t="s">
        <v>22</v>
      </c>
      <c r="B2677" t="s">
        <v>14</v>
      </c>
      <c r="C2677">
        <v>2009</v>
      </c>
      <c r="D2677">
        <v>10</v>
      </c>
      <c r="E2677" s="25">
        <f t="shared" si="65"/>
        <v>272</v>
      </c>
    </row>
    <row r="2678" spans="1:5" x14ac:dyDescent="0.2">
      <c r="A2678" t="s">
        <v>22</v>
      </c>
      <c r="B2678" t="s">
        <v>14</v>
      </c>
      <c r="C2678">
        <v>2009</v>
      </c>
      <c r="D2678">
        <v>11</v>
      </c>
      <c r="E2678" s="25">
        <f t="shared" si="65"/>
        <v>262</v>
      </c>
    </row>
    <row r="2679" spans="1:5" x14ac:dyDescent="0.2">
      <c r="A2679" t="s">
        <v>22</v>
      </c>
      <c r="B2679" t="s">
        <v>14</v>
      </c>
      <c r="C2679">
        <v>2009</v>
      </c>
      <c r="D2679">
        <v>12</v>
      </c>
      <c r="E2679" s="25">
        <f t="shared" si="65"/>
        <v>254</v>
      </c>
    </row>
    <row r="2680" spans="1:5" x14ac:dyDescent="0.2">
      <c r="A2680" t="s">
        <v>22</v>
      </c>
      <c r="B2680" t="s">
        <v>14</v>
      </c>
      <c r="C2680">
        <v>2009</v>
      </c>
      <c r="D2680">
        <v>13</v>
      </c>
      <c r="E2680" s="25">
        <f t="shared" si="65"/>
        <v>332.00000000000006</v>
      </c>
    </row>
    <row r="2681" spans="1:5" x14ac:dyDescent="0.2">
      <c r="A2681" t="s">
        <v>22</v>
      </c>
      <c r="B2681" t="s">
        <v>14</v>
      </c>
      <c r="C2681">
        <v>2009</v>
      </c>
      <c r="D2681">
        <v>14</v>
      </c>
      <c r="E2681" s="25">
        <f t="shared" si="65"/>
        <v>247</v>
      </c>
    </row>
    <row r="2682" spans="1:5" x14ac:dyDescent="0.2">
      <c r="A2682" t="s">
        <v>22</v>
      </c>
      <c r="B2682" t="s">
        <v>14</v>
      </c>
      <c r="C2682">
        <v>2009</v>
      </c>
      <c r="D2682">
        <v>15</v>
      </c>
      <c r="E2682" s="25">
        <f t="shared" si="65"/>
        <v>219.00000000000003</v>
      </c>
    </row>
    <row r="2683" spans="1:5" x14ac:dyDescent="0.2">
      <c r="A2683" t="s">
        <v>22</v>
      </c>
      <c r="B2683" t="s">
        <v>14</v>
      </c>
      <c r="C2683">
        <v>2009</v>
      </c>
      <c r="D2683">
        <v>16</v>
      </c>
      <c r="E2683" s="25">
        <f t="shared" si="65"/>
        <v>180.00000000000003</v>
      </c>
    </row>
    <row r="2684" spans="1:5" x14ac:dyDescent="0.2">
      <c r="A2684" t="s">
        <v>22</v>
      </c>
      <c r="B2684" t="s">
        <v>14</v>
      </c>
      <c r="C2684">
        <v>2009</v>
      </c>
      <c r="D2684">
        <v>17</v>
      </c>
      <c r="E2684" s="25">
        <f t="shared" si="65"/>
        <v>163</v>
      </c>
    </row>
    <row r="2685" spans="1:5" x14ac:dyDescent="0.2">
      <c r="A2685" t="s">
        <v>22</v>
      </c>
      <c r="B2685" t="s">
        <v>14</v>
      </c>
      <c r="C2685">
        <v>2009</v>
      </c>
      <c r="D2685">
        <v>18</v>
      </c>
      <c r="E2685" s="25">
        <f t="shared" si="65"/>
        <v>192</v>
      </c>
    </row>
    <row r="2686" spans="1:5" x14ac:dyDescent="0.2">
      <c r="A2686" t="s">
        <v>22</v>
      </c>
      <c r="B2686" t="s">
        <v>14</v>
      </c>
      <c r="C2686">
        <v>2009</v>
      </c>
      <c r="D2686">
        <v>19</v>
      </c>
      <c r="E2686" s="25">
        <f t="shared" si="65"/>
        <v>269</v>
      </c>
    </row>
    <row r="2687" spans="1:5" x14ac:dyDescent="0.2">
      <c r="A2687" t="s">
        <v>22</v>
      </c>
      <c r="B2687" t="s">
        <v>14</v>
      </c>
      <c r="C2687">
        <v>2009</v>
      </c>
      <c r="D2687">
        <v>20</v>
      </c>
      <c r="E2687" s="25">
        <f t="shared" si="65"/>
        <v>199</v>
      </c>
    </row>
    <row r="2688" spans="1:5" x14ac:dyDescent="0.2">
      <c r="A2688" t="s">
        <v>22</v>
      </c>
      <c r="B2688" t="s">
        <v>14</v>
      </c>
      <c r="C2688">
        <v>2009</v>
      </c>
      <c r="D2688">
        <v>21</v>
      </c>
      <c r="E2688" s="25">
        <f t="shared" si="65"/>
        <v>168</v>
      </c>
    </row>
    <row r="2689" spans="1:5" x14ac:dyDescent="0.2">
      <c r="A2689" t="s">
        <v>22</v>
      </c>
      <c r="B2689" t="s">
        <v>14</v>
      </c>
      <c r="C2689">
        <v>2009</v>
      </c>
      <c r="D2689">
        <v>22</v>
      </c>
      <c r="E2689" s="25">
        <f t="shared" si="65"/>
        <v>124</v>
      </c>
    </row>
    <row r="2690" spans="1:5" x14ac:dyDescent="0.2">
      <c r="A2690" t="s">
        <v>22</v>
      </c>
      <c r="B2690" t="s">
        <v>14</v>
      </c>
      <c r="C2690">
        <v>2009</v>
      </c>
      <c r="D2690">
        <v>23</v>
      </c>
      <c r="E2690" s="25">
        <f t="shared" si="65"/>
        <v>147</v>
      </c>
    </row>
    <row r="2691" spans="1:5" x14ac:dyDescent="0.2">
      <c r="A2691" t="s">
        <v>22</v>
      </c>
      <c r="B2691" t="s">
        <v>14</v>
      </c>
      <c r="C2691">
        <v>2009</v>
      </c>
      <c r="D2691">
        <v>24</v>
      </c>
      <c r="E2691" s="25">
        <f t="shared" si="65"/>
        <v>131</v>
      </c>
    </row>
    <row r="2692" spans="1:5" x14ac:dyDescent="0.2">
      <c r="A2692" t="s">
        <v>22</v>
      </c>
      <c r="B2692" t="s">
        <v>14</v>
      </c>
      <c r="C2692">
        <v>2009</v>
      </c>
      <c r="D2692">
        <v>25</v>
      </c>
      <c r="E2692" s="25">
        <f t="shared" si="65"/>
        <v>125</v>
      </c>
    </row>
    <row r="2693" spans="1:5" x14ac:dyDescent="0.2">
      <c r="A2693" t="s">
        <v>22</v>
      </c>
      <c r="B2693" t="s">
        <v>14</v>
      </c>
      <c r="C2693">
        <v>2009</v>
      </c>
      <c r="D2693">
        <v>26</v>
      </c>
      <c r="E2693" s="25">
        <f t="shared" si="65"/>
        <v>72</v>
      </c>
    </row>
    <row r="2694" spans="1:5" x14ac:dyDescent="0.2">
      <c r="A2694" t="s">
        <v>22</v>
      </c>
      <c r="B2694" t="s">
        <v>14</v>
      </c>
      <c r="C2694">
        <v>2009</v>
      </c>
      <c r="D2694">
        <v>27</v>
      </c>
      <c r="E2694" s="25">
        <f t="shared" si="65"/>
        <v>59</v>
      </c>
    </row>
    <row r="2695" spans="1:5" x14ac:dyDescent="0.2">
      <c r="A2695" t="s">
        <v>22</v>
      </c>
      <c r="B2695" t="s">
        <v>14</v>
      </c>
      <c r="C2695">
        <v>2009</v>
      </c>
      <c r="D2695">
        <v>28</v>
      </c>
      <c r="E2695" s="25">
        <f t="shared" si="65"/>
        <v>130</v>
      </c>
    </row>
    <row r="2696" spans="1:5" x14ac:dyDescent="0.2">
      <c r="A2696" t="s">
        <v>22</v>
      </c>
      <c r="B2696" t="s">
        <v>14</v>
      </c>
      <c r="C2696">
        <v>2009</v>
      </c>
      <c r="D2696">
        <v>29</v>
      </c>
      <c r="E2696" s="25">
        <f t="shared" si="65"/>
        <v>199</v>
      </c>
    </row>
    <row r="2697" spans="1:5" x14ac:dyDescent="0.2">
      <c r="A2697" t="s">
        <v>22</v>
      </c>
      <c r="B2697" t="s">
        <v>14</v>
      </c>
      <c r="C2697">
        <v>2009</v>
      </c>
      <c r="D2697">
        <v>30</v>
      </c>
      <c r="E2697" s="25">
        <f t="shared" si="65"/>
        <v>131</v>
      </c>
    </row>
    <row r="2698" spans="1:5" x14ac:dyDescent="0.2">
      <c r="A2698" t="s">
        <v>22</v>
      </c>
      <c r="B2698" t="s">
        <v>14</v>
      </c>
      <c r="C2698">
        <v>2009</v>
      </c>
      <c r="D2698">
        <v>31</v>
      </c>
      <c r="E2698" s="25">
        <f t="shared" si="65"/>
        <v>59</v>
      </c>
    </row>
    <row r="2699" spans="1:5" x14ac:dyDescent="0.2">
      <c r="A2699" t="s">
        <v>22</v>
      </c>
      <c r="B2699" t="s">
        <v>14</v>
      </c>
      <c r="C2699">
        <v>2009</v>
      </c>
      <c r="D2699">
        <v>32</v>
      </c>
      <c r="E2699" s="25">
        <f t="shared" si="65"/>
        <v>42</v>
      </c>
    </row>
    <row r="2700" spans="1:5" x14ac:dyDescent="0.2">
      <c r="A2700" t="s">
        <v>22</v>
      </c>
      <c r="B2700" t="s">
        <v>14</v>
      </c>
      <c r="C2700">
        <v>2009</v>
      </c>
      <c r="D2700">
        <v>33</v>
      </c>
      <c r="E2700" s="25">
        <f t="shared" si="65"/>
        <v>42</v>
      </c>
    </row>
    <row r="2701" spans="1:5" x14ac:dyDescent="0.2">
      <c r="A2701" t="s">
        <v>22</v>
      </c>
      <c r="B2701" t="s">
        <v>14</v>
      </c>
      <c r="C2701">
        <v>2009</v>
      </c>
      <c r="D2701">
        <v>34</v>
      </c>
      <c r="E2701" s="25">
        <f t="shared" si="65"/>
        <v>54</v>
      </c>
    </row>
    <row r="2702" spans="1:5" x14ac:dyDescent="0.2">
      <c r="A2702" t="s">
        <v>22</v>
      </c>
      <c r="B2702" t="s">
        <v>14</v>
      </c>
      <c r="C2702">
        <v>2009</v>
      </c>
      <c r="D2702">
        <v>35</v>
      </c>
      <c r="E2702" s="25">
        <f t="shared" si="65"/>
        <v>42</v>
      </c>
    </row>
    <row r="2703" spans="1:5" x14ac:dyDescent="0.2">
      <c r="A2703" t="s">
        <v>22</v>
      </c>
      <c r="B2703" t="s">
        <v>14</v>
      </c>
      <c r="C2703">
        <v>2009</v>
      </c>
      <c r="D2703">
        <v>36</v>
      </c>
      <c r="E2703" s="25">
        <f t="shared" si="65"/>
        <v>51</v>
      </c>
    </row>
    <row r="2704" spans="1:5" x14ac:dyDescent="0.2">
      <c r="A2704" t="s">
        <v>22</v>
      </c>
      <c r="B2704" t="s">
        <v>14</v>
      </c>
      <c r="C2704">
        <v>2009</v>
      </c>
      <c r="D2704">
        <v>37</v>
      </c>
      <c r="E2704" s="25">
        <f t="shared" si="65"/>
        <v>42.000000000000007</v>
      </c>
    </row>
    <row r="2705" spans="1:5" x14ac:dyDescent="0.2">
      <c r="A2705" t="s">
        <v>22</v>
      </c>
      <c r="B2705" t="s">
        <v>14</v>
      </c>
      <c r="C2705">
        <v>2009</v>
      </c>
      <c r="D2705">
        <v>38</v>
      </c>
      <c r="E2705" s="25">
        <f t="shared" si="65"/>
        <v>32</v>
      </c>
    </row>
    <row r="2706" spans="1:5" x14ac:dyDescent="0.2">
      <c r="A2706" t="s">
        <v>22</v>
      </c>
      <c r="B2706" t="s">
        <v>14</v>
      </c>
      <c r="C2706">
        <v>2009</v>
      </c>
      <c r="D2706">
        <v>39</v>
      </c>
      <c r="E2706" s="25">
        <f t="shared" si="65"/>
        <v>14</v>
      </c>
    </row>
    <row r="2707" spans="1:5" x14ac:dyDescent="0.2">
      <c r="A2707" t="s">
        <v>22</v>
      </c>
      <c r="B2707" t="s">
        <v>14</v>
      </c>
      <c r="C2707">
        <v>2009</v>
      </c>
      <c r="D2707">
        <v>40</v>
      </c>
      <c r="E2707" s="25">
        <f t="shared" si="65"/>
        <v>8</v>
      </c>
    </row>
    <row r="2708" spans="1:5" x14ac:dyDescent="0.2">
      <c r="A2708" t="s">
        <v>22</v>
      </c>
      <c r="B2708" t="s">
        <v>14</v>
      </c>
      <c r="C2708">
        <v>2010</v>
      </c>
      <c r="D2708">
        <v>0</v>
      </c>
      <c r="E2708" s="25">
        <f>AB48</f>
        <v>0.42693476997308621</v>
      </c>
    </row>
    <row r="2709" spans="1:5" x14ac:dyDescent="0.2">
      <c r="A2709" t="s">
        <v>22</v>
      </c>
      <c r="B2709" t="s">
        <v>14</v>
      </c>
      <c r="C2709">
        <v>2010</v>
      </c>
      <c r="D2709">
        <v>1</v>
      </c>
      <c r="E2709" s="25">
        <f t="shared" ref="E2709:E2748" si="66">AB49</f>
        <v>37.885892886726495</v>
      </c>
    </row>
    <row r="2710" spans="1:5" x14ac:dyDescent="0.2">
      <c r="A2710" t="s">
        <v>22</v>
      </c>
      <c r="B2710" t="s">
        <v>14</v>
      </c>
      <c r="C2710">
        <v>2010</v>
      </c>
      <c r="D2710">
        <v>2</v>
      </c>
      <c r="E2710" s="25">
        <f t="shared" si="66"/>
        <v>70.828181467718167</v>
      </c>
    </row>
    <row r="2711" spans="1:5" x14ac:dyDescent="0.2">
      <c r="A2711" t="s">
        <v>22</v>
      </c>
      <c r="B2711" t="s">
        <v>14</v>
      </c>
      <c r="C2711">
        <v>2010</v>
      </c>
      <c r="D2711">
        <v>3</v>
      </c>
      <c r="E2711" s="25">
        <f t="shared" si="66"/>
        <v>172.10901533027493</v>
      </c>
    </row>
    <row r="2712" spans="1:5" x14ac:dyDescent="0.2">
      <c r="A2712" t="s">
        <v>22</v>
      </c>
      <c r="B2712" t="s">
        <v>14</v>
      </c>
      <c r="C2712">
        <v>2010</v>
      </c>
      <c r="D2712">
        <v>4</v>
      </c>
      <c r="E2712" s="25">
        <f t="shared" si="66"/>
        <v>215.39034530029105</v>
      </c>
    </row>
    <row r="2713" spans="1:5" x14ac:dyDescent="0.2">
      <c r="A2713" t="s">
        <v>22</v>
      </c>
      <c r="B2713" t="s">
        <v>14</v>
      </c>
      <c r="C2713">
        <v>2010</v>
      </c>
      <c r="D2713">
        <v>5</v>
      </c>
      <c r="E2713" s="25">
        <f t="shared" si="66"/>
        <v>233.96297382180671</v>
      </c>
    </row>
    <row r="2714" spans="1:5" x14ac:dyDescent="0.2">
      <c r="A2714" t="s">
        <v>22</v>
      </c>
      <c r="B2714" t="s">
        <v>14</v>
      </c>
      <c r="C2714">
        <v>2010</v>
      </c>
      <c r="D2714">
        <v>6</v>
      </c>
      <c r="E2714" s="25">
        <f t="shared" si="66"/>
        <v>200.83605187981414</v>
      </c>
    </row>
    <row r="2715" spans="1:5" x14ac:dyDescent="0.2">
      <c r="A2715" t="s">
        <v>22</v>
      </c>
      <c r="B2715" t="s">
        <v>14</v>
      </c>
      <c r="C2715">
        <v>2010</v>
      </c>
      <c r="D2715">
        <v>7</v>
      </c>
      <c r="E2715" s="25">
        <f t="shared" si="66"/>
        <v>287.41221567473809</v>
      </c>
    </row>
    <row r="2716" spans="1:5" x14ac:dyDescent="0.2">
      <c r="A2716" t="s">
        <v>22</v>
      </c>
      <c r="B2716" t="s">
        <v>14</v>
      </c>
      <c r="C2716">
        <v>2010</v>
      </c>
      <c r="D2716">
        <v>8</v>
      </c>
      <c r="E2716" s="25">
        <f t="shared" si="66"/>
        <v>222.30767737842706</v>
      </c>
    </row>
    <row r="2717" spans="1:5" x14ac:dyDescent="0.2">
      <c r="A2717" t="s">
        <v>22</v>
      </c>
      <c r="B2717" t="s">
        <v>14</v>
      </c>
      <c r="C2717">
        <v>2010</v>
      </c>
      <c r="D2717">
        <v>9</v>
      </c>
      <c r="E2717" s="25">
        <f t="shared" si="66"/>
        <v>262.12219864754849</v>
      </c>
    </row>
    <row r="2718" spans="1:5" x14ac:dyDescent="0.2">
      <c r="A2718" t="s">
        <v>22</v>
      </c>
      <c r="B2718" t="s">
        <v>14</v>
      </c>
      <c r="C2718">
        <v>2010</v>
      </c>
      <c r="D2718">
        <v>10</v>
      </c>
      <c r="E2718" s="25">
        <f t="shared" si="66"/>
        <v>237.26384091168367</v>
      </c>
    </row>
    <row r="2719" spans="1:5" x14ac:dyDescent="0.2">
      <c r="A2719" t="s">
        <v>22</v>
      </c>
      <c r="B2719" t="s">
        <v>14</v>
      </c>
      <c r="C2719">
        <v>2010</v>
      </c>
      <c r="D2719">
        <v>11</v>
      </c>
      <c r="E2719" s="25">
        <f t="shared" si="66"/>
        <v>253.64107686900709</v>
      </c>
    </row>
    <row r="2720" spans="1:5" x14ac:dyDescent="0.2">
      <c r="A2720" t="s">
        <v>22</v>
      </c>
      <c r="B2720" t="s">
        <v>14</v>
      </c>
      <c r="C2720">
        <v>2010</v>
      </c>
      <c r="D2720">
        <v>12</v>
      </c>
      <c r="E2720" s="25">
        <f t="shared" si="66"/>
        <v>184.23868585953568</v>
      </c>
    </row>
    <row r="2721" spans="1:5" x14ac:dyDescent="0.2">
      <c r="A2721" t="s">
        <v>22</v>
      </c>
      <c r="B2721" t="s">
        <v>14</v>
      </c>
      <c r="C2721">
        <v>2010</v>
      </c>
      <c r="D2721">
        <v>13</v>
      </c>
      <c r="E2721" s="25">
        <f t="shared" si="66"/>
        <v>223.75098524857219</v>
      </c>
    </row>
    <row r="2722" spans="1:5" x14ac:dyDescent="0.2">
      <c r="A2722" t="s">
        <v>22</v>
      </c>
      <c r="B2722" t="s">
        <v>14</v>
      </c>
      <c r="C2722">
        <v>2010</v>
      </c>
      <c r="D2722">
        <v>14</v>
      </c>
      <c r="E2722" s="25">
        <f t="shared" si="66"/>
        <v>237.60835682540676</v>
      </c>
    </row>
    <row r="2723" spans="1:5" x14ac:dyDescent="0.2">
      <c r="A2723" t="s">
        <v>22</v>
      </c>
      <c r="B2723" t="s">
        <v>14</v>
      </c>
      <c r="C2723">
        <v>2010</v>
      </c>
      <c r="D2723">
        <v>15</v>
      </c>
      <c r="E2723" s="25">
        <f t="shared" si="66"/>
        <v>202.7454889829979</v>
      </c>
    </row>
    <row r="2724" spans="1:5" x14ac:dyDescent="0.2">
      <c r="A2724" t="s">
        <v>22</v>
      </c>
      <c r="B2724" t="s">
        <v>14</v>
      </c>
      <c r="C2724">
        <v>2010</v>
      </c>
      <c r="D2724">
        <v>16</v>
      </c>
      <c r="E2724" s="25">
        <f t="shared" si="66"/>
        <v>171.41598074452239</v>
      </c>
    </row>
    <row r="2725" spans="1:5" x14ac:dyDescent="0.2">
      <c r="A2725" t="s">
        <v>22</v>
      </c>
      <c r="B2725" t="s">
        <v>14</v>
      </c>
      <c r="C2725">
        <v>2010</v>
      </c>
      <c r="D2725">
        <v>17</v>
      </c>
      <c r="E2725" s="25">
        <f t="shared" si="66"/>
        <v>142.56333777574608</v>
      </c>
    </row>
    <row r="2726" spans="1:5" x14ac:dyDescent="0.2">
      <c r="A2726" t="s">
        <v>22</v>
      </c>
      <c r="B2726" t="s">
        <v>14</v>
      </c>
      <c r="C2726">
        <v>2010</v>
      </c>
      <c r="D2726">
        <v>18</v>
      </c>
      <c r="E2726" s="25">
        <f t="shared" si="66"/>
        <v>135.59003446114389</v>
      </c>
    </row>
    <row r="2727" spans="1:5" x14ac:dyDescent="0.2">
      <c r="A2727" t="s">
        <v>22</v>
      </c>
      <c r="B2727" t="s">
        <v>14</v>
      </c>
      <c r="C2727">
        <v>2010</v>
      </c>
      <c r="D2727">
        <v>19</v>
      </c>
      <c r="E2727" s="25">
        <f t="shared" si="66"/>
        <v>164.93642903751447</v>
      </c>
    </row>
    <row r="2728" spans="1:5" x14ac:dyDescent="0.2">
      <c r="A2728" t="s">
        <v>22</v>
      </c>
      <c r="B2728" t="s">
        <v>14</v>
      </c>
      <c r="C2728">
        <v>2010</v>
      </c>
      <c r="D2728">
        <v>20</v>
      </c>
      <c r="E2728" s="25">
        <f t="shared" si="66"/>
        <v>199.0901809799002</v>
      </c>
    </row>
    <row r="2729" spans="1:5" x14ac:dyDescent="0.2">
      <c r="A2729" t="s">
        <v>22</v>
      </c>
      <c r="B2729" t="s">
        <v>14</v>
      </c>
      <c r="C2729">
        <v>2010</v>
      </c>
      <c r="D2729">
        <v>21</v>
      </c>
      <c r="E2729" s="25">
        <f t="shared" si="66"/>
        <v>174.18418727084753</v>
      </c>
    </row>
    <row r="2730" spans="1:5" x14ac:dyDescent="0.2">
      <c r="A2730" t="s">
        <v>22</v>
      </c>
      <c r="B2730" t="s">
        <v>14</v>
      </c>
      <c r="C2730">
        <v>2010</v>
      </c>
      <c r="D2730">
        <v>22</v>
      </c>
      <c r="E2730" s="25">
        <f t="shared" si="66"/>
        <v>127.169146163931</v>
      </c>
    </row>
    <row r="2731" spans="1:5" x14ac:dyDescent="0.2">
      <c r="A2731" t="s">
        <v>22</v>
      </c>
      <c r="B2731" t="s">
        <v>14</v>
      </c>
      <c r="C2731">
        <v>2010</v>
      </c>
      <c r="D2731">
        <v>23</v>
      </c>
      <c r="E2731" s="25">
        <f t="shared" si="66"/>
        <v>118.33154122959098</v>
      </c>
    </row>
    <row r="2732" spans="1:5" x14ac:dyDescent="0.2">
      <c r="A2732" t="s">
        <v>22</v>
      </c>
      <c r="B2732" t="s">
        <v>14</v>
      </c>
      <c r="C2732">
        <v>2010</v>
      </c>
      <c r="D2732">
        <v>24</v>
      </c>
      <c r="E2732" s="25">
        <f t="shared" si="66"/>
        <v>117.56648450960785</v>
      </c>
    </row>
    <row r="2733" spans="1:5" x14ac:dyDescent="0.2">
      <c r="A2733" t="s">
        <v>22</v>
      </c>
      <c r="B2733" t="s">
        <v>14</v>
      </c>
      <c r="C2733">
        <v>2010</v>
      </c>
      <c r="D2733">
        <v>25</v>
      </c>
      <c r="E2733" s="25">
        <f t="shared" si="66"/>
        <v>102.58757662845407</v>
      </c>
    </row>
    <row r="2734" spans="1:5" x14ac:dyDescent="0.2">
      <c r="A2734" t="s">
        <v>22</v>
      </c>
      <c r="B2734" t="s">
        <v>14</v>
      </c>
      <c r="C2734">
        <v>2010</v>
      </c>
      <c r="D2734">
        <v>26</v>
      </c>
      <c r="E2734" s="25">
        <f t="shared" si="66"/>
        <v>72.356595980627333</v>
      </c>
    </row>
    <row r="2735" spans="1:5" x14ac:dyDescent="0.2">
      <c r="A2735" t="s">
        <v>22</v>
      </c>
      <c r="B2735" t="s">
        <v>14</v>
      </c>
      <c r="C2735">
        <v>2010</v>
      </c>
      <c r="D2735">
        <v>27</v>
      </c>
      <c r="E2735" s="25">
        <f t="shared" si="66"/>
        <v>60.78155592158533</v>
      </c>
    </row>
    <row r="2736" spans="1:5" x14ac:dyDescent="0.2">
      <c r="A2736" t="s">
        <v>22</v>
      </c>
      <c r="B2736" t="s">
        <v>14</v>
      </c>
      <c r="C2736">
        <v>2010</v>
      </c>
      <c r="D2736">
        <v>28</v>
      </c>
      <c r="E2736" s="25">
        <f t="shared" si="66"/>
        <v>52.127634918958648</v>
      </c>
    </row>
    <row r="2737" spans="1:5" x14ac:dyDescent="0.2">
      <c r="A2737" t="s">
        <v>22</v>
      </c>
      <c r="B2737" t="s">
        <v>14</v>
      </c>
      <c r="C2737">
        <v>2010</v>
      </c>
      <c r="D2737">
        <v>29</v>
      </c>
      <c r="E2737" s="25">
        <f t="shared" si="66"/>
        <v>95.012627776465095</v>
      </c>
    </row>
    <row r="2738" spans="1:5" x14ac:dyDescent="0.2">
      <c r="A2738" t="s">
        <v>22</v>
      </c>
      <c r="B2738" t="s">
        <v>14</v>
      </c>
      <c r="C2738">
        <v>2010</v>
      </c>
      <c r="D2738">
        <v>30</v>
      </c>
      <c r="E2738" s="25">
        <f t="shared" si="66"/>
        <v>156.36033970422238</v>
      </c>
    </row>
    <row r="2739" spans="1:5" x14ac:dyDescent="0.2">
      <c r="A2739" t="s">
        <v>22</v>
      </c>
      <c r="B2739" t="s">
        <v>14</v>
      </c>
      <c r="C2739">
        <v>2010</v>
      </c>
      <c r="D2739">
        <v>31</v>
      </c>
      <c r="E2739" s="25">
        <f t="shared" si="66"/>
        <v>101.07835387248348</v>
      </c>
    </row>
    <row r="2740" spans="1:5" x14ac:dyDescent="0.2">
      <c r="A2740" t="s">
        <v>22</v>
      </c>
      <c r="B2740" t="s">
        <v>14</v>
      </c>
      <c r="C2740">
        <v>2010</v>
      </c>
      <c r="D2740">
        <v>32</v>
      </c>
      <c r="E2740" s="25">
        <f t="shared" si="66"/>
        <v>47.352492382837028</v>
      </c>
    </row>
    <row r="2741" spans="1:5" x14ac:dyDescent="0.2">
      <c r="A2741" t="s">
        <v>22</v>
      </c>
      <c r="B2741" t="s">
        <v>14</v>
      </c>
      <c r="C2741">
        <v>2010</v>
      </c>
      <c r="D2741">
        <v>33</v>
      </c>
      <c r="E2741" s="25">
        <f t="shared" si="66"/>
        <v>31.050405007692373</v>
      </c>
    </row>
    <row r="2742" spans="1:5" x14ac:dyDescent="0.2">
      <c r="A2742" t="s">
        <v>22</v>
      </c>
      <c r="B2742" t="s">
        <v>14</v>
      </c>
      <c r="C2742">
        <v>2010</v>
      </c>
      <c r="D2742">
        <v>34</v>
      </c>
      <c r="E2742" s="25">
        <f t="shared" si="66"/>
        <v>34.912841029251993</v>
      </c>
    </row>
    <row r="2743" spans="1:5" x14ac:dyDescent="0.2">
      <c r="A2743" t="s">
        <v>22</v>
      </c>
      <c r="B2743" t="s">
        <v>14</v>
      </c>
      <c r="C2743">
        <v>2010</v>
      </c>
      <c r="D2743">
        <v>35</v>
      </c>
      <c r="E2743" s="25">
        <f t="shared" si="66"/>
        <v>30.024982385721074</v>
      </c>
    </row>
    <row r="2744" spans="1:5" x14ac:dyDescent="0.2">
      <c r="A2744" t="s">
        <v>22</v>
      </c>
      <c r="B2744" t="s">
        <v>14</v>
      </c>
      <c r="C2744">
        <v>2010</v>
      </c>
      <c r="D2744">
        <v>36</v>
      </c>
      <c r="E2744" s="25">
        <f t="shared" si="66"/>
        <v>30.215934314179798</v>
      </c>
    </row>
    <row r="2745" spans="1:5" x14ac:dyDescent="0.2">
      <c r="A2745" t="s">
        <v>22</v>
      </c>
      <c r="B2745" t="s">
        <v>14</v>
      </c>
      <c r="C2745">
        <v>2010</v>
      </c>
      <c r="D2745">
        <v>37</v>
      </c>
      <c r="E2745" s="25">
        <f t="shared" si="66"/>
        <v>29.145771977544698</v>
      </c>
    </row>
    <row r="2746" spans="1:5" x14ac:dyDescent="0.2">
      <c r="A2746" t="s">
        <v>22</v>
      </c>
      <c r="B2746" t="s">
        <v>14</v>
      </c>
      <c r="C2746">
        <v>2010</v>
      </c>
      <c r="D2746">
        <v>38</v>
      </c>
      <c r="E2746" s="25">
        <f t="shared" si="66"/>
        <v>30.414465164465167</v>
      </c>
    </row>
    <row r="2747" spans="1:5" x14ac:dyDescent="0.2">
      <c r="A2747" t="s">
        <v>22</v>
      </c>
      <c r="B2747" t="s">
        <v>14</v>
      </c>
      <c r="C2747">
        <v>2010</v>
      </c>
      <c r="D2747">
        <v>39</v>
      </c>
      <c r="E2747" s="25">
        <f t="shared" si="66"/>
        <v>20.115740740740737</v>
      </c>
    </row>
    <row r="2748" spans="1:5" x14ac:dyDescent="0.2">
      <c r="A2748" t="s">
        <v>22</v>
      </c>
      <c r="B2748" t="s">
        <v>14</v>
      </c>
      <c r="C2748">
        <v>2010</v>
      </c>
      <c r="D2748">
        <v>40</v>
      </c>
      <c r="E2748" s="25">
        <f t="shared" si="66"/>
        <v>4.6631578947368419</v>
      </c>
    </row>
    <row r="2749" spans="1:5" x14ac:dyDescent="0.2">
      <c r="A2749" t="s">
        <v>22</v>
      </c>
      <c r="B2749" t="s">
        <v>14</v>
      </c>
      <c r="C2749">
        <v>2011</v>
      </c>
      <c r="D2749">
        <v>0</v>
      </c>
      <c r="E2749" s="25">
        <f>AC48</f>
        <v>0.6179583768368706</v>
      </c>
    </row>
    <row r="2750" spans="1:5" x14ac:dyDescent="0.2">
      <c r="A2750" t="s">
        <v>22</v>
      </c>
      <c r="B2750" t="s">
        <v>14</v>
      </c>
      <c r="C2750">
        <v>2011</v>
      </c>
      <c r="D2750">
        <v>1</v>
      </c>
      <c r="E2750" s="25">
        <f t="shared" ref="E2750:E2789" si="67">AC49</f>
        <v>23.315202213321882</v>
      </c>
    </row>
    <row r="2751" spans="1:5" x14ac:dyDescent="0.2">
      <c r="A2751" t="s">
        <v>22</v>
      </c>
      <c r="B2751" t="s">
        <v>14</v>
      </c>
      <c r="C2751">
        <v>2011</v>
      </c>
      <c r="D2751">
        <v>2</v>
      </c>
      <c r="E2751" s="25">
        <f t="shared" si="67"/>
        <v>50.840309639742777</v>
      </c>
    </row>
    <row r="2752" spans="1:5" x14ac:dyDescent="0.2">
      <c r="A2752" t="s">
        <v>22</v>
      </c>
      <c r="B2752" t="s">
        <v>14</v>
      </c>
      <c r="C2752">
        <v>2011</v>
      </c>
      <c r="D2752">
        <v>3</v>
      </c>
      <c r="E2752" s="25">
        <f t="shared" si="67"/>
        <v>119.81724117809793</v>
      </c>
    </row>
    <row r="2753" spans="1:5" x14ac:dyDescent="0.2">
      <c r="A2753" t="s">
        <v>22</v>
      </c>
      <c r="B2753" t="s">
        <v>14</v>
      </c>
      <c r="C2753">
        <v>2011</v>
      </c>
      <c r="D2753">
        <v>4</v>
      </c>
      <c r="E2753" s="25">
        <f t="shared" si="67"/>
        <v>179.00349911301058</v>
      </c>
    </row>
    <row r="2754" spans="1:5" x14ac:dyDescent="0.2">
      <c r="A2754" t="s">
        <v>22</v>
      </c>
      <c r="B2754" t="s">
        <v>14</v>
      </c>
      <c r="C2754">
        <v>2011</v>
      </c>
      <c r="D2754">
        <v>5</v>
      </c>
      <c r="E2754" s="25">
        <f t="shared" si="67"/>
        <v>262.94490839420678</v>
      </c>
    </row>
    <row r="2755" spans="1:5" x14ac:dyDescent="0.2">
      <c r="A2755" t="s">
        <v>22</v>
      </c>
      <c r="B2755" t="s">
        <v>14</v>
      </c>
      <c r="C2755">
        <v>2011</v>
      </c>
      <c r="D2755">
        <v>6</v>
      </c>
      <c r="E2755" s="25">
        <f t="shared" si="67"/>
        <v>219.19834548383847</v>
      </c>
    </row>
    <row r="2756" spans="1:5" x14ac:dyDescent="0.2">
      <c r="A2756" t="s">
        <v>22</v>
      </c>
      <c r="B2756" t="s">
        <v>14</v>
      </c>
      <c r="C2756">
        <v>2011</v>
      </c>
      <c r="D2756">
        <v>7</v>
      </c>
      <c r="E2756" s="25">
        <f t="shared" si="67"/>
        <v>220.32613089053402</v>
      </c>
    </row>
    <row r="2757" spans="1:5" x14ac:dyDescent="0.2">
      <c r="A2757" t="s">
        <v>22</v>
      </c>
      <c r="B2757" t="s">
        <v>14</v>
      </c>
      <c r="C2757">
        <v>2011</v>
      </c>
      <c r="D2757">
        <v>8</v>
      </c>
      <c r="E2757" s="25">
        <f t="shared" si="67"/>
        <v>260.85940126647836</v>
      </c>
    </row>
    <row r="2758" spans="1:5" x14ac:dyDescent="0.2">
      <c r="A2758" t="s">
        <v>22</v>
      </c>
      <c r="B2758" t="s">
        <v>14</v>
      </c>
      <c r="C2758">
        <v>2011</v>
      </c>
      <c r="D2758">
        <v>9</v>
      </c>
      <c r="E2758" s="25">
        <f t="shared" si="67"/>
        <v>243.07704974968391</v>
      </c>
    </row>
    <row r="2759" spans="1:5" x14ac:dyDescent="0.2">
      <c r="A2759" t="s">
        <v>22</v>
      </c>
      <c r="B2759" t="s">
        <v>14</v>
      </c>
      <c r="C2759">
        <v>2011</v>
      </c>
      <c r="D2759">
        <v>10</v>
      </c>
      <c r="E2759" s="25">
        <f t="shared" si="67"/>
        <v>248.21016784975143</v>
      </c>
    </row>
    <row r="2760" spans="1:5" x14ac:dyDescent="0.2">
      <c r="A2760" t="s">
        <v>22</v>
      </c>
      <c r="B2760" t="s">
        <v>14</v>
      </c>
      <c r="C2760">
        <v>2011</v>
      </c>
      <c r="D2760">
        <v>11</v>
      </c>
      <c r="E2760" s="25">
        <f t="shared" si="67"/>
        <v>262.24455917825281</v>
      </c>
    </row>
    <row r="2761" spans="1:5" x14ac:dyDescent="0.2">
      <c r="A2761" t="s">
        <v>22</v>
      </c>
      <c r="B2761" t="s">
        <v>14</v>
      </c>
      <c r="C2761">
        <v>2011</v>
      </c>
      <c r="D2761">
        <v>12</v>
      </c>
      <c r="E2761" s="25">
        <f t="shared" si="67"/>
        <v>214.24314237288283</v>
      </c>
    </row>
    <row r="2762" spans="1:5" x14ac:dyDescent="0.2">
      <c r="A2762" t="s">
        <v>22</v>
      </c>
      <c r="B2762" t="s">
        <v>14</v>
      </c>
      <c r="C2762">
        <v>2011</v>
      </c>
      <c r="D2762">
        <v>13</v>
      </c>
      <c r="E2762" s="25">
        <f t="shared" si="67"/>
        <v>199.39666735641507</v>
      </c>
    </row>
    <row r="2763" spans="1:5" x14ac:dyDescent="0.2">
      <c r="A2763" t="s">
        <v>22</v>
      </c>
      <c r="B2763" t="s">
        <v>14</v>
      </c>
      <c r="C2763">
        <v>2011</v>
      </c>
      <c r="D2763">
        <v>14</v>
      </c>
      <c r="E2763" s="25">
        <f t="shared" si="67"/>
        <v>211.527946307831</v>
      </c>
    </row>
    <row r="2764" spans="1:5" x14ac:dyDescent="0.2">
      <c r="A2764" t="s">
        <v>22</v>
      </c>
      <c r="B2764" t="s">
        <v>14</v>
      </c>
      <c r="C2764">
        <v>2011</v>
      </c>
      <c r="D2764">
        <v>15</v>
      </c>
      <c r="E2764" s="25">
        <f t="shared" si="67"/>
        <v>264.55754667728468</v>
      </c>
    </row>
    <row r="2765" spans="1:5" x14ac:dyDescent="0.2">
      <c r="A2765" t="s">
        <v>22</v>
      </c>
      <c r="B2765" t="s">
        <v>14</v>
      </c>
      <c r="C2765">
        <v>2011</v>
      </c>
      <c r="D2765">
        <v>16</v>
      </c>
      <c r="E2765" s="25">
        <f t="shared" si="67"/>
        <v>197.7887806739443</v>
      </c>
    </row>
    <row r="2766" spans="1:5" x14ac:dyDescent="0.2">
      <c r="A2766" t="s">
        <v>22</v>
      </c>
      <c r="B2766" t="s">
        <v>14</v>
      </c>
      <c r="C2766">
        <v>2011</v>
      </c>
      <c r="D2766">
        <v>17</v>
      </c>
      <c r="E2766" s="25">
        <f t="shared" si="67"/>
        <v>185.53133688728968</v>
      </c>
    </row>
    <row r="2767" spans="1:5" x14ac:dyDescent="0.2">
      <c r="A2767" t="s">
        <v>22</v>
      </c>
      <c r="B2767" t="s">
        <v>14</v>
      </c>
      <c r="C2767">
        <v>2011</v>
      </c>
      <c r="D2767">
        <v>18</v>
      </c>
      <c r="E2767" s="25">
        <f t="shared" si="67"/>
        <v>141.07142054105671</v>
      </c>
    </row>
    <row r="2768" spans="1:5" x14ac:dyDescent="0.2">
      <c r="A2768" t="s">
        <v>22</v>
      </c>
      <c r="B2768" t="s">
        <v>14</v>
      </c>
      <c r="C2768">
        <v>2011</v>
      </c>
      <c r="D2768">
        <v>19</v>
      </c>
      <c r="E2768" s="25">
        <f t="shared" si="67"/>
        <v>138.78765690767526</v>
      </c>
    </row>
    <row r="2769" spans="1:5" x14ac:dyDescent="0.2">
      <c r="A2769" t="s">
        <v>22</v>
      </c>
      <c r="B2769" t="s">
        <v>14</v>
      </c>
      <c r="C2769">
        <v>2011</v>
      </c>
      <c r="D2769">
        <v>20</v>
      </c>
      <c r="E2769" s="25">
        <f t="shared" si="67"/>
        <v>161.31510308616532</v>
      </c>
    </row>
    <row r="2770" spans="1:5" x14ac:dyDescent="0.2">
      <c r="A2770" t="s">
        <v>22</v>
      </c>
      <c r="B2770" t="s">
        <v>14</v>
      </c>
      <c r="C2770">
        <v>2011</v>
      </c>
      <c r="D2770">
        <v>21</v>
      </c>
      <c r="E2770" s="25">
        <f t="shared" si="67"/>
        <v>199.72076951166659</v>
      </c>
    </row>
    <row r="2771" spans="1:5" x14ac:dyDescent="0.2">
      <c r="A2771" t="s">
        <v>22</v>
      </c>
      <c r="B2771" t="s">
        <v>14</v>
      </c>
      <c r="C2771">
        <v>2011</v>
      </c>
      <c r="D2771">
        <v>22</v>
      </c>
      <c r="E2771" s="25">
        <f t="shared" si="67"/>
        <v>169.69187929081482</v>
      </c>
    </row>
    <row r="2772" spans="1:5" x14ac:dyDescent="0.2">
      <c r="A2772" t="s">
        <v>22</v>
      </c>
      <c r="B2772" t="s">
        <v>14</v>
      </c>
      <c r="C2772">
        <v>2011</v>
      </c>
      <c r="D2772">
        <v>23</v>
      </c>
      <c r="E2772" s="25">
        <f t="shared" si="67"/>
        <v>131.00326800178752</v>
      </c>
    </row>
    <row r="2773" spans="1:5" x14ac:dyDescent="0.2">
      <c r="A2773" t="s">
        <v>22</v>
      </c>
      <c r="B2773" t="s">
        <v>14</v>
      </c>
      <c r="C2773">
        <v>2011</v>
      </c>
      <c r="D2773">
        <v>24</v>
      </c>
      <c r="E2773" s="25">
        <f t="shared" si="67"/>
        <v>112.10199209846199</v>
      </c>
    </row>
    <row r="2774" spans="1:5" x14ac:dyDescent="0.2">
      <c r="A2774" t="s">
        <v>22</v>
      </c>
      <c r="B2774" t="s">
        <v>14</v>
      </c>
      <c r="C2774">
        <v>2011</v>
      </c>
      <c r="D2774">
        <v>25</v>
      </c>
      <c r="E2774" s="25">
        <f t="shared" si="67"/>
        <v>110.1988958199923</v>
      </c>
    </row>
    <row r="2775" spans="1:5" x14ac:dyDescent="0.2">
      <c r="A2775" t="s">
        <v>22</v>
      </c>
      <c r="B2775" t="s">
        <v>14</v>
      </c>
      <c r="C2775">
        <v>2011</v>
      </c>
      <c r="D2775">
        <v>26</v>
      </c>
      <c r="E2775" s="25">
        <f t="shared" si="67"/>
        <v>90.472809890494801</v>
      </c>
    </row>
    <row r="2776" spans="1:5" x14ac:dyDescent="0.2">
      <c r="A2776" t="s">
        <v>22</v>
      </c>
      <c r="B2776" t="s">
        <v>14</v>
      </c>
      <c r="C2776">
        <v>2011</v>
      </c>
      <c r="D2776">
        <v>27</v>
      </c>
      <c r="E2776" s="25">
        <f t="shared" si="67"/>
        <v>71.358020021109084</v>
      </c>
    </row>
    <row r="2777" spans="1:5" x14ac:dyDescent="0.2">
      <c r="A2777" t="s">
        <v>22</v>
      </c>
      <c r="B2777" t="s">
        <v>14</v>
      </c>
      <c r="C2777">
        <v>2011</v>
      </c>
      <c r="D2777">
        <v>28</v>
      </c>
      <c r="E2777" s="25">
        <f t="shared" si="67"/>
        <v>60.046325603167666</v>
      </c>
    </row>
    <row r="2778" spans="1:5" x14ac:dyDescent="0.2">
      <c r="A2778" t="s">
        <v>22</v>
      </c>
      <c r="B2778" t="s">
        <v>14</v>
      </c>
      <c r="C2778">
        <v>2011</v>
      </c>
      <c r="D2778">
        <v>29</v>
      </c>
      <c r="E2778" s="25">
        <f t="shared" si="67"/>
        <v>46.340583379655307</v>
      </c>
    </row>
    <row r="2779" spans="1:5" x14ac:dyDescent="0.2">
      <c r="A2779" t="s">
        <v>22</v>
      </c>
      <c r="B2779" t="s">
        <v>14</v>
      </c>
      <c r="C2779">
        <v>2011</v>
      </c>
      <c r="D2779">
        <v>30</v>
      </c>
      <c r="E2779" s="25">
        <f t="shared" si="67"/>
        <v>85.623391959917328</v>
      </c>
    </row>
    <row r="2780" spans="1:5" x14ac:dyDescent="0.2">
      <c r="A2780" t="s">
        <v>22</v>
      </c>
      <c r="B2780" t="s">
        <v>14</v>
      </c>
      <c r="C2780">
        <v>2011</v>
      </c>
      <c r="D2780">
        <v>31</v>
      </c>
      <c r="E2780" s="25">
        <f t="shared" si="67"/>
        <v>150.50738735219613</v>
      </c>
    </row>
    <row r="2781" spans="1:5" x14ac:dyDescent="0.2">
      <c r="A2781" t="s">
        <v>22</v>
      </c>
      <c r="B2781" t="s">
        <v>14</v>
      </c>
      <c r="C2781">
        <v>2011</v>
      </c>
      <c r="D2781">
        <v>32</v>
      </c>
      <c r="E2781" s="25">
        <f t="shared" si="67"/>
        <v>86.680066501545269</v>
      </c>
    </row>
    <row r="2782" spans="1:5" x14ac:dyDescent="0.2">
      <c r="A2782" t="s">
        <v>22</v>
      </c>
      <c r="B2782" t="s">
        <v>14</v>
      </c>
      <c r="C2782">
        <v>2011</v>
      </c>
      <c r="D2782">
        <v>33</v>
      </c>
      <c r="E2782" s="25">
        <f t="shared" si="67"/>
        <v>44.430698238744689</v>
      </c>
    </row>
    <row r="2783" spans="1:5" x14ac:dyDescent="0.2">
      <c r="A2783" t="s">
        <v>22</v>
      </c>
      <c r="B2783" t="s">
        <v>14</v>
      </c>
      <c r="C2783">
        <v>2011</v>
      </c>
      <c r="D2783">
        <v>34</v>
      </c>
      <c r="E2783" s="25">
        <f t="shared" si="67"/>
        <v>27.386953070695562</v>
      </c>
    </row>
    <row r="2784" spans="1:5" x14ac:dyDescent="0.2">
      <c r="A2784" t="s">
        <v>22</v>
      </c>
      <c r="B2784" t="s">
        <v>14</v>
      </c>
      <c r="C2784">
        <v>2011</v>
      </c>
      <c r="D2784">
        <v>35</v>
      </c>
      <c r="E2784" s="25">
        <f t="shared" si="67"/>
        <v>28.57404570730624</v>
      </c>
    </row>
    <row r="2785" spans="1:5" x14ac:dyDescent="0.2">
      <c r="A2785" t="s">
        <v>22</v>
      </c>
      <c r="B2785" t="s">
        <v>14</v>
      </c>
      <c r="C2785">
        <v>2011</v>
      </c>
      <c r="D2785">
        <v>36</v>
      </c>
      <c r="E2785" s="25">
        <f t="shared" si="67"/>
        <v>24.358816261695555</v>
      </c>
    </row>
    <row r="2786" spans="1:5" x14ac:dyDescent="0.2">
      <c r="A2786" t="s">
        <v>22</v>
      </c>
      <c r="B2786" t="s">
        <v>14</v>
      </c>
      <c r="C2786">
        <v>2011</v>
      </c>
      <c r="D2786">
        <v>37</v>
      </c>
      <c r="E2786" s="25">
        <f t="shared" si="67"/>
        <v>29.347858079960989</v>
      </c>
    </row>
    <row r="2787" spans="1:5" x14ac:dyDescent="0.2">
      <c r="A2787" t="s">
        <v>22</v>
      </c>
      <c r="B2787" t="s">
        <v>14</v>
      </c>
      <c r="C2787">
        <v>2011</v>
      </c>
      <c r="D2787">
        <v>38</v>
      </c>
      <c r="E2787" s="25">
        <f t="shared" si="67"/>
        <v>28.721806992027574</v>
      </c>
    </row>
    <row r="2788" spans="1:5" x14ac:dyDescent="0.2">
      <c r="A2788" t="s">
        <v>22</v>
      </c>
      <c r="B2788" t="s">
        <v>14</v>
      </c>
      <c r="C2788">
        <v>2011</v>
      </c>
      <c r="D2788">
        <v>39</v>
      </c>
      <c r="E2788" s="25">
        <f t="shared" si="67"/>
        <v>22.783890963289107</v>
      </c>
    </row>
    <row r="2789" spans="1:5" x14ac:dyDescent="0.2">
      <c r="A2789" t="s">
        <v>22</v>
      </c>
      <c r="B2789" t="s">
        <v>14</v>
      </c>
      <c r="C2789">
        <v>2011</v>
      </c>
      <c r="D2789">
        <v>40</v>
      </c>
      <c r="E2789" s="25">
        <f t="shared" si="67"/>
        <v>0</v>
      </c>
    </row>
    <row r="2790" spans="1:5" x14ac:dyDescent="0.2">
      <c r="A2790" t="s">
        <v>22</v>
      </c>
      <c r="B2790" t="s">
        <v>14</v>
      </c>
      <c r="C2790">
        <v>2012</v>
      </c>
      <c r="D2790">
        <v>0</v>
      </c>
      <c r="E2790" s="25">
        <f>AD48</f>
        <v>0.67492954927695081</v>
      </c>
    </row>
    <row r="2791" spans="1:5" x14ac:dyDescent="0.2">
      <c r="A2791" t="s">
        <v>22</v>
      </c>
      <c r="B2791" t="s">
        <v>14</v>
      </c>
      <c r="C2791">
        <v>2012</v>
      </c>
      <c r="D2791">
        <v>1</v>
      </c>
      <c r="E2791" s="25">
        <f t="shared" ref="E2791:E2830" si="68">AD49</f>
        <v>33.747133118897921</v>
      </c>
    </row>
    <row r="2792" spans="1:5" x14ac:dyDescent="0.2">
      <c r="A2792" t="s">
        <v>22</v>
      </c>
      <c r="B2792" t="s">
        <v>14</v>
      </c>
      <c r="C2792">
        <v>2012</v>
      </c>
      <c r="D2792">
        <v>2</v>
      </c>
      <c r="E2792" s="25">
        <f t="shared" si="68"/>
        <v>31.287426783962491</v>
      </c>
    </row>
    <row r="2793" spans="1:5" x14ac:dyDescent="0.2">
      <c r="A2793" t="s">
        <v>22</v>
      </c>
      <c r="B2793" t="s">
        <v>14</v>
      </c>
      <c r="C2793">
        <v>2012</v>
      </c>
      <c r="D2793">
        <v>3</v>
      </c>
      <c r="E2793" s="25">
        <f t="shared" si="68"/>
        <v>86.004546713522799</v>
      </c>
    </row>
    <row r="2794" spans="1:5" x14ac:dyDescent="0.2">
      <c r="A2794" t="s">
        <v>22</v>
      </c>
      <c r="B2794" t="s">
        <v>14</v>
      </c>
      <c r="C2794">
        <v>2012</v>
      </c>
      <c r="D2794">
        <v>4</v>
      </c>
      <c r="E2794" s="25">
        <f t="shared" si="68"/>
        <v>124.61697827850078</v>
      </c>
    </row>
    <row r="2795" spans="1:5" x14ac:dyDescent="0.2">
      <c r="A2795" t="s">
        <v>22</v>
      </c>
      <c r="B2795" t="s">
        <v>14</v>
      </c>
      <c r="C2795">
        <v>2012</v>
      </c>
      <c r="D2795">
        <v>5</v>
      </c>
      <c r="E2795" s="25">
        <f t="shared" si="68"/>
        <v>218.52445898116787</v>
      </c>
    </row>
    <row r="2796" spans="1:5" x14ac:dyDescent="0.2">
      <c r="A2796" t="s">
        <v>22</v>
      </c>
      <c r="B2796" t="s">
        <v>14</v>
      </c>
      <c r="C2796">
        <v>2012</v>
      </c>
      <c r="D2796">
        <v>6</v>
      </c>
      <c r="E2796" s="25">
        <f t="shared" si="68"/>
        <v>246.35132616029983</v>
      </c>
    </row>
    <row r="2797" spans="1:5" x14ac:dyDescent="0.2">
      <c r="A2797" t="s">
        <v>22</v>
      </c>
      <c r="B2797" t="s">
        <v>14</v>
      </c>
      <c r="C2797">
        <v>2012</v>
      </c>
      <c r="D2797">
        <v>7</v>
      </c>
      <c r="E2797" s="25">
        <f t="shared" si="68"/>
        <v>240.47038818987454</v>
      </c>
    </row>
    <row r="2798" spans="1:5" x14ac:dyDescent="0.2">
      <c r="A2798" t="s">
        <v>22</v>
      </c>
      <c r="B2798" t="s">
        <v>14</v>
      </c>
      <c r="C2798">
        <v>2012</v>
      </c>
      <c r="D2798">
        <v>8</v>
      </c>
      <c r="E2798" s="25">
        <f t="shared" si="68"/>
        <v>199.97111971227912</v>
      </c>
    </row>
    <row r="2799" spans="1:5" x14ac:dyDescent="0.2">
      <c r="A2799" t="s">
        <v>22</v>
      </c>
      <c r="B2799" t="s">
        <v>14</v>
      </c>
      <c r="C2799">
        <v>2012</v>
      </c>
      <c r="D2799">
        <v>9</v>
      </c>
      <c r="E2799" s="25">
        <f t="shared" si="68"/>
        <v>285.23051658438936</v>
      </c>
    </row>
    <row r="2800" spans="1:5" x14ac:dyDescent="0.2">
      <c r="A2800" t="s">
        <v>22</v>
      </c>
      <c r="B2800" t="s">
        <v>14</v>
      </c>
      <c r="C2800">
        <v>2012</v>
      </c>
      <c r="D2800">
        <v>10</v>
      </c>
      <c r="E2800" s="25">
        <f t="shared" si="68"/>
        <v>230.17583260819978</v>
      </c>
    </row>
    <row r="2801" spans="1:5" x14ac:dyDescent="0.2">
      <c r="A2801" t="s">
        <v>22</v>
      </c>
      <c r="B2801" t="s">
        <v>14</v>
      </c>
      <c r="C2801">
        <v>2012</v>
      </c>
      <c r="D2801">
        <v>11</v>
      </c>
      <c r="E2801" s="25">
        <f t="shared" si="68"/>
        <v>274.34338836125983</v>
      </c>
    </row>
    <row r="2802" spans="1:5" x14ac:dyDescent="0.2">
      <c r="A2802" t="s">
        <v>22</v>
      </c>
      <c r="B2802" t="s">
        <v>14</v>
      </c>
      <c r="C2802">
        <v>2012</v>
      </c>
      <c r="D2802">
        <v>12</v>
      </c>
      <c r="E2802" s="25">
        <f t="shared" si="68"/>
        <v>221.51025031941725</v>
      </c>
    </row>
    <row r="2803" spans="1:5" x14ac:dyDescent="0.2">
      <c r="A2803" t="s">
        <v>22</v>
      </c>
      <c r="B2803" t="s">
        <v>14</v>
      </c>
      <c r="C2803">
        <v>2012</v>
      </c>
      <c r="D2803">
        <v>13</v>
      </c>
      <c r="E2803" s="25">
        <f t="shared" si="68"/>
        <v>231.86969877590317</v>
      </c>
    </row>
    <row r="2804" spans="1:5" x14ac:dyDescent="0.2">
      <c r="A2804" t="s">
        <v>22</v>
      </c>
      <c r="B2804" t="s">
        <v>14</v>
      </c>
      <c r="C2804">
        <v>2012</v>
      </c>
      <c r="D2804">
        <v>14</v>
      </c>
      <c r="E2804" s="25">
        <f t="shared" si="68"/>
        <v>188.50405284102479</v>
      </c>
    </row>
    <row r="2805" spans="1:5" x14ac:dyDescent="0.2">
      <c r="A2805" t="s">
        <v>22</v>
      </c>
      <c r="B2805" t="s">
        <v>14</v>
      </c>
      <c r="C2805">
        <v>2012</v>
      </c>
      <c r="D2805">
        <v>15</v>
      </c>
      <c r="E2805" s="25">
        <f t="shared" si="68"/>
        <v>235.51913441329091</v>
      </c>
    </row>
    <row r="2806" spans="1:5" x14ac:dyDescent="0.2">
      <c r="A2806" t="s">
        <v>22</v>
      </c>
      <c r="B2806" t="s">
        <v>14</v>
      </c>
      <c r="C2806">
        <v>2012</v>
      </c>
      <c r="D2806">
        <v>16</v>
      </c>
      <c r="E2806" s="25">
        <f t="shared" si="68"/>
        <v>258.08966126875606</v>
      </c>
    </row>
    <row r="2807" spans="1:5" x14ac:dyDescent="0.2">
      <c r="A2807" t="s">
        <v>22</v>
      </c>
      <c r="B2807" t="s">
        <v>14</v>
      </c>
      <c r="C2807">
        <v>2012</v>
      </c>
      <c r="D2807">
        <v>17</v>
      </c>
      <c r="E2807" s="25">
        <f t="shared" si="68"/>
        <v>214.0758215211882</v>
      </c>
    </row>
    <row r="2808" spans="1:5" x14ac:dyDescent="0.2">
      <c r="A2808" t="s">
        <v>22</v>
      </c>
      <c r="B2808" t="s">
        <v>14</v>
      </c>
      <c r="C2808">
        <v>2012</v>
      </c>
      <c r="D2808">
        <v>18</v>
      </c>
      <c r="E2808" s="25">
        <f t="shared" si="68"/>
        <v>183.58976198173781</v>
      </c>
    </row>
    <row r="2809" spans="1:5" x14ac:dyDescent="0.2">
      <c r="A2809" t="s">
        <v>22</v>
      </c>
      <c r="B2809" t="s">
        <v>14</v>
      </c>
      <c r="C2809">
        <v>2012</v>
      </c>
      <c r="D2809">
        <v>19</v>
      </c>
      <c r="E2809" s="25">
        <f t="shared" si="68"/>
        <v>144.39831062319925</v>
      </c>
    </row>
    <row r="2810" spans="1:5" x14ac:dyDescent="0.2">
      <c r="A2810" t="s">
        <v>22</v>
      </c>
      <c r="B2810" t="s">
        <v>14</v>
      </c>
      <c r="C2810">
        <v>2012</v>
      </c>
      <c r="D2810">
        <v>20</v>
      </c>
      <c r="E2810" s="25">
        <f t="shared" si="68"/>
        <v>135.74045049839626</v>
      </c>
    </row>
    <row r="2811" spans="1:5" x14ac:dyDescent="0.2">
      <c r="A2811" t="s">
        <v>22</v>
      </c>
      <c r="B2811" t="s">
        <v>14</v>
      </c>
      <c r="C2811">
        <v>2012</v>
      </c>
      <c r="D2811">
        <v>21</v>
      </c>
      <c r="E2811" s="25">
        <f t="shared" si="68"/>
        <v>161.82604467809205</v>
      </c>
    </row>
    <row r="2812" spans="1:5" x14ac:dyDescent="0.2">
      <c r="A2812" t="s">
        <v>22</v>
      </c>
      <c r="B2812" t="s">
        <v>14</v>
      </c>
      <c r="C2812">
        <v>2012</v>
      </c>
      <c r="D2812">
        <v>22</v>
      </c>
      <c r="E2812" s="25">
        <f t="shared" si="68"/>
        <v>194.56985873891995</v>
      </c>
    </row>
    <row r="2813" spans="1:5" x14ac:dyDescent="0.2">
      <c r="A2813" t="s">
        <v>22</v>
      </c>
      <c r="B2813" t="s">
        <v>14</v>
      </c>
      <c r="C2813">
        <v>2012</v>
      </c>
      <c r="D2813">
        <v>23</v>
      </c>
      <c r="E2813" s="25">
        <f t="shared" si="68"/>
        <v>174.80805219691527</v>
      </c>
    </row>
    <row r="2814" spans="1:5" x14ac:dyDescent="0.2">
      <c r="A2814" t="s">
        <v>22</v>
      </c>
      <c r="B2814" t="s">
        <v>14</v>
      </c>
      <c r="C2814">
        <v>2012</v>
      </c>
      <c r="D2814">
        <v>24</v>
      </c>
      <c r="E2814" s="25">
        <f t="shared" si="68"/>
        <v>124.10661740571203</v>
      </c>
    </row>
    <row r="2815" spans="1:5" x14ac:dyDescent="0.2">
      <c r="A2815" t="s">
        <v>22</v>
      </c>
      <c r="B2815" t="s">
        <v>14</v>
      </c>
      <c r="C2815">
        <v>2012</v>
      </c>
      <c r="D2815">
        <v>25</v>
      </c>
      <c r="E2815" s="25">
        <f t="shared" si="68"/>
        <v>105.07684906970618</v>
      </c>
    </row>
    <row r="2816" spans="1:5" x14ac:dyDescent="0.2">
      <c r="A2816" t="s">
        <v>22</v>
      </c>
      <c r="B2816" t="s">
        <v>14</v>
      </c>
      <c r="C2816">
        <v>2012</v>
      </c>
      <c r="D2816">
        <v>26</v>
      </c>
      <c r="E2816" s="25">
        <f t="shared" si="68"/>
        <v>97.18529357383504</v>
      </c>
    </row>
    <row r="2817" spans="1:5" x14ac:dyDescent="0.2">
      <c r="A2817" t="s">
        <v>22</v>
      </c>
      <c r="B2817" t="s">
        <v>14</v>
      </c>
      <c r="C2817">
        <v>2012</v>
      </c>
      <c r="D2817">
        <v>27</v>
      </c>
      <c r="E2817" s="25">
        <f t="shared" si="68"/>
        <v>89.224216424725597</v>
      </c>
    </row>
    <row r="2818" spans="1:5" x14ac:dyDescent="0.2">
      <c r="A2818" t="s">
        <v>22</v>
      </c>
      <c r="B2818" t="s">
        <v>14</v>
      </c>
      <c r="C2818">
        <v>2012</v>
      </c>
      <c r="D2818">
        <v>28</v>
      </c>
      <c r="E2818" s="25">
        <f t="shared" si="68"/>
        <v>70.494853901283861</v>
      </c>
    </row>
    <row r="2819" spans="1:5" x14ac:dyDescent="0.2">
      <c r="A2819" t="s">
        <v>22</v>
      </c>
      <c r="B2819" t="s">
        <v>14</v>
      </c>
      <c r="C2819">
        <v>2012</v>
      </c>
      <c r="D2819">
        <v>29</v>
      </c>
      <c r="E2819" s="25">
        <f t="shared" si="68"/>
        <v>53.380165100172363</v>
      </c>
    </row>
    <row r="2820" spans="1:5" x14ac:dyDescent="0.2">
      <c r="A2820" t="s">
        <v>22</v>
      </c>
      <c r="B2820" t="s">
        <v>14</v>
      </c>
      <c r="C2820">
        <v>2012</v>
      </c>
      <c r="D2820">
        <v>30</v>
      </c>
      <c r="E2820" s="25">
        <f t="shared" si="68"/>
        <v>41.761164039189978</v>
      </c>
    </row>
    <row r="2821" spans="1:5" x14ac:dyDescent="0.2">
      <c r="A2821" t="s">
        <v>22</v>
      </c>
      <c r="B2821" t="s">
        <v>14</v>
      </c>
      <c r="C2821">
        <v>2012</v>
      </c>
      <c r="D2821">
        <v>31</v>
      </c>
      <c r="E2821" s="25">
        <f t="shared" si="68"/>
        <v>82.418297661016098</v>
      </c>
    </row>
    <row r="2822" spans="1:5" x14ac:dyDescent="0.2">
      <c r="A2822" t="s">
        <v>22</v>
      </c>
      <c r="B2822" t="s">
        <v>14</v>
      </c>
      <c r="C2822">
        <v>2012</v>
      </c>
      <c r="D2822">
        <v>32</v>
      </c>
      <c r="E2822" s="25">
        <f t="shared" si="68"/>
        <v>129.06809267116191</v>
      </c>
    </row>
    <row r="2823" spans="1:5" x14ac:dyDescent="0.2">
      <c r="A2823" t="s">
        <v>22</v>
      </c>
      <c r="B2823" t="s">
        <v>14</v>
      </c>
      <c r="C2823">
        <v>2012</v>
      </c>
      <c r="D2823">
        <v>33</v>
      </c>
      <c r="E2823" s="25">
        <f t="shared" si="68"/>
        <v>81.331640305387026</v>
      </c>
    </row>
    <row r="2824" spans="1:5" x14ac:dyDescent="0.2">
      <c r="A2824" t="s">
        <v>22</v>
      </c>
      <c r="B2824" t="s">
        <v>14</v>
      </c>
      <c r="C2824">
        <v>2012</v>
      </c>
      <c r="D2824">
        <v>34</v>
      </c>
      <c r="E2824" s="25">
        <f t="shared" si="68"/>
        <v>39.188585374692657</v>
      </c>
    </row>
    <row r="2825" spans="1:5" x14ac:dyDescent="0.2">
      <c r="A2825" t="s">
        <v>22</v>
      </c>
      <c r="B2825" t="s">
        <v>14</v>
      </c>
      <c r="C2825">
        <v>2012</v>
      </c>
      <c r="D2825">
        <v>35</v>
      </c>
      <c r="E2825" s="25">
        <f t="shared" si="68"/>
        <v>22.414562257200309</v>
      </c>
    </row>
    <row r="2826" spans="1:5" x14ac:dyDescent="0.2">
      <c r="A2826" t="s">
        <v>22</v>
      </c>
      <c r="B2826" t="s">
        <v>14</v>
      </c>
      <c r="C2826">
        <v>2012</v>
      </c>
      <c r="D2826">
        <v>36</v>
      </c>
      <c r="E2826" s="25">
        <f t="shared" si="68"/>
        <v>23.181693174566956</v>
      </c>
    </row>
    <row r="2827" spans="1:5" x14ac:dyDescent="0.2">
      <c r="A2827" t="s">
        <v>22</v>
      </c>
      <c r="B2827" t="s">
        <v>14</v>
      </c>
      <c r="C2827">
        <v>2012</v>
      </c>
      <c r="D2827">
        <v>37</v>
      </c>
      <c r="E2827" s="25">
        <f t="shared" si="68"/>
        <v>23.659009687104302</v>
      </c>
    </row>
    <row r="2828" spans="1:5" x14ac:dyDescent="0.2">
      <c r="A2828" t="s">
        <v>22</v>
      </c>
      <c r="B2828" t="s">
        <v>14</v>
      </c>
      <c r="C2828">
        <v>2012</v>
      </c>
      <c r="D2828">
        <v>38</v>
      </c>
      <c r="E2828" s="25">
        <f t="shared" si="68"/>
        <v>28.92095347659637</v>
      </c>
    </row>
    <row r="2829" spans="1:5" x14ac:dyDescent="0.2">
      <c r="A2829" t="s">
        <v>22</v>
      </c>
      <c r="B2829" t="s">
        <v>14</v>
      </c>
      <c r="C2829">
        <v>2012</v>
      </c>
      <c r="D2829">
        <v>39</v>
      </c>
      <c r="E2829" s="25">
        <f t="shared" si="68"/>
        <v>21.515897624251327</v>
      </c>
    </row>
    <row r="2830" spans="1:5" x14ac:dyDescent="0.2">
      <c r="A2830" t="s">
        <v>22</v>
      </c>
      <c r="B2830" t="s">
        <v>14</v>
      </c>
      <c r="C2830">
        <v>2012</v>
      </c>
      <c r="D2830">
        <v>40</v>
      </c>
      <c r="E2830" s="25">
        <f t="shared" si="68"/>
        <v>0</v>
      </c>
    </row>
    <row r="2831" spans="1:5" x14ac:dyDescent="0.2">
      <c r="A2831" t="s">
        <v>22</v>
      </c>
      <c r="B2831" t="s">
        <v>14</v>
      </c>
      <c r="C2831">
        <v>2013</v>
      </c>
      <c r="D2831">
        <v>0</v>
      </c>
      <c r="E2831" s="25">
        <f>AE48</f>
        <v>0.81804664778570046</v>
      </c>
    </row>
    <row r="2832" spans="1:5" x14ac:dyDescent="0.2">
      <c r="A2832" t="s">
        <v>22</v>
      </c>
      <c r="B2832" t="s">
        <v>14</v>
      </c>
      <c r="C2832">
        <v>2013</v>
      </c>
      <c r="D2832">
        <v>1</v>
      </c>
      <c r="E2832" s="25">
        <f t="shared" ref="E2832:E2871" si="69">AE49</f>
        <v>36.85836813462231</v>
      </c>
    </row>
    <row r="2833" spans="1:5" x14ac:dyDescent="0.2">
      <c r="A2833" t="s">
        <v>22</v>
      </c>
      <c r="B2833" t="s">
        <v>14</v>
      </c>
      <c r="C2833">
        <v>2013</v>
      </c>
      <c r="D2833">
        <v>2</v>
      </c>
      <c r="E2833" s="25">
        <f t="shared" si="69"/>
        <v>45.286373541416445</v>
      </c>
    </row>
    <row r="2834" spans="1:5" x14ac:dyDescent="0.2">
      <c r="A2834" t="s">
        <v>22</v>
      </c>
      <c r="B2834" t="s">
        <v>14</v>
      </c>
      <c r="C2834">
        <v>2013</v>
      </c>
      <c r="D2834">
        <v>3</v>
      </c>
      <c r="E2834" s="25">
        <f t="shared" si="69"/>
        <v>52.927705937568341</v>
      </c>
    </row>
    <row r="2835" spans="1:5" x14ac:dyDescent="0.2">
      <c r="A2835" t="s">
        <v>22</v>
      </c>
      <c r="B2835" t="s">
        <v>14</v>
      </c>
      <c r="C2835">
        <v>2013</v>
      </c>
      <c r="D2835">
        <v>4</v>
      </c>
      <c r="E2835" s="25">
        <f t="shared" si="69"/>
        <v>89.44978722820494</v>
      </c>
    </row>
    <row r="2836" spans="1:5" x14ac:dyDescent="0.2">
      <c r="A2836" t="s">
        <v>22</v>
      </c>
      <c r="B2836" t="s">
        <v>14</v>
      </c>
      <c r="C2836">
        <v>2013</v>
      </c>
      <c r="D2836">
        <v>5</v>
      </c>
      <c r="E2836" s="25">
        <f t="shared" si="69"/>
        <v>152.1303097040857</v>
      </c>
    </row>
    <row r="2837" spans="1:5" x14ac:dyDescent="0.2">
      <c r="A2837" t="s">
        <v>22</v>
      </c>
      <c r="B2837" t="s">
        <v>14</v>
      </c>
      <c r="C2837">
        <v>2013</v>
      </c>
      <c r="D2837">
        <v>6</v>
      </c>
      <c r="E2837" s="25">
        <f t="shared" si="69"/>
        <v>204.73410417883116</v>
      </c>
    </row>
    <row r="2838" spans="1:5" x14ac:dyDescent="0.2">
      <c r="A2838" t="s">
        <v>22</v>
      </c>
      <c r="B2838" t="s">
        <v>14</v>
      </c>
      <c r="C2838">
        <v>2013</v>
      </c>
      <c r="D2838">
        <v>7</v>
      </c>
      <c r="E2838" s="25">
        <f t="shared" si="69"/>
        <v>270.25842235303497</v>
      </c>
    </row>
    <row r="2839" spans="1:5" x14ac:dyDescent="0.2">
      <c r="A2839" t="s">
        <v>22</v>
      </c>
      <c r="B2839" t="s">
        <v>14</v>
      </c>
      <c r="C2839">
        <v>2013</v>
      </c>
      <c r="D2839">
        <v>8</v>
      </c>
      <c r="E2839" s="25">
        <f t="shared" si="69"/>
        <v>218.25433319966513</v>
      </c>
    </row>
    <row r="2840" spans="1:5" x14ac:dyDescent="0.2">
      <c r="A2840" t="s">
        <v>22</v>
      </c>
      <c r="B2840" t="s">
        <v>14</v>
      </c>
      <c r="C2840">
        <v>2013</v>
      </c>
      <c r="D2840">
        <v>9</v>
      </c>
      <c r="E2840" s="25">
        <f t="shared" si="69"/>
        <v>218.6536712902506</v>
      </c>
    </row>
    <row r="2841" spans="1:5" x14ac:dyDescent="0.2">
      <c r="A2841" t="s">
        <v>22</v>
      </c>
      <c r="B2841" t="s">
        <v>14</v>
      </c>
      <c r="C2841">
        <v>2013</v>
      </c>
      <c r="D2841">
        <v>10</v>
      </c>
      <c r="E2841" s="25">
        <f t="shared" si="69"/>
        <v>270.09202105952477</v>
      </c>
    </row>
    <row r="2842" spans="1:5" x14ac:dyDescent="0.2">
      <c r="A2842" t="s">
        <v>22</v>
      </c>
      <c r="B2842" t="s">
        <v>14</v>
      </c>
      <c r="C2842">
        <v>2013</v>
      </c>
      <c r="D2842">
        <v>11</v>
      </c>
      <c r="E2842" s="25">
        <f t="shared" si="69"/>
        <v>254.41027812701242</v>
      </c>
    </row>
    <row r="2843" spans="1:5" x14ac:dyDescent="0.2">
      <c r="A2843" t="s">
        <v>22</v>
      </c>
      <c r="B2843" t="s">
        <v>14</v>
      </c>
      <c r="C2843">
        <v>2013</v>
      </c>
      <c r="D2843">
        <v>12</v>
      </c>
      <c r="E2843" s="25">
        <f t="shared" si="69"/>
        <v>231.72977475606379</v>
      </c>
    </row>
    <row r="2844" spans="1:5" x14ac:dyDescent="0.2">
      <c r="A2844" t="s">
        <v>22</v>
      </c>
      <c r="B2844" t="s">
        <v>14</v>
      </c>
      <c r="C2844">
        <v>2013</v>
      </c>
      <c r="D2844">
        <v>13</v>
      </c>
      <c r="E2844" s="25">
        <f t="shared" si="69"/>
        <v>239.73469791600255</v>
      </c>
    </row>
    <row r="2845" spans="1:5" x14ac:dyDescent="0.2">
      <c r="A2845" t="s">
        <v>22</v>
      </c>
      <c r="B2845" t="s">
        <v>14</v>
      </c>
      <c r="C2845">
        <v>2013</v>
      </c>
      <c r="D2845">
        <v>14</v>
      </c>
      <c r="E2845" s="25">
        <f t="shared" si="69"/>
        <v>219.20315183682609</v>
      </c>
    </row>
    <row r="2846" spans="1:5" x14ac:dyDescent="0.2">
      <c r="A2846" t="s">
        <v>22</v>
      </c>
      <c r="B2846" t="s">
        <v>14</v>
      </c>
      <c r="C2846">
        <v>2013</v>
      </c>
      <c r="D2846">
        <v>15</v>
      </c>
      <c r="E2846" s="25">
        <f t="shared" si="69"/>
        <v>209.88390486194501</v>
      </c>
    </row>
    <row r="2847" spans="1:5" x14ac:dyDescent="0.2">
      <c r="A2847" t="s">
        <v>22</v>
      </c>
      <c r="B2847" t="s">
        <v>14</v>
      </c>
      <c r="C2847">
        <v>2013</v>
      </c>
      <c r="D2847">
        <v>16</v>
      </c>
      <c r="E2847" s="25">
        <f t="shared" si="69"/>
        <v>229.76117818776243</v>
      </c>
    </row>
    <row r="2848" spans="1:5" x14ac:dyDescent="0.2">
      <c r="A2848" t="s">
        <v>22</v>
      </c>
      <c r="B2848" t="s">
        <v>14</v>
      </c>
      <c r="C2848">
        <v>2013</v>
      </c>
      <c r="D2848">
        <v>17</v>
      </c>
      <c r="E2848" s="25">
        <f t="shared" si="69"/>
        <v>279.34221584244085</v>
      </c>
    </row>
    <row r="2849" spans="1:5" x14ac:dyDescent="0.2">
      <c r="A2849" t="s">
        <v>22</v>
      </c>
      <c r="B2849" t="s">
        <v>14</v>
      </c>
      <c r="C2849">
        <v>2013</v>
      </c>
      <c r="D2849">
        <v>18</v>
      </c>
      <c r="E2849" s="25">
        <f t="shared" si="69"/>
        <v>211.83553020477603</v>
      </c>
    </row>
    <row r="2850" spans="1:5" x14ac:dyDescent="0.2">
      <c r="A2850" t="s">
        <v>22</v>
      </c>
      <c r="B2850" t="s">
        <v>14</v>
      </c>
      <c r="C2850">
        <v>2013</v>
      </c>
      <c r="D2850">
        <v>19</v>
      </c>
      <c r="E2850" s="25">
        <f t="shared" si="69"/>
        <v>187.91936294540145</v>
      </c>
    </row>
    <row r="2851" spans="1:5" x14ac:dyDescent="0.2">
      <c r="A2851" t="s">
        <v>22</v>
      </c>
      <c r="B2851" t="s">
        <v>14</v>
      </c>
      <c r="C2851">
        <v>2013</v>
      </c>
      <c r="D2851">
        <v>20</v>
      </c>
      <c r="E2851" s="25">
        <f t="shared" si="69"/>
        <v>141.22791732293064</v>
      </c>
    </row>
    <row r="2852" spans="1:5" x14ac:dyDescent="0.2">
      <c r="A2852" t="s">
        <v>22</v>
      </c>
      <c r="B2852" t="s">
        <v>14</v>
      </c>
      <c r="C2852">
        <v>2013</v>
      </c>
      <c r="D2852">
        <v>21</v>
      </c>
      <c r="E2852" s="25">
        <f t="shared" si="69"/>
        <v>136.17038818271499</v>
      </c>
    </row>
    <row r="2853" spans="1:5" x14ac:dyDescent="0.2">
      <c r="A2853" t="s">
        <v>22</v>
      </c>
      <c r="B2853" t="s">
        <v>14</v>
      </c>
      <c r="C2853">
        <v>2013</v>
      </c>
      <c r="D2853">
        <v>22</v>
      </c>
      <c r="E2853" s="25">
        <f t="shared" si="69"/>
        <v>157.65246013362298</v>
      </c>
    </row>
    <row r="2854" spans="1:5" x14ac:dyDescent="0.2">
      <c r="A2854" t="s">
        <v>22</v>
      </c>
      <c r="B2854" t="s">
        <v>14</v>
      </c>
      <c r="C2854">
        <v>2013</v>
      </c>
      <c r="D2854">
        <v>23</v>
      </c>
      <c r="E2854" s="25">
        <f t="shared" si="69"/>
        <v>200.43609726361598</v>
      </c>
    </row>
    <row r="2855" spans="1:5" x14ac:dyDescent="0.2">
      <c r="A2855" t="s">
        <v>22</v>
      </c>
      <c r="B2855" t="s">
        <v>14</v>
      </c>
      <c r="C2855">
        <v>2013</v>
      </c>
      <c r="D2855">
        <v>24</v>
      </c>
      <c r="E2855" s="25">
        <f t="shared" si="69"/>
        <v>165.60530423671779</v>
      </c>
    </row>
    <row r="2856" spans="1:5" x14ac:dyDescent="0.2">
      <c r="A2856" t="s">
        <v>22</v>
      </c>
      <c r="B2856" t="s">
        <v>14</v>
      </c>
      <c r="C2856">
        <v>2013</v>
      </c>
      <c r="D2856">
        <v>25</v>
      </c>
      <c r="E2856" s="25">
        <f t="shared" si="69"/>
        <v>116.32917543729081</v>
      </c>
    </row>
    <row r="2857" spans="1:5" x14ac:dyDescent="0.2">
      <c r="A2857" t="s">
        <v>22</v>
      </c>
      <c r="B2857" t="s">
        <v>14</v>
      </c>
      <c r="C2857">
        <v>2013</v>
      </c>
      <c r="D2857">
        <v>26</v>
      </c>
      <c r="E2857" s="25">
        <f t="shared" si="69"/>
        <v>92.668119300704475</v>
      </c>
    </row>
    <row r="2858" spans="1:5" x14ac:dyDescent="0.2">
      <c r="A2858" t="s">
        <v>22</v>
      </c>
      <c r="B2858" t="s">
        <v>14</v>
      </c>
      <c r="C2858">
        <v>2013</v>
      </c>
      <c r="D2858">
        <v>27</v>
      </c>
      <c r="E2858" s="25">
        <f t="shared" si="69"/>
        <v>95.844062736945773</v>
      </c>
    </row>
    <row r="2859" spans="1:5" x14ac:dyDescent="0.2">
      <c r="A2859" t="s">
        <v>22</v>
      </c>
      <c r="B2859" t="s">
        <v>14</v>
      </c>
      <c r="C2859">
        <v>2013</v>
      </c>
      <c r="D2859">
        <v>28</v>
      </c>
      <c r="E2859" s="25">
        <f t="shared" si="69"/>
        <v>88.144935908492201</v>
      </c>
    </row>
    <row r="2860" spans="1:5" x14ac:dyDescent="0.2">
      <c r="A2860" t="s">
        <v>22</v>
      </c>
      <c r="B2860" t="s">
        <v>14</v>
      </c>
      <c r="C2860">
        <v>2013</v>
      </c>
      <c r="D2860">
        <v>29</v>
      </c>
      <c r="E2860" s="25">
        <f t="shared" si="69"/>
        <v>62.668729554445029</v>
      </c>
    </row>
    <row r="2861" spans="1:5" x14ac:dyDescent="0.2">
      <c r="A2861" t="s">
        <v>22</v>
      </c>
      <c r="B2861" t="s">
        <v>14</v>
      </c>
      <c r="C2861">
        <v>2013</v>
      </c>
      <c r="D2861">
        <v>30</v>
      </c>
      <c r="E2861" s="25">
        <f t="shared" si="69"/>
        <v>48.105087778545865</v>
      </c>
    </row>
    <row r="2862" spans="1:5" x14ac:dyDescent="0.2">
      <c r="A2862" t="s">
        <v>22</v>
      </c>
      <c r="B2862" t="s">
        <v>14</v>
      </c>
      <c r="C2862">
        <v>2013</v>
      </c>
      <c r="D2862">
        <v>31</v>
      </c>
      <c r="E2862" s="25">
        <f t="shared" si="69"/>
        <v>40.197940885870551</v>
      </c>
    </row>
    <row r="2863" spans="1:5" x14ac:dyDescent="0.2">
      <c r="A2863" t="s">
        <v>22</v>
      </c>
      <c r="B2863" t="s">
        <v>14</v>
      </c>
      <c r="C2863">
        <v>2013</v>
      </c>
      <c r="D2863">
        <v>32</v>
      </c>
      <c r="E2863" s="25">
        <f t="shared" si="69"/>
        <v>70.678075458308811</v>
      </c>
    </row>
    <row r="2864" spans="1:5" x14ac:dyDescent="0.2">
      <c r="A2864" t="s">
        <v>22</v>
      </c>
      <c r="B2864" t="s">
        <v>14</v>
      </c>
      <c r="C2864">
        <v>2013</v>
      </c>
      <c r="D2864">
        <v>33</v>
      </c>
      <c r="E2864" s="25">
        <f t="shared" si="69"/>
        <v>121.10419513633114</v>
      </c>
    </row>
    <row r="2865" spans="1:5" x14ac:dyDescent="0.2">
      <c r="A2865" t="s">
        <v>22</v>
      </c>
      <c r="B2865" t="s">
        <v>14</v>
      </c>
      <c r="C2865">
        <v>2013</v>
      </c>
      <c r="D2865">
        <v>34</v>
      </c>
      <c r="E2865" s="25">
        <f t="shared" si="69"/>
        <v>71.735805560491329</v>
      </c>
    </row>
    <row r="2866" spans="1:5" x14ac:dyDescent="0.2">
      <c r="A2866" t="s">
        <v>22</v>
      </c>
      <c r="B2866" t="s">
        <v>14</v>
      </c>
      <c r="C2866">
        <v>2013</v>
      </c>
      <c r="D2866">
        <v>35</v>
      </c>
      <c r="E2866" s="25">
        <f t="shared" si="69"/>
        <v>32.073483471681023</v>
      </c>
    </row>
    <row r="2867" spans="1:5" x14ac:dyDescent="0.2">
      <c r="A2867" t="s">
        <v>22</v>
      </c>
      <c r="B2867" t="s">
        <v>14</v>
      </c>
      <c r="C2867">
        <v>2013</v>
      </c>
      <c r="D2867">
        <v>36</v>
      </c>
      <c r="E2867" s="25">
        <f t="shared" si="69"/>
        <v>18.18459696646266</v>
      </c>
    </row>
    <row r="2868" spans="1:5" x14ac:dyDescent="0.2">
      <c r="A2868" t="s">
        <v>22</v>
      </c>
      <c r="B2868" t="s">
        <v>14</v>
      </c>
      <c r="C2868">
        <v>2013</v>
      </c>
      <c r="D2868">
        <v>37</v>
      </c>
      <c r="E2868" s="25">
        <f t="shared" si="69"/>
        <v>22.515704272666596</v>
      </c>
    </row>
    <row r="2869" spans="1:5" x14ac:dyDescent="0.2">
      <c r="A2869" t="s">
        <v>22</v>
      </c>
      <c r="B2869" t="s">
        <v>14</v>
      </c>
      <c r="C2869">
        <v>2013</v>
      </c>
      <c r="D2869">
        <v>38</v>
      </c>
      <c r="E2869" s="25">
        <f t="shared" si="69"/>
        <v>23.314857138766563</v>
      </c>
    </row>
    <row r="2870" spans="1:5" x14ac:dyDescent="0.2">
      <c r="A2870" t="s">
        <v>22</v>
      </c>
      <c r="B2870" t="s">
        <v>14</v>
      </c>
      <c r="C2870">
        <v>2013</v>
      </c>
      <c r="D2870">
        <v>39</v>
      </c>
      <c r="E2870" s="25">
        <f t="shared" si="69"/>
        <v>21.665080973871397</v>
      </c>
    </row>
    <row r="2871" spans="1:5" x14ac:dyDescent="0.2">
      <c r="A2871" t="s">
        <v>22</v>
      </c>
      <c r="B2871" t="s">
        <v>14</v>
      </c>
      <c r="C2871">
        <v>2013</v>
      </c>
      <c r="D2871">
        <v>40</v>
      </c>
      <c r="E2871" s="25">
        <f t="shared" si="69"/>
        <v>0</v>
      </c>
    </row>
    <row r="2872" spans="1:5" x14ac:dyDescent="0.2">
      <c r="A2872" t="s">
        <v>22</v>
      </c>
      <c r="B2872" t="s">
        <v>14</v>
      </c>
      <c r="C2872">
        <v>2014</v>
      </c>
      <c r="D2872">
        <v>0</v>
      </c>
      <c r="E2872" s="25">
        <f>AF48</f>
        <v>1.09003805169318</v>
      </c>
    </row>
    <row r="2873" spans="1:5" x14ac:dyDescent="0.2">
      <c r="A2873" t="s">
        <v>22</v>
      </c>
      <c r="B2873" t="s">
        <v>14</v>
      </c>
      <c r="C2873">
        <v>2014</v>
      </c>
      <c r="D2873">
        <v>1</v>
      </c>
      <c r="E2873" s="25">
        <f t="shared" ref="E2873:E2912" si="70">AF49</f>
        <v>44.674091581381532</v>
      </c>
    </row>
    <row r="2874" spans="1:5" x14ac:dyDescent="0.2">
      <c r="A2874" t="s">
        <v>22</v>
      </c>
      <c r="B2874" t="s">
        <v>14</v>
      </c>
      <c r="C2874">
        <v>2014</v>
      </c>
      <c r="D2874">
        <v>2</v>
      </c>
      <c r="E2874" s="25">
        <f t="shared" si="70"/>
        <v>49.461440816044565</v>
      </c>
    </row>
    <row r="2875" spans="1:5" x14ac:dyDescent="0.2">
      <c r="A2875" t="s">
        <v>22</v>
      </c>
      <c r="B2875" t="s">
        <v>14</v>
      </c>
      <c r="C2875">
        <v>2014</v>
      </c>
      <c r="D2875">
        <v>3</v>
      </c>
      <c r="E2875" s="25">
        <f t="shared" si="70"/>
        <v>76.609172059096451</v>
      </c>
    </row>
    <row r="2876" spans="1:5" x14ac:dyDescent="0.2">
      <c r="A2876" t="s">
        <v>22</v>
      </c>
      <c r="B2876" t="s">
        <v>14</v>
      </c>
      <c r="C2876">
        <v>2014</v>
      </c>
      <c r="D2876">
        <v>4</v>
      </c>
      <c r="E2876" s="25">
        <f t="shared" si="70"/>
        <v>55.047927295779651</v>
      </c>
    </row>
    <row r="2877" spans="1:5" x14ac:dyDescent="0.2">
      <c r="A2877" t="s">
        <v>22</v>
      </c>
      <c r="B2877" t="s">
        <v>14</v>
      </c>
      <c r="C2877">
        <v>2014</v>
      </c>
      <c r="D2877">
        <v>5</v>
      </c>
      <c r="E2877" s="25">
        <f t="shared" si="70"/>
        <v>109.19879475475194</v>
      </c>
    </row>
    <row r="2878" spans="1:5" x14ac:dyDescent="0.2">
      <c r="A2878" t="s">
        <v>22</v>
      </c>
      <c r="B2878" t="s">
        <v>14</v>
      </c>
      <c r="C2878">
        <v>2014</v>
      </c>
      <c r="D2878">
        <v>6</v>
      </c>
      <c r="E2878" s="25">
        <f t="shared" si="70"/>
        <v>142.52986974972112</v>
      </c>
    </row>
    <row r="2879" spans="1:5" x14ac:dyDescent="0.2">
      <c r="A2879" t="s">
        <v>22</v>
      </c>
      <c r="B2879" t="s">
        <v>14</v>
      </c>
      <c r="C2879">
        <v>2014</v>
      </c>
      <c r="D2879">
        <v>7</v>
      </c>
      <c r="E2879" s="25">
        <f t="shared" si="70"/>
        <v>224.60246859490854</v>
      </c>
    </row>
    <row r="2880" spans="1:5" x14ac:dyDescent="0.2">
      <c r="A2880" t="s">
        <v>22</v>
      </c>
      <c r="B2880" t="s">
        <v>14</v>
      </c>
      <c r="C2880">
        <v>2014</v>
      </c>
      <c r="D2880">
        <v>8</v>
      </c>
      <c r="E2880" s="25">
        <f t="shared" si="70"/>
        <v>245.29037527764424</v>
      </c>
    </row>
    <row r="2881" spans="1:5" x14ac:dyDescent="0.2">
      <c r="A2881" t="s">
        <v>22</v>
      </c>
      <c r="B2881" t="s">
        <v>14</v>
      </c>
      <c r="C2881">
        <v>2014</v>
      </c>
      <c r="D2881">
        <v>9</v>
      </c>
      <c r="E2881" s="25">
        <f t="shared" si="70"/>
        <v>238.64501682930796</v>
      </c>
    </row>
    <row r="2882" spans="1:5" x14ac:dyDescent="0.2">
      <c r="A2882" t="s">
        <v>22</v>
      </c>
      <c r="B2882" t="s">
        <v>14</v>
      </c>
      <c r="C2882">
        <v>2014</v>
      </c>
      <c r="D2882">
        <v>10</v>
      </c>
      <c r="E2882" s="25">
        <f t="shared" si="70"/>
        <v>207.04871518681296</v>
      </c>
    </row>
    <row r="2883" spans="1:5" x14ac:dyDescent="0.2">
      <c r="A2883" t="s">
        <v>22</v>
      </c>
      <c r="B2883" t="s">
        <v>14</v>
      </c>
      <c r="C2883">
        <v>2014</v>
      </c>
      <c r="D2883">
        <v>11</v>
      </c>
      <c r="E2883" s="25">
        <f t="shared" si="70"/>
        <v>298.52910889478284</v>
      </c>
    </row>
    <row r="2884" spans="1:5" x14ac:dyDescent="0.2">
      <c r="A2884" t="s">
        <v>22</v>
      </c>
      <c r="B2884" t="s">
        <v>14</v>
      </c>
      <c r="C2884">
        <v>2014</v>
      </c>
      <c r="D2884">
        <v>12</v>
      </c>
      <c r="E2884" s="25">
        <f t="shared" si="70"/>
        <v>214.89286400577646</v>
      </c>
    </row>
    <row r="2885" spans="1:5" x14ac:dyDescent="0.2">
      <c r="A2885" t="s">
        <v>22</v>
      </c>
      <c r="B2885" t="s">
        <v>14</v>
      </c>
      <c r="C2885">
        <v>2014</v>
      </c>
      <c r="D2885">
        <v>13</v>
      </c>
      <c r="E2885" s="25">
        <f t="shared" si="70"/>
        <v>250.79501950442474</v>
      </c>
    </row>
    <row r="2886" spans="1:5" x14ac:dyDescent="0.2">
      <c r="A2886" t="s">
        <v>22</v>
      </c>
      <c r="B2886" t="s">
        <v>14</v>
      </c>
      <c r="C2886">
        <v>2014</v>
      </c>
      <c r="D2886">
        <v>14</v>
      </c>
      <c r="E2886" s="25">
        <f t="shared" si="70"/>
        <v>226.63850285425224</v>
      </c>
    </row>
    <row r="2887" spans="1:5" x14ac:dyDescent="0.2">
      <c r="A2887" t="s">
        <v>22</v>
      </c>
      <c r="B2887" t="s">
        <v>14</v>
      </c>
      <c r="C2887">
        <v>2014</v>
      </c>
      <c r="D2887">
        <v>15</v>
      </c>
      <c r="E2887" s="25">
        <f t="shared" si="70"/>
        <v>244.06485044838348</v>
      </c>
    </row>
    <row r="2888" spans="1:5" x14ac:dyDescent="0.2">
      <c r="A2888" t="s">
        <v>22</v>
      </c>
      <c r="B2888" t="s">
        <v>14</v>
      </c>
      <c r="C2888">
        <v>2014</v>
      </c>
      <c r="D2888">
        <v>16</v>
      </c>
      <c r="E2888" s="25">
        <f t="shared" si="70"/>
        <v>204.75267703347745</v>
      </c>
    </row>
    <row r="2889" spans="1:5" x14ac:dyDescent="0.2">
      <c r="A2889" t="s">
        <v>22</v>
      </c>
      <c r="B2889" t="s">
        <v>14</v>
      </c>
      <c r="C2889">
        <v>2014</v>
      </c>
      <c r="D2889">
        <v>17</v>
      </c>
      <c r="E2889" s="25">
        <f t="shared" si="70"/>
        <v>248.68100610471538</v>
      </c>
    </row>
    <row r="2890" spans="1:5" x14ac:dyDescent="0.2">
      <c r="A2890" t="s">
        <v>22</v>
      </c>
      <c r="B2890" t="s">
        <v>14</v>
      </c>
      <c r="C2890">
        <v>2014</v>
      </c>
      <c r="D2890">
        <v>18</v>
      </c>
      <c r="E2890" s="25">
        <f t="shared" si="70"/>
        <v>276.41891541546005</v>
      </c>
    </row>
    <row r="2891" spans="1:5" x14ac:dyDescent="0.2">
      <c r="A2891" t="s">
        <v>22</v>
      </c>
      <c r="B2891" t="s">
        <v>14</v>
      </c>
      <c r="C2891">
        <v>2014</v>
      </c>
      <c r="D2891">
        <v>19</v>
      </c>
      <c r="E2891" s="25">
        <f t="shared" si="70"/>
        <v>216.83125167536667</v>
      </c>
    </row>
    <row r="2892" spans="1:5" x14ac:dyDescent="0.2">
      <c r="A2892" t="s">
        <v>22</v>
      </c>
      <c r="B2892" t="s">
        <v>14</v>
      </c>
      <c r="C2892">
        <v>2014</v>
      </c>
      <c r="D2892">
        <v>20</v>
      </c>
      <c r="E2892" s="25">
        <f t="shared" si="70"/>
        <v>183.79342624502343</v>
      </c>
    </row>
    <row r="2893" spans="1:5" x14ac:dyDescent="0.2">
      <c r="A2893" t="s">
        <v>22</v>
      </c>
      <c r="B2893" t="s">
        <v>14</v>
      </c>
      <c r="C2893">
        <v>2014</v>
      </c>
      <c r="D2893">
        <v>21</v>
      </c>
      <c r="E2893" s="25">
        <f t="shared" si="70"/>
        <v>141.67523574210514</v>
      </c>
    </row>
    <row r="2894" spans="1:5" x14ac:dyDescent="0.2">
      <c r="A2894" t="s">
        <v>22</v>
      </c>
      <c r="B2894" t="s">
        <v>14</v>
      </c>
      <c r="C2894">
        <v>2014</v>
      </c>
      <c r="D2894">
        <v>22</v>
      </c>
      <c r="E2894" s="25">
        <f t="shared" si="70"/>
        <v>132.65847742283546</v>
      </c>
    </row>
    <row r="2895" spans="1:5" x14ac:dyDescent="0.2">
      <c r="A2895" t="s">
        <v>22</v>
      </c>
      <c r="B2895" t="s">
        <v>14</v>
      </c>
      <c r="C2895">
        <v>2014</v>
      </c>
      <c r="D2895">
        <v>23</v>
      </c>
      <c r="E2895" s="25">
        <f t="shared" si="70"/>
        <v>162.40564719529385</v>
      </c>
    </row>
    <row r="2896" spans="1:5" x14ac:dyDescent="0.2">
      <c r="A2896" t="s">
        <v>22</v>
      </c>
      <c r="B2896" t="s">
        <v>14</v>
      </c>
      <c r="C2896">
        <v>2014</v>
      </c>
      <c r="D2896">
        <v>24</v>
      </c>
      <c r="E2896" s="25">
        <f t="shared" si="70"/>
        <v>189.88416408856494</v>
      </c>
    </row>
    <row r="2897" spans="1:5" x14ac:dyDescent="0.2">
      <c r="A2897" t="s">
        <v>22</v>
      </c>
      <c r="B2897" t="s">
        <v>14</v>
      </c>
      <c r="C2897">
        <v>2014</v>
      </c>
      <c r="D2897">
        <v>25</v>
      </c>
      <c r="E2897" s="25">
        <f t="shared" si="70"/>
        <v>155.22724648051201</v>
      </c>
    </row>
    <row r="2898" spans="1:5" x14ac:dyDescent="0.2">
      <c r="A2898" t="s">
        <v>22</v>
      </c>
      <c r="B2898" t="s">
        <v>14</v>
      </c>
      <c r="C2898">
        <v>2014</v>
      </c>
      <c r="D2898">
        <v>26</v>
      </c>
      <c r="E2898" s="25">
        <f t="shared" si="70"/>
        <v>102.59163653093722</v>
      </c>
    </row>
    <row r="2899" spans="1:5" x14ac:dyDescent="0.2">
      <c r="A2899" t="s">
        <v>22</v>
      </c>
      <c r="B2899" t="s">
        <v>14</v>
      </c>
      <c r="C2899">
        <v>2014</v>
      </c>
      <c r="D2899">
        <v>27</v>
      </c>
      <c r="E2899" s="25">
        <f t="shared" si="70"/>
        <v>91.389228898339113</v>
      </c>
    </row>
    <row r="2900" spans="1:5" x14ac:dyDescent="0.2">
      <c r="A2900" t="s">
        <v>22</v>
      </c>
      <c r="B2900" t="s">
        <v>14</v>
      </c>
      <c r="C2900">
        <v>2014</v>
      </c>
      <c r="D2900">
        <v>28</v>
      </c>
      <c r="E2900" s="25">
        <f t="shared" si="70"/>
        <v>94.684706749819711</v>
      </c>
    </row>
    <row r="2901" spans="1:5" x14ac:dyDescent="0.2">
      <c r="A2901" t="s">
        <v>22</v>
      </c>
      <c r="B2901" t="s">
        <v>14</v>
      </c>
      <c r="C2901">
        <v>2014</v>
      </c>
      <c r="D2901">
        <v>29</v>
      </c>
      <c r="E2901" s="25">
        <f t="shared" si="70"/>
        <v>78.359353120704682</v>
      </c>
    </row>
    <row r="2902" spans="1:5" x14ac:dyDescent="0.2">
      <c r="A2902" t="s">
        <v>22</v>
      </c>
      <c r="B2902" t="s">
        <v>14</v>
      </c>
      <c r="C2902">
        <v>2014</v>
      </c>
      <c r="D2902">
        <v>30</v>
      </c>
      <c r="E2902" s="25">
        <f t="shared" si="70"/>
        <v>56.475747696344136</v>
      </c>
    </row>
    <row r="2903" spans="1:5" x14ac:dyDescent="0.2">
      <c r="A2903" t="s">
        <v>22</v>
      </c>
      <c r="B2903" t="s">
        <v>14</v>
      </c>
      <c r="C2903">
        <v>2014</v>
      </c>
      <c r="D2903">
        <v>31</v>
      </c>
      <c r="E2903" s="25">
        <f t="shared" si="70"/>
        <v>46.304395945882455</v>
      </c>
    </row>
    <row r="2904" spans="1:5" x14ac:dyDescent="0.2">
      <c r="A2904" t="s">
        <v>22</v>
      </c>
      <c r="B2904" t="s">
        <v>14</v>
      </c>
      <c r="C2904">
        <v>2014</v>
      </c>
      <c r="D2904">
        <v>32</v>
      </c>
      <c r="E2904" s="25">
        <f t="shared" si="70"/>
        <v>34.471873113487568</v>
      </c>
    </row>
    <row r="2905" spans="1:5" x14ac:dyDescent="0.2">
      <c r="A2905" t="s">
        <v>22</v>
      </c>
      <c r="B2905" t="s">
        <v>14</v>
      </c>
      <c r="C2905">
        <v>2014</v>
      </c>
      <c r="D2905">
        <v>33</v>
      </c>
      <c r="E2905" s="25">
        <f t="shared" si="70"/>
        <v>66.317021232900146</v>
      </c>
    </row>
    <row r="2906" spans="1:5" x14ac:dyDescent="0.2">
      <c r="A2906" t="s">
        <v>22</v>
      </c>
      <c r="B2906" t="s">
        <v>14</v>
      </c>
      <c r="C2906">
        <v>2014</v>
      </c>
      <c r="D2906">
        <v>34</v>
      </c>
      <c r="E2906" s="25">
        <f t="shared" si="70"/>
        <v>106.81583406211261</v>
      </c>
    </row>
    <row r="2907" spans="1:5" x14ac:dyDescent="0.2">
      <c r="A2907" t="s">
        <v>22</v>
      </c>
      <c r="B2907" t="s">
        <v>14</v>
      </c>
      <c r="C2907">
        <v>2014</v>
      </c>
      <c r="D2907">
        <v>35</v>
      </c>
      <c r="E2907" s="25">
        <f t="shared" si="70"/>
        <v>58.711411804570325</v>
      </c>
    </row>
    <row r="2908" spans="1:5" x14ac:dyDescent="0.2">
      <c r="A2908" t="s">
        <v>22</v>
      </c>
      <c r="B2908" t="s">
        <v>14</v>
      </c>
      <c r="C2908">
        <v>2014</v>
      </c>
      <c r="D2908">
        <v>36</v>
      </c>
      <c r="E2908" s="25">
        <f t="shared" si="70"/>
        <v>26.020734357891094</v>
      </c>
    </row>
    <row r="2909" spans="1:5" x14ac:dyDescent="0.2">
      <c r="A2909" t="s">
        <v>22</v>
      </c>
      <c r="B2909" t="s">
        <v>14</v>
      </c>
      <c r="C2909">
        <v>2014</v>
      </c>
      <c r="D2909">
        <v>37</v>
      </c>
      <c r="E2909" s="25">
        <f t="shared" si="70"/>
        <v>17.662170080988997</v>
      </c>
    </row>
    <row r="2910" spans="1:5" x14ac:dyDescent="0.2">
      <c r="A2910" t="s">
        <v>22</v>
      </c>
      <c r="B2910" t="s">
        <v>14</v>
      </c>
      <c r="C2910">
        <v>2014</v>
      </c>
      <c r="D2910">
        <v>38</v>
      </c>
      <c r="E2910" s="25">
        <f t="shared" si="70"/>
        <v>22.188182660158837</v>
      </c>
    </row>
    <row r="2911" spans="1:5" x14ac:dyDescent="0.2">
      <c r="A2911" t="s">
        <v>22</v>
      </c>
      <c r="B2911" t="s">
        <v>14</v>
      </c>
      <c r="C2911">
        <v>2014</v>
      </c>
      <c r="D2911">
        <v>39</v>
      </c>
      <c r="E2911" s="25">
        <f t="shared" si="70"/>
        <v>17.465477692994344</v>
      </c>
    </row>
    <row r="2912" spans="1:5" x14ac:dyDescent="0.2">
      <c r="A2912" t="s">
        <v>22</v>
      </c>
      <c r="B2912" t="s">
        <v>14</v>
      </c>
      <c r="C2912">
        <v>2014</v>
      </c>
      <c r="D2912">
        <v>40</v>
      </c>
      <c r="E2912" s="25">
        <f t="shared" si="70"/>
        <v>0</v>
      </c>
    </row>
    <row r="2913" spans="1:5" x14ac:dyDescent="0.2">
      <c r="A2913" t="s">
        <v>22</v>
      </c>
      <c r="B2913" t="s">
        <v>14</v>
      </c>
      <c r="C2913">
        <v>2015</v>
      </c>
      <c r="D2913">
        <v>0</v>
      </c>
      <c r="E2913" s="25">
        <f>AG48</f>
        <v>1.3085041202033263</v>
      </c>
    </row>
    <row r="2914" spans="1:5" x14ac:dyDescent="0.2">
      <c r="A2914" t="s">
        <v>22</v>
      </c>
      <c r="B2914" t="s">
        <v>14</v>
      </c>
      <c r="C2914">
        <v>2015</v>
      </c>
      <c r="D2914">
        <v>1</v>
      </c>
      <c r="E2914" s="25">
        <f t="shared" ref="E2914:E2953" si="71">AG49</f>
        <v>59.5277297209689</v>
      </c>
    </row>
    <row r="2915" spans="1:5" x14ac:dyDescent="0.2">
      <c r="A2915" t="s">
        <v>22</v>
      </c>
      <c r="B2915" t="s">
        <v>14</v>
      </c>
      <c r="C2915">
        <v>2015</v>
      </c>
      <c r="D2915">
        <v>2</v>
      </c>
      <c r="E2915" s="25">
        <f t="shared" si="71"/>
        <v>59.949613848678865</v>
      </c>
    </row>
    <row r="2916" spans="1:5" x14ac:dyDescent="0.2">
      <c r="A2916" t="s">
        <v>22</v>
      </c>
      <c r="B2916" t="s">
        <v>14</v>
      </c>
      <c r="C2916">
        <v>2015</v>
      </c>
      <c r="D2916">
        <v>3</v>
      </c>
      <c r="E2916" s="25">
        <f t="shared" si="71"/>
        <v>83.671968706034235</v>
      </c>
    </row>
    <row r="2917" spans="1:5" x14ac:dyDescent="0.2">
      <c r="A2917" t="s">
        <v>22</v>
      </c>
      <c r="B2917" t="s">
        <v>14</v>
      </c>
      <c r="C2917">
        <v>2015</v>
      </c>
      <c r="D2917">
        <v>4</v>
      </c>
      <c r="E2917" s="25">
        <f t="shared" si="71"/>
        <v>79.678044967099979</v>
      </c>
    </row>
    <row r="2918" spans="1:5" x14ac:dyDescent="0.2">
      <c r="A2918" t="s">
        <v>22</v>
      </c>
      <c r="B2918" t="s">
        <v>14</v>
      </c>
      <c r="C2918">
        <v>2015</v>
      </c>
      <c r="D2918">
        <v>5</v>
      </c>
      <c r="E2918" s="25">
        <f t="shared" si="71"/>
        <v>67.201583153133896</v>
      </c>
    </row>
    <row r="2919" spans="1:5" x14ac:dyDescent="0.2">
      <c r="A2919" t="s">
        <v>22</v>
      </c>
      <c r="B2919" t="s">
        <v>14</v>
      </c>
      <c r="C2919">
        <v>2015</v>
      </c>
      <c r="D2919">
        <v>6</v>
      </c>
      <c r="E2919" s="25">
        <f t="shared" si="71"/>
        <v>102.30762050965131</v>
      </c>
    </row>
    <row r="2920" spans="1:5" x14ac:dyDescent="0.2">
      <c r="A2920" t="s">
        <v>22</v>
      </c>
      <c r="B2920" t="s">
        <v>14</v>
      </c>
      <c r="C2920">
        <v>2015</v>
      </c>
      <c r="D2920">
        <v>7</v>
      </c>
      <c r="E2920" s="25">
        <f t="shared" si="71"/>
        <v>156.36164147002989</v>
      </c>
    </row>
    <row r="2921" spans="1:5" x14ac:dyDescent="0.2">
      <c r="A2921" t="s">
        <v>22</v>
      </c>
      <c r="B2921" t="s">
        <v>14</v>
      </c>
      <c r="C2921">
        <v>2015</v>
      </c>
      <c r="D2921">
        <v>8</v>
      </c>
      <c r="E2921" s="25">
        <f t="shared" si="71"/>
        <v>203.85238443360481</v>
      </c>
    </row>
    <row r="2922" spans="1:5" x14ac:dyDescent="0.2">
      <c r="A2922" t="s">
        <v>22</v>
      </c>
      <c r="B2922" t="s">
        <v>14</v>
      </c>
      <c r="C2922">
        <v>2015</v>
      </c>
      <c r="D2922">
        <v>9</v>
      </c>
      <c r="E2922" s="25">
        <f t="shared" si="71"/>
        <v>268.20693490034444</v>
      </c>
    </row>
    <row r="2923" spans="1:5" x14ac:dyDescent="0.2">
      <c r="A2923" t="s">
        <v>22</v>
      </c>
      <c r="B2923" t="s">
        <v>14</v>
      </c>
      <c r="C2923">
        <v>2015</v>
      </c>
      <c r="D2923">
        <v>10</v>
      </c>
      <c r="E2923" s="25">
        <f t="shared" si="71"/>
        <v>225.97902806147269</v>
      </c>
    </row>
    <row r="2924" spans="1:5" x14ac:dyDescent="0.2">
      <c r="A2924" t="s">
        <v>22</v>
      </c>
      <c r="B2924" t="s">
        <v>14</v>
      </c>
      <c r="C2924">
        <v>2015</v>
      </c>
      <c r="D2924">
        <v>11</v>
      </c>
      <c r="E2924" s="25">
        <f t="shared" si="71"/>
        <v>228.84818366739842</v>
      </c>
    </row>
    <row r="2925" spans="1:5" x14ac:dyDescent="0.2">
      <c r="A2925" t="s">
        <v>22</v>
      </c>
      <c r="B2925" t="s">
        <v>14</v>
      </c>
      <c r="C2925">
        <v>2015</v>
      </c>
      <c r="D2925">
        <v>12</v>
      </c>
      <c r="E2925" s="25">
        <f t="shared" si="71"/>
        <v>252.15874009408108</v>
      </c>
    </row>
    <row r="2926" spans="1:5" x14ac:dyDescent="0.2">
      <c r="A2926" t="s">
        <v>22</v>
      </c>
      <c r="B2926" t="s">
        <v>14</v>
      </c>
      <c r="C2926">
        <v>2015</v>
      </c>
      <c r="D2926">
        <v>13</v>
      </c>
      <c r="E2926" s="25">
        <f t="shared" si="71"/>
        <v>232.57287535200578</v>
      </c>
    </row>
    <row r="2927" spans="1:5" x14ac:dyDescent="0.2">
      <c r="A2927" t="s">
        <v>22</v>
      </c>
      <c r="B2927" t="s">
        <v>14</v>
      </c>
      <c r="C2927">
        <v>2015</v>
      </c>
      <c r="D2927">
        <v>14</v>
      </c>
      <c r="E2927" s="25">
        <f t="shared" si="71"/>
        <v>237.09462267202201</v>
      </c>
    </row>
    <row r="2928" spans="1:5" x14ac:dyDescent="0.2">
      <c r="A2928" t="s">
        <v>22</v>
      </c>
      <c r="B2928" t="s">
        <v>14</v>
      </c>
      <c r="C2928">
        <v>2015</v>
      </c>
      <c r="D2928">
        <v>15</v>
      </c>
      <c r="E2928" s="25">
        <f t="shared" si="71"/>
        <v>252.3435080264926</v>
      </c>
    </row>
    <row r="2929" spans="1:5" x14ac:dyDescent="0.2">
      <c r="A2929" t="s">
        <v>22</v>
      </c>
      <c r="B2929" t="s">
        <v>14</v>
      </c>
      <c r="C2929">
        <v>2015</v>
      </c>
      <c r="D2929">
        <v>16</v>
      </c>
      <c r="E2929" s="25">
        <f t="shared" si="71"/>
        <v>238.0979691222748</v>
      </c>
    </row>
    <row r="2930" spans="1:5" x14ac:dyDescent="0.2">
      <c r="A2930" t="s">
        <v>22</v>
      </c>
      <c r="B2930" t="s">
        <v>14</v>
      </c>
      <c r="C2930">
        <v>2015</v>
      </c>
      <c r="D2930">
        <v>17</v>
      </c>
      <c r="E2930" s="25">
        <f t="shared" si="71"/>
        <v>221.61316428186313</v>
      </c>
    </row>
    <row r="2931" spans="1:5" x14ac:dyDescent="0.2">
      <c r="A2931" t="s">
        <v>22</v>
      </c>
      <c r="B2931" t="s">
        <v>14</v>
      </c>
      <c r="C2931">
        <v>2015</v>
      </c>
      <c r="D2931">
        <v>18</v>
      </c>
      <c r="E2931" s="25">
        <f t="shared" si="71"/>
        <v>246.07857349661302</v>
      </c>
    </row>
    <row r="2932" spans="1:5" x14ac:dyDescent="0.2">
      <c r="A2932" t="s">
        <v>22</v>
      </c>
      <c r="B2932" t="s">
        <v>14</v>
      </c>
      <c r="C2932">
        <v>2015</v>
      </c>
      <c r="D2932">
        <v>19</v>
      </c>
      <c r="E2932" s="25">
        <f t="shared" si="71"/>
        <v>282.9377081282949</v>
      </c>
    </row>
    <row r="2933" spans="1:5" x14ac:dyDescent="0.2">
      <c r="A2933" t="s">
        <v>22</v>
      </c>
      <c r="B2933" t="s">
        <v>14</v>
      </c>
      <c r="C2933">
        <v>2015</v>
      </c>
      <c r="D2933">
        <v>20</v>
      </c>
      <c r="E2933" s="25">
        <f t="shared" si="71"/>
        <v>212.07052875116099</v>
      </c>
    </row>
    <row r="2934" spans="1:5" x14ac:dyDescent="0.2">
      <c r="A2934" t="s">
        <v>22</v>
      </c>
      <c r="B2934" t="s">
        <v>14</v>
      </c>
      <c r="C2934">
        <v>2015</v>
      </c>
      <c r="D2934">
        <v>21</v>
      </c>
      <c r="E2934" s="25">
        <f t="shared" si="71"/>
        <v>184.37556458169942</v>
      </c>
    </row>
    <row r="2935" spans="1:5" x14ac:dyDescent="0.2">
      <c r="A2935" t="s">
        <v>22</v>
      </c>
      <c r="B2935" t="s">
        <v>14</v>
      </c>
      <c r="C2935">
        <v>2015</v>
      </c>
      <c r="D2935">
        <v>22</v>
      </c>
      <c r="E2935" s="25">
        <f t="shared" si="71"/>
        <v>138.02135187314278</v>
      </c>
    </row>
    <row r="2936" spans="1:5" x14ac:dyDescent="0.2">
      <c r="A2936" t="s">
        <v>22</v>
      </c>
      <c r="B2936" t="s">
        <v>14</v>
      </c>
      <c r="C2936">
        <v>2015</v>
      </c>
      <c r="D2936">
        <v>23</v>
      </c>
      <c r="E2936" s="25">
        <f t="shared" si="71"/>
        <v>136.65810139300845</v>
      </c>
    </row>
    <row r="2937" spans="1:5" x14ac:dyDescent="0.2">
      <c r="A2937" t="s">
        <v>22</v>
      </c>
      <c r="B2937" t="s">
        <v>14</v>
      </c>
      <c r="C2937">
        <v>2015</v>
      </c>
      <c r="D2937">
        <v>24</v>
      </c>
      <c r="E2937" s="25">
        <f t="shared" si="71"/>
        <v>153.8558222892452</v>
      </c>
    </row>
    <row r="2938" spans="1:5" x14ac:dyDescent="0.2">
      <c r="A2938" t="s">
        <v>22</v>
      </c>
      <c r="B2938" t="s">
        <v>14</v>
      </c>
      <c r="C2938">
        <v>2015</v>
      </c>
      <c r="D2938">
        <v>25</v>
      </c>
      <c r="E2938" s="25">
        <f t="shared" si="71"/>
        <v>177.98461273673658</v>
      </c>
    </row>
    <row r="2939" spans="1:5" x14ac:dyDescent="0.2">
      <c r="A2939" t="s">
        <v>22</v>
      </c>
      <c r="B2939" t="s">
        <v>14</v>
      </c>
      <c r="C2939">
        <v>2015</v>
      </c>
      <c r="D2939">
        <v>26</v>
      </c>
      <c r="E2939" s="25">
        <f t="shared" si="71"/>
        <v>136.89615860134364</v>
      </c>
    </row>
    <row r="2940" spans="1:5" x14ac:dyDescent="0.2">
      <c r="A2940" t="s">
        <v>22</v>
      </c>
      <c r="B2940" t="s">
        <v>14</v>
      </c>
      <c r="C2940">
        <v>2015</v>
      </c>
      <c r="D2940">
        <v>27</v>
      </c>
      <c r="E2940" s="25">
        <f t="shared" si="71"/>
        <v>101.17579405660554</v>
      </c>
    </row>
    <row r="2941" spans="1:5" x14ac:dyDescent="0.2">
      <c r="A2941" t="s">
        <v>22</v>
      </c>
      <c r="B2941" t="s">
        <v>14</v>
      </c>
      <c r="C2941">
        <v>2015</v>
      </c>
      <c r="D2941">
        <v>28</v>
      </c>
      <c r="E2941" s="25">
        <f t="shared" si="71"/>
        <v>90.283759799299332</v>
      </c>
    </row>
    <row r="2942" spans="1:5" x14ac:dyDescent="0.2">
      <c r="A2942" t="s">
        <v>22</v>
      </c>
      <c r="B2942" t="s">
        <v>14</v>
      </c>
      <c r="C2942">
        <v>2015</v>
      </c>
      <c r="D2942">
        <v>29</v>
      </c>
      <c r="E2942" s="25">
        <f t="shared" si="71"/>
        <v>84.173098486814794</v>
      </c>
    </row>
    <row r="2943" spans="1:5" x14ac:dyDescent="0.2">
      <c r="A2943" t="s">
        <v>22</v>
      </c>
      <c r="B2943" t="s">
        <v>14</v>
      </c>
      <c r="C2943">
        <v>2015</v>
      </c>
      <c r="D2943">
        <v>30</v>
      </c>
      <c r="E2943" s="25">
        <f t="shared" si="71"/>
        <v>70.615809319207187</v>
      </c>
    </row>
    <row r="2944" spans="1:5" x14ac:dyDescent="0.2">
      <c r="A2944" t="s">
        <v>22</v>
      </c>
      <c r="B2944" t="s">
        <v>14</v>
      </c>
      <c r="C2944">
        <v>2015</v>
      </c>
      <c r="D2944">
        <v>31</v>
      </c>
      <c r="E2944" s="25">
        <f t="shared" si="71"/>
        <v>54.3617214609379</v>
      </c>
    </row>
    <row r="2945" spans="1:5" x14ac:dyDescent="0.2">
      <c r="A2945" t="s">
        <v>22</v>
      </c>
      <c r="B2945" t="s">
        <v>14</v>
      </c>
      <c r="C2945">
        <v>2015</v>
      </c>
      <c r="D2945">
        <v>32</v>
      </c>
      <c r="E2945" s="25">
        <f t="shared" si="71"/>
        <v>39.708483232388829</v>
      </c>
    </row>
    <row r="2946" spans="1:5" x14ac:dyDescent="0.2">
      <c r="A2946" t="s">
        <v>22</v>
      </c>
      <c r="B2946" t="s">
        <v>14</v>
      </c>
      <c r="C2946">
        <v>2015</v>
      </c>
      <c r="D2946">
        <v>33</v>
      </c>
      <c r="E2946" s="25">
        <f t="shared" si="71"/>
        <v>32.344852719617279</v>
      </c>
    </row>
    <row r="2947" spans="1:5" x14ac:dyDescent="0.2">
      <c r="A2947" t="s">
        <v>22</v>
      </c>
      <c r="B2947" t="s">
        <v>14</v>
      </c>
      <c r="C2947">
        <v>2015</v>
      </c>
      <c r="D2947">
        <v>34</v>
      </c>
      <c r="E2947" s="25">
        <f t="shared" si="71"/>
        <v>58.492671765273592</v>
      </c>
    </row>
    <row r="2948" spans="1:5" x14ac:dyDescent="0.2">
      <c r="A2948" t="s">
        <v>22</v>
      </c>
      <c r="B2948" t="s">
        <v>14</v>
      </c>
      <c r="C2948">
        <v>2015</v>
      </c>
      <c r="D2948">
        <v>35</v>
      </c>
      <c r="E2948" s="25">
        <f t="shared" si="71"/>
        <v>87.422290331444785</v>
      </c>
    </row>
    <row r="2949" spans="1:5" x14ac:dyDescent="0.2">
      <c r="A2949" t="s">
        <v>22</v>
      </c>
      <c r="B2949" t="s">
        <v>14</v>
      </c>
      <c r="C2949">
        <v>2015</v>
      </c>
      <c r="D2949">
        <v>36</v>
      </c>
      <c r="E2949" s="25">
        <f t="shared" si="71"/>
        <v>47.631684649793542</v>
      </c>
    </row>
    <row r="2950" spans="1:5" x14ac:dyDescent="0.2">
      <c r="A2950" t="s">
        <v>22</v>
      </c>
      <c r="B2950" t="s">
        <v>14</v>
      </c>
      <c r="C2950">
        <v>2015</v>
      </c>
      <c r="D2950">
        <v>37</v>
      </c>
      <c r="E2950" s="25">
        <f t="shared" si="71"/>
        <v>25.273182392158695</v>
      </c>
    </row>
    <row r="2951" spans="1:5" x14ac:dyDescent="0.2">
      <c r="A2951" t="s">
        <v>22</v>
      </c>
      <c r="B2951" t="s">
        <v>14</v>
      </c>
      <c r="C2951">
        <v>2015</v>
      </c>
      <c r="D2951">
        <v>38</v>
      </c>
      <c r="E2951" s="25">
        <f t="shared" si="71"/>
        <v>17.405249739734813</v>
      </c>
    </row>
    <row r="2952" spans="1:5" x14ac:dyDescent="0.2">
      <c r="A2952" t="s">
        <v>22</v>
      </c>
      <c r="B2952" t="s">
        <v>14</v>
      </c>
      <c r="C2952">
        <v>2015</v>
      </c>
      <c r="D2952">
        <v>39</v>
      </c>
      <c r="E2952" s="25">
        <f t="shared" si="71"/>
        <v>16.621470463772685</v>
      </c>
    </row>
    <row r="2953" spans="1:5" x14ac:dyDescent="0.2">
      <c r="A2953" t="s">
        <v>22</v>
      </c>
      <c r="B2953" t="s">
        <v>14</v>
      </c>
      <c r="C2953">
        <v>2015</v>
      </c>
      <c r="D2953">
        <v>40</v>
      </c>
      <c r="E2953" s="25">
        <f t="shared" si="71"/>
        <v>0</v>
      </c>
    </row>
    <row r="2954" spans="1:5" x14ac:dyDescent="0.2">
      <c r="A2954" t="s">
        <v>22</v>
      </c>
      <c r="B2954" t="s">
        <v>14</v>
      </c>
      <c r="C2954">
        <v>2016</v>
      </c>
      <c r="D2954">
        <v>0</v>
      </c>
      <c r="E2954" s="25">
        <f>AH48</f>
        <v>1.3367599839538498</v>
      </c>
    </row>
    <row r="2955" spans="1:5" x14ac:dyDescent="0.2">
      <c r="A2955" t="s">
        <v>22</v>
      </c>
      <c r="B2955" t="s">
        <v>14</v>
      </c>
      <c r="C2955">
        <v>2016</v>
      </c>
      <c r="D2955">
        <v>1</v>
      </c>
      <c r="E2955" s="25">
        <f t="shared" ref="E2955:E2994" si="72">AH49</f>
        <v>71.458312382073274</v>
      </c>
    </row>
    <row r="2956" spans="1:5" x14ac:dyDescent="0.2">
      <c r="A2956" t="s">
        <v>22</v>
      </c>
      <c r="B2956" t="s">
        <v>14</v>
      </c>
      <c r="C2956">
        <v>2016</v>
      </c>
      <c r="D2956">
        <v>2</v>
      </c>
      <c r="E2956" s="25">
        <f t="shared" si="72"/>
        <v>79.882193095290461</v>
      </c>
    </row>
    <row r="2957" spans="1:5" x14ac:dyDescent="0.2">
      <c r="A2957" t="s">
        <v>22</v>
      </c>
      <c r="B2957" t="s">
        <v>14</v>
      </c>
      <c r="C2957">
        <v>2016</v>
      </c>
      <c r="D2957">
        <v>3</v>
      </c>
      <c r="E2957" s="25">
        <f t="shared" si="72"/>
        <v>101.41439737959159</v>
      </c>
    </row>
    <row r="2958" spans="1:5" x14ac:dyDescent="0.2">
      <c r="A2958" t="s">
        <v>22</v>
      </c>
      <c r="B2958" t="s">
        <v>14</v>
      </c>
      <c r="C2958">
        <v>2016</v>
      </c>
      <c r="D2958">
        <v>4</v>
      </c>
      <c r="E2958" s="25">
        <f t="shared" si="72"/>
        <v>87.023768902010616</v>
      </c>
    </row>
    <row r="2959" spans="1:5" x14ac:dyDescent="0.2">
      <c r="A2959" t="s">
        <v>22</v>
      </c>
      <c r="B2959" t="s">
        <v>14</v>
      </c>
      <c r="C2959">
        <v>2016</v>
      </c>
      <c r="D2959">
        <v>5</v>
      </c>
      <c r="E2959" s="25">
        <f t="shared" si="72"/>
        <v>97.269616266664102</v>
      </c>
    </row>
    <row r="2960" spans="1:5" x14ac:dyDescent="0.2">
      <c r="A2960" t="s">
        <v>22</v>
      </c>
      <c r="B2960" t="s">
        <v>14</v>
      </c>
      <c r="C2960">
        <v>2016</v>
      </c>
      <c r="D2960">
        <v>6</v>
      </c>
      <c r="E2960" s="25">
        <f t="shared" si="72"/>
        <v>62.960713827653429</v>
      </c>
    </row>
    <row r="2961" spans="1:5" x14ac:dyDescent="0.2">
      <c r="A2961" t="s">
        <v>22</v>
      </c>
      <c r="B2961" t="s">
        <v>14</v>
      </c>
      <c r="C2961">
        <v>2016</v>
      </c>
      <c r="D2961">
        <v>7</v>
      </c>
      <c r="E2961" s="25">
        <f t="shared" si="72"/>
        <v>112.23603519649799</v>
      </c>
    </row>
    <row r="2962" spans="1:5" x14ac:dyDescent="0.2">
      <c r="A2962" t="s">
        <v>22</v>
      </c>
      <c r="B2962" t="s">
        <v>14</v>
      </c>
      <c r="C2962">
        <v>2016</v>
      </c>
      <c r="D2962">
        <v>8</v>
      </c>
      <c r="E2962" s="25">
        <f t="shared" si="72"/>
        <v>141.91604236152449</v>
      </c>
    </row>
    <row r="2963" spans="1:5" x14ac:dyDescent="0.2">
      <c r="A2963" t="s">
        <v>22</v>
      </c>
      <c r="B2963" t="s">
        <v>14</v>
      </c>
      <c r="C2963">
        <v>2016</v>
      </c>
      <c r="D2963">
        <v>9</v>
      </c>
      <c r="E2963" s="25">
        <f t="shared" si="72"/>
        <v>222.89754801499089</v>
      </c>
    </row>
    <row r="2964" spans="1:5" x14ac:dyDescent="0.2">
      <c r="A2964" t="s">
        <v>22</v>
      </c>
      <c r="B2964" t="s">
        <v>14</v>
      </c>
      <c r="C2964">
        <v>2016</v>
      </c>
      <c r="D2964">
        <v>10</v>
      </c>
      <c r="E2964" s="25">
        <f t="shared" si="72"/>
        <v>253.97195916090516</v>
      </c>
    </row>
    <row r="2965" spans="1:5" x14ac:dyDescent="0.2">
      <c r="A2965" t="s">
        <v>22</v>
      </c>
      <c r="B2965" t="s">
        <v>14</v>
      </c>
      <c r="C2965">
        <v>2016</v>
      </c>
      <c r="D2965">
        <v>11</v>
      </c>
      <c r="E2965" s="25">
        <f t="shared" si="72"/>
        <v>249.77160603064604</v>
      </c>
    </row>
    <row r="2966" spans="1:5" x14ac:dyDescent="0.2">
      <c r="A2966" t="s">
        <v>22</v>
      </c>
      <c r="B2966" t="s">
        <v>14</v>
      </c>
      <c r="C2966">
        <v>2016</v>
      </c>
      <c r="D2966">
        <v>12</v>
      </c>
      <c r="E2966" s="25">
        <f t="shared" si="72"/>
        <v>193.30131617660328</v>
      </c>
    </row>
    <row r="2967" spans="1:5" x14ac:dyDescent="0.2">
      <c r="A2967" t="s">
        <v>22</v>
      </c>
      <c r="B2967" t="s">
        <v>14</v>
      </c>
      <c r="C2967">
        <v>2016</v>
      </c>
      <c r="D2967">
        <v>13</v>
      </c>
      <c r="E2967" s="25">
        <f t="shared" si="72"/>
        <v>272.90474953716063</v>
      </c>
    </row>
    <row r="2968" spans="1:5" x14ac:dyDescent="0.2">
      <c r="A2968" t="s">
        <v>22</v>
      </c>
      <c r="B2968" t="s">
        <v>14</v>
      </c>
      <c r="C2968">
        <v>2016</v>
      </c>
      <c r="D2968">
        <v>14</v>
      </c>
      <c r="E2968" s="25">
        <f t="shared" si="72"/>
        <v>219.86791537683692</v>
      </c>
    </row>
    <row r="2969" spans="1:5" x14ac:dyDescent="0.2">
      <c r="A2969" t="s">
        <v>22</v>
      </c>
      <c r="B2969" t="s">
        <v>14</v>
      </c>
      <c r="C2969">
        <v>2016</v>
      </c>
      <c r="D2969">
        <v>15</v>
      </c>
      <c r="E2969" s="25">
        <f t="shared" si="72"/>
        <v>263.98554555291486</v>
      </c>
    </row>
    <row r="2970" spans="1:5" x14ac:dyDescent="0.2">
      <c r="A2970" t="s">
        <v>22</v>
      </c>
      <c r="B2970" t="s">
        <v>14</v>
      </c>
      <c r="C2970">
        <v>2016</v>
      </c>
      <c r="D2970">
        <v>16</v>
      </c>
      <c r="E2970" s="25">
        <f t="shared" si="72"/>
        <v>246.17423062730202</v>
      </c>
    </row>
    <row r="2971" spans="1:5" x14ac:dyDescent="0.2">
      <c r="A2971" t="s">
        <v>22</v>
      </c>
      <c r="B2971" t="s">
        <v>14</v>
      </c>
      <c r="C2971">
        <v>2016</v>
      </c>
      <c r="D2971">
        <v>17</v>
      </c>
      <c r="E2971" s="25">
        <f t="shared" si="72"/>
        <v>257.70429530279296</v>
      </c>
    </row>
    <row r="2972" spans="1:5" x14ac:dyDescent="0.2">
      <c r="A2972" t="s">
        <v>22</v>
      </c>
      <c r="B2972" t="s">
        <v>14</v>
      </c>
      <c r="C2972">
        <v>2016</v>
      </c>
      <c r="D2972">
        <v>18</v>
      </c>
      <c r="E2972" s="25">
        <f t="shared" si="72"/>
        <v>219.29399510145129</v>
      </c>
    </row>
    <row r="2973" spans="1:5" x14ac:dyDescent="0.2">
      <c r="A2973" t="s">
        <v>22</v>
      </c>
      <c r="B2973" t="s">
        <v>14</v>
      </c>
      <c r="C2973">
        <v>2016</v>
      </c>
      <c r="D2973">
        <v>19</v>
      </c>
      <c r="E2973" s="25">
        <f t="shared" si="72"/>
        <v>251.88184932990205</v>
      </c>
    </row>
    <row r="2974" spans="1:5" x14ac:dyDescent="0.2">
      <c r="A2974" t="s">
        <v>22</v>
      </c>
      <c r="B2974" t="s">
        <v>14</v>
      </c>
      <c r="C2974">
        <v>2016</v>
      </c>
      <c r="D2974">
        <v>20</v>
      </c>
      <c r="E2974" s="25">
        <f t="shared" si="72"/>
        <v>276.72555917466866</v>
      </c>
    </row>
    <row r="2975" spans="1:5" x14ac:dyDescent="0.2">
      <c r="A2975" t="s">
        <v>22</v>
      </c>
      <c r="B2975" t="s">
        <v>14</v>
      </c>
      <c r="C2975">
        <v>2016</v>
      </c>
      <c r="D2975">
        <v>21</v>
      </c>
      <c r="E2975" s="25">
        <f t="shared" si="72"/>
        <v>212.74223060354728</v>
      </c>
    </row>
    <row r="2976" spans="1:5" x14ac:dyDescent="0.2">
      <c r="A2976" t="s">
        <v>22</v>
      </c>
      <c r="B2976" t="s">
        <v>14</v>
      </c>
      <c r="C2976">
        <v>2016</v>
      </c>
      <c r="D2976">
        <v>22</v>
      </c>
      <c r="E2976" s="25">
        <f t="shared" si="72"/>
        <v>179.6204152591867</v>
      </c>
    </row>
    <row r="2977" spans="1:5" x14ac:dyDescent="0.2">
      <c r="A2977" t="s">
        <v>22</v>
      </c>
      <c r="B2977" t="s">
        <v>14</v>
      </c>
      <c r="C2977">
        <v>2016</v>
      </c>
      <c r="D2977">
        <v>23</v>
      </c>
      <c r="E2977" s="25">
        <f t="shared" si="72"/>
        <v>142.18266533061563</v>
      </c>
    </row>
    <row r="2978" spans="1:5" x14ac:dyDescent="0.2">
      <c r="A2978" t="s">
        <v>22</v>
      </c>
      <c r="B2978" t="s">
        <v>14</v>
      </c>
      <c r="C2978">
        <v>2016</v>
      </c>
      <c r="D2978">
        <v>24</v>
      </c>
      <c r="E2978" s="25">
        <f t="shared" si="72"/>
        <v>129.46375280303451</v>
      </c>
    </row>
    <row r="2979" spans="1:5" x14ac:dyDescent="0.2">
      <c r="A2979" t="s">
        <v>22</v>
      </c>
      <c r="B2979" t="s">
        <v>14</v>
      </c>
      <c r="C2979">
        <v>2016</v>
      </c>
      <c r="D2979">
        <v>25</v>
      </c>
      <c r="E2979" s="25">
        <f t="shared" si="72"/>
        <v>144.21407429569092</v>
      </c>
    </row>
    <row r="2980" spans="1:5" x14ac:dyDescent="0.2">
      <c r="A2980" t="s">
        <v>22</v>
      </c>
      <c r="B2980" t="s">
        <v>14</v>
      </c>
      <c r="C2980">
        <v>2016</v>
      </c>
      <c r="D2980">
        <v>26</v>
      </c>
      <c r="E2980" s="25">
        <f t="shared" si="72"/>
        <v>156.96606315094283</v>
      </c>
    </row>
    <row r="2981" spans="1:5" x14ac:dyDescent="0.2">
      <c r="A2981" t="s">
        <v>22</v>
      </c>
      <c r="B2981" t="s">
        <v>14</v>
      </c>
      <c r="C2981">
        <v>2016</v>
      </c>
      <c r="D2981">
        <v>27</v>
      </c>
      <c r="E2981" s="25">
        <f t="shared" si="72"/>
        <v>135.00688767756634</v>
      </c>
    </row>
    <row r="2982" spans="1:5" x14ac:dyDescent="0.2">
      <c r="A2982" t="s">
        <v>22</v>
      </c>
      <c r="B2982" t="s">
        <v>14</v>
      </c>
      <c r="C2982">
        <v>2016</v>
      </c>
      <c r="D2982">
        <v>28</v>
      </c>
      <c r="E2982" s="25">
        <f t="shared" si="72"/>
        <v>99.951943989714096</v>
      </c>
    </row>
    <row r="2983" spans="1:5" x14ac:dyDescent="0.2">
      <c r="A2983" t="s">
        <v>22</v>
      </c>
      <c r="B2983" t="s">
        <v>14</v>
      </c>
      <c r="C2983">
        <v>2016</v>
      </c>
      <c r="D2983">
        <v>29</v>
      </c>
      <c r="E2983" s="25">
        <f t="shared" si="72"/>
        <v>80.260731286056625</v>
      </c>
    </row>
    <row r="2984" spans="1:5" x14ac:dyDescent="0.2">
      <c r="A2984" t="s">
        <v>22</v>
      </c>
      <c r="B2984" t="s">
        <v>14</v>
      </c>
      <c r="C2984">
        <v>2016</v>
      </c>
      <c r="D2984">
        <v>30</v>
      </c>
      <c r="E2984" s="25">
        <f t="shared" si="72"/>
        <v>75.855034987281016</v>
      </c>
    </row>
    <row r="2985" spans="1:5" x14ac:dyDescent="0.2">
      <c r="A2985" t="s">
        <v>22</v>
      </c>
      <c r="B2985" t="s">
        <v>14</v>
      </c>
      <c r="C2985">
        <v>2016</v>
      </c>
      <c r="D2985">
        <v>31</v>
      </c>
      <c r="E2985" s="25">
        <f t="shared" si="72"/>
        <v>67.972485775481672</v>
      </c>
    </row>
    <row r="2986" spans="1:5" x14ac:dyDescent="0.2">
      <c r="A2986" t="s">
        <v>22</v>
      </c>
      <c r="B2986" t="s">
        <v>14</v>
      </c>
      <c r="C2986">
        <v>2016</v>
      </c>
      <c r="D2986">
        <v>32</v>
      </c>
      <c r="E2986" s="25">
        <f t="shared" si="72"/>
        <v>46.618068566066597</v>
      </c>
    </row>
    <row r="2987" spans="1:5" x14ac:dyDescent="0.2">
      <c r="A2987" t="s">
        <v>22</v>
      </c>
      <c r="B2987" t="s">
        <v>14</v>
      </c>
      <c r="C2987">
        <v>2016</v>
      </c>
      <c r="D2987">
        <v>33</v>
      </c>
      <c r="E2987" s="25">
        <f t="shared" si="72"/>
        <v>37.258347918682844</v>
      </c>
    </row>
    <row r="2988" spans="1:5" x14ac:dyDescent="0.2">
      <c r="A2988" t="s">
        <v>22</v>
      </c>
      <c r="B2988" t="s">
        <v>14</v>
      </c>
      <c r="C2988">
        <v>2016</v>
      </c>
      <c r="D2988">
        <v>34</v>
      </c>
      <c r="E2988" s="25">
        <f t="shared" si="72"/>
        <v>28.528676624065447</v>
      </c>
    </row>
    <row r="2989" spans="1:5" x14ac:dyDescent="0.2">
      <c r="A2989" t="s">
        <v>22</v>
      </c>
      <c r="B2989" t="s">
        <v>14</v>
      </c>
      <c r="C2989">
        <v>2016</v>
      </c>
      <c r="D2989">
        <v>35</v>
      </c>
      <c r="E2989" s="25">
        <f t="shared" si="72"/>
        <v>47.87270893145066</v>
      </c>
    </row>
    <row r="2990" spans="1:5" x14ac:dyDescent="0.2">
      <c r="A2990" t="s">
        <v>22</v>
      </c>
      <c r="B2990" t="s">
        <v>14</v>
      </c>
      <c r="C2990">
        <v>2016</v>
      </c>
      <c r="D2990">
        <v>36</v>
      </c>
      <c r="E2990" s="25">
        <f t="shared" si="72"/>
        <v>70.924388231214778</v>
      </c>
    </row>
    <row r="2991" spans="1:5" x14ac:dyDescent="0.2">
      <c r="A2991" t="s">
        <v>22</v>
      </c>
      <c r="B2991" t="s">
        <v>14</v>
      </c>
      <c r="C2991">
        <v>2016</v>
      </c>
      <c r="D2991">
        <v>37</v>
      </c>
      <c r="E2991" s="25">
        <f t="shared" si="72"/>
        <v>46.263269792574093</v>
      </c>
    </row>
    <row r="2992" spans="1:5" x14ac:dyDescent="0.2">
      <c r="A2992" t="s">
        <v>22</v>
      </c>
      <c r="B2992" t="s">
        <v>14</v>
      </c>
      <c r="C2992">
        <v>2016</v>
      </c>
      <c r="D2992">
        <v>38</v>
      </c>
      <c r="E2992" s="25">
        <f t="shared" si="72"/>
        <v>24.905549501353178</v>
      </c>
    </row>
    <row r="2993" spans="1:5" x14ac:dyDescent="0.2">
      <c r="A2993" t="s">
        <v>22</v>
      </c>
      <c r="B2993" t="s">
        <v>14</v>
      </c>
      <c r="C2993">
        <v>2016</v>
      </c>
      <c r="D2993">
        <v>39</v>
      </c>
      <c r="E2993" s="25">
        <f t="shared" si="72"/>
        <v>13.038510133732528</v>
      </c>
    </row>
    <row r="2994" spans="1:5" x14ac:dyDescent="0.2">
      <c r="A2994" t="s">
        <v>22</v>
      </c>
      <c r="B2994" t="s">
        <v>14</v>
      </c>
      <c r="C2994">
        <v>2016</v>
      </c>
      <c r="D2994">
        <v>40</v>
      </c>
      <c r="E2994" s="25">
        <f t="shared" si="72"/>
        <v>0</v>
      </c>
    </row>
    <row r="2995" spans="1:5" x14ac:dyDescent="0.2">
      <c r="A2995" t="s">
        <v>22</v>
      </c>
      <c r="B2995" t="s">
        <v>14</v>
      </c>
      <c r="C2995">
        <v>2017</v>
      </c>
      <c r="D2995">
        <v>0</v>
      </c>
      <c r="E2995" s="25">
        <f>AI48</f>
        <v>1.3360708165453004</v>
      </c>
    </row>
    <row r="2996" spans="1:5" x14ac:dyDescent="0.2">
      <c r="A2996" t="s">
        <v>22</v>
      </c>
      <c r="B2996" t="s">
        <v>14</v>
      </c>
      <c r="C2996">
        <v>2017</v>
      </c>
      <c r="D2996">
        <v>1</v>
      </c>
      <c r="E2996" s="25">
        <f t="shared" ref="E2996:E3035" si="73">AI49</f>
        <v>73.001384587452719</v>
      </c>
    </row>
    <row r="2997" spans="1:5" x14ac:dyDescent="0.2">
      <c r="A2997" t="s">
        <v>22</v>
      </c>
      <c r="B2997" t="s">
        <v>14</v>
      </c>
      <c r="C2997">
        <v>2017</v>
      </c>
      <c r="D2997">
        <v>2</v>
      </c>
      <c r="E2997" s="25">
        <f t="shared" si="73"/>
        <v>95.892229297594199</v>
      </c>
    </row>
    <row r="2998" spans="1:5" x14ac:dyDescent="0.2">
      <c r="A2998" t="s">
        <v>22</v>
      </c>
      <c r="B2998" t="s">
        <v>14</v>
      </c>
      <c r="C2998">
        <v>2017</v>
      </c>
      <c r="D2998">
        <v>3</v>
      </c>
      <c r="E2998" s="25">
        <f t="shared" si="73"/>
        <v>135.13355556497191</v>
      </c>
    </row>
    <row r="2999" spans="1:5" x14ac:dyDescent="0.2">
      <c r="A2999" t="s">
        <v>22</v>
      </c>
      <c r="B2999" t="s">
        <v>14</v>
      </c>
      <c r="C2999">
        <v>2017</v>
      </c>
      <c r="D2999">
        <v>4</v>
      </c>
      <c r="E2999" s="25">
        <f t="shared" si="73"/>
        <v>105.4769383030159</v>
      </c>
    </row>
    <row r="3000" spans="1:5" x14ac:dyDescent="0.2">
      <c r="A3000" t="s">
        <v>22</v>
      </c>
      <c r="B3000" t="s">
        <v>14</v>
      </c>
      <c r="C3000">
        <v>2017</v>
      </c>
      <c r="D3000">
        <v>5</v>
      </c>
      <c r="E3000" s="25">
        <f t="shared" si="73"/>
        <v>106.23715241347392</v>
      </c>
    </row>
    <row r="3001" spans="1:5" x14ac:dyDescent="0.2">
      <c r="A3001" t="s">
        <v>22</v>
      </c>
      <c r="B3001" t="s">
        <v>14</v>
      </c>
      <c r="C3001">
        <v>2017</v>
      </c>
      <c r="D3001">
        <v>6</v>
      </c>
      <c r="E3001" s="25">
        <f t="shared" si="73"/>
        <v>91.131252963725828</v>
      </c>
    </row>
    <row r="3002" spans="1:5" x14ac:dyDescent="0.2">
      <c r="A3002" t="s">
        <v>22</v>
      </c>
      <c r="B3002" t="s">
        <v>14</v>
      </c>
      <c r="C3002">
        <v>2017</v>
      </c>
      <c r="D3002">
        <v>7</v>
      </c>
      <c r="E3002" s="25">
        <f t="shared" si="73"/>
        <v>69.070718857062317</v>
      </c>
    </row>
    <row r="3003" spans="1:5" x14ac:dyDescent="0.2">
      <c r="A3003" t="s">
        <v>22</v>
      </c>
      <c r="B3003" t="s">
        <v>14</v>
      </c>
      <c r="C3003">
        <v>2017</v>
      </c>
      <c r="D3003">
        <v>8</v>
      </c>
      <c r="E3003" s="25">
        <f t="shared" si="73"/>
        <v>101.86701658852007</v>
      </c>
    </row>
    <row r="3004" spans="1:5" x14ac:dyDescent="0.2">
      <c r="A3004" t="s">
        <v>22</v>
      </c>
      <c r="B3004" t="s">
        <v>14</v>
      </c>
      <c r="C3004">
        <v>2017</v>
      </c>
      <c r="D3004">
        <v>9</v>
      </c>
      <c r="E3004" s="25">
        <f t="shared" si="73"/>
        <v>155.17472584029667</v>
      </c>
    </row>
    <row r="3005" spans="1:5" x14ac:dyDescent="0.2">
      <c r="A3005" t="s">
        <v>22</v>
      </c>
      <c r="B3005" t="s">
        <v>14</v>
      </c>
      <c r="C3005">
        <v>2017</v>
      </c>
      <c r="D3005">
        <v>10</v>
      </c>
      <c r="E3005" s="25">
        <f t="shared" si="73"/>
        <v>211.06734985269188</v>
      </c>
    </row>
    <row r="3006" spans="1:5" x14ac:dyDescent="0.2">
      <c r="A3006" t="s">
        <v>22</v>
      </c>
      <c r="B3006" t="s">
        <v>14</v>
      </c>
      <c r="C3006">
        <v>2017</v>
      </c>
      <c r="D3006">
        <v>11</v>
      </c>
      <c r="E3006" s="25">
        <f t="shared" si="73"/>
        <v>280.71181945747998</v>
      </c>
    </row>
    <row r="3007" spans="1:5" x14ac:dyDescent="0.2">
      <c r="A3007" t="s">
        <v>22</v>
      </c>
      <c r="B3007" t="s">
        <v>14</v>
      </c>
      <c r="C3007">
        <v>2017</v>
      </c>
      <c r="D3007">
        <v>12</v>
      </c>
      <c r="E3007" s="25">
        <f t="shared" si="73"/>
        <v>210.97471439597888</v>
      </c>
    </row>
    <row r="3008" spans="1:5" x14ac:dyDescent="0.2">
      <c r="A3008" t="s">
        <v>22</v>
      </c>
      <c r="B3008" t="s">
        <v>14</v>
      </c>
      <c r="C3008">
        <v>2017</v>
      </c>
      <c r="D3008">
        <v>13</v>
      </c>
      <c r="E3008" s="25">
        <f t="shared" si="73"/>
        <v>209.20491297147657</v>
      </c>
    </row>
    <row r="3009" spans="1:5" x14ac:dyDescent="0.2">
      <c r="A3009" t="s">
        <v>22</v>
      </c>
      <c r="B3009" t="s">
        <v>14</v>
      </c>
      <c r="C3009">
        <v>2017</v>
      </c>
      <c r="D3009">
        <v>14</v>
      </c>
      <c r="E3009" s="25">
        <f t="shared" si="73"/>
        <v>257.99654532523209</v>
      </c>
    </row>
    <row r="3010" spans="1:5" x14ac:dyDescent="0.2">
      <c r="A3010" t="s">
        <v>22</v>
      </c>
      <c r="B3010" t="s">
        <v>14</v>
      </c>
      <c r="C3010">
        <v>2017</v>
      </c>
      <c r="D3010">
        <v>15</v>
      </c>
      <c r="E3010" s="25">
        <f t="shared" si="73"/>
        <v>244.80501048995561</v>
      </c>
    </row>
    <row r="3011" spans="1:5" x14ac:dyDescent="0.2">
      <c r="A3011" t="s">
        <v>22</v>
      </c>
      <c r="B3011" t="s">
        <v>14</v>
      </c>
      <c r="C3011">
        <v>2017</v>
      </c>
      <c r="D3011">
        <v>16</v>
      </c>
      <c r="E3011" s="25">
        <f t="shared" si="73"/>
        <v>257.53164439005388</v>
      </c>
    </row>
    <row r="3012" spans="1:5" x14ac:dyDescent="0.2">
      <c r="A3012" t="s">
        <v>22</v>
      </c>
      <c r="B3012" t="s">
        <v>14</v>
      </c>
      <c r="C3012">
        <v>2017</v>
      </c>
      <c r="D3012">
        <v>17</v>
      </c>
      <c r="E3012" s="25">
        <f t="shared" si="73"/>
        <v>266.44560161257192</v>
      </c>
    </row>
    <row r="3013" spans="1:5" x14ac:dyDescent="0.2">
      <c r="A3013" t="s">
        <v>22</v>
      </c>
      <c r="B3013" t="s">
        <v>14</v>
      </c>
      <c r="C3013">
        <v>2017</v>
      </c>
      <c r="D3013">
        <v>18</v>
      </c>
      <c r="E3013" s="25">
        <f t="shared" si="73"/>
        <v>255.00743448559956</v>
      </c>
    </row>
    <row r="3014" spans="1:5" x14ac:dyDescent="0.2">
      <c r="A3014" t="s">
        <v>22</v>
      </c>
      <c r="B3014" t="s">
        <v>14</v>
      </c>
      <c r="C3014">
        <v>2017</v>
      </c>
      <c r="D3014">
        <v>19</v>
      </c>
      <c r="E3014" s="25">
        <f t="shared" si="73"/>
        <v>224.46560969623101</v>
      </c>
    </row>
    <row r="3015" spans="1:5" x14ac:dyDescent="0.2">
      <c r="A3015" t="s">
        <v>22</v>
      </c>
      <c r="B3015" t="s">
        <v>14</v>
      </c>
      <c r="C3015">
        <v>2017</v>
      </c>
      <c r="D3015">
        <v>20</v>
      </c>
      <c r="E3015" s="25">
        <f t="shared" si="73"/>
        <v>246.35155936924869</v>
      </c>
    </row>
    <row r="3016" spans="1:5" x14ac:dyDescent="0.2">
      <c r="A3016" t="s">
        <v>22</v>
      </c>
      <c r="B3016" t="s">
        <v>14</v>
      </c>
      <c r="C3016">
        <v>2017</v>
      </c>
      <c r="D3016">
        <v>21</v>
      </c>
      <c r="E3016" s="25">
        <f t="shared" si="73"/>
        <v>277.60204621789359</v>
      </c>
    </row>
    <row r="3017" spans="1:5" x14ac:dyDescent="0.2">
      <c r="A3017" t="s">
        <v>22</v>
      </c>
      <c r="B3017" t="s">
        <v>14</v>
      </c>
      <c r="C3017">
        <v>2017</v>
      </c>
      <c r="D3017">
        <v>22</v>
      </c>
      <c r="E3017" s="25">
        <f t="shared" si="73"/>
        <v>207.25548903874497</v>
      </c>
    </row>
    <row r="3018" spans="1:5" x14ac:dyDescent="0.2">
      <c r="A3018" t="s">
        <v>22</v>
      </c>
      <c r="B3018" t="s">
        <v>14</v>
      </c>
      <c r="C3018">
        <v>2017</v>
      </c>
      <c r="D3018">
        <v>23</v>
      </c>
      <c r="E3018" s="25">
        <f t="shared" si="73"/>
        <v>185.03593134500153</v>
      </c>
    </row>
    <row r="3019" spans="1:5" x14ac:dyDescent="0.2">
      <c r="A3019" t="s">
        <v>22</v>
      </c>
      <c r="B3019" t="s">
        <v>14</v>
      </c>
      <c r="C3019">
        <v>2017</v>
      </c>
      <c r="D3019">
        <v>24</v>
      </c>
      <c r="E3019" s="25">
        <f t="shared" si="73"/>
        <v>134.69747676577299</v>
      </c>
    </row>
    <row r="3020" spans="1:5" x14ac:dyDescent="0.2">
      <c r="A3020" t="s">
        <v>22</v>
      </c>
      <c r="B3020" t="s">
        <v>14</v>
      </c>
      <c r="C3020">
        <v>2017</v>
      </c>
      <c r="D3020">
        <v>25</v>
      </c>
      <c r="E3020" s="25">
        <f t="shared" si="73"/>
        <v>121.35059296121864</v>
      </c>
    </row>
    <row r="3021" spans="1:5" x14ac:dyDescent="0.2">
      <c r="A3021" t="s">
        <v>22</v>
      </c>
      <c r="B3021" t="s">
        <v>14</v>
      </c>
      <c r="C3021">
        <v>2017</v>
      </c>
      <c r="D3021">
        <v>26</v>
      </c>
      <c r="E3021" s="25">
        <f t="shared" si="73"/>
        <v>127.18355337062178</v>
      </c>
    </row>
    <row r="3022" spans="1:5" x14ac:dyDescent="0.2">
      <c r="A3022" t="s">
        <v>22</v>
      </c>
      <c r="B3022" t="s">
        <v>14</v>
      </c>
      <c r="C3022">
        <v>2017</v>
      </c>
      <c r="D3022">
        <v>27</v>
      </c>
      <c r="E3022" s="25">
        <f t="shared" si="73"/>
        <v>154.79981230679419</v>
      </c>
    </row>
    <row r="3023" spans="1:5" x14ac:dyDescent="0.2">
      <c r="A3023" t="s">
        <v>22</v>
      </c>
      <c r="B3023" t="s">
        <v>14</v>
      </c>
      <c r="C3023">
        <v>2017</v>
      </c>
      <c r="D3023">
        <v>28</v>
      </c>
      <c r="E3023" s="25">
        <f t="shared" si="73"/>
        <v>133.37380745264068</v>
      </c>
    </row>
    <row r="3024" spans="1:5" x14ac:dyDescent="0.2">
      <c r="A3024" t="s">
        <v>22</v>
      </c>
      <c r="B3024" t="s">
        <v>14</v>
      </c>
      <c r="C3024">
        <v>2017</v>
      </c>
      <c r="D3024">
        <v>29</v>
      </c>
      <c r="E3024" s="25">
        <f t="shared" si="73"/>
        <v>88.855583062898603</v>
      </c>
    </row>
    <row r="3025" spans="1:5" x14ac:dyDescent="0.2">
      <c r="A3025" t="s">
        <v>22</v>
      </c>
      <c r="B3025" t="s">
        <v>14</v>
      </c>
      <c r="C3025">
        <v>2017</v>
      </c>
      <c r="D3025">
        <v>30</v>
      </c>
      <c r="E3025" s="25">
        <f t="shared" si="73"/>
        <v>72.329291534423689</v>
      </c>
    </row>
    <row r="3026" spans="1:5" x14ac:dyDescent="0.2">
      <c r="A3026" t="s">
        <v>22</v>
      </c>
      <c r="B3026" t="s">
        <v>14</v>
      </c>
      <c r="C3026">
        <v>2017</v>
      </c>
      <c r="D3026">
        <v>31</v>
      </c>
      <c r="E3026" s="25">
        <f t="shared" si="73"/>
        <v>73.015594331922486</v>
      </c>
    </row>
    <row r="3027" spans="1:5" x14ac:dyDescent="0.2">
      <c r="A3027" t="s">
        <v>22</v>
      </c>
      <c r="B3027" t="s">
        <v>14</v>
      </c>
      <c r="C3027">
        <v>2017</v>
      </c>
      <c r="D3027">
        <v>32</v>
      </c>
      <c r="E3027" s="25">
        <f t="shared" si="73"/>
        <v>58.290023151020364</v>
      </c>
    </row>
    <row r="3028" spans="1:5" x14ac:dyDescent="0.2">
      <c r="A3028" t="s">
        <v>22</v>
      </c>
      <c r="B3028" t="s">
        <v>14</v>
      </c>
      <c r="C3028">
        <v>2017</v>
      </c>
      <c r="D3028">
        <v>33</v>
      </c>
      <c r="E3028" s="25">
        <f t="shared" si="73"/>
        <v>43.741590626024781</v>
      </c>
    </row>
    <row r="3029" spans="1:5" x14ac:dyDescent="0.2">
      <c r="A3029" t="s">
        <v>22</v>
      </c>
      <c r="B3029" t="s">
        <v>14</v>
      </c>
      <c r="C3029">
        <v>2017</v>
      </c>
      <c r="D3029">
        <v>34</v>
      </c>
      <c r="E3029" s="25">
        <f t="shared" si="73"/>
        <v>32.862457854827483</v>
      </c>
    </row>
    <row r="3030" spans="1:5" x14ac:dyDescent="0.2">
      <c r="A3030" t="s">
        <v>22</v>
      </c>
      <c r="B3030" t="s">
        <v>14</v>
      </c>
      <c r="C3030">
        <v>2017</v>
      </c>
      <c r="D3030">
        <v>35</v>
      </c>
      <c r="E3030" s="25">
        <f t="shared" si="73"/>
        <v>23.348993831295502</v>
      </c>
    </row>
    <row r="3031" spans="1:5" x14ac:dyDescent="0.2">
      <c r="A3031" t="s">
        <v>22</v>
      </c>
      <c r="B3031" t="s">
        <v>14</v>
      </c>
      <c r="C3031">
        <v>2017</v>
      </c>
      <c r="D3031">
        <v>36</v>
      </c>
      <c r="E3031" s="25">
        <f t="shared" si="73"/>
        <v>38.838408157248708</v>
      </c>
    </row>
    <row r="3032" spans="1:5" x14ac:dyDescent="0.2">
      <c r="A3032" t="s">
        <v>22</v>
      </c>
      <c r="B3032" t="s">
        <v>14</v>
      </c>
      <c r="C3032">
        <v>2017</v>
      </c>
      <c r="D3032">
        <v>37</v>
      </c>
      <c r="E3032" s="25">
        <f t="shared" si="73"/>
        <v>68.886795244353763</v>
      </c>
    </row>
    <row r="3033" spans="1:5" x14ac:dyDescent="0.2">
      <c r="A3033" t="s">
        <v>22</v>
      </c>
      <c r="B3033" t="s">
        <v>14</v>
      </c>
      <c r="C3033">
        <v>2017</v>
      </c>
      <c r="D3033">
        <v>38</v>
      </c>
      <c r="E3033" s="25">
        <f t="shared" si="73"/>
        <v>45.590307466419375</v>
      </c>
    </row>
    <row r="3034" spans="1:5" x14ac:dyDescent="0.2">
      <c r="A3034" t="s">
        <v>22</v>
      </c>
      <c r="B3034" t="s">
        <v>14</v>
      </c>
      <c r="C3034">
        <v>2017</v>
      </c>
      <c r="D3034">
        <v>39</v>
      </c>
      <c r="E3034" s="25">
        <f t="shared" si="73"/>
        <v>18.657087052203259</v>
      </c>
    </row>
    <row r="3035" spans="1:5" x14ac:dyDescent="0.2">
      <c r="A3035" t="s">
        <v>22</v>
      </c>
      <c r="B3035" t="s">
        <v>14</v>
      </c>
      <c r="C3035">
        <v>2017</v>
      </c>
      <c r="D3035">
        <v>40</v>
      </c>
      <c r="E3035" s="25">
        <f t="shared" si="73"/>
        <v>0</v>
      </c>
    </row>
    <row r="3036" spans="1:5" x14ac:dyDescent="0.2">
      <c r="A3036" t="s">
        <v>22</v>
      </c>
      <c r="B3036" t="s">
        <v>14</v>
      </c>
      <c r="C3036">
        <v>2018</v>
      </c>
      <c r="D3036">
        <v>0</v>
      </c>
      <c r="E3036" s="25">
        <f>AJ48</f>
        <v>1.3521036663438439</v>
      </c>
    </row>
    <row r="3037" spans="1:5" x14ac:dyDescent="0.2">
      <c r="A3037" t="s">
        <v>22</v>
      </c>
      <c r="B3037" t="s">
        <v>14</v>
      </c>
      <c r="C3037">
        <v>2018</v>
      </c>
      <c r="D3037">
        <v>1</v>
      </c>
      <c r="E3037" s="25">
        <f t="shared" ref="E3037:E3076" si="74">AJ49</f>
        <v>72.963748680004429</v>
      </c>
    </row>
    <row r="3038" spans="1:5" x14ac:dyDescent="0.2">
      <c r="A3038" t="s">
        <v>22</v>
      </c>
      <c r="B3038" t="s">
        <v>14</v>
      </c>
      <c r="C3038">
        <v>2018</v>
      </c>
      <c r="D3038">
        <v>2</v>
      </c>
      <c r="E3038" s="25">
        <f t="shared" si="74"/>
        <v>97.962927986220251</v>
      </c>
    </row>
    <row r="3039" spans="1:5" x14ac:dyDescent="0.2">
      <c r="A3039" t="s">
        <v>22</v>
      </c>
      <c r="B3039" t="s">
        <v>14</v>
      </c>
      <c r="C3039">
        <v>2018</v>
      </c>
      <c r="D3039">
        <v>3</v>
      </c>
      <c r="E3039" s="25">
        <f t="shared" si="74"/>
        <v>162.21710238447923</v>
      </c>
    </row>
    <row r="3040" spans="1:5" x14ac:dyDescent="0.2">
      <c r="A3040" t="s">
        <v>22</v>
      </c>
      <c r="B3040" t="s">
        <v>14</v>
      </c>
      <c r="C3040">
        <v>2018</v>
      </c>
      <c r="D3040">
        <v>4</v>
      </c>
      <c r="E3040" s="25">
        <f t="shared" si="74"/>
        <v>140.54684612129884</v>
      </c>
    </row>
    <row r="3041" spans="1:5" x14ac:dyDescent="0.2">
      <c r="A3041" t="s">
        <v>22</v>
      </c>
      <c r="B3041" t="s">
        <v>14</v>
      </c>
      <c r="C3041">
        <v>2018</v>
      </c>
      <c r="D3041">
        <v>5</v>
      </c>
      <c r="E3041" s="25">
        <f t="shared" si="74"/>
        <v>128.76447104033883</v>
      </c>
    </row>
    <row r="3042" spans="1:5" x14ac:dyDescent="0.2">
      <c r="A3042" t="s">
        <v>22</v>
      </c>
      <c r="B3042" t="s">
        <v>14</v>
      </c>
      <c r="C3042">
        <v>2018</v>
      </c>
      <c r="D3042">
        <v>6</v>
      </c>
      <c r="E3042" s="25">
        <f t="shared" si="74"/>
        <v>99.532877606881314</v>
      </c>
    </row>
    <row r="3043" spans="1:5" x14ac:dyDescent="0.2">
      <c r="A3043" t="s">
        <v>22</v>
      </c>
      <c r="B3043" t="s">
        <v>14</v>
      </c>
      <c r="C3043">
        <v>2018</v>
      </c>
      <c r="D3043">
        <v>7</v>
      </c>
      <c r="E3043" s="25">
        <f t="shared" si="74"/>
        <v>99.97506015862038</v>
      </c>
    </row>
    <row r="3044" spans="1:5" x14ac:dyDescent="0.2">
      <c r="A3044" t="s">
        <v>22</v>
      </c>
      <c r="B3044" t="s">
        <v>14</v>
      </c>
      <c r="C3044">
        <v>2018</v>
      </c>
      <c r="D3044">
        <v>8</v>
      </c>
      <c r="E3044" s="25">
        <f t="shared" si="74"/>
        <v>62.689563572652943</v>
      </c>
    </row>
    <row r="3045" spans="1:5" x14ac:dyDescent="0.2">
      <c r="A3045" t="s">
        <v>22</v>
      </c>
      <c r="B3045" t="s">
        <v>14</v>
      </c>
      <c r="C3045">
        <v>2018</v>
      </c>
      <c r="D3045">
        <v>9</v>
      </c>
      <c r="E3045" s="25">
        <f t="shared" si="74"/>
        <v>111.38406982224382</v>
      </c>
    </row>
    <row r="3046" spans="1:5" x14ac:dyDescent="0.2">
      <c r="A3046" t="s">
        <v>22</v>
      </c>
      <c r="B3046" t="s">
        <v>14</v>
      </c>
      <c r="C3046">
        <v>2018</v>
      </c>
      <c r="D3046">
        <v>10</v>
      </c>
      <c r="E3046" s="25">
        <f t="shared" si="74"/>
        <v>146.9388893637659</v>
      </c>
    </row>
    <row r="3047" spans="1:5" x14ac:dyDescent="0.2">
      <c r="A3047" t="s">
        <v>22</v>
      </c>
      <c r="B3047" t="s">
        <v>14</v>
      </c>
      <c r="C3047">
        <v>2018</v>
      </c>
      <c r="D3047">
        <v>11</v>
      </c>
      <c r="E3047" s="25">
        <f t="shared" si="74"/>
        <v>233.28992697056</v>
      </c>
    </row>
    <row r="3048" spans="1:5" x14ac:dyDescent="0.2">
      <c r="A3048" t="s">
        <v>22</v>
      </c>
      <c r="B3048" t="s">
        <v>14</v>
      </c>
      <c r="C3048">
        <v>2018</v>
      </c>
      <c r="D3048">
        <v>12</v>
      </c>
      <c r="E3048" s="25">
        <f t="shared" si="74"/>
        <v>237.10900081393149</v>
      </c>
    </row>
    <row r="3049" spans="1:5" x14ac:dyDescent="0.2">
      <c r="A3049" t="s">
        <v>22</v>
      </c>
      <c r="B3049" t="s">
        <v>14</v>
      </c>
      <c r="C3049">
        <v>2018</v>
      </c>
      <c r="D3049">
        <v>13</v>
      </c>
      <c r="E3049" s="25">
        <f t="shared" si="74"/>
        <v>228.33236543546681</v>
      </c>
    </row>
    <row r="3050" spans="1:5" x14ac:dyDescent="0.2">
      <c r="A3050" t="s">
        <v>22</v>
      </c>
      <c r="B3050" t="s">
        <v>14</v>
      </c>
      <c r="C3050">
        <v>2018</v>
      </c>
      <c r="D3050">
        <v>14</v>
      </c>
      <c r="E3050" s="25">
        <f t="shared" si="74"/>
        <v>197.77649492449487</v>
      </c>
    </row>
    <row r="3051" spans="1:5" x14ac:dyDescent="0.2">
      <c r="A3051" t="s">
        <v>22</v>
      </c>
      <c r="B3051" t="s">
        <v>14</v>
      </c>
      <c r="C3051">
        <v>2018</v>
      </c>
      <c r="D3051">
        <v>15</v>
      </c>
      <c r="E3051" s="25">
        <f t="shared" si="74"/>
        <v>287.25813348649018</v>
      </c>
    </row>
    <row r="3052" spans="1:5" x14ac:dyDescent="0.2">
      <c r="A3052" t="s">
        <v>22</v>
      </c>
      <c r="B3052" t="s">
        <v>14</v>
      </c>
      <c r="C3052">
        <v>2018</v>
      </c>
      <c r="D3052">
        <v>16</v>
      </c>
      <c r="E3052" s="25">
        <f t="shared" si="74"/>
        <v>238.8200337800902</v>
      </c>
    </row>
    <row r="3053" spans="1:5" x14ac:dyDescent="0.2">
      <c r="A3053" t="s">
        <v>22</v>
      </c>
      <c r="B3053" t="s">
        <v>14</v>
      </c>
      <c r="C3053">
        <v>2018</v>
      </c>
      <c r="D3053">
        <v>17</v>
      </c>
      <c r="E3053" s="25">
        <f t="shared" si="74"/>
        <v>278.73824871486261</v>
      </c>
    </row>
    <row r="3054" spans="1:5" x14ac:dyDescent="0.2">
      <c r="A3054" t="s">
        <v>22</v>
      </c>
      <c r="B3054" t="s">
        <v>14</v>
      </c>
      <c r="C3054">
        <v>2018</v>
      </c>
      <c r="D3054">
        <v>18</v>
      </c>
      <c r="E3054" s="25">
        <f t="shared" si="74"/>
        <v>263.65726352120186</v>
      </c>
    </row>
    <row r="3055" spans="1:5" x14ac:dyDescent="0.2">
      <c r="A3055" t="s">
        <v>22</v>
      </c>
      <c r="B3055" t="s">
        <v>14</v>
      </c>
      <c r="C3055">
        <v>2018</v>
      </c>
      <c r="D3055">
        <v>19</v>
      </c>
      <c r="E3055" s="25">
        <f t="shared" si="74"/>
        <v>261.02127982301045</v>
      </c>
    </row>
    <row r="3056" spans="1:5" x14ac:dyDescent="0.2">
      <c r="A3056" t="s">
        <v>22</v>
      </c>
      <c r="B3056" t="s">
        <v>14</v>
      </c>
      <c r="C3056">
        <v>2018</v>
      </c>
      <c r="D3056">
        <v>20</v>
      </c>
      <c r="E3056" s="25">
        <f t="shared" si="74"/>
        <v>219.53726765365241</v>
      </c>
    </row>
    <row r="3057" spans="1:5" x14ac:dyDescent="0.2">
      <c r="A3057" t="s">
        <v>22</v>
      </c>
      <c r="B3057" t="s">
        <v>14</v>
      </c>
      <c r="C3057">
        <v>2018</v>
      </c>
      <c r="D3057">
        <v>21</v>
      </c>
      <c r="E3057" s="25">
        <f t="shared" si="74"/>
        <v>247.13184128650056</v>
      </c>
    </row>
    <row r="3058" spans="1:5" x14ac:dyDescent="0.2">
      <c r="A3058" t="s">
        <v>22</v>
      </c>
      <c r="B3058" t="s">
        <v>14</v>
      </c>
      <c r="C3058">
        <v>2018</v>
      </c>
      <c r="D3058">
        <v>22</v>
      </c>
      <c r="E3058" s="25">
        <f t="shared" si="74"/>
        <v>270.44253359486254</v>
      </c>
    </row>
    <row r="3059" spans="1:5" x14ac:dyDescent="0.2">
      <c r="A3059" t="s">
        <v>22</v>
      </c>
      <c r="B3059" t="s">
        <v>14</v>
      </c>
      <c r="C3059">
        <v>2018</v>
      </c>
      <c r="D3059">
        <v>23</v>
      </c>
      <c r="E3059" s="25">
        <f t="shared" si="74"/>
        <v>213.50419653195036</v>
      </c>
    </row>
    <row r="3060" spans="1:5" x14ac:dyDescent="0.2">
      <c r="A3060" t="s">
        <v>22</v>
      </c>
      <c r="B3060" t="s">
        <v>14</v>
      </c>
      <c r="C3060">
        <v>2018</v>
      </c>
      <c r="D3060">
        <v>24</v>
      </c>
      <c r="E3060" s="25">
        <f t="shared" si="74"/>
        <v>175.29473797119596</v>
      </c>
    </row>
    <row r="3061" spans="1:5" x14ac:dyDescent="0.2">
      <c r="A3061" t="s">
        <v>22</v>
      </c>
      <c r="B3061" t="s">
        <v>14</v>
      </c>
      <c r="C3061">
        <v>2018</v>
      </c>
      <c r="D3061">
        <v>25</v>
      </c>
      <c r="E3061" s="25">
        <f t="shared" si="74"/>
        <v>126.25633292721449</v>
      </c>
    </row>
    <row r="3062" spans="1:5" x14ac:dyDescent="0.2">
      <c r="A3062" t="s">
        <v>22</v>
      </c>
      <c r="B3062" t="s">
        <v>14</v>
      </c>
      <c r="C3062">
        <v>2018</v>
      </c>
      <c r="D3062">
        <v>26</v>
      </c>
      <c r="E3062" s="25">
        <f t="shared" si="74"/>
        <v>107.02006507904969</v>
      </c>
    </row>
    <row r="3063" spans="1:5" x14ac:dyDescent="0.2">
      <c r="A3063" t="s">
        <v>22</v>
      </c>
      <c r="B3063" t="s">
        <v>14</v>
      </c>
      <c r="C3063">
        <v>2018</v>
      </c>
      <c r="D3063">
        <v>27</v>
      </c>
      <c r="E3063" s="25">
        <f t="shared" si="74"/>
        <v>125.42832377308773</v>
      </c>
    </row>
    <row r="3064" spans="1:5" x14ac:dyDescent="0.2">
      <c r="A3064" t="s">
        <v>22</v>
      </c>
      <c r="B3064" t="s">
        <v>14</v>
      </c>
      <c r="C3064">
        <v>2018</v>
      </c>
      <c r="D3064">
        <v>28</v>
      </c>
      <c r="E3064" s="25">
        <f t="shared" si="74"/>
        <v>152.92731145406592</v>
      </c>
    </row>
    <row r="3065" spans="1:5" x14ac:dyDescent="0.2">
      <c r="A3065" t="s">
        <v>22</v>
      </c>
      <c r="B3065" t="s">
        <v>14</v>
      </c>
      <c r="C3065">
        <v>2018</v>
      </c>
      <c r="D3065">
        <v>29</v>
      </c>
      <c r="E3065" s="25">
        <f t="shared" si="74"/>
        <v>118.56705286034982</v>
      </c>
    </row>
    <row r="3066" spans="1:5" x14ac:dyDescent="0.2">
      <c r="A3066" t="s">
        <v>22</v>
      </c>
      <c r="B3066" t="s">
        <v>14</v>
      </c>
      <c r="C3066">
        <v>2018</v>
      </c>
      <c r="D3066">
        <v>30</v>
      </c>
      <c r="E3066" s="25">
        <f t="shared" si="74"/>
        <v>80.074792103646161</v>
      </c>
    </row>
    <row r="3067" spans="1:5" x14ac:dyDescent="0.2">
      <c r="A3067" t="s">
        <v>22</v>
      </c>
      <c r="B3067" t="s">
        <v>14</v>
      </c>
      <c r="C3067">
        <v>2018</v>
      </c>
      <c r="D3067">
        <v>31</v>
      </c>
      <c r="E3067" s="25">
        <f t="shared" si="74"/>
        <v>69.621828134129188</v>
      </c>
    </row>
    <row r="3068" spans="1:5" x14ac:dyDescent="0.2">
      <c r="A3068" t="s">
        <v>22</v>
      </c>
      <c r="B3068" t="s">
        <v>14</v>
      </c>
      <c r="C3068">
        <v>2018</v>
      </c>
      <c r="D3068">
        <v>32</v>
      </c>
      <c r="E3068" s="25">
        <f t="shared" si="74"/>
        <v>62.614757065843293</v>
      </c>
    </row>
    <row r="3069" spans="1:5" x14ac:dyDescent="0.2">
      <c r="A3069" t="s">
        <v>22</v>
      </c>
      <c r="B3069" t="s">
        <v>14</v>
      </c>
      <c r="C3069">
        <v>2018</v>
      </c>
      <c r="D3069">
        <v>33</v>
      </c>
      <c r="E3069" s="25">
        <f t="shared" si="74"/>
        <v>54.693349782178061</v>
      </c>
    </row>
    <row r="3070" spans="1:5" x14ac:dyDescent="0.2">
      <c r="A3070" t="s">
        <v>22</v>
      </c>
      <c r="B3070" t="s">
        <v>14</v>
      </c>
      <c r="C3070">
        <v>2018</v>
      </c>
      <c r="D3070">
        <v>34</v>
      </c>
      <c r="E3070" s="25">
        <f t="shared" si="74"/>
        <v>38.580781455692446</v>
      </c>
    </row>
    <row r="3071" spans="1:5" x14ac:dyDescent="0.2">
      <c r="A3071" t="s">
        <v>22</v>
      </c>
      <c r="B3071" t="s">
        <v>14</v>
      </c>
      <c r="C3071">
        <v>2018</v>
      </c>
      <c r="D3071">
        <v>35</v>
      </c>
      <c r="E3071" s="25">
        <f t="shared" si="74"/>
        <v>26.895931271004443</v>
      </c>
    </row>
    <row r="3072" spans="1:5" x14ac:dyDescent="0.2">
      <c r="A3072" t="s">
        <v>22</v>
      </c>
      <c r="B3072" t="s">
        <v>14</v>
      </c>
      <c r="C3072">
        <v>2018</v>
      </c>
      <c r="D3072">
        <v>36</v>
      </c>
      <c r="E3072" s="25">
        <f t="shared" si="74"/>
        <v>18.942687237094638</v>
      </c>
    </row>
    <row r="3073" spans="1:5" x14ac:dyDescent="0.2">
      <c r="A3073" t="s">
        <v>22</v>
      </c>
      <c r="B3073" t="s">
        <v>14</v>
      </c>
      <c r="C3073">
        <v>2018</v>
      </c>
      <c r="D3073">
        <v>37</v>
      </c>
      <c r="E3073" s="25">
        <f t="shared" si="74"/>
        <v>37.7226161136985</v>
      </c>
    </row>
    <row r="3074" spans="1:5" x14ac:dyDescent="0.2">
      <c r="A3074" t="s">
        <v>22</v>
      </c>
      <c r="B3074" t="s">
        <v>14</v>
      </c>
      <c r="C3074">
        <v>2018</v>
      </c>
      <c r="D3074">
        <v>38</v>
      </c>
      <c r="E3074" s="25">
        <f t="shared" si="74"/>
        <v>67.884742899657084</v>
      </c>
    </row>
    <row r="3075" spans="1:5" x14ac:dyDescent="0.2">
      <c r="A3075" t="s">
        <v>22</v>
      </c>
      <c r="B3075" t="s">
        <v>14</v>
      </c>
      <c r="C3075">
        <v>2018</v>
      </c>
      <c r="D3075">
        <v>39</v>
      </c>
      <c r="E3075" s="25">
        <f t="shared" si="74"/>
        <v>34.152321557550231</v>
      </c>
    </row>
    <row r="3076" spans="1:5" x14ac:dyDescent="0.2">
      <c r="A3076" t="s">
        <v>22</v>
      </c>
      <c r="B3076" t="s">
        <v>14</v>
      </c>
      <c r="C3076">
        <v>2018</v>
      </c>
      <c r="D3076">
        <v>40</v>
      </c>
      <c r="E3076" s="25">
        <f t="shared" si="74"/>
        <v>0</v>
      </c>
    </row>
    <row r="3077" spans="1:5" x14ac:dyDescent="0.2">
      <c r="A3077" t="s">
        <v>22</v>
      </c>
      <c r="B3077" t="s">
        <v>14</v>
      </c>
      <c r="C3077">
        <v>2019</v>
      </c>
      <c r="D3077">
        <v>0</v>
      </c>
      <c r="E3077" s="25">
        <f>AK48</f>
        <v>1.3683289103399701</v>
      </c>
    </row>
    <row r="3078" spans="1:5" x14ac:dyDescent="0.2">
      <c r="A3078" t="s">
        <v>22</v>
      </c>
      <c r="B3078" t="s">
        <v>14</v>
      </c>
      <c r="C3078">
        <v>2019</v>
      </c>
      <c r="D3078">
        <v>1</v>
      </c>
      <c r="E3078" s="25">
        <f t="shared" ref="E3078:E3117" si="75">AK49</f>
        <v>73.839313664164493</v>
      </c>
    </row>
    <row r="3079" spans="1:5" x14ac:dyDescent="0.2">
      <c r="A3079" t="s">
        <v>22</v>
      </c>
      <c r="B3079" t="s">
        <v>14</v>
      </c>
      <c r="C3079">
        <v>2019</v>
      </c>
      <c r="D3079">
        <v>2</v>
      </c>
      <c r="E3079" s="25">
        <f t="shared" si="75"/>
        <v>97.912423140156179</v>
      </c>
    </row>
    <row r="3080" spans="1:5" x14ac:dyDescent="0.2">
      <c r="A3080" t="s">
        <v>22</v>
      </c>
      <c r="B3080" t="s">
        <v>14</v>
      </c>
      <c r="C3080">
        <v>2019</v>
      </c>
      <c r="D3080">
        <v>3</v>
      </c>
      <c r="E3080" s="25">
        <f t="shared" si="75"/>
        <v>165.72002168921048</v>
      </c>
    </row>
    <row r="3081" spans="1:5" x14ac:dyDescent="0.2">
      <c r="A3081" t="s">
        <v>22</v>
      </c>
      <c r="B3081" t="s">
        <v>14</v>
      </c>
      <c r="C3081">
        <v>2019</v>
      </c>
      <c r="D3081">
        <v>4</v>
      </c>
      <c r="E3081" s="25">
        <f t="shared" si="75"/>
        <v>168.71532782331496</v>
      </c>
    </row>
    <row r="3082" spans="1:5" x14ac:dyDescent="0.2">
      <c r="A3082" t="s">
        <v>22</v>
      </c>
      <c r="B3082" t="s">
        <v>14</v>
      </c>
      <c r="C3082">
        <v>2019</v>
      </c>
      <c r="D3082">
        <v>5</v>
      </c>
      <c r="E3082" s="25">
        <f t="shared" si="75"/>
        <v>171.57722425736628</v>
      </c>
    </row>
    <row r="3083" spans="1:5" x14ac:dyDescent="0.2">
      <c r="A3083" t="s">
        <v>22</v>
      </c>
      <c r="B3083" t="s">
        <v>14</v>
      </c>
      <c r="C3083">
        <v>2019</v>
      </c>
      <c r="D3083">
        <v>6</v>
      </c>
      <c r="E3083" s="25">
        <f t="shared" si="75"/>
        <v>120.63857177093711</v>
      </c>
    </row>
    <row r="3084" spans="1:5" x14ac:dyDescent="0.2">
      <c r="A3084" t="s">
        <v>22</v>
      </c>
      <c r="B3084" t="s">
        <v>14</v>
      </c>
      <c r="C3084">
        <v>2019</v>
      </c>
      <c r="D3084">
        <v>7</v>
      </c>
      <c r="E3084" s="25">
        <f t="shared" si="75"/>
        <v>109.19201813750335</v>
      </c>
    </row>
    <row r="3085" spans="1:5" x14ac:dyDescent="0.2">
      <c r="A3085" t="s">
        <v>22</v>
      </c>
      <c r="B3085" t="s">
        <v>14</v>
      </c>
      <c r="C3085">
        <v>2019</v>
      </c>
      <c r="D3085">
        <v>8</v>
      </c>
      <c r="E3085" s="25">
        <f t="shared" si="75"/>
        <v>90.738781834073933</v>
      </c>
    </row>
    <row r="3086" spans="1:5" x14ac:dyDescent="0.2">
      <c r="A3086" t="s">
        <v>22</v>
      </c>
      <c r="B3086" t="s">
        <v>14</v>
      </c>
      <c r="C3086">
        <v>2019</v>
      </c>
      <c r="D3086">
        <v>9</v>
      </c>
      <c r="E3086" s="25">
        <f t="shared" si="75"/>
        <v>68.546414334561703</v>
      </c>
    </row>
    <row r="3087" spans="1:5" x14ac:dyDescent="0.2">
      <c r="A3087" t="s">
        <v>22</v>
      </c>
      <c r="B3087" t="s">
        <v>14</v>
      </c>
      <c r="C3087">
        <v>2019</v>
      </c>
      <c r="D3087">
        <v>10</v>
      </c>
      <c r="E3087" s="25">
        <f t="shared" si="75"/>
        <v>105.47240488983338</v>
      </c>
    </row>
    <row r="3088" spans="1:5" x14ac:dyDescent="0.2">
      <c r="A3088" t="s">
        <v>22</v>
      </c>
      <c r="B3088" t="s">
        <v>14</v>
      </c>
      <c r="C3088">
        <v>2019</v>
      </c>
      <c r="D3088">
        <v>11</v>
      </c>
      <c r="E3088" s="25">
        <f t="shared" si="75"/>
        <v>162.4095948176371</v>
      </c>
    </row>
    <row r="3089" spans="1:5" x14ac:dyDescent="0.2">
      <c r="A3089" t="s">
        <v>22</v>
      </c>
      <c r="B3089" t="s">
        <v>14</v>
      </c>
      <c r="C3089">
        <v>2019</v>
      </c>
      <c r="D3089">
        <v>12</v>
      </c>
      <c r="E3089" s="25">
        <f t="shared" si="75"/>
        <v>197.05312583862622</v>
      </c>
    </row>
    <row r="3090" spans="1:5" x14ac:dyDescent="0.2">
      <c r="A3090" t="s">
        <v>22</v>
      </c>
      <c r="B3090" t="s">
        <v>14</v>
      </c>
      <c r="C3090">
        <v>2019</v>
      </c>
      <c r="D3090">
        <v>13</v>
      </c>
      <c r="E3090" s="25">
        <f t="shared" si="75"/>
        <v>256.61681390059931</v>
      </c>
    </row>
    <row r="3091" spans="1:5" x14ac:dyDescent="0.2">
      <c r="A3091" t="s">
        <v>22</v>
      </c>
      <c r="B3091" t="s">
        <v>14</v>
      </c>
      <c r="C3091">
        <v>2019</v>
      </c>
      <c r="D3091">
        <v>14</v>
      </c>
      <c r="E3091" s="25">
        <f t="shared" si="75"/>
        <v>215.85905546970852</v>
      </c>
    </row>
    <row r="3092" spans="1:5" x14ac:dyDescent="0.2">
      <c r="A3092" t="s">
        <v>22</v>
      </c>
      <c r="B3092" t="s">
        <v>14</v>
      </c>
      <c r="C3092">
        <v>2019</v>
      </c>
      <c r="D3092">
        <v>15</v>
      </c>
      <c r="E3092" s="25">
        <f t="shared" si="75"/>
        <v>220.20801366891166</v>
      </c>
    </row>
    <row r="3093" spans="1:5" x14ac:dyDescent="0.2">
      <c r="A3093" t="s">
        <v>22</v>
      </c>
      <c r="B3093" t="s">
        <v>14</v>
      </c>
      <c r="C3093">
        <v>2019</v>
      </c>
      <c r="D3093">
        <v>16</v>
      </c>
      <c r="E3093" s="25">
        <f t="shared" si="75"/>
        <v>280.23526563262084</v>
      </c>
    </row>
    <row r="3094" spans="1:5" x14ac:dyDescent="0.2">
      <c r="A3094" t="s">
        <v>22</v>
      </c>
      <c r="B3094" t="s">
        <v>14</v>
      </c>
      <c r="C3094">
        <v>2019</v>
      </c>
      <c r="D3094">
        <v>17</v>
      </c>
      <c r="E3094" s="25">
        <f t="shared" si="75"/>
        <v>258.48581882645561</v>
      </c>
    </row>
    <row r="3095" spans="1:5" x14ac:dyDescent="0.2">
      <c r="A3095" t="s">
        <v>22</v>
      </c>
      <c r="B3095" t="s">
        <v>14</v>
      </c>
      <c r="C3095">
        <v>2019</v>
      </c>
      <c r="D3095">
        <v>18</v>
      </c>
      <c r="E3095" s="25">
        <f t="shared" si="75"/>
        <v>275.82126876957699</v>
      </c>
    </row>
    <row r="3096" spans="1:5" x14ac:dyDescent="0.2">
      <c r="A3096" t="s">
        <v>22</v>
      </c>
      <c r="B3096" t="s">
        <v>14</v>
      </c>
      <c r="C3096">
        <v>2019</v>
      </c>
      <c r="D3096">
        <v>19</v>
      </c>
      <c r="E3096" s="25">
        <f t="shared" si="75"/>
        <v>269.87509794669597</v>
      </c>
    </row>
    <row r="3097" spans="1:5" x14ac:dyDescent="0.2">
      <c r="A3097" t="s">
        <v>22</v>
      </c>
      <c r="B3097" t="s">
        <v>14</v>
      </c>
      <c r="C3097">
        <v>2019</v>
      </c>
      <c r="D3097">
        <v>20</v>
      </c>
      <c r="E3097" s="25">
        <f t="shared" si="75"/>
        <v>255.29032553963353</v>
      </c>
    </row>
    <row r="3098" spans="1:5" x14ac:dyDescent="0.2">
      <c r="A3098" t="s">
        <v>22</v>
      </c>
      <c r="B3098" t="s">
        <v>14</v>
      </c>
      <c r="C3098">
        <v>2019</v>
      </c>
      <c r="D3098">
        <v>21</v>
      </c>
      <c r="E3098" s="25">
        <f t="shared" si="75"/>
        <v>220.23261929076656</v>
      </c>
    </row>
    <row r="3099" spans="1:5" x14ac:dyDescent="0.2">
      <c r="A3099" t="s">
        <v>22</v>
      </c>
      <c r="B3099" t="s">
        <v>14</v>
      </c>
      <c r="C3099">
        <v>2019</v>
      </c>
      <c r="D3099">
        <v>22</v>
      </c>
      <c r="E3099" s="25">
        <f t="shared" si="75"/>
        <v>240.75817235520299</v>
      </c>
    </row>
    <row r="3100" spans="1:5" x14ac:dyDescent="0.2">
      <c r="A3100" t="s">
        <v>22</v>
      </c>
      <c r="B3100" t="s">
        <v>14</v>
      </c>
      <c r="C3100">
        <v>2019</v>
      </c>
      <c r="D3100">
        <v>23</v>
      </c>
      <c r="E3100" s="25">
        <f t="shared" si="75"/>
        <v>278.5963166092161</v>
      </c>
    </row>
    <row r="3101" spans="1:5" x14ac:dyDescent="0.2">
      <c r="A3101" t="s">
        <v>22</v>
      </c>
      <c r="B3101" t="s">
        <v>14</v>
      </c>
      <c r="C3101">
        <v>2019</v>
      </c>
      <c r="D3101">
        <v>24</v>
      </c>
      <c r="E3101" s="25">
        <f t="shared" si="75"/>
        <v>202.26429491165948</v>
      </c>
    </row>
    <row r="3102" spans="1:5" x14ac:dyDescent="0.2">
      <c r="A3102" t="s">
        <v>22</v>
      </c>
      <c r="B3102" t="s">
        <v>14</v>
      </c>
      <c r="C3102">
        <v>2019</v>
      </c>
      <c r="D3102">
        <v>25</v>
      </c>
      <c r="E3102" s="25">
        <f t="shared" si="75"/>
        <v>164.30946836640345</v>
      </c>
    </row>
    <row r="3103" spans="1:5" x14ac:dyDescent="0.2">
      <c r="A3103" t="s">
        <v>22</v>
      </c>
      <c r="B3103" t="s">
        <v>14</v>
      </c>
      <c r="C3103">
        <v>2019</v>
      </c>
      <c r="D3103">
        <v>26</v>
      </c>
      <c r="E3103" s="25">
        <f t="shared" si="75"/>
        <v>111.34647665735616</v>
      </c>
    </row>
    <row r="3104" spans="1:5" x14ac:dyDescent="0.2">
      <c r="A3104" t="s">
        <v>22</v>
      </c>
      <c r="B3104" t="s">
        <v>14</v>
      </c>
      <c r="C3104">
        <v>2019</v>
      </c>
      <c r="D3104">
        <v>27</v>
      </c>
      <c r="E3104" s="25">
        <f t="shared" si="75"/>
        <v>105.54310692857739</v>
      </c>
    </row>
    <row r="3105" spans="1:5" x14ac:dyDescent="0.2">
      <c r="A3105" t="s">
        <v>22</v>
      </c>
      <c r="B3105" t="s">
        <v>14</v>
      </c>
      <c r="C3105">
        <v>2019</v>
      </c>
      <c r="D3105">
        <v>28</v>
      </c>
      <c r="E3105" s="25">
        <f t="shared" si="75"/>
        <v>123.91110847597929</v>
      </c>
    </row>
    <row r="3106" spans="1:5" x14ac:dyDescent="0.2">
      <c r="A3106" t="s">
        <v>22</v>
      </c>
      <c r="B3106" t="s">
        <v>14</v>
      </c>
      <c r="C3106">
        <v>2019</v>
      </c>
      <c r="D3106">
        <v>29</v>
      </c>
      <c r="E3106" s="25">
        <f t="shared" si="75"/>
        <v>135.9497862982123</v>
      </c>
    </row>
    <row r="3107" spans="1:5" x14ac:dyDescent="0.2">
      <c r="A3107" t="s">
        <v>22</v>
      </c>
      <c r="B3107" t="s">
        <v>14</v>
      </c>
      <c r="C3107">
        <v>2019</v>
      </c>
      <c r="D3107">
        <v>30</v>
      </c>
      <c r="E3107" s="25">
        <f t="shared" si="75"/>
        <v>106.85014695603101</v>
      </c>
    </row>
    <row r="3108" spans="1:5" x14ac:dyDescent="0.2">
      <c r="A3108" t="s">
        <v>22</v>
      </c>
      <c r="B3108" t="s">
        <v>14</v>
      </c>
      <c r="C3108">
        <v>2019</v>
      </c>
      <c r="D3108">
        <v>31</v>
      </c>
      <c r="E3108" s="25">
        <f t="shared" si="75"/>
        <v>77.077395553679509</v>
      </c>
    </row>
    <row r="3109" spans="1:5" x14ac:dyDescent="0.2">
      <c r="A3109" t="s">
        <v>22</v>
      </c>
      <c r="B3109" t="s">
        <v>14</v>
      </c>
      <c r="C3109">
        <v>2019</v>
      </c>
      <c r="D3109">
        <v>32</v>
      </c>
      <c r="E3109" s="25">
        <f t="shared" si="75"/>
        <v>59.704421979791782</v>
      </c>
    </row>
    <row r="3110" spans="1:5" x14ac:dyDescent="0.2">
      <c r="A3110" t="s">
        <v>22</v>
      </c>
      <c r="B3110" t="s">
        <v>14</v>
      </c>
      <c r="C3110">
        <v>2019</v>
      </c>
      <c r="D3110">
        <v>33</v>
      </c>
      <c r="E3110" s="25">
        <f t="shared" si="75"/>
        <v>58.751234338261263</v>
      </c>
    </row>
    <row r="3111" spans="1:5" x14ac:dyDescent="0.2">
      <c r="A3111" t="s">
        <v>22</v>
      </c>
      <c r="B3111" t="s">
        <v>14</v>
      </c>
      <c r="C3111">
        <v>2019</v>
      </c>
      <c r="D3111">
        <v>34</v>
      </c>
      <c r="E3111" s="25">
        <f t="shared" si="75"/>
        <v>48.240407923586332</v>
      </c>
    </row>
    <row r="3112" spans="1:5" x14ac:dyDescent="0.2">
      <c r="A3112" t="s">
        <v>22</v>
      </c>
      <c r="B3112" t="s">
        <v>14</v>
      </c>
      <c r="C3112">
        <v>2019</v>
      </c>
      <c r="D3112">
        <v>35</v>
      </c>
      <c r="E3112" s="25">
        <f t="shared" si="75"/>
        <v>31.576032778738544</v>
      </c>
    </row>
    <row r="3113" spans="1:5" x14ac:dyDescent="0.2">
      <c r="A3113" t="s">
        <v>22</v>
      </c>
      <c r="B3113" t="s">
        <v>14</v>
      </c>
      <c r="C3113">
        <v>2019</v>
      </c>
      <c r="D3113">
        <v>36</v>
      </c>
      <c r="E3113" s="25">
        <f t="shared" si="75"/>
        <v>21.820264192033594</v>
      </c>
    </row>
    <row r="3114" spans="1:5" x14ac:dyDescent="0.2">
      <c r="A3114" t="s">
        <v>22</v>
      </c>
      <c r="B3114" t="s">
        <v>14</v>
      </c>
      <c r="C3114">
        <v>2019</v>
      </c>
      <c r="D3114">
        <v>37</v>
      </c>
      <c r="E3114" s="25">
        <f t="shared" si="75"/>
        <v>18.398481109566589</v>
      </c>
    </row>
    <row r="3115" spans="1:5" x14ac:dyDescent="0.2">
      <c r="A3115" t="s">
        <v>22</v>
      </c>
      <c r="B3115" t="s">
        <v>14</v>
      </c>
      <c r="C3115">
        <v>2019</v>
      </c>
      <c r="D3115">
        <v>38</v>
      </c>
      <c r="E3115" s="25">
        <f t="shared" si="75"/>
        <v>37.173889238094247</v>
      </c>
    </row>
    <row r="3116" spans="1:5" x14ac:dyDescent="0.2">
      <c r="A3116" t="s">
        <v>22</v>
      </c>
      <c r="B3116" t="s">
        <v>14</v>
      </c>
      <c r="C3116">
        <v>2019</v>
      </c>
      <c r="D3116">
        <v>39</v>
      </c>
      <c r="E3116" s="25">
        <f t="shared" si="75"/>
        <v>50.85338742381596</v>
      </c>
    </row>
    <row r="3117" spans="1:5" x14ac:dyDescent="0.2">
      <c r="A3117" t="s">
        <v>22</v>
      </c>
      <c r="B3117" t="s">
        <v>14</v>
      </c>
      <c r="C3117">
        <v>2019</v>
      </c>
      <c r="D3117">
        <v>40</v>
      </c>
      <c r="E3117" s="25">
        <f t="shared" si="75"/>
        <v>0</v>
      </c>
    </row>
    <row r="3118" spans="1:5" x14ac:dyDescent="0.2">
      <c r="A3118" t="s">
        <v>22</v>
      </c>
      <c r="B3118" t="s">
        <v>14</v>
      </c>
      <c r="C3118">
        <v>2020</v>
      </c>
      <c r="D3118">
        <v>0</v>
      </c>
      <c r="E3118" s="25">
        <f>AL48</f>
        <v>1.3847488572640496</v>
      </c>
    </row>
    <row r="3119" spans="1:5" x14ac:dyDescent="0.2">
      <c r="A3119" t="s">
        <v>22</v>
      </c>
      <c r="B3119" t="s">
        <v>14</v>
      </c>
      <c r="C3119">
        <v>2020</v>
      </c>
      <c r="D3119">
        <v>1</v>
      </c>
      <c r="E3119" s="25">
        <f t="shared" ref="E3119:E3158" si="76">AL49</f>
        <v>74.725385428134459</v>
      </c>
    </row>
    <row r="3120" spans="1:5" x14ac:dyDescent="0.2">
      <c r="A3120" t="s">
        <v>22</v>
      </c>
      <c r="B3120" t="s">
        <v>14</v>
      </c>
      <c r="C3120">
        <v>2020</v>
      </c>
      <c r="D3120">
        <v>2</v>
      </c>
      <c r="E3120" s="25">
        <f t="shared" si="76"/>
        <v>99.087372217838066</v>
      </c>
    </row>
    <row r="3121" spans="1:5" x14ac:dyDescent="0.2">
      <c r="A3121" t="s">
        <v>22</v>
      </c>
      <c r="B3121" t="s">
        <v>14</v>
      </c>
      <c r="C3121">
        <v>2020</v>
      </c>
      <c r="D3121">
        <v>3</v>
      </c>
      <c r="E3121" s="25">
        <f t="shared" si="76"/>
        <v>165.6345846329975</v>
      </c>
    </row>
    <row r="3122" spans="1:5" x14ac:dyDescent="0.2">
      <c r="A3122" t="s">
        <v>22</v>
      </c>
      <c r="B3122" t="s">
        <v>14</v>
      </c>
      <c r="C3122">
        <v>2020</v>
      </c>
      <c r="D3122">
        <v>4</v>
      </c>
      <c r="E3122" s="25">
        <f t="shared" si="76"/>
        <v>172.35856993619404</v>
      </c>
    </row>
    <row r="3123" spans="1:5" x14ac:dyDescent="0.2">
      <c r="A3123" t="s">
        <v>22</v>
      </c>
      <c r="B3123" t="s">
        <v>14</v>
      </c>
      <c r="C3123">
        <v>2020</v>
      </c>
      <c r="D3123">
        <v>5</v>
      </c>
      <c r="E3123" s="25">
        <f t="shared" si="76"/>
        <v>205.96483262678612</v>
      </c>
    </row>
    <row r="3124" spans="1:5" x14ac:dyDescent="0.2">
      <c r="A3124" t="s">
        <v>22</v>
      </c>
      <c r="B3124" t="s">
        <v>14</v>
      </c>
      <c r="C3124">
        <v>2020</v>
      </c>
      <c r="D3124">
        <v>6</v>
      </c>
      <c r="E3124" s="25">
        <f t="shared" si="76"/>
        <v>160.74955393825988</v>
      </c>
    </row>
    <row r="3125" spans="1:5" x14ac:dyDescent="0.2">
      <c r="A3125" t="s">
        <v>22</v>
      </c>
      <c r="B3125" t="s">
        <v>14</v>
      </c>
      <c r="C3125">
        <v>2020</v>
      </c>
      <c r="D3125">
        <v>7</v>
      </c>
      <c r="E3125" s="25">
        <f t="shared" si="76"/>
        <v>132.34590854413267</v>
      </c>
    </row>
    <row r="3126" spans="1:5" x14ac:dyDescent="0.2">
      <c r="A3126" t="s">
        <v>22</v>
      </c>
      <c r="B3126" t="s">
        <v>14</v>
      </c>
      <c r="C3126">
        <v>2020</v>
      </c>
      <c r="D3126">
        <v>8</v>
      </c>
      <c r="E3126" s="25">
        <f t="shared" si="76"/>
        <v>99.104223554166538</v>
      </c>
    </row>
    <row r="3127" spans="1:5" x14ac:dyDescent="0.2">
      <c r="A3127" t="s">
        <v>22</v>
      </c>
      <c r="B3127" t="s">
        <v>14</v>
      </c>
      <c r="C3127">
        <v>2020</v>
      </c>
      <c r="D3127">
        <v>9</v>
      </c>
      <c r="E3127" s="25">
        <f t="shared" si="76"/>
        <v>99.216165839206809</v>
      </c>
    </row>
    <row r="3128" spans="1:5" x14ac:dyDescent="0.2">
      <c r="A3128" t="s">
        <v>22</v>
      </c>
      <c r="B3128" t="s">
        <v>14</v>
      </c>
      <c r="C3128">
        <v>2020</v>
      </c>
      <c r="D3128">
        <v>10</v>
      </c>
      <c r="E3128" s="25">
        <f t="shared" si="76"/>
        <v>64.908340824491603</v>
      </c>
    </row>
    <row r="3129" spans="1:5" x14ac:dyDescent="0.2">
      <c r="A3129" t="s">
        <v>22</v>
      </c>
      <c r="B3129" t="s">
        <v>14</v>
      </c>
      <c r="C3129">
        <v>2020</v>
      </c>
      <c r="D3129">
        <v>11</v>
      </c>
      <c r="E3129" s="25">
        <f t="shared" si="76"/>
        <v>116.57724253102784</v>
      </c>
    </row>
    <row r="3130" spans="1:5" x14ac:dyDescent="0.2">
      <c r="A3130" t="s">
        <v>22</v>
      </c>
      <c r="B3130" t="s">
        <v>14</v>
      </c>
      <c r="C3130">
        <v>2020</v>
      </c>
      <c r="D3130">
        <v>12</v>
      </c>
      <c r="E3130" s="25">
        <f t="shared" si="76"/>
        <v>137.1825982398237</v>
      </c>
    </row>
    <row r="3131" spans="1:5" x14ac:dyDescent="0.2">
      <c r="A3131" t="s">
        <v>22</v>
      </c>
      <c r="B3131" t="s">
        <v>14</v>
      </c>
      <c r="C3131">
        <v>2020</v>
      </c>
      <c r="D3131">
        <v>13</v>
      </c>
      <c r="E3131" s="25">
        <f t="shared" si="76"/>
        <v>213.26539755251252</v>
      </c>
    </row>
    <row r="3132" spans="1:5" x14ac:dyDescent="0.2">
      <c r="A3132" t="s">
        <v>22</v>
      </c>
      <c r="B3132" t="s">
        <v>14</v>
      </c>
      <c r="C3132">
        <v>2020</v>
      </c>
      <c r="D3132">
        <v>14</v>
      </c>
      <c r="E3132" s="25">
        <f t="shared" si="76"/>
        <v>242.59838486140933</v>
      </c>
    </row>
    <row r="3133" spans="1:5" x14ac:dyDescent="0.2">
      <c r="A3133" t="s">
        <v>22</v>
      </c>
      <c r="B3133" t="s">
        <v>14</v>
      </c>
      <c r="C3133">
        <v>2020</v>
      </c>
      <c r="D3133">
        <v>15</v>
      </c>
      <c r="E3133" s="25">
        <f t="shared" si="76"/>
        <v>240.34147159691017</v>
      </c>
    </row>
    <row r="3134" spans="1:5" x14ac:dyDescent="0.2">
      <c r="A3134" t="s">
        <v>22</v>
      </c>
      <c r="B3134" t="s">
        <v>14</v>
      </c>
      <c r="C3134">
        <v>2020</v>
      </c>
      <c r="D3134">
        <v>16</v>
      </c>
      <c r="E3134" s="25">
        <f t="shared" si="76"/>
        <v>214.82438271096507</v>
      </c>
    </row>
    <row r="3135" spans="1:5" x14ac:dyDescent="0.2">
      <c r="A3135" t="s">
        <v>22</v>
      </c>
      <c r="B3135" t="s">
        <v>14</v>
      </c>
      <c r="C3135">
        <v>2020</v>
      </c>
      <c r="D3135">
        <v>17</v>
      </c>
      <c r="E3135" s="25">
        <f t="shared" si="76"/>
        <v>303.31141384812986</v>
      </c>
    </row>
    <row r="3136" spans="1:5" x14ac:dyDescent="0.2">
      <c r="A3136" t="s">
        <v>22</v>
      </c>
      <c r="B3136" t="s">
        <v>14</v>
      </c>
      <c r="C3136">
        <v>2020</v>
      </c>
      <c r="D3136">
        <v>18</v>
      </c>
      <c r="E3136" s="25">
        <f t="shared" si="76"/>
        <v>255.78077940996417</v>
      </c>
    </row>
    <row r="3137" spans="1:5" x14ac:dyDescent="0.2">
      <c r="A3137" t="s">
        <v>22</v>
      </c>
      <c r="B3137" t="s">
        <v>14</v>
      </c>
      <c r="C3137">
        <v>2020</v>
      </c>
      <c r="D3137">
        <v>19</v>
      </c>
      <c r="E3137" s="25">
        <f t="shared" si="76"/>
        <v>282.3259671698205</v>
      </c>
    </row>
    <row r="3138" spans="1:5" x14ac:dyDescent="0.2">
      <c r="A3138" t="s">
        <v>22</v>
      </c>
      <c r="B3138" t="s">
        <v>14</v>
      </c>
      <c r="C3138">
        <v>2020</v>
      </c>
      <c r="D3138">
        <v>20</v>
      </c>
      <c r="E3138" s="25">
        <f t="shared" si="76"/>
        <v>263.94975021411608</v>
      </c>
    </row>
    <row r="3139" spans="1:5" x14ac:dyDescent="0.2">
      <c r="A3139" t="s">
        <v>22</v>
      </c>
      <c r="B3139" t="s">
        <v>14</v>
      </c>
      <c r="C3139">
        <v>2020</v>
      </c>
      <c r="D3139">
        <v>21</v>
      </c>
      <c r="E3139" s="25">
        <f t="shared" si="76"/>
        <v>256.09891966900676</v>
      </c>
    </row>
    <row r="3140" spans="1:5" x14ac:dyDescent="0.2">
      <c r="A3140" t="s">
        <v>22</v>
      </c>
      <c r="B3140" t="s">
        <v>14</v>
      </c>
      <c r="C3140">
        <v>2020</v>
      </c>
      <c r="D3140">
        <v>22</v>
      </c>
      <c r="E3140" s="25">
        <f t="shared" si="76"/>
        <v>214.55269639647415</v>
      </c>
    </row>
    <row r="3141" spans="1:5" x14ac:dyDescent="0.2">
      <c r="A3141" t="s">
        <v>22</v>
      </c>
      <c r="B3141" t="s">
        <v>14</v>
      </c>
      <c r="C3141">
        <v>2020</v>
      </c>
      <c r="D3141">
        <v>23</v>
      </c>
      <c r="E3141" s="25">
        <f t="shared" si="76"/>
        <v>248.01697839514893</v>
      </c>
    </row>
    <row r="3142" spans="1:5" x14ac:dyDescent="0.2">
      <c r="A3142" t="s">
        <v>22</v>
      </c>
      <c r="B3142" t="s">
        <v>14</v>
      </c>
      <c r="C3142">
        <v>2020</v>
      </c>
      <c r="D3142">
        <v>24</v>
      </c>
      <c r="E3142" s="25">
        <f t="shared" si="76"/>
        <v>263.92964849998106</v>
      </c>
    </row>
    <row r="3143" spans="1:5" x14ac:dyDescent="0.2">
      <c r="A3143" t="s">
        <v>22</v>
      </c>
      <c r="B3143" t="s">
        <v>14</v>
      </c>
      <c r="C3143">
        <v>2020</v>
      </c>
      <c r="D3143">
        <v>25</v>
      </c>
      <c r="E3143" s="25">
        <f t="shared" si="76"/>
        <v>189.58891265692833</v>
      </c>
    </row>
    <row r="3144" spans="1:5" x14ac:dyDescent="0.2">
      <c r="A3144" t="s">
        <v>22</v>
      </c>
      <c r="B3144" t="s">
        <v>14</v>
      </c>
      <c r="C3144">
        <v>2020</v>
      </c>
      <c r="D3144">
        <v>26</v>
      </c>
      <c r="E3144" s="25">
        <f t="shared" si="76"/>
        <v>144.9058432149252</v>
      </c>
    </row>
    <row r="3145" spans="1:5" x14ac:dyDescent="0.2">
      <c r="A3145" t="s">
        <v>22</v>
      </c>
      <c r="B3145" t="s">
        <v>14</v>
      </c>
      <c r="C3145">
        <v>2020</v>
      </c>
      <c r="D3145">
        <v>27</v>
      </c>
      <c r="E3145" s="25">
        <f t="shared" si="76"/>
        <v>109.80981074238046</v>
      </c>
    </row>
    <row r="3146" spans="1:5" x14ac:dyDescent="0.2">
      <c r="A3146" t="s">
        <v>22</v>
      </c>
      <c r="B3146" t="s">
        <v>14</v>
      </c>
      <c r="C3146">
        <v>2020</v>
      </c>
      <c r="D3146">
        <v>28</v>
      </c>
      <c r="E3146" s="25">
        <f t="shared" si="76"/>
        <v>104.26642865114077</v>
      </c>
    </row>
    <row r="3147" spans="1:5" x14ac:dyDescent="0.2">
      <c r="A3147" t="s">
        <v>22</v>
      </c>
      <c r="B3147" t="s">
        <v>14</v>
      </c>
      <c r="C3147">
        <v>2020</v>
      </c>
      <c r="D3147">
        <v>29</v>
      </c>
      <c r="E3147" s="25">
        <f t="shared" si="76"/>
        <v>110.15487395358973</v>
      </c>
    </row>
    <row r="3148" spans="1:5" x14ac:dyDescent="0.2">
      <c r="A3148" t="s">
        <v>22</v>
      </c>
      <c r="B3148" t="s">
        <v>14</v>
      </c>
      <c r="C3148">
        <v>2020</v>
      </c>
      <c r="D3148">
        <v>30</v>
      </c>
      <c r="E3148" s="25">
        <f t="shared" si="76"/>
        <v>122.51510258683965</v>
      </c>
    </row>
    <row r="3149" spans="1:5" x14ac:dyDescent="0.2">
      <c r="A3149" t="s">
        <v>22</v>
      </c>
      <c r="B3149" t="s">
        <v>14</v>
      </c>
      <c r="C3149">
        <v>2020</v>
      </c>
      <c r="D3149">
        <v>31</v>
      </c>
      <c r="E3149" s="25">
        <f t="shared" si="76"/>
        <v>102.85048297395177</v>
      </c>
    </row>
    <row r="3150" spans="1:5" x14ac:dyDescent="0.2">
      <c r="A3150" t="s">
        <v>22</v>
      </c>
      <c r="B3150" t="s">
        <v>14</v>
      </c>
      <c r="C3150">
        <v>2020</v>
      </c>
      <c r="D3150">
        <v>32</v>
      </c>
      <c r="E3150" s="25">
        <f t="shared" si="76"/>
        <v>66.097967728950479</v>
      </c>
    </row>
    <row r="3151" spans="1:5" x14ac:dyDescent="0.2">
      <c r="A3151" t="s">
        <v>22</v>
      </c>
      <c r="B3151" t="s">
        <v>14</v>
      </c>
      <c r="C3151">
        <v>2020</v>
      </c>
      <c r="D3151">
        <v>33</v>
      </c>
      <c r="E3151" s="25">
        <f t="shared" si="76"/>
        <v>56.020475861251228</v>
      </c>
    </row>
    <row r="3152" spans="1:5" x14ac:dyDescent="0.2">
      <c r="A3152" t="s">
        <v>22</v>
      </c>
      <c r="B3152" t="s">
        <v>14</v>
      </c>
      <c r="C3152">
        <v>2020</v>
      </c>
      <c r="D3152">
        <v>34</v>
      </c>
      <c r="E3152" s="25">
        <f t="shared" si="76"/>
        <v>51.819526903716195</v>
      </c>
    </row>
    <row r="3153" spans="1:5" x14ac:dyDescent="0.2">
      <c r="A3153" t="s">
        <v>22</v>
      </c>
      <c r="B3153" t="s">
        <v>14</v>
      </c>
      <c r="C3153">
        <v>2020</v>
      </c>
      <c r="D3153">
        <v>35</v>
      </c>
      <c r="E3153" s="25">
        <f t="shared" si="76"/>
        <v>39.4818519579295</v>
      </c>
    </row>
    <row r="3154" spans="1:5" x14ac:dyDescent="0.2">
      <c r="A3154" t="s">
        <v>22</v>
      </c>
      <c r="B3154" t="s">
        <v>14</v>
      </c>
      <c r="C3154">
        <v>2020</v>
      </c>
      <c r="D3154">
        <v>36</v>
      </c>
      <c r="E3154" s="25">
        <f t="shared" si="76"/>
        <v>25.617160098530277</v>
      </c>
    </row>
    <row r="3155" spans="1:5" x14ac:dyDescent="0.2">
      <c r="A3155" t="s">
        <v>22</v>
      </c>
      <c r="B3155" t="s">
        <v>14</v>
      </c>
      <c r="C3155">
        <v>2020</v>
      </c>
      <c r="D3155">
        <v>37</v>
      </c>
      <c r="E3155" s="25">
        <f t="shared" si="76"/>
        <v>21.193387903101794</v>
      </c>
    </row>
    <row r="3156" spans="1:5" x14ac:dyDescent="0.2">
      <c r="A3156" t="s">
        <v>22</v>
      </c>
      <c r="B3156" t="s">
        <v>14</v>
      </c>
      <c r="C3156">
        <v>2020</v>
      </c>
      <c r="D3156">
        <v>38</v>
      </c>
      <c r="E3156" s="25">
        <f t="shared" si="76"/>
        <v>18.130850120647708</v>
      </c>
    </row>
    <row r="3157" spans="1:5" x14ac:dyDescent="0.2">
      <c r="A3157" t="s">
        <v>22</v>
      </c>
      <c r="B3157" t="s">
        <v>14</v>
      </c>
      <c r="C3157">
        <v>2020</v>
      </c>
      <c r="D3157">
        <v>39</v>
      </c>
      <c r="E3157" s="25">
        <f t="shared" si="76"/>
        <v>27.847467792124149</v>
      </c>
    </row>
    <row r="3158" spans="1:5" x14ac:dyDescent="0.2">
      <c r="A3158" t="s">
        <v>22</v>
      </c>
      <c r="B3158" t="s">
        <v>14</v>
      </c>
      <c r="C3158">
        <v>2020</v>
      </c>
      <c r="D3158">
        <v>40</v>
      </c>
      <c r="E3158" s="25">
        <f t="shared" si="76"/>
        <v>0</v>
      </c>
    </row>
    <row r="3159" spans="1:5" x14ac:dyDescent="0.2">
      <c r="A3159" t="s">
        <v>22</v>
      </c>
      <c r="B3159" t="s">
        <v>14</v>
      </c>
      <c r="C3159">
        <v>2021</v>
      </c>
      <c r="D3159">
        <v>0</v>
      </c>
      <c r="E3159" s="25">
        <f>AM48</f>
        <v>1.4013658435512184</v>
      </c>
    </row>
    <row r="3160" spans="1:5" x14ac:dyDescent="0.2">
      <c r="A3160" t="s">
        <v>22</v>
      </c>
      <c r="B3160" t="s">
        <v>14</v>
      </c>
      <c r="C3160">
        <v>2021</v>
      </c>
      <c r="D3160">
        <v>1</v>
      </c>
      <c r="E3160" s="25">
        <f t="shared" ref="E3160:E3199" si="77">AM49</f>
        <v>75.622090053272061</v>
      </c>
    </row>
    <row r="3161" spans="1:5" x14ac:dyDescent="0.2">
      <c r="A3161" t="s">
        <v>22</v>
      </c>
      <c r="B3161" t="s">
        <v>14</v>
      </c>
      <c r="C3161">
        <v>2021</v>
      </c>
      <c r="D3161">
        <v>2</v>
      </c>
      <c r="E3161" s="25">
        <f t="shared" si="77"/>
        <v>100.27642068445212</v>
      </c>
    </row>
    <row r="3162" spans="1:5" x14ac:dyDescent="0.2">
      <c r="A3162" t="s">
        <v>22</v>
      </c>
      <c r="B3162" t="s">
        <v>14</v>
      </c>
      <c r="C3162">
        <v>2021</v>
      </c>
      <c r="D3162">
        <v>3</v>
      </c>
      <c r="E3162" s="25">
        <f t="shared" si="77"/>
        <v>167.62219964859349</v>
      </c>
    </row>
    <row r="3163" spans="1:5" x14ac:dyDescent="0.2">
      <c r="A3163" t="s">
        <v>22</v>
      </c>
      <c r="B3163" t="s">
        <v>14</v>
      </c>
      <c r="C3163">
        <v>2021</v>
      </c>
      <c r="D3163">
        <v>4</v>
      </c>
      <c r="E3163" s="25">
        <f t="shared" si="77"/>
        <v>172.26971037246525</v>
      </c>
    </row>
    <row r="3164" spans="1:5" x14ac:dyDescent="0.2">
      <c r="A3164" t="s">
        <v>22</v>
      </c>
      <c r="B3164" t="s">
        <v>14</v>
      </c>
      <c r="C3164">
        <v>2021</v>
      </c>
      <c r="D3164">
        <v>5</v>
      </c>
      <c r="E3164" s="25">
        <f t="shared" si="77"/>
        <v>210.41244128024422</v>
      </c>
    </row>
    <row r="3165" spans="1:5" x14ac:dyDescent="0.2">
      <c r="A3165" t="s">
        <v>22</v>
      </c>
      <c r="B3165" t="s">
        <v>14</v>
      </c>
      <c r="C3165">
        <v>2021</v>
      </c>
      <c r="D3165">
        <v>6</v>
      </c>
      <c r="E3165" s="25">
        <f t="shared" si="77"/>
        <v>192.96707424326326</v>
      </c>
    </row>
    <row r="3166" spans="1:5" x14ac:dyDescent="0.2">
      <c r="A3166" t="s">
        <v>22</v>
      </c>
      <c r="B3166" t="s">
        <v>14</v>
      </c>
      <c r="C3166">
        <v>2021</v>
      </c>
      <c r="D3166">
        <v>7</v>
      </c>
      <c r="E3166" s="25">
        <f t="shared" si="77"/>
        <v>176.34944986267064</v>
      </c>
    </row>
    <row r="3167" spans="1:5" x14ac:dyDescent="0.2">
      <c r="A3167" t="s">
        <v>22</v>
      </c>
      <c r="B3167" t="s">
        <v>14</v>
      </c>
      <c r="C3167">
        <v>2021</v>
      </c>
      <c r="D3167">
        <v>8</v>
      </c>
      <c r="E3167" s="25">
        <f t="shared" si="77"/>
        <v>120.11902271391517</v>
      </c>
    </row>
    <row r="3168" spans="1:5" x14ac:dyDescent="0.2">
      <c r="A3168" t="s">
        <v>22</v>
      </c>
      <c r="B3168" t="s">
        <v>14</v>
      </c>
      <c r="C3168">
        <v>2021</v>
      </c>
      <c r="D3168">
        <v>9</v>
      </c>
      <c r="E3168" s="25">
        <f t="shared" si="77"/>
        <v>108.36315939855008</v>
      </c>
    </row>
    <row r="3169" spans="1:5" x14ac:dyDescent="0.2">
      <c r="A3169" t="s">
        <v>22</v>
      </c>
      <c r="B3169" t="s">
        <v>14</v>
      </c>
      <c r="C3169">
        <v>2021</v>
      </c>
      <c r="D3169">
        <v>10</v>
      </c>
      <c r="E3169" s="25">
        <f t="shared" si="77"/>
        <v>93.950307541373945</v>
      </c>
    </row>
    <row r="3170" spans="1:5" x14ac:dyDescent="0.2">
      <c r="A3170" t="s">
        <v>22</v>
      </c>
      <c r="B3170" t="s">
        <v>14</v>
      </c>
      <c r="C3170">
        <v>2021</v>
      </c>
      <c r="D3170">
        <v>11</v>
      </c>
      <c r="E3170" s="25">
        <f t="shared" si="77"/>
        <v>71.742323487238039</v>
      </c>
    </row>
    <row r="3171" spans="1:5" x14ac:dyDescent="0.2">
      <c r="A3171" t="s">
        <v>22</v>
      </c>
      <c r="B3171" t="s">
        <v>14</v>
      </c>
      <c r="C3171">
        <v>2021</v>
      </c>
      <c r="D3171">
        <v>12</v>
      </c>
      <c r="E3171" s="25">
        <f t="shared" si="77"/>
        <v>98.469361025114537</v>
      </c>
    </row>
    <row r="3172" spans="1:5" x14ac:dyDescent="0.2">
      <c r="A3172" t="s">
        <v>22</v>
      </c>
      <c r="B3172" t="s">
        <v>14</v>
      </c>
      <c r="C3172">
        <v>2021</v>
      </c>
      <c r="D3172">
        <v>13</v>
      </c>
      <c r="E3172" s="25">
        <f t="shared" si="77"/>
        <v>148.46910560993399</v>
      </c>
    </row>
    <row r="3173" spans="1:5" x14ac:dyDescent="0.2">
      <c r="A3173" t="s">
        <v>22</v>
      </c>
      <c r="B3173" t="s">
        <v>14</v>
      </c>
      <c r="C3173">
        <v>2021</v>
      </c>
      <c r="D3173">
        <v>14</v>
      </c>
      <c r="E3173" s="25">
        <f t="shared" si="77"/>
        <v>201.61516389610614</v>
      </c>
    </row>
    <row r="3174" spans="1:5" x14ac:dyDescent="0.2">
      <c r="A3174" t="s">
        <v>22</v>
      </c>
      <c r="B3174" t="s">
        <v>14</v>
      </c>
      <c r="C3174">
        <v>2021</v>
      </c>
      <c r="D3174">
        <v>15</v>
      </c>
      <c r="E3174" s="25">
        <f t="shared" si="77"/>
        <v>270.1135363431942</v>
      </c>
    </row>
    <row r="3175" spans="1:5" x14ac:dyDescent="0.2">
      <c r="A3175" t="s">
        <v>22</v>
      </c>
      <c r="B3175" t="s">
        <v>14</v>
      </c>
      <c r="C3175">
        <v>2021</v>
      </c>
      <c r="D3175">
        <v>16</v>
      </c>
      <c r="E3175" s="25">
        <f t="shared" si="77"/>
        <v>234.46561919077118</v>
      </c>
    </row>
    <row r="3176" spans="1:5" x14ac:dyDescent="0.2">
      <c r="A3176" t="s">
        <v>22</v>
      </c>
      <c r="B3176" t="s">
        <v>14</v>
      </c>
      <c r="C3176">
        <v>2021</v>
      </c>
      <c r="D3176">
        <v>17</v>
      </c>
      <c r="E3176" s="25">
        <f t="shared" si="77"/>
        <v>232.51423086249054</v>
      </c>
    </row>
    <row r="3177" spans="1:5" x14ac:dyDescent="0.2">
      <c r="A3177" t="s">
        <v>22</v>
      </c>
      <c r="B3177" t="s">
        <v>14</v>
      </c>
      <c r="C3177">
        <v>2021</v>
      </c>
      <c r="D3177">
        <v>18</v>
      </c>
      <c r="E3177" s="25">
        <f t="shared" si="77"/>
        <v>300.13727712505568</v>
      </c>
    </row>
    <row r="3178" spans="1:5" x14ac:dyDescent="0.2">
      <c r="A3178" t="s">
        <v>22</v>
      </c>
      <c r="B3178" t="s">
        <v>14</v>
      </c>
      <c r="C3178">
        <v>2021</v>
      </c>
      <c r="D3178">
        <v>19</v>
      </c>
      <c r="E3178" s="25">
        <f t="shared" si="77"/>
        <v>261.81286255591965</v>
      </c>
    </row>
    <row r="3179" spans="1:5" x14ac:dyDescent="0.2">
      <c r="A3179" t="s">
        <v>22</v>
      </c>
      <c r="B3179" t="s">
        <v>14</v>
      </c>
      <c r="C3179">
        <v>2021</v>
      </c>
      <c r="D3179">
        <v>20</v>
      </c>
      <c r="E3179" s="25">
        <f t="shared" si="77"/>
        <v>276.12724953286187</v>
      </c>
    </row>
    <row r="3180" spans="1:5" x14ac:dyDescent="0.2">
      <c r="A3180" t="s">
        <v>22</v>
      </c>
      <c r="B3180" t="s">
        <v>14</v>
      </c>
      <c r="C3180">
        <v>2021</v>
      </c>
      <c r="D3180">
        <v>21</v>
      </c>
      <c r="E3180" s="25">
        <f t="shared" si="77"/>
        <v>264.78577178297706</v>
      </c>
    </row>
    <row r="3181" spans="1:5" x14ac:dyDescent="0.2">
      <c r="A3181" t="s">
        <v>22</v>
      </c>
      <c r="B3181" t="s">
        <v>14</v>
      </c>
      <c r="C3181">
        <v>2021</v>
      </c>
      <c r="D3181">
        <v>22</v>
      </c>
      <c r="E3181" s="25">
        <f t="shared" si="77"/>
        <v>249.49398475193595</v>
      </c>
    </row>
    <row r="3182" spans="1:5" x14ac:dyDescent="0.2">
      <c r="A3182" t="s">
        <v>22</v>
      </c>
      <c r="B3182" t="s">
        <v>14</v>
      </c>
      <c r="C3182">
        <v>2021</v>
      </c>
      <c r="D3182">
        <v>23</v>
      </c>
      <c r="E3182" s="25">
        <f t="shared" si="77"/>
        <v>221.0214130894706</v>
      </c>
    </row>
    <row r="3183" spans="1:5" x14ac:dyDescent="0.2">
      <c r="A3183" t="s">
        <v>22</v>
      </c>
      <c r="B3183" t="s">
        <v>14</v>
      </c>
      <c r="C3183">
        <v>2021</v>
      </c>
      <c r="D3183">
        <v>24</v>
      </c>
      <c r="E3183" s="25">
        <f t="shared" si="77"/>
        <v>234.96015570685987</v>
      </c>
    </row>
    <row r="3184" spans="1:5" x14ac:dyDescent="0.2">
      <c r="A3184" t="s">
        <v>22</v>
      </c>
      <c r="B3184" t="s">
        <v>14</v>
      </c>
      <c r="C3184">
        <v>2021</v>
      </c>
      <c r="D3184">
        <v>25</v>
      </c>
      <c r="E3184" s="25">
        <f t="shared" si="77"/>
        <v>247.38985740855179</v>
      </c>
    </row>
    <row r="3185" spans="1:5" x14ac:dyDescent="0.2">
      <c r="A3185" t="s">
        <v>22</v>
      </c>
      <c r="B3185" t="s">
        <v>14</v>
      </c>
      <c r="C3185">
        <v>2021</v>
      </c>
      <c r="D3185">
        <v>26</v>
      </c>
      <c r="E3185" s="25">
        <f t="shared" si="77"/>
        <v>167.19998869140244</v>
      </c>
    </row>
    <row r="3186" spans="1:5" x14ac:dyDescent="0.2">
      <c r="A3186" t="s">
        <v>22</v>
      </c>
      <c r="B3186" t="s">
        <v>14</v>
      </c>
      <c r="C3186">
        <v>2021</v>
      </c>
      <c r="D3186">
        <v>27</v>
      </c>
      <c r="E3186" s="25">
        <f t="shared" si="77"/>
        <v>142.90603256232225</v>
      </c>
    </row>
    <row r="3187" spans="1:5" x14ac:dyDescent="0.2">
      <c r="A3187" t="s">
        <v>22</v>
      </c>
      <c r="B3187" t="s">
        <v>14</v>
      </c>
      <c r="C3187">
        <v>2021</v>
      </c>
      <c r="D3187">
        <v>28</v>
      </c>
      <c r="E3187" s="25">
        <f t="shared" si="77"/>
        <v>108.48152124907328</v>
      </c>
    </row>
    <row r="3188" spans="1:5" x14ac:dyDescent="0.2">
      <c r="A3188" t="s">
        <v>22</v>
      </c>
      <c r="B3188" t="s">
        <v>14</v>
      </c>
      <c r="C3188">
        <v>2021</v>
      </c>
      <c r="D3188">
        <v>29</v>
      </c>
      <c r="E3188" s="25">
        <f t="shared" si="77"/>
        <v>92.691086755017395</v>
      </c>
    </row>
    <row r="3189" spans="1:5" x14ac:dyDescent="0.2">
      <c r="A3189" t="s">
        <v>22</v>
      </c>
      <c r="B3189" t="s">
        <v>14</v>
      </c>
      <c r="C3189">
        <v>2021</v>
      </c>
      <c r="D3189">
        <v>30</v>
      </c>
      <c r="E3189" s="25">
        <f t="shared" si="77"/>
        <v>99.26926735479465</v>
      </c>
    </row>
    <row r="3190" spans="1:5" x14ac:dyDescent="0.2">
      <c r="A3190" t="s">
        <v>22</v>
      </c>
      <c r="B3190" t="s">
        <v>14</v>
      </c>
      <c r="C3190">
        <v>2021</v>
      </c>
      <c r="D3190">
        <v>31</v>
      </c>
      <c r="E3190" s="25">
        <f t="shared" si="77"/>
        <v>117.92906076062701</v>
      </c>
    </row>
    <row r="3191" spans="1:5" x14ac:dyDescent="0.2">
      <c r="A3191" t="s">
        <v>22</v>
      </c>
      <c r="B3191" t="s">
        <v>14</v>
      </c>
      <c r="C3191">
        <v>2021</v>
      </c>
      <c r="D3191">
        <v>32</v>
      </c>
      <c r="E3191" s="25">
        <f t="shared" si="77"/>
        <v>88.199761495375327</v>
      </c>
    </row>
    <row r="3192" spans="1:5" x14ac:dyDescent="0.2">
      <c r="A3192" t="s">
        <v>22</v>
      </c>
      <c r="B3192" t="s">
        <v>14</v>
      </c>
      <c r="C3192">
        <v>2021</v>
      </c>
      <c r="D3192">
        <v>33</v>
      </c>
      <c r="E3192" s="25">
        <f t="shared" si="77"/>
        <v>62.01952021059239</v>
      </c>
    </row>
    <row r="3193" spans="1:5" x14ac:dyDescent="0.2">
      <c r="A3193" t="s">
        <v>22</v>
      </c>
      <c r="B3193" t="s">
        <v>14</v>
      </c>
      <c r="C3193">
        <v>2021</v>
      </c>
      <c r="D3193">
        <v>34</v>
      </c>
      <c r="E3193" s="25">
        <f t="shared" si="77"/>
        <v>49.410954318632349</v>
      </c>
    </row>
    <row r="3194" spans="1:5" x14ac:dyDescent="0.2">
      <c r="A3194" t="s">
        <v>22</v>
      </c>
      <c r="B3194" t="s">
        <v>14</v>
      </c>
      <c r="C3194">
        <v>2021</v>
      </c>
      <c r="D3194">
        <v>35</v>
      </c>
      <c r="E3194" s="25">
        <f t="shared" si="77"/>
        <v>42.411144055482673</v>
      </c>
    </row>
    <row r="3195" spans="1:5" x14ac:dyDescent="0.2">
      <c r="A3195" t="s">
        <v>22</v>
      </c>
      <c r="B3195" t="s">
        <v>14</v>
      </c>
      <c r="C3195">
        <v>2021</v>
      </c>
      <c r="D3195">
        <v>36</v>
      </c>
      <c r="E3195" s="25">
        <f t="shared" si="77"/>
        <v>32.031032197109241</v>
      </c>
    </row>
    <row r="3196" spans="1:5" x14ac:dyDescent="0.2">
      <c r="A3196" t="s">
        <v>22</v>
      </c>
      <c r="B3196" t="s">
        <v>14</v>
      </c>
      <c r="C3196">
        <v>2021</v>
      </c>
      <c r="D3196">
        <v>37</v>
      </c>
      <c r="E3196" s="25">
        <f t="shared" si="77"/>
        <v>24.881202453186944</v>
      </c>
    </row>
    <row r="3197" spans="1:5" x14ac:dyDescent="0.2">
      <c r="A3197" t="s">
        <v>22</v>
      </c>
      <c r="B3197" t="s">
        <v>14</v>
      </c>
      <c r="C3197">
        <v>2021</v>
      </c>
      <c r="D3197">
        <v>38</v>
      </c>
      <c r="E3197" s="25">
        <f t="shared" si="77"/>
        <v>20.88510118479768</v>
      </c>
    </row>
    <row r="3198" spans="1:5" x14ac:dyDescent="0.2">
      <c r="A3198" t="s">
        <v>22</v>
      </c>
      <c r="B3198" t="s">
        <v>14</v>
      </c>
      <c r="C3198">
        <v>2021</v>
      </c>
      <c r="D3198">
        <v>39</v>
      </c>
      <c r="E3198" s="25">
        <f t="shared" si="77"/>
        <v>13.582067282353892</v>
      </c>
    </row>
    <row r="3199" spans="1:5" x14ac:dyDescent="0.2">
      <c r="A3199" t="s">
        <v>22</v>
      </c>
      <c r="B3199" t="s">
        <v>14</v>
      </c>
      <c r="C3199">
        <v>2021</v>
      </c>
      <c r="D3199">
        <v>40</v>
      </c>
      <c r="E3199" s="25">
        <f t="shared" si="77"/>
        <v>0</v>
      </c>
    </row>
    <row r="3200" spans="1:5" x14ac:dyDescent="0.2">
      <c r="A3200" t="s">
        <v>22</v>
      </c>
      <c r="B3200" t="s">
        <v>14</v>
      </c>
      <c r="C3200">
        <v>2022</v>
      </c>
      <c r="D3200">
        <v>0</v>
      </c>
      <c r="E3200" s="25">
        <f>AN48</f>
        <v>1.418182233673833</v>
      </c>
    </row>
    <row r="3201" spans="1:5" x14ac:dyDescent="0.2">
      <c r="A3201" t="s">
        <v>22</v>
      </c>
      <c r="B3201" t="s">
        <v>14</v>
      </c>
      <c r="C3201">
        <v>2022</v>
      </c>
      <c r="D3201">
        <v>1</v>
      </c>
      <c r="E3201" s="25">
        <f t="shared" ref="E3201:E3240" si="78">AN49</f>
        <v>76.52955513391133</v>
      </c>
    </row>
    <row r="3202" spans="1:5" x14ac:dyDescent="0.2">
      <c r="A3202" t="s">
        <v>22</v>
      </c>
      <c r="B3202" t="s">
        <v>14</v>
      </c>
      <c r="C3202">
        <v>2022</v>
      </c>
      <c r="D3202">
        <v>2</v>
      </c>
      <c r="E3202" s="25">
        <f t="shared" si="78"/>
        <v>101.47973773266554</v>
      </c>
    </row>
    <row r="3203" spans="1:5" x14ac:dyDescent="0.2">
      <c r="A3203" t="s">
        <v>22</v>
      </c>
      <c r="B3203" t="s">
        <v>14</v>
      </c>
      <c r="C3203">
        <v>2022</v>
      </c>
      <c r="D3203">
        <v>3</v>
      </c>
      <c r="E3203" s="25">
        <f t="shared" si="78"/>
        <v>169.63366604437658</v>
      </c>
    </row>
    <row r="3204" spans="1:5" x14ac:dyDescent="0.2">
      <c r="A3204" t="s">
        <v>22</v>
      </c>
      <c r="B3204" t="s">
        <v>14</v>
      </c>
      <c r="C3204">
        <v>2022</v>
      </c>
      <c r="D3204">
        <v>4</v>
      </c>
      <c r="E3204" s="25">
        <f t="shared" si="78"/>
        <v>174.33694689693485</v>
      </c>
    </row>
    <row r="3205" spans="1:5" x14ac:dyDescent="0.2">
      <c r="A3205" t="s">
        <v>22</v>
      </c>
      <c r="B3205" t="s">
        <v>14</v>
      </c>
      <c r="C3205">
        <v>2022</v>
      </c>
      <c r="D3205">
        <v>5</v>
      </c>
      <c r="E3205" s="25">
        <f t="shared" si="78"/>
        <v>210.30396302040378</v>
      </c>
    </row>
    <row r="3206" spans="1:5" x14ac:dyDescent="0.2">
      <c r="A3206" t="s">
        <v>22</v>
      </c>
      <c r="B3206" t="s">
        <v>14</v>
      </c>
      <c r="C3206">
        <v>2022</v>
      </c>
      <c r="D3206">
        <v>6</v>
      </c>
      <c r="E3206" s="25">
        <f t="shared" si="78"/>
        <v>197.13400904611859</v>
      </c>
    </row>
    <row r="3207" spans="1:5" x14ac:dyDescent="0.2">
      <c r="A3207" t="s">
        <v>22</v>
      </c>
      <c r="B3207" t="s">
        <v>14</v>
      </c>
      <c r="C3207">
        <v>2022</v>
      </c>
      <c r="D3207">
        <v>7</v>
      </c>
      <c r="E3207" s="25">
        <f t="shared" si="78"/>
        <v>211.69351049943552</v>
      </c>
    </row>
    <row r="3208" spans="1:5" x14ac:dyDescent="0.2">
      <c r="A3208" t="s">
        <v>22</v>
      </c>
      <c r="B3208" t="s">
        <v>14</v>
      </c>
      <c r="C3208">
        <v>2022</v>
      </c>
      <c r="D3208">
        <v>8</v>
      </c>
      <c r="E3208" s="25">
        <f t="shared" si="78"/>
        <v>160.05726060338938</v>
      </c>
    </row>
    <row r="3209" spans="1:5" x14ac:dyDescent="0.2">
      <c r="A3209" t="s">
        <v>22</v>
      </c>
      <c r="B3209" t="s">
        <v>14</v>
      </c>
      <c r="C3209">
        <v>2022</v>
      </c>
      <c r="D3209">
        <v>9</v>
      </c>
      <c r="E3209" s="25">
        <f t="shared" si="78"/>
        <v>131.3412924125453</v>
      </c>
    </row>
    <row r="3210" spans="1:5" x14ac:dyDescent="0.2">
      <c r="A3210" t="s">
        <v>22</v>
      </c>
      <c r="B3210" t="s">
        <v>14</v>
      </c>
      <c r="C3210">
        <v>2022</v>
      </c>
      <c r="D3210">
        <v>10</v>
      </c>
      <c r="E3210" s="25">
        <f t="shared" si="78"/>
        <v>102.61182807797663</v>
      </c>
    </row>
    <row r="3211" spans="1:5" x14ac:dyDescent="0.2">
      <c r="A3211" t="s">
        <v>22</v>
      </c>
      <c r="B3211" t="s">
        <v>14</v>
      </c>
      <c r="C3211">
        <v>2022</v>
      </c>
      <c r="D3211">
        <v>11</v>
      </c>
      <c r="E3211" s="25">
        <f t="shared" si="78"/>
        <v>103.84202199196395</v>
      </c>
    </row>
    <row r="3212" spans="1:5" x14ac:dyDescent="0.2">
      <c r="A3212" t="s">
        <v>22</v>
      </c>
      <c r="B3212" t="s">
        <v>14</v>
      </c>
      <c r="C3212">
        <v>2022</v>
      </c>
      <c r="D3212">
        <v>12</v>
      </c>
      <c r="E3212" s="25">
        <f t="shared" si="78"/>
        <v>60.598626274464777</v>
      </c>
    </row>
    <row r="3213" spans="1:5" x14ac:dyDescent="0.2">
      <c r="A3213" t="s">
        <v>22</v>
      </c>
      <c r="B3213" t="s">
        <v>14</v>
      </c>
      <c r="C3213">
        <v>2022</v>
      </c>
      <c r="D3213">
        <v>13</v>
      </c>
      <c r="E3213" s="25">
        <f t="shared" si="78"/>
        <v>106.57079067581331</v>
      </c>
    </row>
    <row r="3214" spans="1:5" x14ac:dyDescent="0.2">
      <c r="A3214" t="s">
        <v>22</v>
      </c>
      <c r="B3214" t="s">
        <v>14</v>
      </c>
      <c r="C3214">
        <v>2022</v>
      </c>
      <c r="D3214">
        <v>14</v>
      </c>
      <c r="E3214" s="25">
        <f t="shared" si="78"/>
        <v>140.35855513637438</v>
      </c>
    </row>
    <row r="3215" spans="1:5" x14ac:dyDescent="0.2">
      <c r="A3215" t="s">
        <v>22</v>
      </c>
      <c r="B3215" t="s">
        <v>14</v>
      </c>
      <c r="C3215">
        <v>2022</v>
      </c>
      <c r="D3215">
        <v>15</v>
      </c>
      <c r="E3215" s="25">
        <f t="shared" si="78"/>
        <v>224.48205882121204</v>
      </c>
    </row>
    <row r="3216" spans="1:5" x14ac:dyDescent="0.2">
      <c r="A3216" t="s">
        <v>22</v>
      </c>
      <c r="B3216" t="s">
        <v>14</v>
      </c>
      <c r="C3216">
        <v>2022</v>
      </c>
      <c r="D3216">
        <v>16</v>
      </c>
      <c r="E3216" s="25">
        <f t="shared" si="78"/>
        <v>263.50981846667742</v>
      </c>
    </row>
    <row r="3217" spans="1:5" x14ac:dyDescent="0.2">
      <c r="A3217" t="s">
        <v>22</v>
      </c>
      <c r="B3217" t="s">
        <v>14</v>
      </c>
      <c r="C3217">
        <v>2022</v>
      </c>
      <c r="D3217">
        <v>17</v>
      </c>
      <c r="E3217" s="25">
        <f t="shared" si="78"/>
        <v>253.77283724440613</v>
      </c>
    </row>
    <row r="3218" spans="1:5" x14ac:dyDescent="0.2">
      <c r="A3218" t="s">
        <v>22</v>
      </c>
      <c r="B3218" t="s">
        <v>14</v>
      </c>
      <c r="C3218">
        <v>2022</v>
      </c>
      <c r="D3218">
        <v>18</v>
      </c>
      <c r="E3218" s="25">
        <f t="shared" si="78"/>
        <v>230.08098263930461</v>
      </c>
    </row>
    <row r="3219" spans="1:5" x14ac:dyDescent="0.2">
      <c r="A3219" t="s">
        <v>22</v>
      </c>
      <c r="B3219" t="s">
        <v>14</v>
      </c>
      <c r="C3219">
        <v>2022</v>
      </c>
      <c r="D3219">
        <v>19</v>
      </c>
      <c r="E3219" s="25">
        <f t="shared" si="78"/>
        <v>307.21542042806448</v>
      </c>
    </row>
    <row r="3220" spans="1:5" x14ac:dyDescent="0.2">
      <c r="A3220" t="s">
        <v>22</v>
      </c>
      <c r="B3220" t="s">
        <v>14</v>
      </c>
      <c r="C3220">
        <v>2022</v>
      </c>
      <c r="D3220">
        <v>20</v>
      </c>
      <c r="E3220" s="25">
        <f t="shared" si="78"/>
        <v>256.06452836981259</v>
      </c>
    </row>
    <row r="3221" spans="1:5" x14ac:dyDescent="0.2">
      <c r="A3221" t="s">
        <v>22</v>
      </c>
      <c r="B3221" t="s">
        <v>14</v>
      </c>
      <c r="C3221">
        <v>2022</v>
      </c>
      <c r="D3221">
        <v>21</v>
      </c>
      <c r="E3221" s="25">
        <f t="shared" si="78"/>
        <v>277.0018415193004</v>
      </c>
    </row>
    <row r="3222" spans="1:5" x14ac:dyDescent="0.2">
      <c r="A3222" t="s">
        <v>22</v>
      </c>
      <c r="B3222" t="s">
        <v>14</v>
      </c>
      <c r="C3222">
        <v>2022</v>
      </c>
      <c r="D3222">
        <v>22</v>
      </c>
      <c r="E3222" s="25">
        <f t="shared" si="78"/>
        <v>257.95679807292282</v>
      </c>
    </row>
    <row r="3223" spans="1:5" x14ac:dyDescent="0.2">
      <c r="A3223" t="s">
        <v>22</v>
      </c>
      <c r="B3223" t="s">
        <v>14</v>
      </c>
      <c r="C3223">
        <v>2022</v>
      </c>
      <c r="D3223">
        <v>23</v>
      </c>
      <c r="E3223" s="25">
        <f t="shared" si="78"/>
        <v>257.01617361776448</v>
      </c>
    </row>
    <row r="3224" spans="1:5" x14ac:dyDescent="0.2">
      <c r="A3224" t="s">
        <v>22</v>
      </c>
      <c r="B3224" t="s">
        <v>14</v>
      </c>
      <c r="C3224">
        <v>2022</v>
      </c>
      <c r="D3224">
        <v>24</v>
      </c>
      <c r="E3224" s="25">
        <f t="shared" si="78"/>
        <v>209.38576854731957</v>
      </c>
    </row>
    <row r="3225" spans="1:5" x14ac:dyDescent="0.2">
      <c r="A3225" t="s">
        <v>22</v>
      </c>
      <c r="B3225" t="s">
        <v>14</v>
      </c>
      <c r="C3225">
        <v>2022</v>
      </c>
      <c r="D3225">
        <v>25</v>
      </c>
      <c r="E3225" s="25">
        <f t="shared" si="78"/>
        <v>220.23580809268333</v>
      </c>
    </row>
    <row r="3226" spans="1:5" x14ac:dyDescent="0.2">
      <c r="A3226" t="s">
        <v>22</v>
      </c>
      <c r="B3226" t="s">
        <v>14</v>
      </c>
      <c r="C3226">
        <v>2022</v>
      </c>
      <c r="D3226">
        <v>26</v>
      </c>
      <c r="E3226" s="25">
        <f t="shared" si="78"/>
        <v>218.17510729610663</v>
      </c>
    </row>
    <row r="3227" spans="1:5" x14ac:dyDescent="0.2">
      <c r="A3227" t="s">
        <v>22</v>
      </c>
      <c r="B3227" t="s">
        <v>14</v>
      </c>
      <c r="C3227">
        <v>2022</v>
      </c>
      <c r="D3227">
        <v>27</v>
      </c>
      <c r="E3227" s="25">
        <f t="shared" si="78"/>
        <v>164.89250190493641</v>
      </c>
    </row>
    <row r="3228" spans="1:5" x14ac:dyDescent="0.2">
      <c r="A3228" t="s">
        <v>22</v>
      </c>
      <c r="B3228" t="s">
        <v>14</v>
      </c>
      <c r="C3228">
        <v>2022</v>
      </c>
      <c r="D3228">
        <v>28</v>
      </c>
      <c r="E3228" s="25">
        <f t="shared" si="78"/>
        <v>141.17740212120373</v>
      </c>
    </row>
    <row r="3229" spans="1:5" x14ac:dyDescent="0.2">
      <c r="A3229" t="s">
        <v>22</v>
      </c>
      <c r="B3229" t="s">
        <v>14</v>
      </c>
      <c r="C3229">
        <v>2022</v>
      </c>
      <c r="D3229">
        <v>29</v>
      </c>
      <c r="E3229" s="25">
        <f t="shared" si="78"/>
        <v>96.438232588338508</v>
      </c>
    </row>
    <row r="3230" spans="1:5" x14ac:dyDescent="0.2">
      <c r="A3230" t="s">
        <v>22</v>
      </c>
      <c r="B3230" t="s">
        <v>14</v>
      </c>
      <c r="C3230">
        <v>2022</v>
      </c>
      <c r="D3230">
        <v>30</v>
      </c>
      <c r="E3230" s="25">
        <f t="shared" si="78"/>
        <v>83.53126777092946</v>
      </c>
    </row>
    <row r="3231" spans="1:5" x14ac:dyDescent="0.2">
      <c r="A3231" t="s">
        <v>22</v>
      </c>
      <c r="B3231" t="s">
        <v>14</v>
      </c>
      <c r="C3231">
        <v>2022</v>
      </c>
      <c r="D3231">
        <v>31</v>
      </c>
      <c r="E3231" s="25">
        <f t="shared" si="78"/>
        <v>95.553374354387728</v>
      </c>
    </row>
    <row r="3232" spans="1:5" x14ac:dyDescent="0.2">
      <c r="A3232" t="s">
        <v>22</v>
      </c>
      <c r="B3232" t="s">
        <v>14</v>
      </c>
      <c r="C3232">
        <v>2022</v>
      </c>
      <c r="D3232">
        <v>32</v>
      </c>
      <c r="E3232" s="25">
        <f t="shared" si="78"/>
        <v>101.13044423034158</v>
      </c>
    </row>
    <row r="3233" spans="1:5" x14ac:dyDescent="0.2">
      <c r="A3233" t="s">
        <v>22</v>
      </c>
      <c r="B3233" t="s">
        <v>14</v>
      </c>
      <c r="C3233">
        <v>2022</v>
      </c>
      <c r="D3233">
        <v>33</v>
      </c>
      <c r="E3233" s="25">
        <f t="shared" si="78"/>
        <v>82.757565452893459</v>
      </c>
    </row>
    <row r="3234" spans="1:5" x14ac:dyDescent="0.2">
      <c r="A3234" t="s">
        <v>22</v>
      </c>
      <c r="B3234" t="s">
        <v>14</v>
      </c>
      <c r="C3234">
        <v>2022</v>
      </c>
      <c r="D3234">
        <v>34</v>
      </c>
      <c r="E3234" s="25">
        <f t="shared" si="78"/>
        <v>54.702207235421213</v>
      </c>
    </row>
    <row r="3235" spans="1:5" x14ac:dyDescent="0.2">
      <c r="A3235" t="s">
        <v>22</v>
      </c>
      <c r="B3235" t="s">
        <v>14</v>
      </c>
      <c r="C3235">
        <v>2022</v>
      </c>
      <c r="D3235">
        <v>35</v>
      </c>
      <c r="E3235" s="25">
        <f t="shared" si="78"/>
        <v>40.43987328213349</v>
      </c>
    </row>
    <row r="3236" spans="1:5" x14ac:dyDescent="0.2">
      <c r="A3236" t="s">
        <v>22</v>
      </c>
      <c r="B3236" t="s">
        <v>14</v>
      </c>
      <c r="C3236">
        <v>2022</v>
      </c>
      <c r="D3236">
        <v>36</v>
      </c>
      <c r="E3236" s="25">
        <f t="shared" si="78"/>
        <v>34.407522782997745</v>
      </c>
    </row>
    <row r="3237" spans="1:5" x14ac:dyDescent="0.2">
      <c r="A3237" t="s">
        <v>22</v>
      </c>
      <c r="B3237" t="s">
        <v>14</v>
      </c>
      <c r="C3237">
        <v>2022</v>
      </c>
      <c r="D3237">
        <v>37</v>
      </c>
      <c r="E3237" s="25">
        <f t="shared" si="78"/>
        <v>31.110809856184989</v>
      </c>
    </row>
    <row r="3238" spans="1:5" x14ac:dyDescent="0.2">
      <c r="A3238" t="s">
        <v>22</v>
      </c>
      <c r="B3238" t="s">
        <v>14</v>
      </c>
      <c r="C3238">
        <v>2022</v>
      </c>
      <c r="D3238">
        <v>38</v>
      </c>
      <c r="E3238" s="25">
        <f t="shared" si="78"/>
        <v>24.519271444948728</v>
      </c>
    </row>
    <row r="3239" spans="1:5" x14ac:dyDescent="0.2">
      <c r="A3239" t="s">
        <v>22</v>
      </c>
      <c r="B3239" t="s">
        <v>14</v>
      </c>
      <c r="C3239">
        <v>2022</v>
      </c>
      <c r="D3239">
        <v>39</v>
      </c>
      <c r="E3239" s="25">
        <f t="shared" si="78"/>
        <v>15.645314345610918</v>
      </c>
    </row>
    <row r="3240" spans="1:5" x14ac:dyDescent="0.2">
      <c r="A3240" t="s">
        <v>22</v>
      </c>
      <c r="B3240" t="s">
        <v>14</v>
      </c>
      <c r="C3240">
        <v>2022</v>
      </c>
      <c r="D3240">
        <v>40</v>
      </c>
      <c r="E3240" s="25">
        <f t="shared" si="78"/>
        <v>0</v>
      </c>
    </row>
    <row r="3241" spans="1:5" x14ac:dyDescent="0.2">
      <c r="A3241" t="s">
        <v>22</v>
      </c>
      <c r="B3241" t="s">
        <v>14</v>
      </c>
      <c r="C3241">
        <v>2023</v>
      </c>
      <c r="D3241">
        <v>0</v>
      </c>
      <c r="E3241" s="25">
        <f>AO48</f>
        <v>1.435200420477919</v>
      </c>
    </row>
    <row r="3242" spans="1:5" x14ac:dyDescent="0.2">
      <c r="A3242" t="s">
        <v>22</v>
      </c>
      <c r="B3242" t="s">
        <v>14</v>
      </c>
      <c r="C3242">
        <v>2023</v>
      </c>
      <c r="D3242">
        <v>1</v>
      </c>
      <c r="E3242" s="25">
        <f t="shared" ref="E3242:E3281" si="79">AO49</f>
        <v>77.447909795518271</v>
      </c>
    </row>
    <row r="3243" spans="1:5" x14ac:dyDescent="0.2">
      <c r="A3243" t="s">
        <v>22</v>
      </c>
      <c r="B3243" t="s">
        <v>14</v>
      </c>
      <c r="C3243">
        <v>2023</v>
      </c>
      <c r="D3243">
        <v>2</v>
      </c>
      <c r="E3243" s="25">
        <f t="shared" si="79"/>
        <v>102.69749458545752</v>
      </c>
    </row>
    <row r="3244" spans="1:5" x14ac:dyDescent="0.2">
      <c r="A3244" t="s">
        <v>22</v>
      </c>
      <c r="B3244" t="s">
        <v>14</v>
      </c>
      <c r="C3244">
        <v>2023</v>
      </c>
      <c r="D3244">
        <v>3</v>
      </c>
      <c r="E3244" s="25">
        <f t="shared" si="79"/>
        <v>171.66927003690913</v>
      </c>
    </row>
    <row r="3245" spans="1:5" x14ac:dyDescent="0.2">
      <c r="A3245" t="s">
        <v>22</v>
      </c>
      <c r="B3245" t="s">
        <v>14</v>
      </c>
      <c r="C3245">
        <v>2023</v>
      </c>
      <c r="D3245">
        <v>4</v>
      </c>
      <c r="E3245" s="25">
        <f t="shared" si="79"/>
        <v>176.42899025969803</v>
      </c>
    </row>
    <row r="3246" spans="1:5" x14ac:dyDescent="0.2">
      <c r="A3246" t="s">
        <v>22</v>
      </c>
      <c r="B3246" t="s">
        <v>14</v>
      </c>
      <c r="C3246">
        <v>2023</v>
      </c>
      <c r="D3246">
        <v>5</v>
      </c>
      <c r="E3246" s="25">
        <f t="shared" si="79"/>
        <v>212.8276105766486</v>
      </c>
    </row>
    <row r="3247" spans="1:5" x14ac:dyDescent="0.2">
      <c r="A3247" t="s">
        <v>22</v>
      </c>
      <c r="B3247" t="s">
        <v>14</v>
      </c>
      <c r="C3247">
        <v>2023</v>
      </c>
      <c r="D3247">
        <v>6</v>
      </c>
      <c r="E3247" s="25">
        <f t="shared" si="79"/>
        <v>197.03237648995136</v>
      </c>
    </row>
    <row r="3248" spans="1:5" x14ac:dyDescent="0.2">
      <c r="A3248" t="s">
        <v>22</v>
      </c>
      <c r="B3248" t="s">
        <v>14</v>
      </c>
      <c r="C3248">
        <v>2023</v>
      </c>
      <c r="D3248">
        <v>7</v>
      </c>
      <c r="E3248" s="25">
        <f t="shared" si="79"/>
        <v>216.26482433573636</v>
      </c>
    </row>
    <row r="3249" spans="1:5" x14ac:dyDescent="0.2">
      <c r="A3249" t="s">
        <v>22</v>
      </c>
      <c r="B3249" t="s">
        <v>14</v>
      </c>
      <c r="C3249">
        <v>2023</v>
      </c>
      <c r="D3249">
        <v>8</v>
      </c>
      <c r="E3249" s="25">
        <f t="shared" si="79"/>
        <v>192.13603107035726</v>
      </c>
    </row>
    <row r="3250" spans="1:5" x14ac:dyDescent="0.2">
      <c r="A3250" t="s">
        <v>22</v>
      </c>
      <c r="B3250" t="s">
        <v>14</v>
      </c>
      <c r="C3250">
        <v>2023</v>
      </c>
      <c r="D3250">
        <v>9</v>
      </c>
      <c r="E3250" s="25">
        <f t="shared" si="79"/>
        <v>175.01081005070003</v>
      </c>
    </row>
    <row r="3251" spans="1:5" x14ac:dyDescent="0.2">
      <c r="A3251" t="s">
        <v>22</v>
      </c>
      <c r="B3251" t="s">
        <v>14</v>
      </c>
      <c r="C3251">
        <v>2023</v>
      </c>
      <c r="D3251">
        <v>10</v>
      </c>
      <c r="E3251" s="25">
        <f t="shared" si="79"/>
        <v>124.37040587758725</v>
      </c>
    </row>
    <row r="3252" spans="1:5" x14ac:dyDescent="0.2">
      <c r="A3252" t="s">
        <v>22</v>
      </c>
      <c r="B3252" t="s">
        <v>14</v>
      </c>
      <c r="C3252">
        <v>2023</v>
      </c>
      <c r="D3252">
        <v>11</v>
      </c>
      <c r="E3252" s="25">
        <f t="shared" si="79"/>
        <v>113.41548512990687</v>
      </c>
    </row>
    <row r="3253" spans="1:5" x14ac:dyDescent="0.2">
      <c r="A3253" t="s">
        <v>22</v>
      </c>
      <c r="B3253" t="s">
        <v>14</v>
      </c>
      <c r="C3253">
        <v>2023</v>
      </c>
      <c r="D3253">
        <v>12</v>
      </c>
      <c r="E3253" s="25">
        <f t="shared" si="79"/>
        <v>87.712295565603711</v>
      </c>
    </row>
    <row r="3254" spans="1:5" x14ac:dyDescent="0.2">
      <c r="A3254" t="s">
        <v>22</v>
      </c>
      <c r="B3254" t="s">
        <v>14</v>
      </c>
      <c r="C3254">
        <v>2023</v>
      </c>
      <c r="D3254">
        <v>13</v>
      </c>
      <c r="E3254" s="25">
        <f t="shared" si="79"/>
        <v>65.584293923575956</v>
      </c>
    </row>
    <row r="3255" spans="1:5" x14ac:dyDescent="0.2">
      <c r="A3255" t="s">
        <v>22</v>
      </c>
      <c r="B3255" t="s">
        <v>14</v>
      </c>
      <c r="C3255">
        <v>2023</v>
      </c>
      <c r="D3255">
        <v>14</v>
      </c>
      <c r="E3255" s="25">
        <f t="shared" si="79"/>
        <v>100.74905575505343</v>
      </c>
    </row>
    <row r="3256" spans="1:5" x14ac:dyDescent="0.2">
      <c r="A3256" t="s">
        <v>22</v>
      </c>
      <c r="B3256" t="s">
        <v>14</v>
      </c>
      <c r="C3256">
        <v>2023</v>
      </c>
      <c r="D3256">
        <v>15</v>
      </c>
      <c r="E3256" s="25">
        <f t="shared" si="79"/>
        <v>156.27781572233442</v>
      </c>
    </row>
    <row r="3257" spans="1:5" x14ac:dyDescent="0.2">
      <c r="A3257" t="s">
        <v>22</v>
      </c>
      <c r="B3257" t="s">
        <v>14</v>
      </c>
      <c r="C3257">
        <v>2023</v>
      </c>
      <c r="D3257">
        <v>16</v>
      </c>
      <c r="E3257" s="25">
        <f t="shared" si="79"/>
        <v>218.99393628998337</v>
      </c>
    </row>
    <row r="3258" spans="1:5" x14ac:dyDescent="0.2">
      <c r="A3258" t="s">
        <v>22</v>
      </c>
      <c r="B3258" t="s">
        <v>14</v>
      </c>
      <c r="C3258">
        <v>2023</v>
      </c>
      <c r="D3258">
        <v>17</v>
      </c>
      <c r="E3258" s="25">
        <f t="shared" si="79"/>
        <v>285.20869927474331</v>
      </c>
    </row>
    <row r="3259" spans="1:5" x14ac:dyDescent="0.2">
      <c r="A3259" t="s">
        <v>22</v>
      </c>
      <c r="B3259" t="s">
        <v>14</v>
      </c>
      <c r="C3259">
        <v>2023</v>
      </c>
      <c r="D3259">
        <v>18</v>
      </c>
      <c r="E3259" s="25">
        <f t="shared" si="79"/>
        <v>251.11711891255493</v>
      </c>
    </row>
    <row r="3260" spans="1:5" x14ac:dyDescent="0.2">
      <c r="A3260" t="s">
        <v>22</v>
      </c>
      <c r="B3260" t="s">
        <v>14</v>
      </c>
      <c r="C3260">
        <v>2023</v>
      </c>
      <c r="D3260">
        <v>19</v>
      </c>
      <c r="E3260" s="25">
        <f t="shared" si="79"/>
        <v>235.50698697311327</v>
      </c>
    </row>
    <row r="3261" spans="1:5" x14ac:dyDescent="0.2">
      <c r="A3261" t="s">
        <v>22</v>
      </c>
      <c r="B3261" t="s">
        <v>14</v>
      </c>
      <c r="C3261">
        <v>2023</v>
      </c>
      <c r="D3261">
        <v>20</v>
      </c>
      <c r="E3261" s="25">
        <f t="shared" si="79"/>
        <v>300.47023271457431</v>
      </c>
    </row>
    <row r="3262" spans="1:5" x14ac:dyDescent="0.2">
      <c r="A3262" t="s">
        <v>22</v>
      </c>
      <c r="B3262" t="s">
        <v>14</v>
      </c>
      <c r="C3262">
        <v>2023</v>
      </c>
      <c r="D3262">
        <v>21</v>
      </c>
      <c r="E3262" s="25">
        <f t="shared" si="79"/>
        <v>256.87557467148071</v>
      </c>
    </row>
    <row r="3263" spans="1:5" x14ac:dyDescent="0.2">
      <c r="A3263" t="s">
        <v>22</v>
      </c>
      <c r="B3263" t="s">
        <v>14</v>
      </c>
      <c r="C3263">
        <v>2023</v>
      </c>
      <c r="D3263">
        <v>22</v>
      </c>
      <c r="E3263" s="25">
        <f t="shared" si="79"/>
        <v>269.85780851241242</v>
      </c>
    </row>
    <row r="3264" spans="1:5" x14ac:dyDescent="0.2">
      <c r="A3264" t="s">
        <v>22</v>
      </c>
      <c r="B3264" t="s">
        <v>14</v>
      </c>
      <c r="C3264">
        <v>2023</v>
      </c>
      <c r="D3264">
        <v>23</v>
      </c>
      <c r="E3264" s="25">
        <f t="shared" si="79"/>
        <v>265.73413890243501</v>
      </c>
    </row>
    <row r="3265" spans="1:5" x14ac:dyDescent="0.2">
      <c r="A3265" t="s">
        <v>22</v>
      </c>
      <c r="B3265" t="s">
        <v>14</v>
      </c>
      <c r="C3265">
        <v>2023</v>
      </c>
      <c r="D3265">
        <v>24</v>
      </c>
      <c r="E3265" s="25">
        <f t="shared" si="79"/>
        <v>243.48558942685855</v>
      </c>
    </row>
    <row r="3266" spans="1:5" x14ac:dyDescent="0.2">
      <c r="A3266" t="s">
        <v>22</v>
      </c>
      <c r="B3266" t="s">
        <v>14</v>
      </c>
      <c r="C3266">
        <v>2023</v>
      </c>
      <c r="D3266">
        <v>25</v>
      </c>
      <c r="E3266" s="25">
        <f t="shared" si="79"/>
        <v>196.26410188738282</v>
      </c>
    </row>
    <row r="3267" spans="1:5" x14ac:dyDescent="0.2">
      <c r="A3267" t="s">
        <v>22</v>
      </c>
      <c r="B3267" t="s">
        <v>14</v>
      </c>
      <c r="C3267">
        <v>2023</v>
      </c>
      <c r="D3267">
        <v>26</v>
      </c>
      <c r="E3267" s="25">
        <f t="shared" si="79"/>
        <v>194.22773255297142</v>
      </c>
    </row>
    <row r="3268" spans="1:5" x14ac:dyDescent="0.2">
      <c r="A3268" t="s">
        <v>22</v>
      </c>
      <c r="B3268" t="s">
        <v>14</v>
      </c>
      <c r="C3268">
        <v>2023</v>
      </c>
      <c r="D3268">
        <v>27</v>
      </c>
      <c r="E3268" s="25">
        <f t="shared" si="79"/>
        <v>215.16412517127674</v>
      </c>
    </row>
    <row r="3269" spans="1:5" x14ac:dyDescent="0.2">
      <c r="A3269" t="s">
        <v>22</v>
      </c>
      <c r="B3269" t="s">
        <v>14</v>
      </c>
      <c r="C3269">
        <v>2023</v>
      </c>
      <c r="D3269">
        <v>28</v>
      </c>
      <c r="E3269" s="25">
        <f t="shared" si="79"/>
        <v>162.89791711943576</v>
      </c>
    </row>
    <row r="3270" spans="1:5" x14ac:dyDescent="0.2">
      <c r="A3270" t="s">
        <v>22</v>
      </c>
      <c r="B3270" t="s">
        <v>14</v>
      </c>
      <c r="C3270">
        <v>2023</v>
      </c>
      <c r="D3270">
        <v>29</v>
      </c>
      <c r="E3270" s="25">
        <f t="shared" si="79"/>
        <v>125.50431617493884</v>
      </c>
    </row>
    <row r="3271" spans="1:5" x14ac:dyDescent="0.2">
      <c r="A3271" t="s">
        <v>22</v>
      </c>
      <c r="B3271" t="s">
        <v>14</v>
      </c>
      <c r="C3271">
        <v>2023</v>
      </c>
      <c r="D3271">
        <v>30</v>
      </c>
      <c r="E3271" s="25">
        <f t="shared" si="79"/>
        <v>86.908117184801768</v>
      </c>
    </row>
    <row r="3272" spans="1:5" x14ac:dyDescent="0.2">
      <c r="A3272" t="s">
        <v>22</v>
      </c>
      <c r="B3272" t="s">
        <v>14</v>
      </c>
      <c r="C3272">
        <v>2023</v>
      </c>
      <c r="D3272">
        <v>31</v>
      </c>
      <c r="E3272" s="25">
        <f t="shared" si="79"/>
        <v>80.404486829595953</v>
      </c>
    </row>
    <row r="3273" spans="1:5" x14ac:dyDescent="0.2">
      <c r="A3273" t="s">
        <v>22</v>
      </c>
      <c r="B3273" t="s">
        <v>14</v>
      </c>
      <c r="C3273">
        <v>2023</v>
      </c>
      <c r="D3273">
        <v>32</v>
      </c>
      <c r="E3273" s="25">
        <f t="shared" si="79"/>
        <v>81.942102598290731</v>
      </c>
    </row>
    <row r="3274" spans="1:5" x14ac:dyDescent="0.2">
      <c r="A3274" t="s">
        <v>22</v>
      </c>
      <c r="B3274" t="s">
        <v>14</v>
      </c>
      <c r="C3274">
        <v>2023</v>
      </c>
      <c r="D3274">
        <v>33</v>
      </c>
      <c r="E3274" s="25">
        <f t="shared" si="79"/>
        <v>94.890385368122807</v>
      </c>
    </row>
    <row r="3275" spans="1:5" x14ac:dyDescent="0.2">
      <c r="A3275" t="s">
        <v>22</v>
      </c>
      <c r="B3275" t="s">
        <v>14</v>
      </c>
      <c r="C3275">
        <v>2023</v>
      </c>
      <c r="D3275">
        <v>34</v>
      </c>
      <c r="E3275" s="25">
        <f t="shared" si="79"/>
        <v>72.993494311649599</v>
      </c>
    </row>
    <row r="3276" spans="1:5" x14ac:dyDescent="0.2">
      <c r="A3276" t="s">
        <v>22</v>
      </c>
      <c r="B3276" t="s">
        <v>14</v>
      </c>
      <c r="C3276">
        <v>2023</v>
      </c>
      <c r="D3276">
        <v>35</v>
      </c>
      <c r="E3276" s="25">
        <f t="shared" si="79"/>
        <v>44.770443302675922</v>
      </c>
    </row>
    <row r="3277" spans="1:5" x14ac:dyDescent="0.2">
      <c r="A3277" t="s">
        <v>22</v>
      </c>
      <c r="B3277" t="s">
        <v>14</v>
      </c>
      <c r="C3277">
        <v>2023</v>
      </c>
      <c r="D3277">
        <v>36</v>
      </c>
      <c r="E3277" s="25">
        <f t="shared" si="79"/>
        <v>32.808260476922293</v>
      </c>
    </row>
    <row r="3278" spans="1:5" x14ac:dyDescent="0.2">
      <c r="A3278" t="s">
        <v>22</v>
      </c>
      <c r="B3278" t="s">
        <v>14</v>
      </c>
      <c r="C3278">
        <v>2023</v>
      </c>
      <c r="D3278">
        <v>37</v>
      </c>
      <c r="E3278" s="25">
        <f t="shared" si="79"/>
        <v>33.419026035033674</v>
      </c>
    </row>
    <row r="3279" spans="1:5" x14ac:dyDescent="0.2">
      <c r="A3279" t="s">
        <v>22</v>
      </c>
      <c r="B3279" t="s">
        <v>14</v>
      </c>
      <c r="C3279">
        <v>2023</v>
      </c>
      <c r="D3279">
        <v>38</v>
      </c>
      <c r="E3279" s="25">
        <f t="shared" si="79"/>
        <v>30.658260715943804</v>
      </c>
    </row>
    <row r="3280" spans="1:5" x14ac:dyDescent="0.2">
      <c r="A3280" t="s">
        <v>22</v>
      </c>
      <c r="B3280" t="s">
        <v>14</v>
      </c>
      <c r="C3280">
        <v>2023</v>
      </c>
      <c r="D3280">
        <v>39</v>
      </c>
      <c r="E3280" s="25">
        <f t="shared" si="79"/>
        <v>18.367720888075777</v>
      </c>
    </row>
    <row r="3281" spans="1:5" x14ac:dyDescent="0.2">
      <c r="A3281" t="s">
        <v>22</v>
      </c>
      <c r="B3281" t="s">
        <v>14</v>
      </c>
      <c r="C3281">
        <v>2023</v>
      </c>
      <c r="D3281">
        <v>40</v>
      </c>
      <c r="E3281" s="25">
        <f t="shared" si="79"/>
        <v>0</v>
      </c>
    </row>
    <row r="3282" spans="1:5" x14ac:dyDescent="0.2">
      <c r="A3282" t="s">
        <v>22</v>
      </c>
      <c r="B3282" t="s">
        <v>14</v>
      </c>
      <c r="C3282">
        <v>2024</v>
      </c>
      <c r="D3282">
        <v>0</v>
      </c>
      <c r="E3282" s="25">
        <f>AP48</f>
        <v>1.452422825523654</v>
      </c>
    </row>
    <row r="3283" spans="1:5" x14ac:dyDescent="0.2">
      <c r="A3283" t="s">
        <v>22</v>
      </c>
      <c r="B3283" t="s">
        <v>14</v>
      </c>
      <c r="C3283">
        <v>2024</v>
      </c>
      <c r="D3283">
        <v>1</v>
      </c>
      <c r="E3283" s="25">
        <f t="shared" ref="E3283:E3322" si="80">AP49</f>
        <v>78.377284713064483</v>
      </c>
    </row>
    <row r="3284" spans="1:5" x14ac:dyDescent="0.2">
      <c r="A3284" t="s">
        <v>22</v>
      </c>
      <c r="B3284" t="s">
        <v>14</v>
      </c>
      <c r="C3284">
        <v>2024</v>
      </c>
      <c r="D3284">
        <v>2</v>
      </c>
      <c r="E3284" s="25">
        <f t="shared" si="80"/>
        <v>103.92986452048302</v>
      </c>
    </row>
    <row r="3285" spans="1:5" x14ac:dyDescent="0.2">
      <c r="A3285" t="s">
        <v>22</v>
      </c>
      <c r="B3285" t="s">
        <v>14</v>
      </c>
      <c r="C3285">
        <v>2024</v>
      </c>
      <c r="D3285">
        <v>3</v>
      </c>
      <c r="E3285" s="25">
        <f t="shared" si="80"/>
        <v>173.72930127735202</v>
      </c>
    </row>
    <row r="3286" spans="1:5" x14ac:dyDescent="0.2">
      <c r="A3286" t="s">
        <v>22</v>
      </c>
      <c r="B3286" t="s">
        <v>14</v>
      </c>
      <c r="C3286">
        <v>2024</v>
      </c>
      <c r="D3286">
        <v>4</v>
      </c>
      <c r="E3286" s="25">
        <f t="shared" si="80"/>
        <v>178.54613814281444</v>
      </c>
    </row>
    <row r="3287" spans="1:5" x14ac:dyDescent="0.2">
      <c r="A3287" t="s">
        <v>22</v>
      </c>
      <c r="B3287" t="s">
        <v>14</v>
      </c>
      <c r="C3287">
        <v>2024</v>
      </c>
      <c r="D3287">
        <v>5</v>
      </c>
      <c r="E3287" s="25">
        <f t="shared" si="80"/>
        <v>215.38154190356835</v>
      </c>
    </row>
    <row r="3288" spans="1:5" x14ac:dyDescent="0.2">
      <c r="A3288" t="s">
        <v>22</v>
      </c>
      <c r="B3288" t="s">
        <v>14</v>
      </c>
      <c r="C3288">
        <v>2024</v>
      </c>
      <c r="D3288">
        <v>6</v>
      </c>
      <c r="E3288" s="25">
        <f t="shared" si="80"/>
        <v>199.39676500783079</v>
      </c>
    </row>
    <row r="3289" spans="1:5" x14ac:dyDescent="0.2">
      <c r="A3289" t="s">
        <v>22</v>
      </c>
      <c r="B3289" t="s">
        <v>14</v>
      </c>
      <c r="C3289">
        <v>2024</v>
      </c>
      <c r="D3289">
        <v>7</v>
      </c>
      <c r="E3289" s="25">
        <f t="shared" si="80"/>
        <v>216.15332887631436</v>
      </c>
    </row>
    <row r="3290" spans="1:5" x14ac:dyDescent="0.2">
      <c r="A3290" t="s">
        <v>22</v>
      </c>
      <c r="B3290" t="s">
        <v>14</v>
      </c>
      <c r="C3290">
        <v>2024</v>
      </c>
      <c r="D3290">
        <v>8</v>
      </c>
      <c r="E3290" s="25">
        <f t="shared" si="80"/>
        <v>196.28502031056448</v>
      </c>
    </row>
    <row r="3291" spans="1:5" x14ac:dyDescent="0.2">
      <c r="A3291" t="s">
        <v>22</v>
      </c>
      <c r="B3291" t="s">
        <v>14</v>
      </c>
      <c r="C3291">
        <v>2024</v>
      </c>
      <c r="D3291">
        <v>9</v>
      </c>
      <c r="E3291" s="25">
        <f t="shared" si="80"/>
        <v>210.08657970769764</v>
      </c>
    </row>
    <row r="3292" spans="1:5" x14ac:dyDescent="0.2">
      <c r="A3292" t="s">
        <v>22</v>
      </c>
      <c r="B3292" t="s">
        <v>14</v>
      </c>
      <c r="C3292">
        <v>2024</v>
      </c>
      <c r="D3292">
        <v>10</v>
      </c>
      <c r="E3292" s="25">
        <f t="shared" si="80"/>
        <v>165.72218134265788</v>
      </c>
    </row>
    <row r="3293" spans="1:5" x14ac:dyDescent="0.2">
      <c r="A3293" t="s">
        <v>22</v>
      </c>
      <c r="B3293" t="s">
        <v>14</v>
      </c>
      <c r="C3293">
        <v>2024</v>
      </c>
      <c r="D3293">
        <v>11</v>
      </c>
      <c r="E3293" s="25">
        <f t="shared" si="80"/>
        <v>137.46495099659393</v>
      </c>
    </row>
    <row r="3294" spans="1:5" x14ac:dyDescent="0.2">
      <c r="A3294" t="s">
        <v>22</v>
      </c>
      <c r="B3294" t="s">
        <v>14</v>
      </c>
      <c r="C3294">
        <v>2024</v>
      </c>
      <c r="D3294">
        <v>12</v>
      </c>
      <c r="E3294" s="25">
        <f t="shared" si="80"/>
        <v>95.798717731060435</v>
      </c>
    </row>
    <row r="3295" spans="1:5" x14ac:dyDescent="0.2">
      <c r="A3295" t="s">
        <v>22</v>
      </c>
      <c r="B3295" t="s">
        <v>14</v>
      </c>
      <c r="C3295">
        <v>2024</v>
      </c>
      <c r="D3295">
        <v>13</v>
      </c>
      <c r="E3295" s="25">
        <f t="shared" si="80"/>
        <v>94.928702624900069</v>
      </c>
    </row>
    <row r="3296" spans="1:5" x14ac:dyDescent="0.2">
      <c r="A3296" t="s">
        <v>22</v>
      </c>
      <c r="B3296" t="s">
        <v>14</v>
      </c>
      <c r="C3296">
        <v>2024</v>
      </c>
      <c r="D3296">
        <v>14</v>
      </c>
      <c r="E3296" s="25">
        <f t="shared" si="80"/>
        <v>62.001563873747052</v>
      </c>
    </row>
    <row r="3297" spans="1:5" x14ac:dyDescent="0.2">
      <c r="A3297" t="s">
        <v>22</v>
      </c>
      <c r="B3297" t="s">
        <v>14</v>
      </c>
      <c r="C3297">
        <v>2024</v>
      </c>
      <c r="D3297">
        <v>15</v>
      </c>
      <c r="E3297" s="25">
        <f t="shared" si="80"/>
        <v>112.17586526300106</v>
      </c>
    </row>
    <row r="3298" spans="1:5" x14ac:dyDescent="0.2">
      <c r="A3298" t="s">
        <v>22</v>
      </c>
      <c r="B3298" t="s">
        <v>14</v>
      </c>
      <c r="C3298">
        <v>2024</v>
      </c>
      <c r="D3298">
        <v>16</v>
      </c>
      <c r="E3298" s="25">
        <f t="shared" si="80"/>
        <v>152.45714601669869</v>
      </c>
    </row>
    <row r="3299" spans="1:5" x14ac:dyDescent="0.2">
      <c r="A3299" t="s">
        <v>22</v>
      </c>
      <c r="B3299" t="s">
        <v>14</v>
      </c>
      <c r="C3299">
        <v>2024</v>
      </c>
      <c r="D3299">
        <v>17</v>
      </c>
      <c r="E3299" s="25">
        <f t="shared" si="80"/>
        <v>237.02712893872879</v>
      </c>
    </row>
    <row r="3300" spans="1:5" x14ac:dyDescent="0.2">
      <c r="A3300" t="s">
        <v>22</v>
      </c>
      <c r="B3300" t="s">
        <v>14</v>
      </c>
      <c r="C3300">
        <v>2024</v>
      </c>
      <c r="D3300">
        <v>18</v>
      </c>
      <c r="E3300" s="25">
        <f t="shared" si="80"/>
        <v>282.22400643175837</v>
      </c>
    </row>
    <row r="3301" spans="1:5" x14ac:dyDescent="0.2">
      <c r="A3301" t="s">
        <v>22</v>
      </c>
      <c r="B3301" t="s">
        <v>14</v>
      </c>
      <c r="C3301">
        <v>2024</v>
      </c>
      <c r="D3301">
        <v>19</v>
      </c>
      <c r="E3301" s="25">
        <f t="shared" si="80"/>
        <v>257.03921886137658</v>
      </c>
    </row>
    <row r="3302" spans="1:5" x14ac:dyDescent="0.2">
      <c r="A3302" t="s">
        <v>22</v>
      </c>
      <c r="B3302" t="s">
        <v>14</v>
      </c>
      <c r="C3302">
        <v>2024</v>
      </c>
      <c r="D3302">
        <v>20</v>
      </c>
      <c r="E3302" s="25">
        <f t="shared" si="80"/>
        <v>230.33622167507349</v>
      </c>
    </row>
    <row r="3303" spans="1:5" x14ac:dyDescent="0.2">
      <c r="A3303" t="s">
        <v>22</v>
      </c>
      <c r="B3303" t="s">
        <v>14</v>
      </c>
      <c r="C3303">
        <v>2024</v>
      </c>
      <c r="D3303">
        <v>21</v>
      </c>
      <c r="E3303" s="25">
        <f t="shared" si="80"/>
        <v>301.42192747899929</v>
      </c>
    </row>
    <row r="3304" spans="1:5" x14ac:dyDescent="0.2">
      <c r="A3304" t="s">
        <v>22</v>
      </c>
      <c r="B3304" t="s">
        <v>14</v>
      </c>
      <c r="C3304">
        <v>2024</v>
      </c>
      <c r="D3304">
        <v>22</v>
      </c>
      <c r="E3304" s="25">
        <f t="shared" si="80"/>
        <v>250.25060938586719</v>
      </c>
    </row>
    <row r="3305" spans="1:5" x14ac:dyDescent="0.2">
      <c r="A3305" t="s">
        <v>22</v>
      </c>
      <c r="B3305" t="s">
        <v>14</v>
      </c>
      <c r="C3305">
        <v>2024</v>
      </c>
      <c r="D3305">
        <v>23</v>
      </c>
      <c r="E3305" s="25">
        <f t="shared" si="80"/>
        <v>277.99396219390195</v>
      </c>
    </row>
    <row r="3306" spans="1:5" x14ac:dyDescent="0.2">
      <c r="A3306" t="s">
        <v>22</v>
      </c>
      <c r="B3306" t="s">
        <v>14</v>
      </c>
      <c r="C3306">
        <v>2024</v>
      </c>
      <c r="D3306">
        <v>24</v>
      </c>
      <c r="E3306" s="25">
        <f t="shared" si="80"/>
        <v>251.74459852368597</v>
      </c>
    </row>
    <row r="3307" spans="1:5" x14ac:dyDescent="0.2">
      <c r="A3307" t="s">
        <v>22</v>
      </c>
      <c r="B3307" t="s">
        <v>14</v>
      </c>
      <c r="C3307">
        <v>2024</v>
      </c>
      <c r="D3307">
        <v>25</v>
      </c>
      <c r="E3307" s="25">
        <f t="shared" si="80"/>
        <v>228.22697484610961</v>
      </c>
    </row>
    <row r="3308" spans="1:5" x14ac:dyDescent="0.2">
      <c r="A3308" t="s">
        <v>22</v>
      </c>
      <c r="B3308" t="s">
        <v>14</v>
      </c>
      <c r="C3308">
        <v>2024</v>
      </c>
      <c r="D3308">
        <v>26</v>
      </c>
      <c r="E3308" s="25">
        <f t="shared" si="80"/>
        <v>173.08689182410089</v>
      </c>
    </row>
    <row r="3309" spans="1:5" x14ac:dyDescent="0.2">
      <c r="A3309" t="s">
        <v>22</v>
      </c>
      <c r="B3309" t="s">
        <v>14</v>
      </c>
      <c r="C3309">
        <v>2024</v>
      </c>
      <c r="D3309">
        <v>27</v>
      </c>
      <c r="E3309" s="25">
        <f t="shared" si="80"/>
        <v>191.54724238105857</v>
      </c>
    </row>
    <row r="3310" spans="1:5" x14ac:dyDescent="0.2">
      <c r="A3310" t="s">
        <v>22</v>
      </c>
      <c r="B3310" t="s">
        <v>14</v>
      </c>
      <c r="C3310">
        <v>2024</v>
      </c>
      <c r="D3310">
        <v>28</v>
      </c>
      <c r="E3310" s="25">
        <f t="shared" si="80"/>
        <v>212.5614410862259</v>
      </c>
    </row>
    <row r="3311" spans="1:5" x14ac:dyDescent="0.2">
      <c r="A3311" t="s">
        <v>22</v>
      </c>
      <c r="B3311" t="s">
        <v>14</v>
      </c>
      <c r="C3311">
        <v>2024</v>
      </c>
      <c r="D3311">
        <v>29</v>
      </c>
      <c r="E3311" s="25">
        <f t="shared" si="80"/>
        <v>144.8134856373452</v>
      </c>
    </row>
    <row r="3312" spans="1:5" x14ac:dyDescent="0.2">
      <c r="A3312" t="s">
        <v>22</v>
      </c>
      <c r="B3312" t="s">
        <v>14</v>
      </c>
      <c r="C3312">
        <v>2024</v>
      </c>
      <c r="D3312">
        <v>30</v>
      </c>
      <c r="E3312" s="25">
        <f t="shared" si="80"/>
        <v>113.10186348903426</v>
      </c>
    </row>
    <row r="3313" spans="1:5" x14ac:dyDescent="0.2">
      <c r="A3313" t="s">
        <v>22</v>
      </c>
      <c r="B3313" t="s">
        <v>14</v>
      </c>
      <c r="C3313">
        <v>2024</v>
      </c>
      <c r="D3313">
        <v>31</v>
      </c>
      <c r="E3313" s="25">
        <f t="shared" si="80"/>
        <v>83.654932458744142</v>
      </c>
    </row>
    <row r="3314" spans="1:5" x14ac:dyDescent="0.2">
      <c r="A3314" t="s">
        <v>22</v>
      </c>
      <c r="B3314" t="s">
        <v>14</v>
      </c>
      <c r="C3314">
        <v>2024</v>
      </c>
      <c r="D3314">
        <v>32</v>
      </c>
      <c r="E3314" s="25">
        <f t="shared" si="80"/>
        <v>68.951125521933278</v>
      </c>
    </row>
    <row r="3315" spans="1:5" x14ac:dyDescent="0.2">
      <c r="A3315" t="s">
        <v>22</v>
      </c>
      <c r="B3315" t="s">
        <v>14</v>
      </c>
      <c r="C3315">
        <v>2024</v>
      </c>
      <c r="D3315">
        <v>33</v>
      </c>
      <c r="E3315" s="25">
        <f t="shared" si="80"/>
        <v>76.88602331970398</v>
      </c>
    </row>
    <row r="3316" spans="1:5" x14ac:dyDescent="0.2">
      <c r="A3316" t="s">
        <v>22</v>
      </c>
      <c r="B3316" t="s">
        <v>14</v>
      </c>
      <c r="C3316">
        <v>2024</v>
      </c>
      <c r="D3316">
        <v>34</v>
      </c>
      <c r="E3316" s="25">
        <f t="shared" si="80"/>
        <v>83.694835229787969</v>
      </c>
    </row>
    <row r="3317" spans="1:5" x14ac:dyDescent="0.2">
      <c r="A3317" t="s">
        <v>22</v>
      </c>
      <c r="B3317" t="s">
        <v>14</v>
      </c>
      <c r="C3317">
        <v>2024</v>
      </c>
      <c r="D3317">
        <v>35</v>
      </c>
      <c r="E3317" s="25">
        <f t="shared" si="80"/>
        <v>59.740753869028815</v>
      </c>
    </row>
    <row r="3318" spans="1:5" x14ac:dyDescent="0.2">
      <c r="A3318" t="s">
        <v>22</v>
      </c>
      <c r="B3318" t="s">
        <v>14</v>
      </c>
      <c r="C3318">
        <v>2024</v>
      </c>
      <c r="D3318">
        <v>36</v>
      </c>
      <c r="E3318" s="25">
        <f t="shared" si="80"/>
        <v>36.321586749145744</v>
      </c>
    </row>
    <row r="3319" spans="1:5" x14ac:dyDescent="0.2">
      <c r="A3319" t="s">
        <v>22</v>
      </c>
      <c r="B3319" t="s">
        <v>14</v>
      </c>
      <c r="C3319">
        <v>2024</v>
      </c>
      <c r="D3319">
        <v>37</v>
      </c>
      <c r="E3319" s="25">
        <f t="shared" si="80"/>
        <v>31.865709076394818</v>
      </c>
    </row>
    <row r="3320" spans="1:5" x14ac:dyDescent="0.2">
      <c r="A3320" t="s">
        <v>22</v>
      </c>
      <c r="B3320" t="s">
        <v>14</v>
      </c>
      <c r="C3320">
        <v>2024</v>
      </c>
      <c r="D3320">
        <v>38</v>
      </c>
      <c r="E3320" s="25">
        <f t="shared" si="80"/>
        <v>32.932900743864323</v>
      </c>
    </row>
    <row r="3321" spans="1:5" x14ac:dyDescent="0.2">
      <c r="A3321" t="s">
        <v>22</v>
      </c>
      <c r="B3321" t="s">
        <v>14</v>
      </c>
      <c r="C3321">
        <v>2024</v>
      </c>
      <c r="D3321">
        <v>39</v>
      </c>
      <c r="E3321" s="25">
        <f t="shared" si="80"/>
        <v>22.96652153831937</v>
      </c>
    </row>
    <row r="3322" spans="1:5" x14ac:dyDescent="0.2">
      <c r="A3322" t="s">
        <v>22</v>
      </c>
      <c r="B3322" t="s">
        <v>14</v>
      </c>
      <c r="C3322">
        <v>2024</v>
      </c>
      <c r="D3322">
        <v>40</v>
      </c>
      <c r="E3322" s="25">
        <f t="shared" si="80"/>
        <v>0</v>
      </c>
    </row>
    <row r="3323" spans="1:5" x14ac:dyDescent="0.2">
      <c r="A3323" t="s">
        <v>22</v>
      </c>
      <c r="B3323" t="s">
        <v>14</v>
      </c>
      <c r="C3323">
        <v>2025</v>
      </c>
      <c r="D3323">
        <v>0</v>
      </c>
      <c r="E3323" s="25">
        <f>AQ48</f>
        <v>1.4698518994299377</v>
      </c>
    </row>
    <row r="3324" spans="1:5" x14ac:dyDescent="0.2">
      <c r="A3324" t="s">
        <v>22</v>
      </c>
      <c r="B3324" t="s">
        <v>14</v>
      </c>
      <c r="C3324">
        <v>2025</v>
      </c>
      <c r="D3324">
        <v>1</v>
      </c>
      <c r="E3324" s="25">
        <f t="shared" ref="E3324:E3363" si="81">AQ49</f>
        <v>79.317812129621259</v>
      </c>
    </row>
    <row r="3325" spans="1:5" x14ac:dyDescent="0.2">
      <c r="A3325" t="s">
        <v>22</v>
      </c>
      <c r="B3325" t="s">
        <v>14</v>
      </c>
      <c r="C3325">
        <v>2025</v>
      </c>
      <c r="D3325">
        <v>2</v>
      </c>
      <c r="E3325" s="25">
        <f t="shared" si="81"/>
        <v>105.17702289472881</v>
      </c>
    </row>
    <row r="3326" spans="1:5" x14ac:dyDescent="0.2">
      <c r="A3326" t="s">
        <v>22</v>
      </c>
      <c r="B3326" t="s">
        <v>14</v>
      </c>
      <c r="C3326">
        <v>2025</v>
      </c>
      <c r="D3326">
        <v>3</v>
      </c>
      <c r="E3326" s="25">
        <f t="shared" si="81"/>
        <v>175.81405289268028</v>
      </c>
    </row>
    <row r="3327" spans="1:5" x14ac:dyDescent="0.2">
      <c r="A3327" t="s">
        <v>22</v>
      </c>
      <c r="B3327" t="s">
        <v>14</v>
      </c>
      <c r="C3327">
        <v>2025</v>
      </c>
      <c r="D3327">
        <v>4</v>
      </c>
      <c r="E3327" s="25">
        <f t="shared" si="81"/>
        <v>180.6886918005282</v>
      </c>
    </row>
    <row r="3328" spans="1:5" x14ac:dyDescent="0.2">
      <c r="A3328" t="s">
        <v>22</v>
      </c>
      <c r="B3328" t="s">
        <v>14</v>
      </c>
      <c r="C3328">
        <v>2025</v>
      </c>
      <c r="D3328">
        <v>5</v>
      </c>
      <c r="E3328" s="25">
        <f t="shared" si="81"/>
        <v>217.96612040641122</v>
      </c>
    </row>
    <row r="3329" spans="1:5" x14ac:dyDescent="0.2">
      <c r="A3329" t="s">
        <v>22</v>
      </c>
      <c r="B3329" t="s">
        <v>14</v>
      </c>
      <c r="C3329">
        <v>2025</v>
      </c>
      <c r="D3329">
        <v>6</v>
      </c>
      <c r="E3329" s="25">
        <f t="shared" si="81"/>
        <v>201.78952618792471</v>
      </c>
    </row>
    <row r="3330" spans="1:5" x14ac:dyDescent="0.2">
      <c r="A3330" t="s">
        <v>22</v>
      </c>
      <c r="B3330" t="s">
        <v>14</v>
      </c>
      <c r="C3330">
        <v>2025</v>
      </c>
      <c r="D3330">
        <v>7</v>
      </c>
      <c r="E3330" s="25">
        <f t="shared" si="81"/>
        <v>218.74716882283013</v>
      </c>
    </row>
    <row r="3331" spans="1:5" x14ac:dyDescent="0.2">
      <c r="A3331" t="s">
        <v>22</v>
      </c>
      <c r="B3331" t="s">
        <v>14</v>
      </c>
      <c r="C3331">
        <v>2025</v>
      </c>
      <c r="D3331">
        <v>8</v>
      </c>
      <c r="E3331" s="25">
        <f t="shared" si="81"/>
        <v>196.18382545104717</v>
      </c>
    </row>
    <row r="3332" spans="1:5" x14ac:dyDescent="0.2">
      <c r="A3332" t="s">
        <v>22</v>
      </c>
      <c r="B3332" t="s">
        <v>14</v>
      </c>
      <c r="C3332">
        <v>2025</v>
      </c>
      <c r="D3332">
        <v>9</v>
      </c>
      <c r="E3332" s="25">
        <f t="shared" si="81"/>
        <v>214.62319344882351</v>
      </c>
    </row>
    <row r="3333" spans="1:5" x14ac:dyDescent="0.2">
      <c r="A3333" t="s">
        <v>22</v>
      </c>
      <c r="B3333" t="s">
        <v>14</v>
      </c>
      <c r="C3333">
        <v>2025</v>
      </c>
      <c r="D3333">
        <v>10</v>
      </c>
      <c r="E3333" s="25">
        <f t="shared" si="81"/>
        <v>198.93631856164617</v>
      </c>
    </row>
    <row r="3334" spans="1:5" x14ac:dyDescent="0.2">
      <c r="A3334" t="s">
        <v>22</v>
      </c>
      <c r="B3334" t="s">
        <v>14</v>
      </c>
      <c r="C3334">
        <v>2025</v>
      </c>
      <c r="D3334">
        <v>11</v>
      </c>
      <c r="E3334" s="25">
        <f t="shared" si="81"/>
        <v>183.17051694548238</v>
      </c>
    </row>
    <row r="3335" spans="1:5" x14ac:dyDescent="0.2">
      <c r="A3335" t="s">
        <v>22</v>
      </c>
      <c r="B3335" t="s">
        <v>14</v>
      </c>
      <c r="C3335">
        <v>2025</v>
      </c>
      <c r="D3335">
        <v>12</v>
      </c>
      <c r="E3335" s="25">
        <f t="shared" si="81"/>
        <v>116.11259276767129</v>
      </c>
    </row>
    <row r="3336" spans="1:5" x14ac:dyDescent="0.2">
      <c r="A3336" t="s">
        <v>22</v>
      </c>
      <c r="B3336" t="s">
        <v>14</v>
      </c>
      <c r="C3336">
        <v>2025</v>
      </c>
      <c r="D3336">
        <v>13</v>
      </c>
      <c r="E3336" s="25">
        <f t="shared" si="81"/>
        <v>103.68042392114519</v>
      </c>
    </row>
    <row r="3337" spans="1:5" x14ac:dyDescent="0.2">
      <c r="A3337" t="s">
        <v>22</v>
      </c>
      <c r="B3337" t="s">
        <v>14</v>
      </c>
      <c r="C3337">
        <v>2025</v>
      </c>
      <c r="D3337">
        <v>14</v>
      </c>
      <c r="E3337" s="25">
        <f t="shared" si="81"/>
        <v>89.742950135412002</v>
      </c>
    </row>
    <row r="3338" spans="1:5" x14ac:dyDescent="0.2">
      <c r="A3338" t="s">
        <v>22</v>
      </c>
      <c r="B3338" t="s">
        <v>14</v>
      </c>
      <c r="C3338">
        <v>2025</v>
      </c>
      <c r="D3338">
        <v>15</v>
      </c>
      <c r="E3338" s="25">
        <f t="shared" si="81"/>
        <v>69.033689924661616</v>
      </c>
    </row>
    <row r="3339" spans="1:5" x14ac:dyDescent="0.2">
      <c r="A3339" t="s">
        <v>22</v>
      </c>
      <c r="B3339" t="s">
        <v>14</v>
      </c>
      <c r="C3339">
        <v>2025</v>
      </c>
      <c r="D3339">
        <v>16</v>
      </c>
      <c r="E3339" s="25">
        <f t="shared" si="81"/>
        <v>109.4333971261587</v>
      </c>
    </row>
    <row r="3340" spans="1:5" x14ac:dyDescent="0.2">
      <c r="A3340" t="s">
        <v>22</v>
      </c>
      <c r="B3340" t="s">
        <v>14</v>
      </c>
      <c r="C3340">
        <v>2025</v>
      </c>
      <c r="D3340">
        <v>17</v>
      </c>
      <c r="E3340" s="25">
        <f t="shared" si="81"/>
        <v>165.01132505641667</v>
      </c>
    </row>
    <row r="3341" spans="1:5" x14ac:dyDescent="0.2">
      <c r="A3341" t="s">
        <v>22</v>
      </c>
      <c r="B3341" t="s">
        <v>14</v>
      </c>
      <c r="C3341">
        <v>2025</v>
      </c>
      <c r="D3341">
        <v>18</v>
      </c>
      <c r="E3341" s="25">
        <f t="shared" si="81"/>
        <v>234.54665349342969</v>
      </c>
    </row>
    <row r="3342" spans="1:5" x14ac:dyDescent="0.2">
      <c r="A3342" t="s">
        <v>22</v>
      </c>
      <c r="B3342" t="s">
        <v>14</v>
      </c>
      <c r="C3342">
        <v>2025</v>
      </c>
      <c r="D3342">
        <v>19</v>
      </c>
      <c r="E3342" s="25">
        <f t="shared" si="81"/>
        <v>288.8797007200788</v>
      </c>
    </row>
    <row r="3343" spans="1:5" x14ac:dyDescent="0.2">
      <c r="A3343" t="s">
        <v>22</v>
      </c>
      <c r="B3343" t="s">
        <v>14</v>
      </c>
      <c r="C3343">
        <v>2025</v>
      </c>
      <c r="D3343">
        <v>20</v>
      </c>
      <c r="E3343" s="25">
        <f t="shared" si="81"/>
        <v>251.3956942670282</v>
      </c>
    </row>
    <row r="3344" spans="1:5" x14ac:dyDescent="0.2">
      <c r="A3344" t="s">
        <v>22</v>
      </c>
      <c r="B3344" t="s">
        <v>14</v>
      </c>
      <c r="C3344">
        <v>2025</v>
      </c>
      <c r="D3344">
        <v>21</v>
      </c>
      <c r="E3344" s="25">
        <f t="shared" si="81"/>
        <v>231.0657773926072</v>
      </c>
    </row>
    <row r="3345" spans="1:5" x14ac:dyDescent="0.2">
      <c r="A3345" t="s">
        <v>22</v>
      </c>
      <c r="B3345" t="s">
        <v>14</v>
      </c>
      <c r="C3345">
        <v>2025</v>
      </c>
      <c r="D3345">
        <v>22</v>
      </c>
      <c r="E3345" s="25">
        <f t="shared" si="81"/>
        <v>293.64808674530963</v>
      </c>
    </row>
    <row r="3346" spans="1:5" x14ac:dyDescent="0.2">
      <c r="A3346" t="s">
        <v>22</v>
      </c>
      <c r="B3346" t="s">
        <v>14</v>
      </c>
      <c r="C3346">
        <v>2025</v>
      </c>
      <c r="D3346">
        <v>23</v>
      </c>
      <c r="E3346" s="25">
        <f t="shared" si="81"/>
        <v>257.79561031829775</v>
      </c>
    </row>
    <row r="3347" spans="1:5" x14ac:dyDescent="0.2">
      <c r="A3347" t="s">
        <v>22</v>
      </c>
      <c r="B3347" t="s">
        <v>14</v>
      </c>
      <c r="C3347">
        <v>2025</v>
      </c>
      <c r="D3347">
        <v>24</v>
      </c>
      <c r="E3347" s="25">
        <f t="shared" si="81"/>
        <v>263.35900495723354</v>
      </c>
    </row>
    <row r="3348" spans="1:5" x14ac:dyDescent="0.2">
      <c r="A3348" t="s">
        <v>22</v>
      </c>
      <c r="B3348" t="s">
        <v>14</v>
      </c>
      <c r="C3348">
        <v>2025</v>
      </c>
      <c r="D3348">
        <v>25</v>
      </c>
      <c r="E3348" s="25">
        <f t="shared" si="81"/>
        <v>235.96841312109072</v>
      </c>
    </row>
    <row r="3349" spans="1:5" x14ac:dyDescent="0.2">
      <c r="A3349" t="s">
        <v>22</v>
      </c>
      <c r="B3349" t="s">
        <v>14</v>
      </c>
      <c r="C3349">
        <v>2025</v>
      </c>
      <c r="D3349">
        <v>26</v>
      </c>
      <c r="E3349" s="25">
        <f t="shared" si="81"/>
        <v>201.27520685977211</v>
      </c>
    </row>
    <row r="3350" spans="1:5" x14ac:dyDescent="0.2">
      <c r="A3350" t="s">
        <v>22</v>
      </c>
      <c r="B3350" t="s">
        <v>14</v>
      </c>
      <c r="C3350">
        <v>2025</v>
      </c>
      <c r="D3350">
        <v>27</v>
      </c>
      <c r="E3350" s="25">
        <f t="shared" si="81"/>
        <v>170.6981613049156</v>
      </c>
    </row>
    <row r="3351" spans="1:5" x14ac:dyDescent="0.2">
      <c r="A3351" t="s">
        <v>22</v>
      </c>
      <c r="B3351" t="s">
        <v>14</v>
      </c>
      <c r="C3351">
        <v>2025</v>
      </c>
      <c r="D3351">
        <v>28</v>
      </c>
      <c r="E3351" s="25">
        <f t="shared" si="81"/>
        <v>189.23023456721552</v>
      </c>
    </row>
    <row r="3352" spans="1:5" x14ac:dyDescent="0.2">
      <c r="A3352" t="s">
        <v>22</v>
      </c>
      <c r="B3352" t="s">
        <v>14</v>
      </c>
      <c r="C3352">
        <v>2025</v>
      </c>
      <c r="D3352">
        <v>29</v>
      </c>
      <c r="E3352" s="25">
        <f t="shared" si="81"/>
        <v>188.96351617083337</v>
      </c>
    </row>
    <row r="3353" spans="1:5" x14ac:dyDescent="0.2">
      <c r="A3353" t="s">
        <v>22</v>
      </c>
      <c r="B3353" t="s">
        <v>14</v>
      </c>
      <c r="C3353">
        <v>2025</v>
      </c>
      <c r="D3353">
        <v>30</v>
      </c>
      <c r="E3353" s="25">
        <f t="shared" si="81"/>
        <v>130.50288295341346</v>
      </c>
    </row>
    <row r="3354" spans="1:5" x14ac:dyDescent="0.2">
      <c r="A3354" t="s">
        <v>22</v>
      </c>
      <c r="B3354" t="s">
        <v>14</v>
      </c>
      <c r="C3354">
        <v>2025</v>
      </c>
      <c r="D3354">
        <v>31</v>
      </c>
      <c r="E3354" s="25">
        <f t="shared" si="81"/>
        <v>108.86818237028687</v>
      </c>
    </row>
    <row r="3355" spans="1:5" x14ac:dyDescent="0.2">
      <c r="A3355" t="s">
        <v>22</v>
      </c>
      <c r="B3355" t="s">
        <v>14</v>
      </c>
      <c r="C3355">
        <v>2025</v>
      </c>
      <c r="D3355">
        <v>32</v>
      </c>
      <c r="E3355" s="25">
        <f t="shared" si="81"/>
        <v>71.738555594742579</v>
      </c>
    </row>
    <row r="3356" spans="1:5" x14ac:dyDescent="0.2">
      <c r="A3356" t="s">
        <v>22</v>
      </c>
      <c r="B3356" t="s">
        <v>14</v>
      </c>
      <c r="C3356">
        <v>2025</v>
      </c>
      <c r="D3356">
        <v>33</v>
      </c>
      <c r="E3356" s="25">
        <f t="shared" si="81"/>
        <v>64.696629409040582</v>
      </c>
    </row>
    <row r="3357" spans="1:5" x14ac:dyDescent="0.2">
      <c r="A3357" t="s">
        <v>22</v>
      </c>
      <c r="B3357" t="s">
        <v>14</v>
      </c>
      <c r="C3357">
        <v>2025</v>
      </c>
      <c r="D3357">
        <v>34</v>
      </c>
      <c r="E3357" s="25">
        <f t="shared" si="81"/>
        <v>67.814700385630445</v>
      </c>
    </row>
    <row r="3358" spans="1:5" x14ac:dyDescent="0.2">
      <c r="A3358" t="s">
        <v>22</v>
      </c>
      <c r="B3358" t="s">
        <v>14</v>
      </c>
      <c r="C3358">
        <v>2025</v>
      </c>
      <c r="D3358">
        <v>35</v>
      </c>
      <c r="E3358" s="25">
        <f t="shared" si="81"/>
        <v>68.49915322897067</v>
      </c>
    </row>
    <row r="3359" spans="1:5" x14ac:dyDescent="0.2">
      <c r="A3359" t="s">
        <v>22</v>
      </c>
      <c r="B3359" t="s">
        <v>14</v>
      </c>
      <c r="C3359">
        <v>2025</v>
      </c>
      <c r="D3359">
        <v>36</v>
      </c>
      <c r="E3359" s="25">
        <f t="shared" si="81"/>
        <v>48.466774372627242</v>
      </c>
    </row>
    <row r="3360" spans="1:5" x14ac:dyDescent="0.2">
      <c r="A3360" t="s">
        <v>22</v>
      </c>
      <c r="B3360" t="s">
        <v>14</v>
      </c>
      <c r="C3360">
        <v>2025</v>
      </c>
      <c r="D3360">
        <v>37</v>
      </c>
      <c r="E3360" s="25">
        <f t="shared" si="81"/>
        <v>35.278100689167985</v>
      </c>
    </row>
    <row r="3361" spans="1:5" x14ac:dyDescent="0.2">
      <c r="A3361" t="s">
        <v>22</v>
      </c>
      <c r="B3361" t="s">
        <v>14</v>
      </c>
      <c r="C3361">
        <v>2025</v>
      </c>
      <c r="D3361">
        <v>38</v>
      </c>
      <c r="E3361" s="25">
        <f t="shared" si="81"/>
        <v>31.402178897901855</v>
      </c>
    </row>
    <row r="3362" spans="1:5" x14ac:dyDescent="0.2">
      <c r="A3362" t="s">
        <v>22</v>
      </c>
      <c r="B3362" t="s">
        <v>14</v>
      </c>
      <c r="C3362">
        <v>2025</v>
      </c>
      <c r="D3362">
        <v>39</v>
      </c>
      <c r="E3362" s="25">
        <f t="shared" si="81"/>
        <v>24.670485428416775</v>
      </c>
    </row>
    <row r="3363" spans="1:5" x14ac:dyDescent="0.2">
      <c r="A3363" t="s">
        <v>22</v>
      </c>
      <c r="B3363" t="s">
        <v>14</v>
      </c>
      <c r="C3363">
        <v>2025</v>
      </c>
      <c r="D3363">
        <v>40</v>
      </c>
      <c r="E3363" s="25">
        <f t="shared" si="81"/>
        <v>0</v>
      </c>
    </row>
    <row r="3364" spans="1:5" x14ac:dyDescent="0.2">
      <c r="A3364" t="s">
        <v>22</v>
      </c>
      <c r="B3364" t="s">
        <v>14</v>
      </c>
      <c r="C3364">
        <v>2026</v>
      </c>
      <c r="D3364">
        <v>0</v>
      </c>
      <c r="E3364" s="25">
        <f>AR48</f>
        <v>1.487490122223097</v>
      </c>
    </row>
    <row r="3365" spans="1:5" x14ac:dyDescent="0.2">
      <c r="A3365" t="s">
        <v>22</v>
      </c>
      <c r="B3365" t="s">
        <v>14</v>
      </c>
      <c r="C3365">
        <v>2026</v>
      </c>
      <c r="D3365">
        <v>1</v>
      </c>
      <c r="E3365" s="25">
        <f t="shared" ref="E3365:E3404" si="82">AR49</f>
        <v>80.269625875176715</v>
      </c>
    </row>
    <row r="3366" spans="1:5" x14ac:dyDescent="0.2">
      <c r="A3366" t="s">
        <v>22</v>
      </c>
      <c r="B3366" t="s">
        <v>14</v>
      </c>
      <c r="C3366">
        <v>2026</v>
      </c>
      <c r="D3366">
        <v>2</v>
      </c>
      <c r="E3366" s="25">
        <f t="shared" si="82"/>
        <v>106.43914716946556</v>
      </c>
    </row>
    <row r="3367" spans="1:5" x14ac:dyDescent="0.2">
      <c r="A3367" t="s">
        <v>22</v>
      </c>
      <c r="B3367" t="s">
        <v>14</v>
      </c>
      <c r="C3367">
        <v>2026</v>
      </c>
      <c r="D3367">
        <v>3</v>
      </c>
      <c r="E3367" s="25">
        <f t="shared" si="82"/>
        <v>177.92382152739239</v>
      </c>
    </row>
    <row r="3368" spans="1:5" x14ac:dyDescent="0.2">
      <c r="A3368" t="s">
        <v>22</v>
      </c>
      <c r="B3368" t="s">
        <v>14</v>
      </c>
      <c r="C3368">
        <v>2026</v>
      </c>
      <c r="D3368">
        <v>4</v>
      </c>
      <c r="E3368" s="25">
        <f t="shared" si="82"/>
        <v>182.85695610213457</v>
      </c>
    </row>
    <row r="3369" spans="1:5" x14ac:dyDescent="0.2">
      <c r="A3369" t="s">
        <v>22</v>
      </c>
      <c r="B3369" t="s">
        <v>14</v>
      </c>
      <c r="C3369">
        <v>2026</v>
      </c>
      <c r="D3369">
        <v>5</v>
      </c>
      <c r="E3369" s="25">
        <f t="shared" si="82"/>
        <v>220.5817138512881</v>
      </c>
    </row>
    <row r="3370" spans="1:5" x14ac:dyDescent="0.2">
      <c r="A3370" t="s">
        <v>22</v>
      </c>
      <c r="B3370" t="s">
        <v>14</v>
      </c>
      <c r="C3370">
        <v>2026</v>
      </c>
      <c r="D3370">
        <v>6</v>
      </c>
      <c r="E3370" s="25">
        <f t="shared" si="82"/>
        <v>204.21100050217987</v>
      </c>
    </row>
    <row r="3371" spans="1:5" x14ac:dyDescent="0.2">
      <c r="A3371" t="s">
        <v>22</v>
      </c>
      <c r="B3371" t="s">
        <v>14</v>
      </c>
      <c r="C3371">
        <v>2026</v>
      </c>
      <c r="D3371">
        <v>7</v>
      </c>
      <c r="E3371" s="25">
        <f t="shared" si="82"/>
        <v>221.37213484870406</v>
      </c>
    </row>
    <row r="3372" spans="1:5" x14ac:dyDescent="0.2">
      <c r="A3372" t="s">
        <v>22</v>
      </c>
      <c r="B3372" t="s">
        <v>14</v>
      </c>
      <c r="C3372">
        <v>2026</v>
      </c>
      <c r="D3372">
        <v>8</v>
      </c>
      <c r="E3372" s="25">
        <f t="shared" si="82"/>
        <v>198.53803135645975</v>
      </c>
    </row>
    <row r="3373" spans="1:5" x14ac:dyDescent="0.2">
      <c r="A3373" t="s">
        <v>22</v>
      </c>
      <c r="B3373" t="s">
        <v>14</v>
      </c>
      <c r="C3373">
        <v>2026</v>
      </c>
      <c r="D3373">
        <v>9</v>
      </c>
      <c r="E3373" s="25">
        <f t="shared" si="82"/>
        <v>214.51254433318624</v>
      </c>
    </row>
    <row r="3374" spans="1:5" x14ac:dyDescent="0.2">
      <c r="A3374" t="s">
        <v>22</v>
      </c>
      <c r="B3374" t="s">
        <v>14</v>
      </c>
      <c r="C3374">
        <v>2026</v>
      </c>
      <c r="D3374">
        <v>10</v>
      </c>
      <c r="E3374" s="25">
        <f t="shared" si="82"/>
        <v>203.23215334391284</v>
      </c>
    </row>
    <row r="3375" spans="1:5" x14ac:dyDescent="0.2">
      <c r="A3375" t="s">
        <v>22</v>
      </c>
      <c r="B3375" t="s">
        <v>14</v>
      </c>
      <c r="C3375">
        <v>2026</v>
      </c>
      <c r="D3375">
        <v>11</v>
      </c>
      <c r="E3375" s="25">
        <f t="shared" si="82"/>
        <v>219.88165986557775</v>
      </c>
    </row>
    <row r="3376" spans="1:5" x14ac:dyDescent="0.2">
      <c r="A3376" t="s">
        <v>22</v>
      </c>
      <c r="B3376" t="s">
        <v>14</v>
      </c>
      <c r="C3376">
        <v>2026</v>
      </c>
      <c r="D3376">
        <v>12</v>
      </c>
      <c r="E3376" s="25">
        <f t="shared" si="82"/>
        <v>154.71873729952893</v>
      </c>
    </row>
    <row r="3377" spans="1:5" x14ac:dyDescent="0.2">
      <c r="A3377" t="s">
        <v>22</v>
      </c>
      <c r="B3377" t="s">
        <v>14</v>
      </c>
      <c r="C3377">
        <v>2026</v>
      </c>
      <c r="D3377">
        <v>13</v>
      </c>
      <c r="E3377" s="25">
        <f t="shared" si="82"/>
        <v>125.66559475808336</v>
      </c>
    </row>
    <row r="3378" spans="1:5" x14ac:dyDescent="0.2">
      <c r="A3378" t="s">
        <v>22</v>
      </c>
      <c r="B3378" t="s">
        <v>14</v>
      </c>
      <c r="C3378">
        <v>2026</v>
      </c>
      <c r="D3378">
        <v>14</v>
      </c>
      <c r="E3378" s="25">
        <f t="shared" si="82"/>
        <v>98.016583569457637</v>
      </c>
    </row>
    <row r="3379" spans="1:5" x14ac:dyDescent="0.2">
      <c r="A3379" t="s">
        <v>22</v>
      </c>
      <c r="B3379" t="s">
        <v>14</v>
      </c>
      <c r="C3379">
        <v>2026</v>
      </c>
      <c r="D3379">
        <v>15</v>
      </c>
      <c r="E3379" s="25">
        <f t="shared" si="82"/>
        <v>99.921463355146656</v>
      </c>
    </row>
    <row r="3380" spans="1:5" x14ac:dyDescent="0.2">
      <c r="A3380" t="s">
        <v>22</v>
      </c>
      <c r="B3380" t="s">
        <v>14</v>
      </c>
      <c r="C3380">
        <v>2026</v>
      </c>
      <c r="D3380">
        <v>16</v>
      </c>
      <c r="E3380" s="25">
        <f t="shared" si="82"/>
        <v>67.345958837915234</v>
      </c>
    </row>
    <row r="3381" spans="1:5" x14ac:dyDescent="0.2">
      <c r="A3381" t="s">
        <v>22</v>
      </c>
      <c r="B3381" t="s">
        <v>14</v>
      </c>
      <c r="C3381">
        <v>2026</v>
      </c>
      <c r="D3381">
        <v>17</v>
      </c>
      <c r="E3381" s="25">
        <f t="shared" si="82"/>
        <v>118.44475865522651</v>
      </c>
    </row>
    <row r="3382" spans="1:5" x14ac:dyDescent="0.2">
      <c r="A3382" t="s">
        <v>22</v>
      </c>
      <c r="B3382" t="s">
        <v>14</v>
      </c>
      <c r="C3382">
        <v>2026</v>
      </c>
      <c r="D3382">
        <v>18</v>
      </c>
      <c r="E3382" s="25">
        <f t="shared" si="82"/>
        <v>163.28449090949283</v>
      </c>
    </row>
    <row r="3383" spans="1:5" x14ac:dyDescent="0.2">
      <c r="A3383" t="s">
        <v>22</v>
      </c>
      <c r="B3383" t="s">
        <v>14</v>
      </c>
      <c r="C3383">
        <v>2026</v>
      </c>
      <c r="D3383">
        <v>19</v>
      </c>
      <c r="E3383" s="25">
        <f t="shared" si="82"/>
        <v>240.07797183072481</v>
      </c>
    </row>
    <row r="3384" spans="1:5" x14ac:dyDescent="0.2">
      <c r="A3384" t="s">
        <v>22</v>
      </c>
      <c r="B3384" t="s">
        <v>14</v>
      </c>
      <c r="C3384">
        <v>2026</v>
      </c>
      <c r="D3384">
        <v>20</v>
      </c>
      <c r="E3384" s="25">
        <f t="shared" si="82"/>
        <v>282.53709003582748</v>
      </c>
    </row>
    <row r="3385" spans="1:5" x14ac:dyDescent="0.2">
      <c r="A3385" t="s">
        <v>22</v>
      </c>
      <c r="B3385" t="s">
        <v>14</v>
      </c>
      <c r="C3385">
        <v>2026</v>
      </c>
      <c r="D3385">
        <v>21</v>
      </c>
      <c r="E3385" s="25">
        <f t="shared" si="82"/>
        <v>252.19195273120755</v>
      </c>
    </row>
    <row r="3386" spans="1:5" x14ac:dyDescent="0.2">
      <c r="A3386" t="s">
        <v>22</v>
      </c>
      <c r="B3386" t="s">
        <v>14</v>
      </c>
      <c r="C3386">
        <v>2026</v>
      </c>
      <c r="D3386">
        <v>22</v>
      </c>
      <c r="E3386" s="25">
        <f t="shared" si="82"/>
        <v>225.10646126892718</v>
      </c>
    </row>
    <row r="3387" spans="1:5" x14ac:dyDescent="0.2">
      <c r="A3387" t="s">
        <v>22</v>
      </c>
      <c r="B3387" t="s">
        <v>14</v>
      </c>
      <c r="C3387">
        <v>2026</v>
      </c>
      <c r="D3387">
        <v>23</v>
      </c>
      <c r="E3387" s="25">
        <f t="shared" si="82"/>
        <v>302.5015120925525</v>
      </c>
    </row>
    <row r="3388" spans="1:5" x14ac:dyDescent="0.2">
      <c r="A3388" t="s">
        <v>22</v>
      </c>
      <c r="B3388" t="s">
        <v>14</v>
      </c>
      <c r="C3388">
        <v>2026</v>
      </c>
      <c r="D3388">
        <v>24</v>
      </c>
      <c r="E3388" s="25">
        <f t="shared" si="82"/>
        <v>244.223992780153</v>
      </c>
    </row>
    <row r="3389" spans="1:5" x14ac:dyDescent="0.2">
      <c r="A3389" t="s">
        <v>22</v>
      </c>
      <c r="B3389" t="s">
        <v>14</v>
      </c>
      <c r="C3389">
        <v>2026</v>
      </c>
      <c r="D3389">
        <v>25</v>
      </c>
      <c r="E3389" s="25">
        <f t="shared" si="82"/>
        <v>246.85497462644017</v>
      </c>
    </row>
    <row r="3390" spans="1:5" x14ac:dyDescent="0.2">
      <c r="A3390" t="s">
        <v>22</v>
      </c>
      <c r="B3390" t="s">
        <v>14</v>
      </c>
      <c r="C3390">
        <v>2026</v>
      </c>
      <c r="D3390">
        <v>26</v>
      </c>
      <c r="E3390" s="25">
        <f t="shared" si="82"/>
        <v>208.10244361055334</v>
      </c>
    </row>
    <row r="3391" spans="1:5" x14ac:dyDescent="0.2">
      <c r="A3391" t="s">
        <v>22</v>
      </c>
      <c r="B3391" t="s">
        <v>14</v>
      </c>
      <c r="C3391">
        <v>2026</v>
      </c>
      <c r="D3391">
        <v>27</v>
      </c>
      <c r="E3391" s="25">
        <f t="shared" si="82"/>
        <v>198.49745619180197</v>
      </c>
    </row>
    <row r="3392" spans="1:5" x14ac:dyDescent="0.2">
      <c r="A3392" t="s">
        <v>22</v>
      </c>
      <c r="B3392" t="s">
        <v>14</v>
      </c>
      <c r="C3392">
        <v>2026</v>
      </c>
      <c r="D3392">
        <v>28</v>
      </c>
      <c r="E3392" s="25">
        <f t="shared" si="82"/>
        <v>168.63334967601563</v>
      </c>
    </row>
    <row r="3393" spans="1:5" x14ac:dyDescent="0.2">
      <c r="A3393" t="s">
        <v>22</v>
      </c>
      <c r="B3393" t="s">
        <v>14</v>
      </c>
      <c r="C3393">
        <v>2026</v>
      </c>
      <c r="D3393">
        <v>29</v>
      </c>
      <c r="E3393" s="25">
        <f t="shared" si="82"/>
        <v>168.22246926312232</v>
      </c>
    </row>
    <row r="3394" spans="1:5" x14ac:dyDescent="0.2">
      <c r="A3394" t="s">
        <v>22</v>
      </c>
      <c r="B3394" t="s">
        <v>14</v>
      </c>
      <c r="C3394">
        <v>2026</v>
      </c>
      <c r="D3394">
        <v>30</v>
      </c>
      <c r="E3394" s="25">
        <f t="shared" si="82"/>
        <v>170.28996660617781</v>
      </c>
    </row>
    <row r="3395" spans="1:5" x14ac:dyDescent="0.2">
      <c r="A3395" t="s">
        <v>22</v>
      </c>
      <c r="B3395" t="s">
        <v>14</v>
      </c>
      <c r="C3395">
        <v>2026</v>
      </c>
      <c r="D3395">
        <v>31</v>
      </c>
      <c r="E3395" s="25">
        <f t="shared" si="82"/>
        <v>125.61783884841041</v>
      </c>
    </row>
    <row r="3396" spans="1:5" x14ac:dyDescent="0.2">
      <c r="A3396" t="s">
        <v>22</v>
      </c>
      <c r="B3396" t="s">
        <v>14</v>
      </c>
      <c r="C3396">
        <v>2026</v>
      </c>
      <c r="D3396">
        <v>32</v>
      </c>
      <c r="E3396" s="25">
        <f t="shared" si="82"/>
        <v>93.360258910268769</v>
      </c>
    </row>
    <row r="3397" spans="1:5" x14ac:dyDescent="0.2">
      <c r="A3397" t="s">
        <v>22</v>
      </c>
      <c r="B3397" t="s">
        <v>14</v>
      </c>
      <c r="C3397">
        <v>2026</v>
      </c>
      <c r="D3397">
        <v>33</v>
      </c>
      <c r="E3397" s="25">
        <f t="shared" si="82"/>
        <v>67.31206648942289</v>
      </c>
    </row>
    <row r="3398" spans="1:5" x14ac:dyDescent="0.2">
      <c r="A3398" t="s">
        <v>22</v>
      </c>
      <c r="B3398" t="s">
        <v>14</v>
      </c>
      <c r="C3398">
        <v>2026</v>
      </c>
      <c r="D3398">
        <v>34</v>
      </c>
      <c r="E3398" s="25">
        <f t="shared" si="82"/>
        <v>57.063460300070915</v>
      </c>
    </row>
    <row r="3399" spans="1:5" x14ac:dyDescent="0.2">
      <c r="A3399" t="s">
        <v>22</v>
      </c>
      <c r="B3399" t="s">
        <v>14</v>
      </c>
      <c r="C3399">
        <v>2026</v>
      </c>
      <c r="D3399">
        <v>35</v>
      </c>
      <c r="E3399" s="25">
        <f t="shared" si="82"/>
        <v>55.502224720776283</v>
      </c>
    </row>
    <row r="3400" spans="1:5" x14ac:dyDescent="0.2">
      <c r="A3400" t="s">
        <v>22</v>
      </c>
      <c r="B3400" t="s">
        <v>14</v>
      </c>
      <c r="C3400">
        <v>2026</v>
      </c>
      <c r="D3400">
        <v>36</v>
      </c>
      <c r="E3400" s="25">
        <f t="shared" si="82"/>
        <v>55.572331938477319</v>
      </c>
    </row>
    <row r="3401" spans="1:5" x14ac:dyDescent="0.2">
      <c r="A3401" t="s">
        <v>22</v>
      </c>
      <c r="B3401" t="s">
        <v>14</v>
      </c>
      <c r="C3401">
        <v>2026</v>
      </c>
      <c r="D3401">
        <v>37</v>
      </c>
      <c r="E3401" s="25">
        <f t="shared" si="82"/>
        <v>47.074368149319469</v>
      </c>
    </row>
    <row r="3402" spans="1:5" x14ac:dyDescent="0.2">
      <c r="A3402" t="s">
        <v>22</v>
      </c>
      <c r="B3402" t="s">
        <v>14</v>
      </c>
      <c r="C3402">
        <v>2026</v>
      </c>
      <c r="D3402">
        <v>38</v>
      </c>
      <c r="E3402" s="25">
        <f t="shared" si="82"/>
        <v>34.764932622826223</v>
      </c>
    </row>
    <row r="3403" spans="1:5" x14ac:dyDescent="0.2">
      <c r="A3403" t="s">
        <v>22</v>
      </c>
      <c r="B3403" t="s">
        <v>14</v>
      </c>
      <c r="C3403">
        <v>2026</v>
      </c>
      <c r="D3403">
        <v>39</v>
      </c>
      <c r="E3403" s="25">
        <f t="shared" si="82"/>
        <v>23.523800801712213</v>
      </c>
    </row>
    <row r="3404" spans="1:5" x14ac:dyDescent="0.2">
      <c r="A3404" t="s">
        <v>22</v>
      </c>
      <c r="B3404" t="s">
        <v>14</v>
      </c>
      <c r="C3404">
        <v>2026</v>
      </c>
      <c r="D3404">
        <v>40</v>
      </c>
      <c r="E3404" s="25">
        <f t="shared" si="82"/>
        <v>0</v>
      </c>
    </row>
    <row r="3405" spans="1:5" x14ac:dyDescent="0.2">
      <c r="A3405" t="s">
        <v>22</v>
      </c>
      <c r="B3405" t="s">
        <v>14</v>
      </c>
      <c r="C3405">
        <v>2027</v>
      </c>
      <c r="D3405">
        <v>0</v>
      </c>
      <c r="E3405" s="25">
        <f>AS48</f>
        <v>1.5053400036897742</v>
      </c>
    </row>
    <row r="3406" spans="1:5" x14ac:dyDescent="0.2">
      <c r="A3406" t="s">
        <v>22</v>
      </c>
      <c r="B3406" t="s">
        <v>14</v>
      </c>
      <c r="C3406">
        <v>2027</v>
      </c>
      <c r="D3406">
        <v>1</v>
      </c>
      <c r="E3406" s="25">
        <f t="shared" ref="E3406:E3445" si="83">AS49</f>
        <v>81.232861385678845</v>
      </c>
    </row>
    <row r="3407" spans="1:5" x14ac:dyDescent="0.2">
      <c r="A3407" t="s">
        <v>22</v>
      </c>
      <c r="B3407" t="s">
        <v>14</v>
      </c>
      <c r="C3407">
        <v>2027</v>
      </c>
      <c r="D3407">
        <v>2</v>
      </c>
      <c r="E3407" s="25">
        <f t="shared" si="83"/>
        <v>107.71641693549915</v>
      </c>
    </row>
    <row r="3408" spans="1:5" x14ac:dyDescent="0.2">
      <c r="A3408" t="s">
        <v>22</v>
      </c>
      <c r="B3408" t="s">
        <v>14</v>
      </c>
      <c r="C3408">
        <v>2027</v>
      </c>
      <c r="D3408">
        <v>3</v>
      </c>
      <c r="E3408" s="25">
        <f t="shared" si="83"/>
        <v>180.05890738572111</v>
      </c>
    </row>
    <row r="3409" spans="1:5" x14ac:dyDescent="0.2">
      <c r="A3409" t="s">
        <v>22</v>
      </c>
      <c r="B3409" t="s">
        <v>14</v>
      </c>
      <c r="C3409">
        <v>2027</v>
      </c>
      <c r="D3409">
        <v>4</v>
      </c>
      <c r="E3409" s="25">
        <f t="shared" si="83"/>
        <v>185.05123957536014</v>
      </c>
    </row>
    <row r="3410" spans="1:5" x14ac:dyDescent="0.2">
      <c r="A3410" t="s">
        <v>22</v>
      </c>
      <c r="B3410" t="s">
        <v>14</v>
      </c>
      <c r="C3410">
        <v>2027</v>
      </c>
      <c r="D3410">
        <v>5</v>
      </c>
      <c r="E3410" s="25">
        <f t="shared" si="83"/>
        <v>223.22869441750362</v>
      </c>
    </row>
    <row r="3411" spans="1:5" x14ac:dyDescent="0.2">
      <c r="A3411" t="s">
        <v>22</v>
      </c>
      <c r="B3411" t="s">
        <v>14</v>
      </c>
      <c r="C3411">
        <v>2027</v>
      </c>
      <c r="D3411">
        <v>6</v>
      </c>
      <c r="E3411" s="25">
        <f t="shared" si="83"/>
        <v>206.66153250820594</v>
      </c>
    </row>
    <row r="3412" spans="1:5" x14ac:dyDescent="0.2">
      <c r="A3412" t="s">
        <v>22</v>
      </c>
      <c r="B3412" t="s">
        <v>14</v>
      </c>
      <c r="C3412">
        <v>2027</v>
      </c>
      <c r="D3412">
        <v>7</v>
      </c>
      <c r="E3412" s="25">
        <f t="shared" si="83"/>
        <v>224.02860046688855</v>
      </c>
    </row>
    <row r="3413" spans="1:5" x14ac:dyDescent="0.2">
      <c r="A3413" t="s">
        <v>22</v>
      </c>
      <c r="B3413" t="s">
        <v>14</v>
      </c>
      <c r="C3413">
        <v>2027</v>
      </c>
      <c r="D3413">
        <v>8</v>
      </c>
      <c r="E3413" s="25">
        <f t="shared" si="83"/>
        <v>200.92048773273726</v>
      </c>
    </row>
    <row r="3414" spans="1:5" x14ac:dyDescent="0.2">
      <c r="A3414" t="s">
        <v>22</v>
      </c>
      <c r="B3414" t="s">
        <v>14</v>
      </c>
      <c r="C3414">
        <v>2027</v>
      </c>
      <c r="D3414">
        <v>9</v>
      </c>
      <c r="E3414" s="25">
        <f t="shared" si="83"/>
        <v>217.08669486518448</v>
      </c>
    </row>
    <row r="3415" spans="1:5" x14ac:dyDescent="0.2">
      <c r="A3415" t="s">
        <v>22</v>
      </c>
      <c r="B3415" t="s">
        <v>14</v>
      </c>
      <c r="C3415">
        <v>2027</v>
      </c>
      <c r="D3415">
        <v>10</v>
      </c>
      <c r="E3415" s="25">
        <f t="shared" si="83"/>
        <v>203.12737688580876</v>
      </c>
    </row>
    <row r="3416" spans="1:5" x14ac:dyDescent="0.2">
      <c r="A3416" t="s">
        <v>22</v>
      </c>
      <c r="B3416" t="s">
        <v>14</v>
      </c>
      <c r="C3416">
        <v>2027</v>
      </c>
      <c r="D3416">
        <v>11</v>
      </c>
      <c r="E3416" s="25">
        <f t="shared" si="83"/>
        <v>224.62978876060586</v>
      </c>
    </row>
    <row r="3417" spans="1:5" x14ac:dyDescent="0.2">
      <c r="A3417" t="s">
        <v>22</v>
      </c>
      <c r="B3417" t="s">
        <v>14</v>
      </c>
      <c r="C3417">
        <v>2027</v>
      </c>
      <c r="D3417">
        <v>12</v>
      </c>
      <c r="E3417" s="25">
        <f t="shared" si="83"/>
        <v>185.72755778077604</v>
      </c>
    </row>
    <row r="3418" spans="1:5" x14ac:dyDescent="0.2">
      <c r="A3418" t="s">
        <v>22</v>
      </c>
      <c r="B3418" t="s">
        <v>14</v>
      </c>
      <c r="C3418">
        <v>2027</v>
      </c>
      <c r="D3418">
        <v>13</v>
      </c>
      <c r="E3418" s="25">
        <f t="shared" si="83"/>
        <v>167.44800610789855</v>
      </c>
    </row>
    <row r="3419" spans="1:5" x14ac:dyDescent="0.2">
      <c r="A3419" t="s">
        <v>22</v>
      </c>
      <c r="B3419" t="s">
        <v>14</v>
      </c>
      <c r="C3419">
        <v>2027</v>
      </c>
      <c r="D3419">
        <v>14</v>
      </c>
      <c r="E3419" s="25">
        <f t="shared" si="83"/>
        <v>118.80075142998342</v>
      </c>
    </row>
    <row r="3420" spans="1:5" x14ac:dyDescent="0.2">
      <c r="A3420" t="s">
        <v>22</v>
      </c>
      <c r="B3420" t="s">
        <v>14</v>
      </c>
      <c r="C3420">
        <v>2027</v>
      </c>
      <c r="D3420">
        <v>15</v>
      </c>
      <c r="E3420" s="25">
        <f t="shared" si="83"/>
        <v>109.13348010684125</v>
      </c>
    </row>
    <row r="3421" spans="1:5" x14ac:dyDescent="0.2">
      <c r="A3421" t="s">
        <v>22</v>
      </c>
      <c r="B3421" t="s">
        <v>14</v>
      </c>
      <c r="C3421">
        <v>2027</v>
      </c>
      <c r="D3421">
        <v>16</v>
      </c>
      <c r="E3421" s="25">
        <f t="shared" si="83"/>
        <v>97.47859002588217</v>
      </c>
    </row>
    <row r="3422" spans="1:5" x14ac:dyDescent="0.2">
      <c r="A3422" t="s">
        <v>22</v>
      </c>
      <c r="B3422" t="s">
        <v>14</v>
      </c>
      <c r="C3422">
        <v>2027</v>
      </c>
      <c r="D3422">
        <v>17</v>
      </c>
      <c r="E3422" s="25">
        <f t="shared" si="83"/>
        <v>72.891603938473921</v>
      </c>
    </row>
    <row r="3423" spans="1:5" x14ac:dyDescent="0.2">
      <c r="A3423" t="s">
        <v>22</v>
      </c>
      <c r="B3423" t="s">
        <v>14</v>
      </c>
      <c r="C3423">
        <v>2027</v>
      </c>
      <c r="D3423">
        <v>18</v>
      </c>
      <c r="E3423" s="25">
        <f t="shared" si="83"/>
        <v>117.20524098151492</v>
      </c>
    </row>
    <row r="3424" spans="1:5" x14ac:dyDescent="0.2">
      <c r="A3424" t="s">
        <v>22</v>
      </c>
      <c r="B3424" t="s">
        <v>14</v>
      </c>
      <c r="C3424">
        <v>2027</v>
      </c>
      <c r="D3424">
        <v>19</v>
      </c>
      <c r="E3424" s="25">
        <f t="shared" si="83"/>
        <v>167.13523226653751</v>
      </c>
    </row>
    <row r="3425" spans="1:5" x14ac:dyDescent="0.2">
      <c r="A3425" t="s">
        <v>22</v>
      </c>
      <c r="B3425" t="s">
        <v>14</v>
      </c>
      <c r="C3425">
        <v>2027</v>
      </c>
      <c r="D3425">
        <v>20</v>
      </c>
      <c r="E3425" s="25">
        <f t="shared" si="83"/>
        <v>234.80684649588366</v>
      </c>
    </row>
    <row r="3426" spans="1:5" x14ac:dyDescent="0.2">
      <c r="A3426" t="s">
        <v>22</v>
      </c>
      <c r="B3426" t="s">
        <v>14</v>
      </c>
      <c r="C3426">
        <v>2027</v>
      </c>
      <c r="D3426">
        <v>21</v>
      </c>
      <c r="E3426" s="25">
        <f t="shared" si="83"/>
        <v>283.43198423853676</v>
      </c>
    </row>
    <row r="3427" spans="1:5" x14ac:dyDescent="0.2">
      <c r="A3427" t="s">
        <v>22</v>
      </c>
      <c r="B3427" t="s">
        <v>14</v>
      </c>
      <c r="C3427">
        <v>2027</v>
      </c>
      <c r="D3427">
        <v>22</v>
      </c>
      <c r="E3427" s="25">
        <f t="shared" si="83"/>
        <v>245.68778068490812</v>
      </c>
    </row>
    <row r="3428" spans="1:5" x14ac:dyDescent="0.2">
      <c r="A3428" t="s">
        <v>22</v>
      </c>
      <c r="B3428" t="s">
        <v>14</v>
      </c>
      <c r="C3428">
        <v>2027</v>
      </c>
      <c r="D3428">
        <v>23</v>
      </c>
      <c r="E3428" s="25">
        <f t="shared" si="83"/>
        <v>231.89337165583197</v>
      </c>
    </row>
    <row r="3429" spans="1:5" x14ac:dyDescent="0.2">
      <c r="A3429" t="s">
        <v>22</v>
      </c>
      <c r="B3429" t="s">
        <v>14</v>
      </c>
      <c r="C3429">
        <v>2027</v>
      </c>
      <c r="D3429">
        <v>24</v>
      </c>
      <c r="E3429" s="25">
        <f t="shared" si="83"/>
        <v>286.57635796847086</v>
      </c>
    </row>
    <row r="3430" spans="1:5" x14ac:dyDescent="0.2">
      <c r="A3430" t="s">
        <v>22</v>
      </c>
      <c r="B3430" t="s">
        <v>14</v>
      </c>
      <c r="C3430">
        <v>2027</v>
      </c>
      <c r="D3430">
        <v>25</v>
      </c>
      <c r="E3430" s="25">
        <f t="shared" si="83"/>
        <v>228.91910436365231</v>
      </c>
    </row>
    <row r="3431" spans="1:5" x14ac:dyDescent="0.2">
      <c r="A3431" t="s">
        <v>22</v>
      </c>
      <c r="B3431" t="s">
        <v>14</v>
      </c>
      <c r="C3431">
        <v>2027</v>
      </c>
      <c r="D3431">
        <v>26</v>
      </c>
      <c r="E3431" s="25">
        <f t="shared" si="83"/>
        <v>217.70338986354705</v>
      </c>
    </row>
    <row r="3432" spans="1:5" x14ac:dyDescent="0.2">
      <c r="A3432" t="s">
        <v>22</v>
      </c>
      <c r="B3432" t="s">
        <v>14</v>
      </c>
      <c r="C3432">
        <v>2027</v>
      </c>
      <c r="D3432">
        <v>27</v>
      </c>
      <c r="E3432" s="25">
        <f t="shared" si="83"/>
        <v>205.23047189200898</v>
      </c>
    </row>
    <row r="3433" spans="1:5" x14ac:dyDescent="0.2">
      <c r="A3433" t="s">
        <v>22</v>
      </c>
      <c r="B3433" t="s">
        <v>14</v>
      </c>
      <c r="C3433">
        <v>2027</v>
      </c>
      <c r="D3433">
        <v>28</v>
      </c>
      <c r="E3433" s="25">
        <f t="shared" si="83"/>
        <v>196.09637669147995</v>
      </c>
    </row>
    <row r="3434" spans="1:5" x14ac:dyDescent="0.2">
      <c r="A3434" t="s">
        <v>22</v>
      </c>
      <c r="B3434" t="s">
        <v>14</v>
      </c>
      <c r="C3434">
        <v>2027</v>
      </c>
      <c r="D3434">
        <v>29</v>
      </c>
      <c r="E3434" s="25">
        <f t="shared" si="83"/>
        <v>149.91218790956196</v>
      </c>
    </row>
    <row r="3435" spans="1:5" x14ac:dyDescent="0.2">
      <c r="A3435" t="s">
        <v>22</v>
      </c>
      <c r="B3435" t="s">
        <v>14</v>
      </c>
      <c r="C3435">
        <v>2027</v>
      </c>
      <c r="D3435">
        <v>30</v>
      </c>
      <c r="E3435" s="25">
        <f t="shared" si="83"/>
        <v>151.59856915092425</v>
      </c>
    </row>
    <row r="3436" spans="1:5" x14ac:dyDescent="0.2">
      <c r="A3436" t="s">
        <v>22</v>
      </c>
      <c r="B3436" t="s">
        <v>14</v>
      </c>
      <c r="C3436">
        <v>2027</v>
      </c>
      <c r="D3436">
        <v>31</v>
      </c>
      <c r="E3436" s="25">
        <f t="shared" si="83"/>
        <v>163.91559403536158</v>
      </c>
    </row>
    <row r="3437" spans="1:5" x14ac:dyDescent="0.2">
      <c r="A3437" t="s">
        <v>22</v>
      </c>
      <c r="B3437" t="s">
        <v>14</v>
      </c>
      <c r="C3437">
        <v>2027</v>
      </c>
      <c r="D3437">
        <v>32</v>
      </c>
      <c r="E3437" s="25">
        <f t="shared" si="83"/>
        <v>107.72398053590385</v>
      </c>
    </row>
    <row r="3438" spans="1:5" x14ac:dyDescent="0.2">
      <c r="A3438" t="s">
        <v>22</v>
      </c>
      <c r="B3438" t="s">
        <v>14</v>
      </c>
      <c r="C3438">
        <v>2027</v>
      </c>
      <c r="D3438">
        <v>33</v>
      </c>
      <c r="E3438" s="25">
        <f t="shared" si="83"/>
        <v>87.599644335441496</v>
      </c>
    </row>
    <row r="3439" spans="1:5" x14ac:dyDescent="0.2">
      <c r="A3439" t="s">
        <v>22</v>
      </c>
      <c r="B3439" t="s">
        <v>14</v>
      </c>
      <c r="C3439">
        <v>2027</v>
      </c>
      <c r="D3439">
        <v>34</v>
      </c>
      <c r="E3439" s="25">
        <f t="shared" si="83"/>
        <v>59.370317571724605</v>
      </c>
    </row>
    <row r="3440" spans="1:5" x14ac:dyDescent="0.2">
      <c r="A3440" t="s">
        <v>22</v>
      </c>
      <c r="B3440" t="s">
        <v>14</v>
      </c>
      <c r="C3440">
        <v>2027</v>
      </c>
      <c r="D3440">
        <v>35</v>
      </c>
      <c r="E3440" s="25">
        <f t="shared" si="83"/>
        <v>46.702985914699013</v>
      </c>
    </row>
    <row r="3441" spans="1:5" x14ac:dyDescent="0.2">
      <c r="A3441" t="s">
        <v>22</v>
      </c>
      <c r="B3441" t="s">
        <v>14</v>
      </c>
      <c r="C3441">
        <v>2027</v>
      </c>
      <c r="D3441">
        <v>36</v>
      </c>
      <c r="E3441" s="25">
        <f t="shared" si="83"/>
        <v>45.028119474657188</v>
      </c>
    </row>
    <row r="3442" spans="1:5" x14ac:dyDescent="0.2">
      <c r="A3442" t="s">
        <v>22</v>
      </c>
      <c r="B3442" t="s">
        <v>14</v>
      </c>
      <c r="C3442">
        <v>2027</v>
      </c>
      <c r="D3442">
        <v>37</v>
      </c>
      <c r="E3442" s="25">
        <f t="shared" si="83"/>
        <v>53.975789526969884</v>
      </c>
    </row>
    <row r="3443" spans="1:5" x14ac:dyDescent="0.2">
      <c r="A3443" t="s">
        <v>22</v>
      </c>
      <c r="B3443" t="s">
        <v>14</v>
      </c>
      <c r="C3443">
        <v>2027</v>
      </c>
      <c r="D3443">
        <v>38</v>
      </c>
      <c r="E3443" s="25">
        <f t="shared" si="83"/>
        <v>46.389607291860273</v>
      </c>
    </row>
    <row r="3444" spans="1:5" x14ac:dyDescent="0.2">
      <c r="A3444" t="s">
        <v>22</v>
      </c>
      <c r="B3444" t="s">
        <v>14</v>
      </c>
      <c r="C3444">
        <v>2027</v>
      </c>
      <c r="D3444">
        <v>39</v>
      </c>
      <c r="E3444" s="25">
        <f t="shared" si="83"/>
        <v>26.042885513239092</v>
      </c>
    </row>
    <row r="3445" spans="1:5" x14ac:dyDescent="0.2">
      <c r="A3445" t="s">
        <v>22</v>
      </c>
      <c r="B3445" t="s">
        <v>14</v>
      </c>
      <c r="C3445">
        <v>2027</v>
      </c>
      <c r="D3445">
        <v>40</v>
      </c>
      <c r="E3445" s="25">
        <f t="shared" si="83"/>
        <v>0</v>
      </c>
    </row>
    <row r="3446" spans="1:5" x14ac:dyDescent="0.2">
      <c r="A3446" t="s">
        <v>22</v>
      </c>
      <c r="B3446" t="s">
        <v>14</v>
      </c>
      <c r="C3446">
        <v>2028</v>
      </c>
      <c r="D3446">
        <v>0</v>
      </c>
      <c r="E3446" s="25">
        <f>AT48</f>
        <v>1.5234040837340517</v>
      </c>
    </row>
    <row r="3447" spans="1:5" x14ac:dyDescent="0.2">
      <c r="A3447" t="s">
        <v>22</v>
      </c>
      <c r="B3447" t="s">
        <v>14</v>
      </c>
      <c r="C3447">
        <v>2028</v>
      </c>
      <c r="D3447">
        <v>1</v>
      </c>
      <c r="E3447" s="25">
        <f t="shared" ref="E3447:E3486" si="84">AT49</f>
        <v>82.207655722306981</v>
      </c>
    </row>
    <row r="3448" spans="1:5" x14ac:dyDescent="0.2">
      <c r="A3448" t="s">
        <v>22</v>
      </c>
      <c r="B3448" t="s">
        <v>14</v>
      </c>
      <c r="C3448">
        <v>2028</v>
      </c>
      <c r="D3448">
        <v>2</v>
      </c>
      <c r="E3448" s="25">
        <f t="shared" si="84"/>
        <v>109.00901393872515</v>
      </c>
    </row>
    <row r="3449" spans="1:5" x14ac:dyDescent="0.2">
      <c r="A3449" t="s">
        <v>22</v>
      </c>
      <c r="B3449" t="s">
        <v>14</v>
      </c>
      <c r="C3449">
        <v>2028</v>
      </c>
      <c r="D3449">
        <v>3</v>
      </c>
      <c r="E3449" s="25">
        <f t="shared" si="84"/>
        <v>182.21961427434977</v>
      </c>
    </row>
    <row r="3450" spans="1:5" x14ac:dyDescent="0.2">
      <c r="A3450" t="s">
        <v>22</v>
      </c>
      <c r="B3450" t="s">
        <v>14</v>
      </c>
      <c r="C3450">
        <v>2028</v>
      </c>
      <c r="D3450">
        <v>4</v>
      </c>
      <c r="E3450" s="25">
        <f t="shared" si="84"/>
        <v>187.27185445026447</v>
      </c>
    </row>
    <row r="3451" spans="1:5" x14ac:dyDescent="0.2">
      <c r="A3451" t="s">
        <v>22</v>
      </c>
      <c r="B3451" t="s">
        <v>14</v>
      </c>
      <c r="C3451">
        <v>2028</v>
      </c>
      <c r="D3451">
        <v>5</v>
      </c>
      <c r="E3451" s="25">
        <f t="shared" si="84"/>
        <v>225.90743875051359</v>
      </c>
    </row>
    <row r="3452" spans="1:5" x14ac:dyDescent="0.2">
      <c r="A3452" t="s">
        <v>22</v>
      </c>
      <c r="B3452" t="s">
        <v>14</v>
      </c>
      <c r="C3452">
        <v>2028</v>
      </c>
      <c r="D3452">
        <v>6</v>
      </c>
      <c r="E3452" s="25">
        <f t="shared" si="84"/>
        <v>209.14147089830448</v>
      </c>
    </row>
    <row r="3453" spans="1:5" x14ac:dyDescent="0.2">
      <c r="A3453" t="s">
        <v>22</v>
      </c>
      <c r="B3453" t="s">
        <v>14</v>
      </c>
      <c r="C3453">
        <v>2028</v>
      </c>
      <c r="D3453">
        <v>7</v>
      </c>
      <c r="E3453" s="25">
        <f t="shared" si="84"/>
        <v>226.71694367249117</v>
      </c>
    </row>
    <row r="3454" spans="1:5" x14ac:dyDescent="0.2">
      <c r="A3454" t="s">
        <v>22</v>
      </c>
      <c r="B3454" t="s">
        <v>14</v>
      </c>
      <c r="C3454">
        <v>2028</v>
      </c>
      <c r="D3454">
        <v>8</v>
      </c>
      <c r="E3454" s="25">
        <f t="shared" si="84"/>
        <v>203.33153358553014</v>
      </c>
    </row>
    <row r="3455" spans="1:5" x14ac:dyDescent="0.2">
      <c r="A3455" t="s">
        <v>22</v>
      </c>
      <c r="B3455" t="s">
        <v>14</v>
      </c>
      <c r="C3455">
        <v>2028</v>
      </c>
      <c r="D3455">
        <v>9</v>
      </c>
      <c r="E3455" s="25">
        <f t="shared" si="84"/>
        <v>219.69173520356668</v>
      </c>
    </row>
    <row r="3456" spans="1:5" x14ac:dyDescent="0.2">
      <c r="A3456" t="s">
        <v>22</v>
      </c>
      <c r="B3456" t="s">
        <v>14</v>
      </c>
      <c r="C3456">
        <v>2028</v>
      </c>
      <c r="D3456">
        <v>10</v>
      </c>
      <c r="E3456" s="25">
        <f t="shared" si="84"/>
        <v>205.56490540843845</v>
      </c>
    </row>
    <row r="3457" spans="1:5" x14ac:dyDescent="0.2">
      <c r="A3457" t="s">
        <v>22</v>
      </c>
      <c r="B3457" t="s">
        <v>14</v>
      </c>
      <c r="C3457">
        <v>2028</v>
      </c>
      <c r="D3457">
        <v>11</v>
      </c>
      <c r="E3457" s="25">
        <f t="shared" si="84"/>
        <v>224.5139807387759</v>
      </c>
    </row>
    <row r="3458" spans="1:5" x14ac:dyDescent="0.2">
      <c r="A3458" t="s">
        <v>22</v>
      </c>
      <c r="B3458" t="s">
        <v>14</v>
      </c>
      <c r="C3458">
        <v>2028</v>
      </c>
      <c r="D3458">
        <v>12</v>
      </c>
      <c r="E3458" s="25">
        <f t="shared" si="84"/>
        <v>189.73816232251463</v>
      </c>
    </row>
    <row r="3459" spans="1:5" x14ac:dyDescent="0.2">
      <c r="A3459" t="s">
        <v>22</v>
      </c>
      <c r="B3459" t="s">
        <v>14</v>
      </c>
      <c r="C3459">
        <v>2028</v>
      </c>
      <c r="D3459">
        <v>13</v>
      </c>
      <c r="E3459" s="25">
        <f t="shared" si="84"/>
        <v>201.00803414309635</v>
      </c>
    </row>
    <row r="3460" spans="1:5" x14ac:dyDescent="0.2">
      <c r="A3460" t="s">
        <v>22</v>
      </c>
      <c r="B3460" t="s">
        <v>14</v>
      </c>
      <c r="C3460">
        <v>2028</v>
      </c>
      <c r="D3460">
        <v>14</v>
      </c>
      <c r="E3460" s="25">
        <f t="shared" si="84"/>
        <v>158.30067879252366</v>
      </c>
    </row>
    <row r="3461" spans="1:5" x14ac:dyDescent="0.2">
      <c r="A3461" t="s">
        <v>22</v>
      </c>
      <c r="B3461" t="s">
        <v>14</v>
      </c>
      <c r="C3461">
        <v>2028</v>
      </c>
      <c r="D3461">
        <v>15</v>
      </c>
      <c r="E3461" s="25">
        <f t="shared" si="84"/>
        <v>132.27495767258998</v>
      </c>
    </row>
    <row r="3462" spans="1:5" x14ac:dyDescent="0.2">
      <c r="A3462" t="s">
        <v>22</v>
      </c>
      <c r="B3462" t="s">
        <v>14</v>
      </c>
      <c r="C3462">
        <v>2028</v>
      </c>
      <c r="D3462">
        <v>16</v>
      </c>
      <c r="E3462" s="25">
        <f t="shared" si="84"/>
        <v>106.46539200113311</v>
      </c>
    </row>
    <row r="3463" spans="1:5" x14ac:dyDescent="0.2">
      <c r="A3463" t="s">
        <v>22</v>
      </c>
      <c r="B3463" t="s">
        <v>14</v>
      </c>
      <c r="C3463">
        <v>2028</v>
      </c>
      <c r="D3463">
        <v>17</v>
      </c>
      <c r="E3463" s="25">
        <f t="shared" si="84"/>
        <v>105.50552548740622</v>
      </c>
    </row>
    <row r="3464" spans="1:5" x14ac:dyDescent="0.2">
      <c r="A3464" t="s">
        <v>22</v>
      </c>
      <c r="B3464" t="s">
        <v>14</v>
      </c>
      <c r="C3464">
        <v>2028</v>
      </c>
      <c r="D3464">
        <v>18</v>
      </c>
      <c r="E3464" s="25">
        <f t="shared" si="84"/>
        <v>72.128797442241193</v>
      </c>
    </row>
    <row r="3465" spans="1:5" x14ac:dyDescent="0.2">
      <c r="A3465" t="s">
        <v>22</v>
      </c>
      <c r="B3465" t="s">
        <v>14</v>
      </c>
      <c r="C3465">
        <v>2028</v>
      </c>
      <c r="D3465">
        <v>19</v>
      </c>
      <c r="E3465" s="25">
        <f t="shared" si="84"/>
        <v>119.96929448222413</v>
      </c>
    </row>
    <row r="3466" spans="1:5" x14ac:dyDescent="0.2">
      <c r="A3466" t="s">
        <v>22</v>
      </c>
      <c r="B3466" t="s">
        <v>14</v>
      </c>
      <c r="C3466">
        <v>2028</v>
      </c>
      <c r="D3466">
        <v>20</v>
      </c>
      <c r="E3466" s="25">
        <f t="shared" si="84"/>
        <v>163.46562963524786</v>
      </c>
    </row>
    <row r="3467" spans="1:5" x14ac:dyDescent="0.2">
      <c r="A3467" t="s">
        <v>22</v>
      </c>
      <c r="B3467" t="s">
        <v>14</v>
      </c>
      <c r="C3467">
        <v>2028</v>
      </c>
      <c r="D3467">
        <v>21</v>
      </c>
      <c r="E3467" s="25">
        <f t="shared" si="84"/>
        <v>235.55056225249092</v>
      </c>
    </row>
    <row r="3468" spans="1:5" x14ac:dyDescent="0.2">
      <c r="A3468" t="s">
        <v>22</v>
      </c>
      <c r="B3468" t="s">
        <v>14</v>
      </c>
      <c r="C3468">
        <v>2028</v>
      </c>
      <c r="D3468">
        <v>22</v>
      </c>
      <c r="E3468" s="25">
        <f t="shared" si="84"/>
        <v>276.1221142409151</v>
      </c>
    </row>
    <row r="3469" spans="1:5" x14ac:dyDescent="0.2">
      <c r="A3469" t="s">
        <v>22</v>
      </c>
      <c r="B3469" t="s">
        <v>14</v>
      </c>
      <c r="C3469">
        <v>2028</v>
      </c>
      <c r="D3469">
        <v>23</v>
      </c>
      <c r="E3469" s="25">
        <f t="shared" si="84"/>
        <v>253.09521333373792</v>
      </c>
    </row>
    <row r="3470" spans="1:5" x14ac:dyDescent="0.2">
      <c r="A3470" t="s">
        <v>22</v>
      </c>
      <c r="B3470" t="s">
        <v>14</v>
      </c>
      <c r="C3470">
        <v>2028</v>
      </c>
      <c r="D3470">
        <v>24</v>
      </c>
      <c r="E3470" s="25">
        <f t="shared" si="84"/>
        <v>219.68537421996396</v>
      </c>
    </row>
    <row r="3471" spans="1:5" x14ac:dyDescent="0.2">
      <c r="A3471" t="s">
        <v>22</v>
      </c>
      <c r="B3471" t="s">
        <v>14</v>
      </c>
      <c r="C3471">
        <v>2028</v>
      </c>
      <c r="D3471">
        <v>25</v>
      </c>
      <c r="E3471" s="25">
        <f t="shared" si="84"/>
        <v>268.61735594092301</v>
      </c>
    </row>
    <row r="3472" spans="1:5" x14ac:dyDescent="0.2">
      <c r="A3472" t="s">
        <v>22</v>
      </c>
      <c r="B3472" t="s">
        <v>14</v>
      </c>
      <c r="C3472">
        <v>2028</v>
      </c>
      <c r="D3472">
        <v>26</v>
      </c>
      <c r="E3472" s="25">
        <f t="shared" si="84"/>
        <v>201.88560145450001</v>
      </c>
    </row>
    <row r="3473" spans="1:5" x14ac:dyDescent="0.2">
      <c r="A3473" t="s">
        <v>22</v>
      </c>
      <c r="B3473" t="s">
        <v>14</v>
      </c>
      <c r="C3473">
        <v>2028</v>
      </c>
      <c r="D3473">
        <v>27</v>
      </c>
      <c r="E3473" s="25">
        <f t="shared" si="84"/>
        <v>214.69891779742645</v>
      </c>
    </row>
    <row r="3474" spans="1:5" x14ac:dyDescent="0.2">
      <c r="A3474" t="s">
        <v>22</v>
      </c>
      <c r="B3474" t="s">
        <v>14</v>
      </c>
      <c r="C3474">
        <v>2028</v>
      </c>
      <c r="D3474">
        <v>28</v>
      </c>
      <c r="E3474" s="25">
        <f t="shared" si="84"/>
        <v>202.7479479929361</v>
      </c>
    </row>
    <row r="3475" spans="1:5" x14ac:dyDescent="0.2">
      <c r="A3475" t="s">
        <v>22</v>
      </c>
      <c r="B3475" t="s">
        <v>14</v>
      </c>
      <c r="C3475">
        <v>2028</v>
      </c>
      <c r="D3475">
        <v>29</v>
      </c>
      <c r="E3475" s="25">
        <f t="shared" si="84"/>
        <v>174.32635316464032</v>
      </c>
    </row>
    <row r="3476" spans="1:5" x14ac:dyDescent="0.2">
      <c r="A3476" t="s">
        <v>22</v>
      </c>
      <c r="B3476" t="s">
        <v>14</v>
      </c>
      <c r="C3476">
        <v>2028</v>
      </c>
      <c r="D3476">
        <v>30</v>
      </c>
      <c r="E3476" s="25">
        <f t="shared" si="84"/>
        <v>135.09772674794618</v>
      </c>
    </row>
    <row r="3477" spans="1:5" x14ac:dyDescent="0.2">
      <c r="A3477" t="s">
        <v>22</v>
      </c>
      <c r="B3477" t="s">
        <v>14</v>
      </c>
      <c r="C3477">
        <v>2028</v>
      </c>
      <c r="D3477">
        <v>31</v>
      </c>
      <c r="E3477" s="25">
        <f t="shared" si="84"/>
        <v>145.92386159046379</v>
      </c>
    </row>
    <row r="3478" spans="1:5" x14ac:dyDescent="0.2">
      <c r="A3478" t="s">
        <v>22</v>
      </c>
      <c r="B3478" t="s">
        <v>14</v>
      </c>
      <c r="C3478">
        <v>2028</v>
      </c>
      <c r="D3478">
        <v>32</v>
      </c>
      <c r="E3478" s="25">
        <f t="shared" si="84"/>
        <v>140.56634330976513</v>
      </c>
    </row>
    <row r="3479" spans="1:5" x14ac:dyDescent="0.2">
      <c r="A3479" t="s">
        <v>22</v>
      </c>
      <c r="B3479" t="s">
        <v>14</v>
      </c>
      <c r="C3479">
        <v>2028</v>
      </c>
      <c r="D3479">
        <v>33</v>
      </c>
      <c r="E3479" s="25">
        <f t="shared" si="84"/>
        <v>101.07708024260057</v>
      </c>
    </row>
    <row r="3480" spans="1:5" x14ac:dyDescent="0.2">
      <c r="A3480" t="s">
        <v>22</v>
      </c>
      <c r="B3480" t="s">
        <v>14</v>
      </c>
      <c r="C3480">
        <v>2028</v>
      </c>
      <c r="D3480">
        <v>34</v>
      </c>
      <c r="E3480" s="25">
        <f t="shared" si="84"/>
        <v>77.264285210773039</v>
      </c>
    </row>
    <row r="3481" spans="1:5" x14ac:dyDescent="0.2">
      <c r="A3481" t="s">
        <v>22</v>
      </c>
      <c r="B3481" t="s">
        <v>14</v>
      </c>
      <c r="C3481">
        <v>2028</v>
      </c>
      <c r="D3481">
        <v>35</v>
      </c>
      <c r="E3481" s="25">
        <f t="shared" si="84"/>
        <v>48.591008864914834</v>
      </c>
    </row>
    <row r="3482" spans="1:5" x14ac:dyDescent="0.2">
      <c r="A3482" t="s">
        <v>22</v>
      </c>
      <c r="B3482" t="s">
        <v>14</v>
      </c>
      <c r="C3482">
        <v>2028</v>
      </c>
      <c r="D3482">
        <v>36</v>
      </c>
      <c r="E3482" s="25">
        <f t="shared" si="84"/>
        <v>37.88942948088885</v>
      </c>
    </row>
    <row r="3483" spans="1:5" x14ac:dyDescent="0.2">
      <c r="A3483" t="s">
        <v>22</v>
      </c>
      <c r="B3483" t="s">
        <v>14</v>
      </c>
      <c r="C3483">
        <v>2028</v>
      </c>
      <c r="D3483">
        <v>37</v>
      </c>
      <c r="E3483" s="25">
        <f t="shared" si="84"/>
        <v>43.734502670321881</v>
      </c>
    </row>
    <row r="3484" spans="1:5" x14ac:dyDescent="0.2">
      <c r="A3484" t="s">
        <v>22</v>
      </c>
      <c r="B3484" t="s">
        <v>14</v>
      </c>
      <c r="C3484">
        <v>2028</v>
      </c>
      <c r="D3484">
        <v>38</v>
      </c>
      <c r="E3484" s="25">
        <f t="shared" si="84"/>
        <v>53.190638087416048</v>
      </c>
    </row>
    <row r="3485" spans="1:5" x14ac:dyDescent="0.2">
      <c r="A3485" t="s">
        <v>22</v>
      </c>
      <c r="B3485" t="s">
        <v>14</v>
      </c>
      <c r="C3485">
        <v>2028</v>
      </c>
      <c r="D3485">
        <v>39</v>
      </c>
      <c r="E3485" s="25">
        <f t="shared" si="84"/>
        <v>34.751087965946532</v>
      </c>
    </row>
    <row r="3486" spans="1:5" x14ac:dyDescent="0.2">
      <c r="A3486" t="s">
        <v>22</v>
      </c>
      <c r="B3486" t="s">
        <v>14</v>
      </c>
      <c r="C3486">
        <v>2028</v>
      </c>
      <c r="D3486">
        <v>40</v>
      </c>
      <c r="E3486" s="25">
        <f t="shared" si="84"/>
        <v>0</v>
      </c>
    </row>
    <row r="3487" spans="1:5" x14ac:dyDescent="0.2">
      <c r="A3487" t="s">
        <v>22</v>
      </c>
      <c r="B3487" t="s">
        <v>14</v>
      </c>
      <c r="C3487">
        <v>2029</v>
      </c>
      <c r="D3487">
        <v>0</v>
      </c>
      <c r="E3487" s="25">
        <f>AU48</f>
        <v>1.5416849327388602</v>
      </c>
    </row>
    <row r="3488" spans="1:5" x14ac:dyDescent="0.2">
      <c r="A3488" t="s">
        <v>22</v>
      </c>
      <c r="B3488" t="s">
        <v>14</v>
      </c>
      <c r="C3488">
        <v>2029</v>
      </c>
      <c r="D3488">
        <v>1</v>
      </c>
      <c r="E3488" s="25">
        <f t="shared" ref="E3488:E3527" si="85">AU49</f>
        <v>83.194147590974666</v>
      </c>
    </row>
    <row r="3489" spans="1:5" x14ac:dyDescent="0.2">
      <c r="A3489" t="s">
        <v>22</v>
      </c>
      <c r="B3489" t="s">
        <v>14</v>
      </c>
      <c r="C3489">
        <v>2029</v>
      </c>
      <c r="D3489">
        <v>2</v>
      </c>
      <c r="E3489" s="25">
        <f t="shared" si="85"/>
        <v>110.31712210598985</v>
      </c>
    </row>
    <row r="3490" spans="1:5" x14ac:dyDescent="0.2">
      <c r="A3490" t="s">
        <v>22</v>
      </c>
      <c r="B3490" t="s">
        <v>14</v>
      </c>
      <c r="C3490">
        <v>2029</v>
      </c>
      <c r="D3490">
        <v>3</v>
      </c>
      <c r="E3490" s="25">
        <f t="shared" si="85"/>
        <v>184.40624964564199</v>
      </c>
    </row>
    <row r="3491" spans="1:5" x14ac:dyDescent="0.2">
      <c r="A3491" t="s">
        <v>22</v>
      </c>
      <c r="B3491" t="s">
        <v>14</v>
      </c>
      <c r="C3491">
        <v>2029</v>
      </c>
      <c r="D3491">
        <v>4</v>
      </c>
      <c r="E3491" s="25">
        <f t="shared" si="85"/>
        <v>189.51911670366763</v>
      </c>
    </row>
    <row r="3492" spans="1:5" x14ac:dyDescent="0.2">
      <c r="A3492" t="s">
        <v>22</v>
      </c>
      <c r="B3492" t="s">
        <v>14</v>
      </c>
      <c r="C3492">
        <v>2029</v>
      </c>
      <c r="D3492">
        <v>5</v>
      </c>
      <c r="E3492" s="25">
        <f t="shared" si="85"/>
        <v>228.61832801551984</v>
      </c>
    </row>
    <row r="3493" spans="1:5" x14ac:dyDescent="0.2">
      <c r="A3493" t="s">
        <v>22</v>
      </c>
      <c r="B3493" t="s">
        <v>14</v>
      </c>
      <c r="C3493">
        <v>2029</v>
      </c>
      <c r="D3493">
        <v>6</v>
      </c>
      <c r="E3493" s="25">
        <f t="shared" si="85"/>
        <v>211.6511685490841</v>
      </c>
    </row>
    <row r="3494" spans="1:5" x14ac:dyDescent="0.2">
      <c r="A3494" t="s">
        <v>22</v>
      </c>
      <c r="B3494" t="s">
        <v>14</v>
      </c>
      <c r="C3494">
        <v>2029</v>
      </c>
      <c r="D3494">
        <v>7</v>
      </c>
      <c r="E3494" s="25">
        <f t="shared" si="85"/>
        <v>229.43754699656111</v>
      </c>
    </row>
    <row r="3495" spans="1:5" x14ac:dyDescent="0.2">
      <c r="A3495" t="s">
        <v>22</v>
      </c>
      <c r="B3495" t="s">
        <v>14</v>
      </c>
      <c r="C3495">
        <v>2029</v>
      </c>
      <c r="D3495">
        <v>8</v>
      </c>
      <c r="E3495" s="25">
        <f t="shared" si="85"/>
        <v>205.77151198855645</v>
      </c>
    </row>
    <row r="3496" spans="1:5" x14ac:dyDescent="0.2">
      <c r="A3496" t="s">
        <v>22</v>
      </c>
      <c r="B3496" t="s">
        <v>14</v>
      </c>
      <c r="C3496">
        <v>2029</v>
      </c>
      <c r="D3496">
        <v>9</v>
      </c>
      <c r="E3496" s="25">
        <f t="shared" si="85"/>
        <v>222.3280360260095</v>
      </c>
    </row>
    <row r="3497" spans="1:5" x14ac:dyDescent="0.2">
      <c r="A3497" t="s">
        <v>22</v>
      </c>
      <c r="B3497" t="s">
        <v>14</v>
      </c>
      <c r="C3497">
        <v>2029</v>
      </c>
      <c r="D3497">
        <v>10</v>
      </c>
      <c r="E3497" s="25">
        <f t="shared" si="85"/>
        <v>208.03168427333969</v>
      </c>
    </row>
    <row r="3498" spans="1:5" x14ac:dyDescent="0.2">
      <c r="A3498" t="s">
        <v>22</v>
      </c>
      <c r="B3498" t="s">
        <v>14</v>
      </c>
      <c r="C3498">
        <v>2029</v>
      </c>
      <c r="D3498">
        <v>11</v>
      </c>
      <c r="E3498" s="25">
        <f t="shared" si="85"/>
        <v>227.2081485076412</v>
      </c>
    </row>
    <row r="3499" spans="1:5" x14ac:dyDescent="0.2">
      <c r="A3499" t="s">
        <v>22</v>
      </c>
      <c r="B3499" t="s">
        <v>14</v>
      </c>
      <c r="C3499">
        <v>2029</v>
      </c>
      <c r="D3499">
        <v>12</v>
      </c>
      <c r="E3499" s="25">
        <f t="shared" si="85"/>
        <v>189.64034269954536</v>
      </c>
    </row>
    <row r="3500" spans="1:5" x14ac:dyDescent="0.2">
      <c r="A3500" t="s">
        <v>22</v>
      </c>
      <c r="B3500" t="s">
        <v>14</v>
      </c>
      <c r="C3500">
        <v>2029</v>
      </c>
      <c r="D3500">
        <v>13</v>
      </c>
      <c r="E3500" s="25">
        <f t="shared" si="85"/>
        <v>205.3486055924437</v>
      </c>
    </row>
    <row r="3501" spans="1:5" x14ac:dyDescent="0.2">
      <c r="A3501" t="s">
        <v>22</v>
      </c>
      <c r="B3501" t="s">
        <v>14</v>
      </c>
      <c r="C3501">
        <v>2029</v>
      </c>
      <c r="D3501">
        <v>14</v>
      </c>
      <c r="E3501" s="25">
        <f t="shared" si="85"/>
        <v>190.02739409807751</v>
      </c>
    </row>
    <row r="3502" spans="1:5" x14ac:dyDescent="0.2">
      <c r="A3502" t="s">
        <v>22</v>
      </c>
      <c r="B3502" t="s">
        <v>14</v>
      </c>
      <c r="C3502">
        <v>2029</v>
      </c>
      <c r="D3502">
        <v>15</v>
      </c>
      <c r="E3502" s="25">
        <f t="shared" si="85"/>
        <v>176.25490861616387</v>
      </c>
    </row>
    <row r="3503" spans="1:5" x14ac:dyDescent="0.2">
      <c r="A3503" t="s">
        <v>22</v>
      </c>
      <c r="B3503" t="s">
        <v>14</v>
      </c>
      <c r="C3503">
        <v>2029</v>
      </c>
      <c r="D3503">
        <v>16</v>
      </c>
      <c r="E3503" s="25">
        <f t="shared" si="85"/>
        <v>129.04110825347701</v>
      </c>
    </row>
    <row r="3504" spans="1:5" x14ac:dyDescent="0.2">
      <c r="A3504" t="s">
        <v>22</v>
      </c>
      <c r="B3504" t="s">
        <v>14</v>
      </c>
      <c r="C3504">
        <v>2029</v>
      </c>
      <c r="D3504">
        <v>17</v>
      </c>
      <c r="E3504" s="25">
        <f t="shared" si="85"/>
        <v>115.23235129190708</v>
      </c>
    </row>
    <row r="3505" spans="1:5" x14ac:dyDescent="0.2">
      <c r="A3505" t="s">
        <v>22</v>
      </c>
      <c r="B3505" t="s">
        <v>14</v>
      </c>
      <c r="C3505">
        <v>2029</v>
      </c>
      <c r="D3505">
        <v>18</v>
      </c>
      <c r="E3505" s="25">
        <f t="shared" si="85"/>
        <v>104.40141615407104</v>
      </c>
    </row>
    <row r="3506" spans="1:5" x14ac:dyDescent="0.2">
      <c r="A3506" t="s">
        <v>22</v>
      </c>
      <c r="B3506" t="s">
        <v>14</v>
      </c>
      <c r="C3506">
        <v>2029</v>
      </c>
      <c r="D3506">
        <v>19</v>
      </c>
      <c r="E3506" s="25">
        <f t="shared" si="85"/>
        <v>73.829812289381138</v>
      </c>
    </row>
    <row r="3507" spans="1:5" x14ac:dyDescent="0.2">
      <c r="A3507" t="s">
        <v>22</v>
      </c>
      <c r="B3507" t="s">
        <v>14</v>
      </c>
      <c r="C3507">
        <v>2029</v>
      </c>
      <c r="D3507">
        <v>20</v>
      </c>
      <c r="E3507" s="25">
        <f t="shared" si="85"/>
        <v>117.33526195218367</v>
      </c>
    </row>
    <row r="3508" spans="1:5" x14ac:dyDescent="0.2">
      <c r="A3508" t="s">
        <v>22</v>
      </c>
      <c r="B3508" t="s">
        <v>14</v>
      </c>
      <c r="C3508">
        <v>2029</v>
      </c>
      <c r="D3508">
        <v>21</v>
      </c>
      <c r="E3508" s="25">
        <f t="shared" si="85"/>
        <v>163.98338270010828</v>
      </c>
    </row>
    <row r="3509" spans="1:5" x14ac:dyDescent="0.2">
      <c r="A3509" t="s">
        <v>22</v>
      </c>
      <c r="B3509" t="s">
        <v>14</v>
      </c>
      <c r="C3509">
        <v>2029</v>
      </c>
      <c r="D3509">
        <v>22</v>
      </c>
      <c r="E3509" s="25">
        <f t="shared" si="85"/>
        <v>229.47558100943095</v>
      </c>
    </row>
    <row r="3510" spans="1:5" x14ac:dyDescent="0.2">
      <c r="A3510" t="s">
        <v>22</v>
      </c>
      <c r="B3510" t="s">
        <v>14</v>
      </c>
      <c r="C3510">
        <v>2029</v>
      </c>
      <c r="D3510">
        <v>23</v>
      </c>
      <c r="E3510" s="25">
        <f t="shared" si="85"/>
        <v>284.44713536483994</v>
      </c>
    </row>
    <row r="3511" spans="1:5" x14ac:dyDescent="0.2">
      <c r="A3511" t="s">
        <v>22</v>
      </c>
      <c r="B3511" t="s">
        <v>14</v>
      </c>
      <c r="C3511">
        <v>2029</v>
      </c>
      <c r="D3511">
        <v>24</v>
      </c>
      <c r="E3511" s="25">
        <f t="shared" si="85"/>
        <v>239.7710476046955</v>
      </c>
    </row>
    <row r="3512" spans="1:5" x14ac:dyDescent="0.2">
      <c r="A3512" t="s">
        <v>22</v>
      </c>
      <c r="B3512" t="s">
        <v>14</v>
      </c>
      <c r="C3512">
        <v>2029</v>
      </c>
      <c r="D3512">
        <v>25</v>
      </c>
      <c r="E3512" s="25">
        <f t="shared" si="85"/>
        <v>205.91825780810348</v>
      </c>
    </row>
    <row r="3513" spans="1:5" x14ac:dyDescent="0.2">
      <c r="A3513" t="s">
        <v>22</v>
      </c>
      <c r="B3513" t="s">
        <v>14</v>
      </c>
      <c r="C3513">
        <v>2029</v>
      </c>
      <c r="D3513">
        <v>26</v>
      </c>
      <c r="E3513" s="25">
        <f t="shared" si="85"/>
        <v>236.89580918114655</v>
      </c>
    </row>
    <row r="3514" spans="1:5" x14ac:dyDescent="0.2">
      <c r="A3514" t="s">
        <v>22</v>
      </c>
      <c r="B3514" t="s">
        <v>14</v>
      </c>
      <c r="C3514">
        <v>2029</v>
      </c>
      <c r="D3514">
        <v>27</v>
      </c>
      <c r="E3514" s="25">
        <f t="shared" si="85"/>
        <v>199.09942687769538</v>
      </c>
    </row>
    <row r="3515" spans="1:5" x14ac:dyDescent="0.2">
      <c r="A3515" t="s">
        <v>22</v>
      </c>
      <c r="B3515" t="s">
        <v>14</v>
      </c>
      <c r="C3515">
        <v>2029</v>
      </c>
      <c r="D3515">
        <v>28</v>
      </c>
      <c r="E3515" s="25">
        <f t="shared" si="85"/>
        <v>212.10186098795981</v>
      </c>
    </row>
    <row r="3516" spans="1:5" x14ac:dyDescent="0.2">
      <c r="A3516" t="s">
        <v>22</v>
      </c>
      <c r="B3516" t="s">
        <v>14</v>
      </c>
      <c r="C3516">
        <v>2029</v>
      </c>
      <c r="D3516">
        <v>29</v>
      </c>
      <c r="E3516" s="25">
        <f t="shared" si="85"/>
        <v>180.2394872437149</v>
      </c>
    </row>
    <row r="3517" spans="1:5" x14ac:dyDescent="0.2">
      <c r="A3517" t="s">
        <v>22</v>
      </c>
      <c r="B3517" t="s">
        <v>14</v>
      </c>
      <c r="C3517">
        <v>2029</v>
      </c>
      <c r="D3517">
        <v>30</v>
      </c>
      <c r="E3517" s="25">
        <f t="shared" si="85"/>
        <v>157.09926159579695</v>
      </c>
    </row>
    <row r="3518" spans="1:5" x14ac:dyDescent="0.2">
      <c r="A3518" t="s">
        <v>22</v>
      </c>
      <c r="B3518" t="s">
        <v>14</v>
      </c>
      <c r="C3518">
        <v>2029</v>
      </c>
      <c r="D3518">
        <v>31</v>
      </c>
      <c r="E3518" s="25">
        <f t="shared" si="85"/>
        <v>130.04068633080109</v>
      </c>
    </row>
    <row r="3519" spans="1:5" x14ac:dyDescent="0.2">
      <c r="A3519" t="s">
        <v>22</v>
      </c>
      <c r="B3519" t="s">
        <v>14</v>
      </c>
      <c r="C3519">
        <v>2029</v>
      </c>
      <c r="D3519">
        <v>32</v>
      </c>
      <c r="E3519" s="25">
        <f t="shared" si="85"/>
        <v>125.13747545573194</v>
      </c>
    </row>
    <row r="3520" spans="1:5" x14ac:dyDescent="0.2">
      <c r="A3520" t="s">
        <v>22</v>
      </c>
      <c r="B3520" t="s">
        <v>14</v>
      </c>
      <c r="C3520">
        <v>2029</v>
      </c>
      <c r="D3520">
        <v>33</v>
      </c>
      <c r="E3520" s="25">
        <f t="shared" si="85"/>
        <v>131.89296841286514</v>
      </c>
    </row>
    <row r="3521" spans="1:5" x14ac:dyDescent="0.2">
      <c r="A3521" t="s">
        <v>22</v>
      </c>
      <c r="B3521" t="s">
        <v>14</v>
      </c>
      <c r="C3521">
        <v>2029</v>
      </c>
      <c r="D3521">
        <v>34</v>
      </c>
      <c r="E3521" s="25">
        <f t="shared" si="85"/>
        <v>89.151598906398945</v>
      </c>
    </row>
    <row r="3522" spans="1:5" x14ac:dyDescent="0.2">
      <c r="A3522" t="s">
        <v>22</v>
      </c>
      <c r="B3522" t="s">
        <v>14</v>
      </c>
      <c r="C3522">
        <v>2029</v>
      </c>
      <c r="D3522">
        <v>35</v>
      </c>
      <c r="E3522" s="25">
        <f t="shared" si="85"/>
        <v>63.236137537623812</v>
      </c>
    </row>
    <row r="3523" spans="1:5" x14ac:dyDescent="0.2">
      <c r="A3523" t="s">
        <v>22</v>
      </c>
      <c r="B3523" t="s">
        <v>14</v>
      </c>
      <c r="C3523">
        <v>2029</v>
      </c>
      <c r="D3523">
        <v>36</v>
      </c>
      <c r="E3523" s="25">
        <f t="shared" si="85"/>
        <v>39.421154081135178</v>
      </c>
    </row>
    <row r="3524" spans="1:5" x14ac:dyDescent="0.2">
      <c r="A3524" t="s">
        <v>22</v>
      </c>
      <c r="B3524" t="s">
        <v>14</v>
      </c>
      <c r="C3524">
        <v>2029</v>
      </c>
      <c r="D3524">
        <v>37</v>
      </c>
      <c r="E3524" s="25">
        <f t="shared" si="85"/>
        <v>36.800900729188662</v>
      </c>
    </row>
    <row r="3525" spans="1:5" x14ac:dyDescent="0.2">
      <c r="A3525" t="s">
        <v>22</v>
      </c>
      <c r="B3525" t="s">
        <v>14</v>
      </c>
      <c r="C3525">
        <v>2029</v>
      </c>
      <c r="D3525">
        <v>38</v>
      </c>
      <c r="E3525" s="25">
        <f t="shared" si="85"/>
        <v>43.098324709226631</v>
      </c>
    </row>
    <row r="3526" spans="1:5" x14ac:dyDescent="0.2">
      <c r="A3526" t="s">
        <v>22</v>
      </c>
      <c r="B3526" t="s">
        <v>14</v>
      </c>
      <c r="C3526">
        <v>2029</v>
      </c>
      <c r="D3526">
        <v>39</v>
      </c>
      <c r="E3526" s="25">
        <f t="shared" si="85"/>
        <v>39.845832958041775</v>
      </c>
    </row>
    <row r="3527" spans="1:5" x14ac:dyDescent="0.2">
      <c r="A3527" t="s">
        <v>22</v>
      </c>
      <c r="B3527" t="s">
        <v>14</v>
      </c>
      <c r="C3527">
        <v>2029</v>
      </c>
      <c r="D3527">
        <v>40</v>
      </c>
      <c r="E3527" s="25">
        <f t="shared" si="85"/>
        <v>0</v>
      </c>
    </row>
    <row r="3528" spans="1:5" x14ac:dyDescent="0.2">
      <c r="A3528" t="s">
        <v>22</v>
      </c>
      <c r="B3528" t="s">
        <v>14</v>
      </c>
      <c r="C3528">
        <v>2030</v>
      </c>
      <c r="D3528">
        <v>0</v>
      </c>
      <c r="E3528" s="25">
        <f>AV48</f>
        <v>1.5601851519317265</v>
      </c>
    </row>
    <row r="3529" spans="1:5" x14ac:dyDescent="0.2">
      <c r="A3529" t="s">
        <v>22</v>
      </c>
      <c r="B3529" t="s">
        <v>14</v>
      </c>
      <c r="C3529">
        <v>2030</v>
      </c>
      <c r="D3529">
        <v>1</v>
      </c>
      <c r="E3529" s="25">
        <f t="shared" ref="E3529:E3568" si="86">AV49</f>
        <v>84.19247736206637</v>
      </c>
    </row>
    <row r="3530" spans="1:5" x14ac:dyDescent="0.2">
      <c r="A3530" t="s">
        <v>22</v>
      </c>
      <c r="B3530" t="s">
        <v>14</v>
      </c>
      <c r="C3530">
        <v>2030</v>
      </c>
      <c r="D3530">
        <v>2</v>
      </c>
      <c r="E3530" s="25">
        <f t="shared" si="86"/>
        <v>111.64092757126173</v>
      </c>
    </row>
    <row r="3531" spans="1:5" x14ac:dyDescent="0.2">
      <c r="A3531" t="s">
        <v>22</v>
      </c>
      <c r="B3531" t="s">
        <v>14</v>
      </c>
      <c r="C3531">
        <v>2030</v>
      </c>
      <c r="D3531">
        <v>3</v>
      </c>
      <c r="E3531" s="25">
        <f t="shared" si="86"/>
        <v>186.6191246413897</v>
      </c>
    </row>
    <row r="3532" spans="1:5" x14ac:dyDescent="0.2">
      <c r="A3532" t="s">
        <v>22</v>
      </c>
      <c r="B3532" t="s">
        <v>14</v>
      </c>
      <c r="C3532">
        <v>2030</v>
      </c>
      <c r="D3532">
        <v>4</v>
      </c>
      <c r="E3532" s="25">
        <f t="shared" si="86"/>
        <v>191.79334610411169</v>
      </c>
    </row>
    <row r="3533" spans="1:5" x14ac:dyDescent="0.2">
      <c r="A3533" t="s">
        <v>22</v>
      </c>
      <c r="B3533" t="s">
        <v>14</v>
      </c>
      <c r="C3533">
        <v>2030</v>
      </c>
      <c r="D3533">
        <v>5</v>
      </c>
      <c r="E3533" s="25">
        <f t="shared" si="86"/>
        <v>231.36174795170604</v>
      </c>
    </row>
    <row r="3534" spans="1:5" x14ac:dyDescent="0.2">
      <c r="A3534" t="s">
        <v>22</v>
      </c>
      <c r="B3534" t="s">
        <v>14</v>
      </c>
      <c r="C3534">
        <v>2030</v>
      </c>
      <c r="D3534">
        <v>6</v>
      </c>
      <c r="E3534" s="25">
        <f t="shared" si="86"/>
        <v>214.19098257167315</v>
      </c>
    </row>
    <row r="3535" spans="1:5" x14ac:dyDescent="0.2">
      <c r="A3535" t="s">
        <v>22</v>
      </c>
      <c r="B3535" t="s">
        <v>14</v>
      </c>
      <c r="C3535">
        <v>2030</v>
      </c>
      <c r="D3535">
        <v>7</v>
      </c>
      <c r="E3535" s="25">
        <f t="shared" si="86"/>
        <v>232.1907975605198</v>
      </c>
    </row>
    <row r="3536" spans="1:5" x14ac:dyDescent="0.2">
      <c r="A3536" t="s">
        <v>22</v>
      </c>
      <c r="B3536" t="s">
        <v>14</v>
      </c>
      <c r="C3536">
        <v>2030</v>
      </c>
      <c r="D3536">
        <v>8</v>
      </c>
      <c r="E3536" s="25">
        <f t="shared" si="86"/>
        <v>208.24077013241916</v>
      </c>
    </row>
    <row r="3537" spans="1:5" x14ac:dyDescent="0.2">
      <c r="A3537" t="s">
        <v>22</v>
      </c>
      <c r="B3537" t="s">
        <v>14</v>
      </c>
      <c r="C3537">
        <v>2030</v>
      </c>
      <c r="D3537">
        <v>9</v>
      </c>
      <c r="E3537" s="25">
        <f t="shared" si="86"/>
        <v>224.9959724583216</v>
      </c>
    </row>
    <row r="3538" spans="1:5" x14ac:dyDescent="0.2">
      <c r="A3538" t="s">
        <v>22</v>
      </c>
      <c r="B3538" t="s">
        <v>14</v>
      </c>
      <c r="C3538">
        <v>2030</v>
      </c>
      <c r="D3538">
        <v>10</v>
      </c>
      <c r="E3538" s="25">
        <f t="shared" si="86"/>
        <v>210.52806448461979</v>
      </c>
    </row>
    <row r="3539" spans="1:5" x14ac:dyDescent="0.2">
      <c r="A3539" t="s">
        <v>22</v>
      </c>
      <c r="B3539" t="s">
        <v>14</v>
      </c>
      <c r="C3539">
        <v>2030</v>
      </c>
      <c r="D3539">
        <v>11</v>
      </c>
      <c r="E3539" s="25">
        <f t="shared" si="86"/>
        <v>229.93464628973285</v>
      </c>
    </row>
    <row r="3540" spans="1:5" x14ac:dyDescent="0.2">
      <c r="A3540" t="s">
        <v>22</v>
      </c>
      <c r="B3540" t="s">
        <v>14</v>
      </c>
      <c r="C3540">
        <v>2030</v>
      </c>
      <c r="D3540">
        <v>12</v>
      </c>
      <c r="E3540" s="25">
        <f t="shared" si="86"/>
        <v>191.9160268119399</v>
      </c>
    </row>
    <row r="3541" spans="1:5" x14ac:dyDescent="0.2">
      <c r="A3541" t="s">
        <v>22</v>
      </c>
      <c r="B3541" t="s">
        <v>14</v>
      </c>
      <c r="C3541">
        <v>2030</v>
      </c>
      <c r="D3541">
        <v>13</v>
      </c>
      <c r="E3541" s="25">
        <f t="shared" si="86"/>
        <v>205.24273799611814</v>
      </c>
    </row>
    <row r="3542" spans="1:5" x14ac:dyDescent="0.2">
      <c r="A3542" t="s">
        <v>22</v>
      </c>
      <c r="B3542" t="s">
        <v>14</v>
      </c>
      <c r="C3542">
        <v>2030</v>
      </c>
      <c r="D3542">
        <v>14</v>
      </c>
      <c r="E3542" s="25">
        <f t="shared" si="86"/>
        <v>194.130849389963</v>
      </c>
    </row>
    <row r="3543" spans="1:5" x14ac:dyDescent="0.2">
      <c r="A3543" t="s">
        <v>22</v>
      </c>
      <c r="B3543" t="s">
        <v>14</v>
      </c>
      <c r="C3543">
        <v>2030</v>
      </c>
      <c r="D3543">
        <v>15</v>
      </c>
      <c r="E3543" s="25">
        <f t="shared" si="86"/>
        <v>211.58002124060539</v>
      </c>
    </row>
    <row r="3544" spans="1:5" x14ac:dyDescent="0.2">
      <c r="A3544" t="s">
        <v>22</v>
      </c>
      <c r="B3544" t="s">
        <v>14</v>
      </c>
      <c r="C3544">
        <v>2030</v>
      </c>
      <c r="D3544">
        <v>16</v>
      </c>
      <c r="E3544" s="25">
        <f t="shared" si="86"/>
        <v>171.9458402643522</v>
      </c>
    </row>
    <row r="3545" spans="1:5" x14ac:dyDescent="0.2">
      <c r="A3545" t="s">
        <v>22</v>
      </c>
      <c r="B3545" t="s">
        <v>14</v>
      </c>
      <c r="C3545">
        <v>2030</v>
      </c>
      <c r="D3545">
        <v>17</v>
      </c>
      <c r="E3545" s="25">
        <f t="shared" si="86"/>
        <v>139.66707901853607</v>
      </c>
    </row>
    <row r="3546" spans="1:5" x14ac:dyDescent="0.2">
      <c r="A3546" t="s">
        <v>22</v>
      </c>
      <c r="B3546" t="s">
        <v>14</v>
      </c>
      <c r="C3546">
        <v>2030</v>
      </c>
      <c r="D3546">
        <v>18</v>
      </c>
      <c r="E3546" s="25">
        <f t="shared" si="86"/>
        <v>114.02645127884341</v>
      </c>
    </row>
    <row r="3547" spans="1:5" x14ac:dyDescent="0.2">
      <c r="A3547" t="s">
        <v>22</v>
      </c>
      <c r="B3547" t="s">
        <v>14</v>
      </c>
      <c r="C3547">
        <v>2030</v>
      </c>
      <c r="D3547">
        <v>19</v>
      </c>
      <c r="E3547" s="25">
        <f t="shared" si="86"/>
        <v>106.86351680232767</v>
      </c>
    </row>
    <row r="3548" spans="1:5" x14ac:dyDescent="0.2">
      <c r="A3548" t="s">
        <v>22</v>
      </c>
      <c r="B3548" t="s">
        <v>14</v>
      </c>
      <c r="C3548">
        <v>2030</v>
      </c>
      <c r="D3548">
        <v>20</v>
      </c>
      <c r="E3548" s="25">
        <f t="shared" si="86"/>
        <v>72.208813115414799</v>
      </c>
    </row>
    <row r="3549" spans="1:5" x14ac:dyDescent="0.2">
      <c r="A3549" t="s">
        <v>22</v>
      </c>
      <c r="B3549" t="s">
        <v>14</v>
      </c>
      <c r="C3549">
        <v>2030</v>
      </c>
      <c r="D3549">
        <v>21</v>
      </c>
      <c r="E3549" s="25">
        <f t="shared" si="86"/>
        <v>117.70690393972259</v>
      </c>
    </row>
    <row r="3550" spans="1:5" x14ac:dyDescent="0.2">
      <c r="A3550" t="s">
        <v>22</v>
      </c>
      <c r="B3550" t="s">
        <v>14</v>
      </c>
      <c r="C3550">
        <v>2030</v>
      </c>
      <c r="D3550">
        <v>22</v>
      </c>
      <c r="E3550" s="25">
        <f t="shared" si="86"/>
        <v>159.75415919688078</v>
      </c>
    </row>
    <row r="3551" spans="1:5" x14ac:dyDescent="0.2">
      <c r="A3551" t="s">
        <v>22</v>
      </c>
      <c r="B3551" t="s">
        <v>14</v>
      </c>
      <c r="C3551">
        <v>2030</v>
      </c>
      <c r="D3551">
        <v>23</v>
      </c>
      <c r="E3551" s="25">
        <f t="shared" si="86"/>
        <v>236.39421939730607</v>
      </c>
    </row>
    <row r="3552" spans="1:5" x14ac:dyDescent="0.2">
      <c r="A3552" t="s">
        <v>22</v>
      </c>
      <c r="B3552" t="s">
        <v>14</v>
      </c>
      <c r="C3552">
        <v>2030</v>
      </c>
      <c r="D3552">
        <v>24</v>
      </c>
      <c r="E3552" s="25">
        <f t="shared" si="86"/>
        <v>269.47245163680407</v>
      </c>
    </row>
    <row r="3553" spans="1:5" x14ac:dyDescent="0.2">
      <c r="A3553" t="s">
        <v>22</v>
      </c>
      <c r="B3553" t="s">
        <v>14</v>
      </c>
      <c r="C3553">
        <v>2030</v>
      </c>
      <c r="D3553">
        <v>25</v>
      </c>
      <c r="E3553" s="25">
        <f t="shared" si="86"/>
        <v>224.7452137899125</v>
      </c>
    </row>
    <row r="3554" spans="1:5" x14ac:dyDescent="0.2">
      <c r="A3554" t="s">
        <v>22</v>
      </c>
      <c r="B3554" t="s">
        <v>14</v>
      </c>
      <c r="C3554">
        <v>2030</v>
      </c>
      <c r="D3554">
        <v>26</v>
      </c>
      <c r="E3554" s="25">
        <f t="shared" si="86"/>
        <v>181.60096966835997</v>
      </c>
    </row>
    <row r="3555" spans="1:5" x14ac:dyDescent="0.2">
      <c r="A3555" t="s">
        <v>22</v>
      </c>
      <c r="B3555" t="s">
        <v>14</v>
      </c>
      <c r="C3555">
        <v>2030</v>
      </c>
      <c r="D3555">
        <v>27</v>
      </c>
      <c r="E3555" s="25">
        <f t="shared" si="86"/>
        <v>233.62646715706552</v>
      </c>
    </row>
    <row r="3556" spans="1:5" x14ac:dyDescent="0.2">
      <c r="A3556" t="s">
        <v>22</v>
      </c>
      <c r="B3556" t="s">
        <v>14</v>
      </c>
      <c r="C3556">
        <v>2030</v>
      </c>
      <c r="D3556">
        <v>28</v>
      </c>
      <c r="E3556" s="25">
        <f t="shared" si="86"/>
        <v>196.69106577537491</v>
      </c>
    </row>
    <row r="3557" spans="1:5" x14ac:dyDescent="0.2">
      <c r="A3557" t="s">
        <v>22</v>
      </c>
      <c r="B3557" t="s">
        <v>14</v>
      </c>
      <c r="C3557">
        <v>2030</v>
      </c>
      <c r="D3557">
        <v>29</v>
      </c>
      <c r="E3557" s="25">
        <f t="shared" si="86"/>
        <v>188.55495725776473</v>
      </c>
    </row>
    <row r="3558" spans="1:5" x14ac:dyDescent="0.2">
      <c r="A3558" t="s">
        <v>22</v>
      </c>
      <c r="B3558" t="s">
        <v>14</v>
      </c>
      <c r="C3558">
        <v>2030</v>
      </c>
      <c r="D3558">
        <v>30</v>
      </c>
      <c r="E3558" s="25">
        <f t="shared" si="86"/>
        <v>162.42805429223009</v>
      </c>
    </row>
    <row r="3559" spans="1:5" x14ac:dyDescent="0.2">
      <c r="A3559" t="s">
        <v>22</v>
      </c>
      <c r="B3559" t="s">
        <v>14</v>
      </c>
      <c r="C3559">
        <v>2030</v>
      </c>
      <c r="D3559">
        <v>31</v>
      </c>
      <c r="E3559" s="25">
        <f t="shared" si="86"/>
        <v>151.21864957872114</v>
      </c>
    </row>
    <row r="3560" spans="1:5" x14ac:dyDescent="0.2">
      <c r="A3560" t="s">
        <v>22</v>
      </c>
      <c r="B3560" t="s">
        <v>14</v>
      </c>
      <c r="C3560">
        <v>2030</v>
      </c>
      <c r="D3560">
        <v>32</v>
      </c>
      <c r="E3560" s="25">
        <f t="shared" si="86"/>
        <v>111.51680757762105</v>
      </c>
    </row>
    <row r="3561" spans="1:5" x14ac:dyDescent="0.2">
      <c r="A3561" t="s">
        <v>22</v>
      </c>
      <c r="B3561" t="s">
        <v>14</v>
      </c>
      <c r="C3561">
        <v>2030</v>
      </c>
      <c r="D3561">
        <v>33</v>
      </c>
      <c r="E3561" s="25">
        <f t="shared" si="86"/>
        <v>117.41610906941732</v>
      </c>
    </row>
    <row r="3562" spans="1:5" x14ac:dyDescent="0.2">
      <c r="A3562" t="s">
        <v>22</v>
      </c>
      <c r="B3562" t="s">
        <v>14</v>
      </c>
      <c r="C3562">
        <v>2030</v>
      </c>
      <c r="D3562">
        <v>34</v>
      </c>
      <c r="E3562" s="25">
        <f t="shared" si="86"/>
        <v>116.33170438140836</v>
      </c>
    </row>
    <row r="3563" spans="1:5" x14ac:dyDescent="0.2">
      <c r="A3563" t="s">
        <v>22</v>
      </c>
      <c r="B3563" t="s">
        <v>14</v>
      </c>
      <c r="C3563">
        <v>2030</v>
      </c>
      <c r="D3563">
        <v>35</v>
      </c>
      <c r="E3563" s="25">
        <f t="shared" si="86"/>
        <v>72.965183781420137</v>
      </c>
    </row>
    <row r="3564" spans="1:5" x14ac:dyDescent="0.2">
      <c r="A3564" t="s">
        <v>22</v>
      </c>
      <c r="B3564" t="s">
        <v>14</v>
      </c>
      <c r="C3564">
        <v>2030</v>
      </c>
      <c r="D3564">
        <v>36</v>
      </c>
      <c r="E3564" s="25">
        <f t="shared" si="86"/>
        <v>51.302526529069084</v>
      </c>
    </row>
    <row r="3565" spans="1:5" x14ac:dyDescent="0.2">
      <c r="A3565" t="s">
        <v>22</v>
      </c>
      <c r="B3565" t="s">
        <v>14</v>
      </c>
      <c r="C3565">
        <v>2030</v>
      </c>
      <c r="D3565">
        <v>37</v>
      </c>
      <c r="E3565" s="25">
        <f t="shared" si="86"/>
        <v>38.28862027868869</v>
      </c>
    </row>
    <row r="3566" spans="1:5" x14ac:dyDescent="0.2">
      <c r="A3566" t="s">
        <v>22</v>
      </c>
      <c r="B3566" t="s">
        <v>14</v>
      </c>
      <c r="C3566">
        <v>2030</v>
      </c>
      <c r="D3566">
        <v>38</v>
      </c>
      <c r="E3566" s="25">
        <f t="shared" si="86"/>
        <v>36.26558146035309</v>
      </c>
    </row>
    <row r="3567" spans="1:5" x14ac:dyDescent="0.2">
      <c r="A3567" t="s">
        <v>22</v>
      </c>
      <c r="B3567" t="s">
        <v>14</v>
      </c>
      <c r="C3567">
        <v>2030</v>
      </c>
      <c r="D3567">
        <v>39</v>
      </c>
      <c r="E3567" s="25">
        <f t="shared" si="86"/>
        <v>32.285543262575914</v>
      </c>
    </row>
    <row r="3568" spans="1:5" x14ac:dyDescent="0.2">
      <c r="A3568" t="s">
        <v>22</v>
      </c>
      <c r="B3568" t="s">
        <v>14</v>
      </c>
      <c r="C3568">
        <v>2030</v>
      </c>
      <c r="D3568">
        <v>40</v>
      </c>
      <c r="E3568" s="25">
        <f t="shared" si="86"/>
        <v>0</v>
      </c>
    </row>
    <row r="3569" spans="1:5" x14ac:dyDescent="0.2">
      <c r="A3569" t="s">
        <v>22</v>
      </c>
      <c r="B3569" t="s">
        <v>14</v>
      </c>
      <c r="C3569">
        <v>2031</v>
      </c>
      <c r="D3569">
        <v>0</v>
      </c>
      <c r="E3569" s="25">
        <f>AW48</f>
        <v>1.5789073737549073</v>
      </c>
    </row>
    <row r="3570" spans="1:5" x14ac:dyDescent="0.2">
      <c r="A3570" t="s">
        <v>22</v>
      </c>
      <c r="B3570" t="s">
        <v>14</v>
      </c>
      <c r="C3570">
        <v>2031</v>
      </c>
      <c r="D3570">
        <v>1</v>
      </c>
      <c r="E3570" s="25">
        <f t="shared" ref="E3570:E3609" si="87">AW49</f>
        <v>85.202787090411164</v>
      </c>
    </row>
    <row r="3571" spans="1:5" x14ac:dyDescent="0.2">
      <c r="A3571" t="s">
        <v>22</v>
      </c>
      <c r="B3571" t="s">
        <v>14</v>
      </c>
      <c r="C3571">
        <v>2031</v>
      </c>
      <c r="D3571">
        <v>2</v>
      </c>
      <c r="E3571" s="25">
        <f t="shared" si="87"/>
        <v>112.98061870211686</v>
      </c>
    </row>
    <row r="3572" spans="1:5" x14ac:dyDescent="0.2">
      <c r="A3572" t="s">
        <v>22</v>
      </c>
      <c r="B3572" t="s">
        <v>14</v>
      </c>
      <c r="C3572">
        <v>2031</v>
      </c>
      <c r="D3572">
        <v>3</v>
      </c>
      <c r="E3572" s="25">
        <f t="shared" si="87"/>
        <v>188.85855413708637</v>
      </c>
    </row>
    <row r="3573" spans="1:5" x14ac:dyDescent="0.2">
      <c r="A3573" t="s">
        <v>22</v>
      </c>
      <c r="B3573" t="s">
        <v>14</v>
      </c>
      <c r="C3573">
        <v>2031</v>
      </c>
      <c r="D3573">
        <v>4</v>
      </c>
      <c r="E3573" s="25">
        <f t="shared" si="87"/>
        <v>194.09486625736102</v>
      </c>
    </row>
    <row r="3574" spans="1:5" x14ac:dyDescent="0.2">
      <c r="A3574" t="s">
        <v>22</v>
      </c>
      <c r="B3574" t="s">
        <v>14</v>
      </c>
      <c r="C3574">
        <v>2031</v>
      </c>
      <c r="D3574">
        <v>5</v>
      </c>
      <c r="E3574" s="25">
        <f t="shared" si="87"/>
        <v>234.13808892712652</v>
      </c>
    </row>
    <row r="3575" spans="1:5" x14ac:dyDescent="0.2">
      <c r="A3575" t="s">
        <v>22</v>
      </c>
      <c r="B3575" t="s">
        <v>14</v>
      </c>
      <c r="C3575">
        <v>2031</v>
      </c>
      <c r="D3575">
        <v>6</v>
      </c>
      <c r="E3575" s="25">
        <f t="shared" si="87"/>
        <v>216.76127436253321</v>
      </c>
    </row>
    <row r="3576" spans="1:5" x14ac:dyDescent="0.2">
      <c r="A3576" t="s">
        <v>22</v>
      </c>
      <c r="B3576" t="s">
        <v>14</v>
      </c>
      <c r="C3576">
        <v>2031</v>
      </c>
      <c r="D3576">
        <v>7</v>
      </c>
      <c r="E3576" s="25">
        <f t="shared" si="87"/>
        <v>234.97708713124609</v>
      </c>
    </row>
    <row r="3577" spans="1:5" x14ac:dyDescent="0.2">
      <c r="A3577" t="s">
        <v>22</v>
      </c>
      <c r="B3577" t="s">
        <v>14</v>
      </c>
      <c r="C3577">
        <v>2031</v>
      </c>
      <c r="D3577">
        <v>8</v>
      </c>
      <c r="E3577" s="25">
        <f t="shared" si="87"/>
        <v>210.7396593740082</v>
      </c>
    </row>
    <row r="3578" spans="1:5" x14ac:dyDescent="0.2">
      <c r="A3578" t="s">
        <v>22</v>
      </c>
      <c r="B3578" t="s">
        <v>14</v>
      </c>
      <c r="C3578">
        <v>2031</v>
      </c>
      <c r="D3578">
        <v>9</v>
      </c>
      <c r="E3578" s="25">
        <f t="shared" si="87"/>
        <v>227.69592412782151</v>
      </c>
    </row>
    <row r="3579" spans="1:5" x14ac:dyDescent="0.2">
      <c r="A3579" t="s">
        <v>22</v>
      </c>
      <c r="B3579" t="s">
        <v>14</v>
      </c>
      <c r="C3579">
        <v>2031</v>
      </c>
      <c r="D3579">
        <v>10</v>
      </c>
      <c r="E3579" s="25">
        <f t="shared" si="87"/>
        <v>213.05440125843518</v>
      </c>
    </row>
    <row r="3580" spans="1:5" x14ac:dyDescent="0.2">
      <c r="A3580" t="s">
        <v>22</v>
      </c>
      <c r="B3580" t="s">
        <v>14</v>
      </c>
      <c r="C3580">
        <v>2031</v>
      </c>
      <c r="D3580">
        <v>11</v>
      </c>
      <c r="E3580" s="25">
        <f t="shared" si="87"/>
        <v>232.6938620452097</v>
      </c>
    </row>
    <row r="3581" spans="1:5" x14ac:dyDescent="0.2">
      <c r="A3581" t="s">
        <v>22</v>
      </c>
      <c r="B3581" t="s">
        <v>14</v>
      </c>
      <c r="C3581">
        <v>2031</v>
      </c>
      <c r="D3581">
        <v>12</v>
      </c>
      <c r="E3581" s="25">
        <f t="shared" si="87"/>
        <v>194.21901913368313</v>
      </c>
    </row>
    <row r="3582" spans="1:5" x14ac:dyDescent="0.2">
      <c r="A3582" t="s">
        <v>22</v>
      </c>
      <c r="B3582" t="s">
        <v>14</v>
      </c>
      <c r="C3582">
        <v>2031</v>
      </c>
      <c r="D3582">
        <v>13</v>
      </c>
      <c r="E3582" s="25">
        <f t="shared" si="87"/>
        <v>207.70565085207156</v>
      </c>
    </row>
    <row r="3583" spans="1:5" x14ac:dyDescent="0.2">
      <c r="A3583" t="s">
        <v>22</v>
      </c>
      <c r="B3583" t="s">
        <v>14</v>
      </c>
      <c r="C3583">
        <v>2031</v>
      </c>
      <c r="D3583">
        <v>14</v>
      </c>
      <c r="E3583" s="25">
        <f t="shared" si="87"/>
        <v>194.03076511455114</v>
      </c>
    </row>
    <row r="3584" spans="1:5" x14ac:dyDescent="0.2">
      <c r="A3584" t="s">
        <v>22</v>
      </c>
      <c r="B3584" t="s">
        <v>14</v>
      </c>
      <c r="C3584">
        <v>2031</v>
      </c>
      <c r="D3584">
        <v>15</v>
      </c>
      <c r="E3584" s="25">
        <f t="shared" si="87"/>
        <v>216.1488843876152</v>
      </c>
    </row>
    <row r="3585" spans="1:5" x14ac:dyDescent="0.2">
      <c r="A3585" t="s">
        <v>22</v>
      </c>
      <c r="B3585" t="s">
        <v>14</v>
      </c>
      <c r="C3585">
        <v>2031</v>
      </c>
      <c r="D3585">
        <v>16</v>
      </c>
      <c r="E3585" s="25">
        <f t="shared" si="87"/>
        <v>206.40732687106015</v>
      </c>
    </row>
    <row r="3586" spans="1:5" x14ac:dyDescent="0.2">
      <c r="A3586" t="s">
        <v>22</v>
      </c>
      <c r="B3586" t="s">
        <v>14</v>
      </c>
      <c r="C3586">
        <v>2031</v>
      </c>
      <c r="D3586">
        <v>17</v>
      </c>
      <c r="E3586" s="25">
        <f t="shared" si="87"/>
        <v>186.10482802066889</v>
      </c>
    </row>
    <row r="3587" spans="1:5" x14ac:dyDescent="0.2">
      <c r="A3587" t="s">
        <v>22</v>
      </c>
      <c r="B3587" t="s">
        <v>14</v>
      </c>
      <c r="C3587">
        <v>2031</v>
      </c>
      <c r="D3587">
        <v>18</v>
      </c>
      <c r="E3587" s="25">
        <f t="shared" si="87"/>
        <v>138.20547096728345</v>
      </c>
    </row>
    <row r="3588" spans="1:5" x14ac:dyDescent="0.2">
      <c r="A3588" t="s">
        <v>22</v>
      </c>
      <c r="B3588" t="s">
        <v>14</v>
      </c>
      <c r="C3588">
        <v>2031</v>
      </c>
      <c r="D3588">
        <v>19</v>
      </c>
      <c r="E3588" s="25">
        <f t="shared" si="87"/>
        <v>116.71553931954325</v>
      </c>
    </row>
    <row r="3589" spans="1:5" x14ac:dyDescent="0.2">
      <c r="A3589" t="s">
        <v>22</v>
      </c>
      <c r="B3589" t="s">
        <v>14</v>
      </c>
      <c r="C3589">
        <v>2031</v>
      </c>
      <c r="D3589">
        <v>20</v>
      </c>
      <c r="E3589" s="25">
        <f t="shared" si="87"/>
        <v>104.51723327414066</v>
      </c>
    </row>
    <row r="3590" spans="1:5" x14ac:dyDescent="0.2">
      <c r="A3590" t="s">
        <v>22</v>
      </c>
      <c r="B3590" t="s">
        <v>14</v>
      </c>
      <c r="C3590">
        <v>2031</v>
      </c>
      <c r="D3590">
        <v>21</v>
      </c>
      <c r="E3590" s="25">
        <f t="shared" si="87"/>
        <v>72.437523789235726</v>
      </c>
    </row>
    <row r="3591" spans="1:5" x14ac:dyDescent="0.2">
      <c r="A3591" t="s">
        <v>22</v>
      </c>
      <c r="B3591" t="s">
        <v>14</v>
      </c>
      <c r="C3591">
        <v>2031</v>
      </c>
      <c r="D3591">
        <v>22</v>
      </c>
      <c r="E3591" s="25">
        <f t="shared" si="87"/>
        <v>114.67117680422128</v>
      </c>
    </row>
    <row r="3592" spans="1:5" x14ac:dyDescent="0.2">
      <c r="A3592" t="s">
        <v>22</v>
      </c>
      <c r="B3592" t="s">
        <v>14</v>
      </c>
      <c r="C3592">
        <v>2031</v>
      </c>
      <c r="D3592">
        <v>23</v>
      </c>
      <c r="E3592" s="25">
        <f t="shared" si="87"/>
        <v>164.57071202389739</v>
      </c>
    </row>
    <row r="3593" spans="1:5" x14ac:dyDescent="0.2">
      <c r="A3593" t="s">
        <v>22</v>
      </c>
      <c r="B3593" t="s">
        <v>14</v>
      </c>
      <c r="C3593">
        <v>2031</v>
      </c>
      <c r="D3593">
        <v>24</v>
      </c>
      <c r="E3593" s="25">
        <f t="shared" si="87"/>
        <v>223.94927539718398</v>
      </c>
    </row>
    <row r="3594" spans="1:5" x14ac:dyDescent="0.2">
      <c r="A3594" t="s">
        <v>22</v>
      </c>
      <c r="B3594" t="s">
        <v>14</v>
      </c>
      <c r="C3594">
        <v>2031</v>
      </c>
      <c r="D3594">
        <v>25</v>
      </c>
      <c r="E3594" s="25">
        <f t="shared" si="87"/>
        <v>252.58530735309418</v>
      </c>
    </row>
    <row r="3595" spans="1:5" x14ac:dyDescent="0.2">
      <c r="A3595" t="s">
        <v>22</v>
      </c>
      <c r="B3595" t="s">
        <v>14</v>
      </c>
      <c r="C3595">
        <v>2031</v>
      </c>
      <c r="D3595">
        <v>26</v>
      </c>
      <c r="E3595" s="25">
        <f t="shared" si="87"/>
        <v>198.2046137482659</v>
      </c>
    </row>
    <row r="3596" spans="1:5" x14ac:dyDescent="0.2">
      <c r="A3596" t="s">
        <v>22</v>
      </c>
      <c r="B3596" t="s">
        <v>14</v>
      </c>
      <c r="C3596">
        <v>2031</v>
      </c>
      <c r="D3596">
        <v>27</v>
      </c>
      <c r="E3596" s="25">
        <f t="shared" si="87"/>
        <v>179.0947384108174</v>
      </c>
    </row>
    <row r="3597" spans="1:5" x14ac:dyDescent="0.2">
      <c r="A3597" t="s">
        <v>22</v>
      </c>
      <c r="B3597" t="s">
        <v>14</v>
      </c>
      <c r="C3597">
        <v>2031</v>
      </c>
      <c r="D3597">
        <v>28</v>
      </c>
      <c r="E3597" s="25">
        <f t="shared" si="87"/>
        <v>230.80045753565526</v>
      </c>
    </row>
    <row r="3598" spans="1:5" x14ac:dyDescent="0.2">
      <c r="A3598" t="s">
        <v>22</v>
      </c>
      <c r="B3598" t="s">
        <v>14</v>
      </c>
      <c r="C3598">
        <v>2031</v>
      </c>
      <c r="D3598">
        <v>29</v>
      </c>
      <c r="E3598" s="25">
        <f t="shared" si="87"/>
        <v>174.8550216745401</v>
      </c>
    </row>
    <row r="3599" spans="1:5" x14ac:dyDescent="0.2">
      <c r="A3599" t="s">
        <v>22</v>
      </c>
      <c r="B3599" t="s">
        <v>14</v>
      </c>
      <c r="C3599">
        <v>2031</v>
      </c>
      <c r="D3599">
        <v>30</v>
      </c>
      <c r="E3599" s="25">
        <f t="shared" si="87"/>
        <v>169.92178186304349</v>
      </c>
    </row>
    <row r="3600" spans="1:5" x14ac:dyDescent="0.2">
      <c r="A3600" t="s">
        <v>22</v>
      </c>
      <c r="B3600" t="s">
        <v>14</v>
      </c>
      <c r="C3600">
        <v>2031</v>
      </c>
      <c r="D3600">
        <v>31</v>
      </c>
      <c r="E3600" s="25">
        <f t="shared" si="87"/>
        <v>156.34797244920577</v>
      </c>
    </row>
    <row r="3601" spans="1:5" x14ac:dyDescent="0.2">
      <c r="A3601" t="s">
        <v>22</v>
      </c>
      <c r="B3601" t="s">
        <v>14</v>
      </c>
      <c r="C3601">
        <v>2031</v>
      </c>
      <c r="D3601">
        <v>32</v>
      </c>
      <c r="E3601" s="25">
        <f t="shared" si="87"/>
        <v>129.67803787439507</v>
      </c>
    </row>
    <row r="3602" spans="1:5" x14ac:dyDescent="0.2">
      <c r="A3602" t="s">
        <v>22</v>
      </c>
      <c r="B3602" t="s">
        <v>14</v>
      </c>
      <c r="C3602">
        <v>2031</v>
      </c>
      <c r="D3602">
        <v>33</v>
      </c>
      <c r="E3602" s="25">
        <f t="shared" si="87"/>
        <v>104.63587821251201</v>
      </c>
    </row>
    <row r="3603" spans="1:5" x14ac:dyDescent="0.2">
      <c r="A3603" t="s">
        <v>22</v>
      </c>
      <c r="B3603" t="s">
        <v>14</v>
      </c>
      <c r="C3603">
        <v>2031</v>
      </c>
      <c r="D3603">
        <v>34</v>
      </c>
      <c r="E3603" s="25">
        <f t="shared" si="87"/>
        <v>103.56288325486123</v>
      </c>
    </row>
    <row r="3604" spans="1:5" x14ac:dyDescent="0.2">
      <c r="A3604" t="s">
        <v>22</v>
      </c>
      <c r="B3604" t="s">
        <v>14</v>
      </c>
      <c r="C3604">
        <v>2031</v>
      </c>
      <c r="D3604">
        <v>35</v>
      </c>
      <c r="E3604" s="25">
        <f t="shared" si="87"/>
        <v>95.210453810335991</v>
      </c>
    </row>
    <row r="3605" spans="1:5" x14ac:dyDescent="0.2">
      <c r="A3605" t="s">
        <v>22</v>
      </c>
      <c r="B3605" t="s">
        <v>14</v>
      </c>
      <c r="C3605">
        <v>2031</v>
      </c>
      <c r="D3605">
        <v>36</v>
      </c>
      <c r="E3605" s="25">
        <f t="shared" si="87"/>
        <v>59.195555301231757</v>
      </c>
    </row>
    <row r="3606" spans="1:5" x14ac:dyDescent="0.2">
      <c r="A3606" t="s">
        <v>22</v>
      </c>
      <c r="B3606" t="s">
        <v>14</v>
      </c>
      <c r="C3606">
        <v>2031</v>
      </c>
      <c r="D3606">
        <v>37</v>
      </c>
      <c r="E3606" s="25">
        <f t="shared" si="87"/>
        <v>49.828651732671823</v>
      </c>
    </row>
    <row r="3607" spans="1:5" x14ac:dyDescent="0.2">
      <c r="A3607" t="s">
        <v>22</v>
      </c>
      <c r="B3607" t="s">
        <v>14</v>
      </c>
      <c r="C3607">
        <v>2031</v>
      </c>
      <c r="D3607">
        <v>38</v>
      </c>
      <c r="E3607" s="25">
        <f t="shared" si="87"/>
        <v>37.731660100916372</v>
      </c>
    </row>
    <row r="3608" spans="1:5" x14ac:dyDescent="0.2">
      <c r="A3608" t="s">
        <v>22</v>
      </c>
      <c r="B3608" t="s">
        <v>14</v>
      </c>
      <c r="C3608">
        <v>2031</v>
      </c>
      <c r="D3608">
        <v>39</v>
      </c>
      <c r="E3608" s="25">
        <f t="shared" si="87"/>
        <v>27.167042038876289</v>
      </c>
    </row>
    <row r="3609" spans="1:5" x14ac:dyDescent="0.2">
      <c r="A3609" t="s">
        <v>22</v>
      </c>
      <c r="B3609" t="s">
        <v>14</v>
      </c>
      <c r="C3609">
        <v>2031</v>
      </c>
      <c r="D3609">
        <v>40</v>
      </c>
      <c r="E3609" s="25">
        <f t="shared" si="87"/>
        <v>0</v>
      </c>
    </row>
    <row r="3610" spans="1:5" x14ac:dyDescent="0.2">
      <c r="A3610" t="s">
        <v>22</v>
      </c>
      <c r="B3610" t="s">
        <v>14</v>
      </c>
      <c r="C3610">
        <v>2032</v>
      </c>
      <c r="D3610">
        <v>0</v>
      </c>
      <c r="E3610" s="25">
        <f>AX48</f>
        <v>1.5978542622399661</v>
      </c>
    </row>
    <row r="3611" spans="1:5" x14ac:dyDescent="0.2">
      <c r="A3611" t="s">
        <v>22</v>
      </c>
      <c r="B3611" t="s">
        <v>14</v>
      </c>
      <c r="C3611">
        <v>2032</v>
      </c>
      <c r="D3611">
        <v>1</v>
      </c>
      <c r="E3611" s="25">
        <f t="shared" ref="E3611:E3650" si="88">AX49</f>
        <v>86.225220535496106</v>
      </c>
    </row>
    <row r="3612" spans="1:5" x14ac:dyDescent="0.2">
      <c r="A3612" t="s">
        <v>22</v>
      </c>
      <c r="B3612" t="s">
        <v>14</v>
      </c>
      <c r="C3612">
        <v>2032</v>
      </c>
      <c r="D3612">
        <v>2</v>
      </c>
      <c r="E3612" s="25">
        <f t="shared" si="88"/>
        <v>114.33638612654227</v>
      </c>
    </row>
    <row r="3613" spans="1:5" x14ac:dyDescent="0.2">
      <c r="A3613" t="s">
        <v>22</v>
      </c>
      <c r="B3613" t="s">
        <v>14</v>
      </c>
      <c r="C3613">
        <v>2032</v>
      </c>
      <c r="D3613">
        <v>3</v>
      </c>
      <c r="E3613" s="25">
        <f t="shared" si="88"/>
        <v>191.12485678673139</v>
      </c>
    </row>
    <row r="3614" spans="1:5" x14ac:dyDescent="0.2">
      <c r="A3614" t="s">
        <v>22</v>
      </c>
      <c r="B3614" t="s">
        <v>14</v>
      </c>
      <c r="C3614">
        <v>2032</v>
      </c>
      <c r="D3614">
        <v>4</v>
      </c>
      <c r="E3614" s="25">
        <f t="shared" si="88"/>
        <v>196.42400465244936</v>
      </c>
    </row>
    <row r="3615" spans="1:5" x14ac:dyDescent="0.2">
      <c r="A3615" t="s">
        <v>22</v>
      </c>
      <c r="B3615" t="s">
        <v>14</v>
      </c>
      <c r="C3615">
        <v>2032</v>
      </c>
      <c r="D3615">
        <v>5</v>
      </c>
      <c r="E3615" s="25">
        <f t="shared" si="88"/>
        <v>236.94774599425207</v>
      </c>
    </row>
    <row r="3616" spans="1:5" x14ac:dyDescent="0.2">
      <c r="A3616" t="s">
        <v>22</v>
      </c>
      <c r="B3616" t="s">
        <v>14</v>
      </c>
      <c r="C3616">
        <v>2032</v>
      </c>
      <c r="D3616">
        <v>6</v>
      </c>
      <c r="E3616" s="25">
        <f t="shared" si="88"/>
        <v>219.36240965488363</v>
      </c>
    </row>
    <row r="3617" spans="1:5" x14ac:dyDescent="0.2">
      <c r="A3617" t="s">
        <v>22</v>
      </c>
      <c r="B3617" t="s">
        <v>14</v>
      </c>
      <c r="C3617">
        <v>2032</v>
      </c>
      <c r="D3617">
        <v>7</v>
      </c>
      <c r="E3617" s="25">
        <f t="shared" si="88"/>
        <v>237.79681217682105</v>
      </c>
    </row>
    <row r="3618" spans="1:5" x14ac:dyDescent="0.2">
      <c r="A3618" t="s">
        <v>22</v>
      </c>
      <c r="B3618" t="s">
        <v>14</v>
      </c>
      <c r="C3618">
        <v>2032</v>
      </c>
      <c r="D3618">
        <v>8</v>
      </c>
      <c r="E3618" s="25">
        <f t="shared" si="88"/>
        <v>213.26853528649633</v>
      </c>
    </row>
    <row r="3619" spans="1:5" x14ac:dyDescent="0.2">
      <c r="A3619" t="s">
        <v>22</v>
      </c>
      <c r="B3619" t="s">
        <v>14</v>
      </c>
      <c r="C3619">
        <v>2032</v>
      </c>
      <c r="D3619">
        <v>9</v>
      </c>
      <c r="E3619" s="25">
        <f t="shared" si="88"/>
        <v>230.42827521735532</v>
      </c>
    </row>
    <row r="3620" spans="1:5" x14ac:dyDescent="0.2">
      <c r="A3620" t="s">
        <v>22</v>
      </c>
      <c r="B3620" t="s">
        <v>14</v>
      </c>
      <c r="C3620">
        <v>2032</v>
      </c>
      <c r="D3620">
        <v>10</v>
      </c>
      <c r="E3620" s="25">
        <f t="shared" si="88"/>
        <v>215.61105407353645</v>
      </c>
    </row>
    <row r="3621" spans="1:5" x14ac:dyDescent="0.2">
      <c r="A3621" t="s">
        <v>22</v>
      </c>
      <c r="B3621" t="s">
        <v>14</v>
      </c>
      <c r="C3621">
        <v>2032</v>
      </c>
      <c r="D3621">
        <v>11</v>
      </c>
      <c r="E3621" s="25">
        <f t="shared" si="88"/>
        <v>235.48618838975219</v>
      </c>
    </row>
    <row r="3622" spans="1:5" x14ac:dyDescent="0.2">
      <c r="A3622" t="s">
        <v>22</v>
      </c>
      <c r="B3622" t="s">
        <v>14</v>
      </c>
      <c r="C3622">
        <v>2032</v>
      </c>
      <c r="D3622">
        <v>12</v>
      </c>
      <c r="E3622" s="25">
        <f t="shared" si="88"/>
        <v>196.54964736328739</v>
      </c>
    </row>
    <row r="3623" spans="1:5" x14ac:dyDescent="0.2">
      <c r="A3623" t="s">
        <v>22</v>
      </c>
      <c r="B3623" t="s">
        <v>14</v>
      </c>
      <c r="C3623">
        <v>2032</v>
      </c>
      <c r="D3623">
        <v>13</v>
      </c>
      <c r="E3623" s="25">
        <f t="shared" si="88"/>
        <v>210.19811866229639</v>
      </c>
    </row>
    <row r="3624" spans="1:5" x14ac:dyDescent="0.2">
      <c r="A3624" t="s">
        <v>22</v>
      </c>
      <c r="B3624" t="s">
        <v>14</v>
      </c>
      <c r="C3624">
        <v>2032</v>
      </c>
      <c r="D3624">
        <v>14</v>
      </c>
      <c r="E3624" s="25">
        <f t="shared" si="88"/>
        <v>196.35913429592574</v>
      </c>
    </row>
    <row r="3625" spans="1:5" x14ac:dyDescent="0.2">
      <c r="A3625" t="s">
        <v>22</v>
      </c>
      <c r="B3625" t="s">
        <v>14</v>
      </c>
      <c r="C3625">
        <v>2032</v>
      </c>
      <c r="D3625">
        <v>15</v>
      </c>
      <c r="E3625" s="25">
        <f t="shared" si="88"/>
        <v>216.0374487011027</v>
      </c>
    </row>
    <row r="3626" spans="1:5" x14ac:dyDescent="0.2">
      <c r="A3626" t="s">
        <v>22</v>
      </c>
      <c r="B3626" t="s">
        <v>14</v>
      </c>
      <c r="C3626">
        <v>2032</v>
      </c>
      <c r="D3626">
        <v>16</v>
      </c>
      <c r="E3626" s="25">
        <f t="shared" si="88"/>
        <v>210.86449075394668</v>
      </c>
    </row>
    <row r="3627" spans="1:5" x14ac:dyDescent="0.2">
      <c r="A3627" t="s">
        <v>22</v>
      </c>
      <c r="B3627" t="s">
        <v>14</v>
      </c>
      <c r="C3627">
        <v>2032</v>
      </c>
      <c r="D3627">
        <v>17</v>
      </c>
      <c r="E3627" s="25">
        <f t="shared" si="88"/>
        <v>223.404067295186</v>
      </c>
    </row>
    <row r="3628" spans="1:5" x14ac:dyDescent="0.2">
      <c r="A3628" t="s">
        <v>22</v>
      </c>
      <c r="B3628" t="s">
        <v>14</v>
      </c>
      <c r="C3628">
        <v>2032</v>
      </c>
      <c r="D3628">
        <v>18</v>
      </c>
      <c r="E3628" s="25">
        <f t="shared" si="88"/>
        <v>184.1572515629706</v>
      </c>
    </row>
    <row r="3629" spans="1:5" x14ac:dyDescent="0.2">
      <c r="A3629" t="s">
        <v>22</v>
      </c>
      <c r="B3629" t="s">
        <v>14</v>
      </c>
      <c r="C3629">
        <v>2032</v>
      </c>
      <c r="D3629">
        <v>19</v>
      </c>
      <c r="E3629" s="25">
        <f t="shared" si="88"/>
        <v>141.46477330432262</v>
      </c>
    </row>
    <row r="3630" spans="1:5" x14ac:dyDescent="0.2">
      <c r="A3630" t="s">
        <v>22</v>
      </c>
      <c r="B3630" t="s">
        <v>14</v>
      </c>
      <c r="C3630">
        <v>2032</v>
      </c>
      <c r="D3630">
        <v>20</v>
      </c>
      <c r="E3630" s="25">
        <f t="shared" si="88"/>
        <v>114.15294587714831</v>
      </c>
    </row>
    <row r="3631" spans="1:5" x14ac:dyDescent="0.2">
      <c r="A3631" t="s">
        <v>22</v>
      </c>
      <c r="B3631" t="s">
        <v>14</v>
      </c>
      <c r="C3631">
        <v>2032</v>
      </c>
      <c r="D3631">
        <v>21</v>
      </c>
      <c r="E3631" s="25">
        <f t="shared" si="88"/>
        <v>104.84827606264102</v>
      </c>
    </row>
    <row r="3632" spans="1:5" x14ac:dyDescent="0.2">
      <c r="A3632" t="s">
        <v>22</v>
      </c>
      <c r="B3632" t="s">
        <v>14</v>
      </c>
      <c r="C3632">
        <v>2032</v>
      </c>
      <c r="D3632">
        <v>22</v>
      </c>
      <c r="E3632" s="25">
        <f t="shared" si="88"/>
        <v>70.569319382906968</v>
      </c>
    </row>
    <row r="3633" spans="1:5" x14ac:dyDescent="0.2">
      <c r="A3633" t="s">
        <v>22</v>
      </c>
      <c r="B3633" t="s">
        <v>14</v>
      </c>
      <c r="C3633">
        <v>2032</v>
      </c>
      <c r="D3633">
        <v>23</v>
      </c>
      <c r="E3633" s="25">
        <f t="shared" si="88"/>
        <v>118.12848760971346</v>
      </c>
    </row>
    <row r="3634" spans="1:5" x14ac:dyDescent="0.2">
      <c r="A3634" t="s">
        <v>22</v>
      </c>
      <c r="B3634" t="s">
        <v>14</v>
      </c>
      <c r="C3634">
        <v>2032</v>
      </c>
      <c r="D3634">
        <v>24</v>
      </c>
      <c r="E3634" s="25">
        <f t="shared" si="88"/>
        <v>155.90690755177769</v>
      </c>
    </row>
    <row r="3635" spans="1:5" x14ac:dyDescent="0.2">
      <c r="A3635" t="s">
        <v>22</v>
      </c>
      <c r="B3635" t="s">
        <v>14</v>
      </c>
      <c r="C3635">
        <v>2032</v>
      </c>
      <c r="D3635">
        <v>25</v>
      </c>
      <c r="E3635" s="25">
        <f t="shared" si="88"/>
        <v>209.9149512839283</v>
      </c>
    </row>
    <row r="3636" spans="1:5" x14ac:dyDescent="0.2">
      <c r="A3636" t="s">
        <v>22</v>
      </c>
      <c r="B3636" t="s">
        <v>14</v>
      </c>
      <c r="C3636">
        <v>2032</v>
      </c>
      <c r="D3636">
        <v>26</v>
      </c>
      <c r="E3636" s="25">
        <f t="shared" si="88"/>
        <v>222.75701643731341</v>
      </c>
    </row>
    <row r="3637" spans="1:5" x14ac:dyDescent="0.2">
      <c r="A3637" t="s">
        <v>22</v>
      </c>
      <c r="B3637" t="s">
        <v>14</v>
      </c>
      <c r="C3637">
        <v>2032</v>
      </c>
      <c r="D3637">
        <v>27</v>
      </c>
      <c r="E3637" s="25">
        <f t="shared" si="88"/>
        <v>195.46923959650769</v>
      </c>
    </row>
    <row r="3638" spans="1:5" x14ac:dyDescent="0.2">
      <c r="A3638" t="s">
        <v>22</v>
      </c>
      <c r="B3638" t="s">
        <v>14</v>
      </c>
      <c r="C3638">
        <v>2032</v>
      </c>
      <c r="D3638">
        <v>28</v>
      </c>
      <c r="E3638" s="25">
        <f t="shared" si="88"/>
        <v>176.92835948957705</v>
      </c>
    </row>
    <row r="3639" spans="1:5" x14ac:dyDescent="0.2">
      <c r="A3639" t="s">
        <v>22</v>
      </c>
      <c r="B3639" t="s">
        <v>14</v>
      </c>
      <c r="C3639">
        <v>2032</v>
      </c>
      <c r="D3639">
        <v>29</v>
      </c>
      <c r="E3639" s="25">
        <f t="shared" si="88"/>
        <v>205.177692468141</v>
      </c>
    </row>
    <row r="3640" spans="1:5" x14ac:dyDescent="0.2">
      <c r="A3640" t="s">
        <v>22</v>
      </c>
      <c r="B3640" t="s">
        <v>14</v>
      </c>
      <c r="C3640">
        <v>2032</v>
      </c>
      <c r="D3640">
        <v>30</v>
      </c>
      <c r="E3640" s="25">
        <f t="shared" si="88"/>
        <v>157.57568659423518</v>
      </c>
    </row>
    <row r="3641" spans="1:5" x14ac:dyDescent="0.2">
      <c r="A3641" t="s">
        <v>22</v>
      </c>
      <c r="B3641" t="s">
        <v>14</v>
      </c>
      <c r="C3641">
        <v>2032</v>
      </c>
      <c r="D3641">
        <v>31</v>
      </c>
      <c r="E3641" s="25">
        <f t="shared" si="88"/>
        <v>163.56119135334575</v>
      </c>
    </row>
    <row r="3642" spans="1:5" x14ac:dyDescent="0.2">
      <c r="A3642" t="s">
        <v>22</v>
      </c>
      <c r="B3642" t="s">
        <v>14</v>
      </c>
      <c r="C3642">
        <v>2032</v>
      </c>
      <c r="D3642">
        <v>32</v>
      </c>
      <c r="E3642" s="25">
        <f t="shared" si="88"/>
        <v>134.07670515069844</v>
      </c>
    </row>
    <row r="3643" spans="1:5" x14ac:dyDescent="0.2">
      <c r="A3643" t="s">
        <v>22</v>
      </c>
      <c r="B3643" t="s">
        <v>14</v>
      </c>
      <c r="C3643">
        <v>2032</v>
      </c>
      <c r="D3643">
        <v>33</v>
      </c>
      <c r="E3643" s="25">
        <f t="shared" si="88"/>
        <v>121.67650484809711</v>
      </c>
    </row>
    <row r="3644" spans="1:5" x14ac:dyDescent="0.2">
      <c r="A3644" t="s">
        <v>22</v>
      </c>
      <c r="B3644" t="s">
        <v>14</v>
      </c>
      <c r="C3644">
        <v>2032</v>
      </c>
      <c r="D3644">
        <v>34</v>
      </c>
      <c r="E3644" s="25">
        <f t="shared" si="88"/>
        <v>92.290515547450994</v>
      </c>
    </row>
    <row r="3645" spans="1:5" x14ac:dyDescent="0.2">
      <c r="A3645" t="s">
        <v>22</v>
      </c>
      <c r="B3645" t="s">
        <v>14</v>
      </c>
      <c r="C3645">
        <v>2032</v>
      </c>
      <c r="D3645">
        <v>35</v>
      </c>
      <c r="E3645" s="25">
        <f t="shared" si="88"/>
        <v>84.759947127345725</v>
      </c>
    </row>
    <row r="3646" spans="1:5" x14ac:dyDescent="0.2">
      <c r="A3646" t="s">
        <v>22</v>
      </c>
      <c r="B3646" t="s">
        <v>14</v>
      </c>
      <c r="C3646">
        <v>2032</v>
      </c>
      <c r="D3646">
        <v>36</v>
      </c>
      <c r="E3646" s="25">
        <f t="shared" si="88"/>
        <v>77.242808031140427</v>
      </c>
    </row>
    <row r="3647" spans="1:5" x14ac:dyDescent="0.2">
      <c r="A3647" t="s">
        <v>22</v>
      </c>
      <c r="B3647" t="s">
        <v>14</v>
      </c>
      <c r="C3647">
        <v>2032</v>
      </c>
      <c r="D3647">
        <v>37</v>
      </c>
      <c r="E3647" s="25">
        <f t="shared" si="88"/>
        <v>57.494920987095398</v>
      </c>
    </row>
    <row r="3648" spans="1:5" x14ac:dyDescent="0.2">
      <c r="A3648" t="s">
        <v>22</v>
      </c>
      <c r="B3648" t="s">
        <v>14</v>
      </c>
      <c r="C3648">
        <v>2032</v>
      </c>
      <c r="D3648">
        <v>38</v>
      </c>
      <c r="E3648" s="25">
        <f t="shared" si="88"/>
        <v>49.103826065797868</v>
      </c>
    </row>
    <row r="3649" spans="1:5" x14ac:dyDescent="0.2">
      <c r="A3649" t="s">
        <v>22</v>
      </c>
      <c r="B3649" t="s">
        <v>14</v>
      </c>
      <c r="C3649">
        <v>2032</v>
      </c>
      <c r="D3649">
        <v>39</v>
      </c>
      <c r="E3649" s="25">
        <f t="shared" si="88"/>
        <v>28.265301558140411</v>
      </c>
    </row>
    <row r="3650" spans="1:5" x14ac:dyDescent="0.2">
      <c r="A3650" t="s">
        <v>22</v>
      </c>
      <c r="B3650" t="s">
        <v>14</v>
      </c>
      <c r="C3650">
        <v>2032</v>
      </c>
      <c r="D3650">
        <v>40</v>
      </c>
      <c r="E3650" s="25">
        <f t="shared" si="88"/>
        <v>0</v>
      </c>
    </row>
    <row r="3651" spans="1:5" x14ac:dyDescent="0.2">
      <c r="A3651" t="s">
        <v>22</v>
      </c>
      <c r="B3651" t="s">
        <v>14</v>
      </c>
      <c r="C3651">
        <v>2033</v>
      </c>
      <c r="D3651">
        <v>0</v>
      </c>
      <c r="E3651" s="25">
        <f>AY48</f>
        <v>1.6170285133868456</v>
      </c>
    </row>
    <row r="3652" spans="1:5" x14ac:dyDescent="0.2">
      <c r="A3652" t="s">
        <v>22</v>
      </c>
      <c r="B3652" t="s">
        <v>14</v>
      </c>
      <c r="C3652">
        <v>2033</v>
      </c>
      <c r="D3652">
        <v>1</v>
      </c>
      <c r="E3652" s="25">
        <f t="shared" ref="E3652:E3691" si="89">AY49</f>
        <v>87.259923181922062</v>
      </c>
    </row>
    <row r="3653" spans="1:5" x14ac:dyDescent="0.2">
      <c r="A3653" t="s">
        <v>22</v>
      </c>
      <c r="B3653" t="s">
        <v>14</v>
      </c>
      <c r="C3653">
        <v>2033</v>
      </c>
      <c r="D3653">
        <v>2</v>
      </c>
      <c r="E3653" s="25">
        <f t="shared" si="89"/>
        <v>115.70842276006077</v>
      </c>
    </row>
    <row r="3654" spans="1:5" x14ac:dyDescent="0.2">
      <c r="A3654" t="s">
        <v>22</v>
      </c>
      <c r="B3654" t="s">
        <v>14</v>
      </c>
      <c r="C3654">
        <v>2033</v>
      </c>
      <c r="D3654">
        <v>3</v>
      </c>
      <c r="E3654" s="25">
        <f t="shared" si="89"/>
        <v>193.41835506817219</v>
      </c>
    </row>
    <row r="3655" spans="1:5" x14ac:dyDescent="0.2">
      <c r="A3655" t="s">
        <v>22</v>
      </c>
      <c r="B3655" t="s">
        <v>14</v>
      </c>
      <c r="C3655">
        <v>2033</v>
      </c>
      <c r="D3655">
        <v>4</v>
      </c>
      <c r="E3655" s="25">
        <f t="shared" si="89"/>
        <v>198.78109270827872</v>
      </c>
    </row>
    <row r="3656" spans="1:5" x14ac:dyDescent="0.2">
      <c r="A3656" t="s">
        <v>22</v>
      </c>
      <c r="B3656" t="s">
        <v>14</v>
      </c>
      <c r="C3656">
        <v>2033</v>
      </c>
      <c r="D3656">
        <v>5</v>
      </c>
      <c r="E3656" s="25">
        <f t="shared" si="89"/>
        <v>239.79111894618305</v>
      </c>
    </row>
    <row r="3657" spans="1:5" x14ac:dyDescent="0.2">
      <c r="A3657" t="s">
        <v>22</v>
      </c>
      <c r="B3657" t="s">
        <v>14</v>
      </c>
      <c r="C3657">
        <v>2033</v>
      </c>
      <c r="D3657">
        <v>6</v>
      </c>
      <c r="E3657" s="25">
        <f t="shared" si="89"/>
        <v>221.99475857074225</v>
      </c>
    </row>
    <row r="3658" spans="1:5" x14ac:dyDescent="0.2">
      <c r="A3658" t="s">
        <v>22</v>
      </c>
      <c r="B3658" t="s">
        <v>14</v>
      </c>
      <c r="C3658">
        <v>2033</v>
      </c>
      <c r="D3658">
        <v>7</v>
      </c>
      <c r="E3658" s="25">
        <f t="shared" si="89"/>
        <v>240.65037392294289</v>
      </c>
    </row>
    <row r="3659" spans="1:5" x14ac:dyDescent="0.2">
      <c r="A3659" t="s">
        <v>22</v>
      </c>
      <c r="B3659" t="s">
        <v>14</v>
      </c>
      <c r="C3659">
        <v>2033</v>
      </c>
      <c r="D3659">
        <v>8</v>
      </c>
      <c r="E3659" s="25">
        <f t="shared" si="89"/>
        <v>215.82775770993427</v>
      </c>
    </row>
    <row r="3660" spans="1:5" x14ac:dyDescent="0.2">
      <c r="A3660" t="s">
        <v>22</v>
      </c>
      <c r="B3660" t="s">
        <v>14</v>
      </c>
      <c r="C3660">
        <v>2033</v>
      </c>
      <c r="D3660">
        <v>9</v>
      </c>
      <c r="E3660" s="25">
        <f t="shared" si="89"/>
        <v>233.19341451996362</v>
      </c>
    </row>
    <row r="3661" spans="1:5" x14ac:dyDescent="0.2">
      <c r="A3661" t="s">
        <v>22</v>
      </c>
      <c r="B3661" t="s">
        <v>14</v>
      </c>
      <c r="C3661">
        <v>2033</v>
      </c>
      <c r="D3661">
        <v>10</v>
      </c>
      <c r="E3661" s="25">
        <f t="shared" si="89"/>
        <v>218.19838672241886</v>
      </c>
    </row>
    <row r="3662" spans="1:5" x14ac:dyDescent="0.2">
      <c r="A3662" t="s">
        <v>22</v>
      </c>
      <c r="B3662" t="s">
        <v>14</v>
      </c>
      <c r="C3662">
        <v>2033</v>
      </c>
      <c r="D3662">
        <v>11</v>
      </c>
      <c r="E3662" s="25">
        <f t="shared" si="89"/>
        <v>238.31202265042924</v>
      </c>
    </row>
    <row r="3663" spans="1:5" x14ac:dyDescent="0.2">
      <c r="A3663" t="s">
        <v>22</v>
      </c>
      <c r="B3663" t="s">
        <v>14</v>
      </c>
      <c r="C3663">
        <v>2033</v>
      </c>
      <c r="D3663">
        <v>12</v>
      </c>
      <c r="E3663" s="25">
        <f t="shared" si="89"/>
        <v>198.9082431316468</v>
      </c>
    </row>
    <row r="3664" spans="1:5" x14ac:dyDescent="0.2">
      <c r="A3664" t="s">
        <v>22</v>
      </c>
      <c r="B3664" t="s">
        <v>14</v>
      </c>
      <c r="C3664">
        <v>2033</v>
      </c>
      <c r="D3664">
        <v>13</v>
      </c>
      <c r="E3664" s="25">
        <f t="shared" si="89"/>
        <v>212.720496086244</v>
      </c>
    </row>
    <row r="3665" spans="1:5" x14ac:dyDescent="0.2">
      <c r="A3665" t="s">
        <v>22</v>
      </c>
      <c r="B3665" t="s">
        <v>14</v>
      </c>
      <c r="C3665">
        <v>2033</v>
      </c>
      <c r="D3665">
        <v>14</v>
      </c>
      <c r="E3665" s="25">
        <f t="shared" si="89"/>
        <v>198.71544390747687</v>
      </c>
    </row>
    <row r="3666" spans="1:5" x14ac:dyDescent="0.2">
      <c r="A3666" t="s">
        <v>22</v>
      </c>
      <c r="B3666" t="s">
        <v>14</v>
      </c>
      <c r="C3666">
        <v>2033</v>
      </c>
      <c r="D3666">
        <v>15</v>
      </c>
      <c r="E3666" s="25">
        <f t="shared" si="89"/>
        <v>218.62989808551598</v>
      </c>
    </row>
    <row r="3667" spans="1:5" x14ac:dyDescent="0.2">
      <c r="A3667" t="s">
        <v>22</v>
      </c>
      <c r="B3667" t="s">
        <v>14</v>
      </c>
      <c r="C3667">
        <v>2033</v>
      </c>
      <c r="D3667">
        <v>16</v>
      </c>
      <c r="E3667" s="25">
        <f t="shared" si="89"/>
        <v>210.75577943972991</v>
      </c>
    </row>
    <row r="3668" spans="1:5" x14ac:dyDescent="0.2">
      <c r="A3668" t="s">
        <v>22</v>
      </c>
      <c r="B3668" t="s">
        <v>14</v>
      </c>
      <c r="C3668">
        <v>2033</v>
      </c>
      <c r="D3668">
        <v>17</v>
      </c>
      <c r="E3668" s="25">
        <f t="shared" si="89"/>
        <v>228.22825912564403</v>
      </c>
    </row>
    <row r="3669" spans="1:5" x14ac:dyDescent="0.2">
      <c r="A3669" t="s">
        <v>22</v>
      </c>
      <c r="B3669" t="s">
        <v>14</v>
      </c>
      <c r="C3669">
        <v>2033</v>
      </c>
      <c r="D3669">
        <v>18</v>
      </c>
      <c r="E3669" s="25">
        <f t="shared" si="89"/>
        <v>221.06615641643208</v>
      </c>
    </row>
    <row r="3670" spans="1:5" x14ac:dyDescent="0.2">
      <c r="A3670" t="s">
        <v>22</v>
      </c>
      <c r="B3670" t="s">
        <v>14</v>
      </c>
      <c r="C3670">
        <v>2033</v>
      </c>
      <c r="D3670">
        <v>19</v>
      </c>
      <c r="E3670" s="25">
        <f t="shared" si="89"/>
        <v>188.50023564457749</v>
      </c>
    </row>
    <row r="3671" spans="1:5" x14ac:dyDescent="0.2">
      <c r="A3671" t="s">
        <v>22</v>
      </c>
      <c r="B3671" t="s">
        <v>14</v>
      </c>
      <c r="C3671">
        <v>2033</v>
      </c>
      <c r="D3671">
        <v>20</v>
      </c>
      <c r="E3671" s="25">
        <f t="shared" si="89"/>
        <v>138.35878842421982</v>
      </c>
    </row>
    <row r="3672" spans="1:5" x14ac:dyDescent="0.2">
      <c r="A3672" t="s">
        <v>22</v>
      </c>
      <c r="B3672" t="s">
        <v>14</v>
      </c>
      <c r="C3672">
        <v>2033</v>
      </c>
      <c r="D3672">
        <v>21</v>
      </c>
      <c r="E3672" s="25">
        <f t="shared" si="89"/>
        <v>114.51450835191822</v>
      </c>
    </row>
    <row r="3673" spans="1:5" x14ac:dyDescent="0.2">
      <c r="A3673" t="s">
        <v>22</v>
      </c>
      <c r="B3673" t="s">
        <v>14</v>
      </c>
      <c r="C3673">
        <v>2033</v>
      </c>
      <c r="D3673">
        <v>22</v>
      </c>
      <c r="E3673" s="25">
        <f t="shared" si="89"/>
        <v>102.14418015916804</v>
      </c>
    </row>
    <row r="3674" spans="1:5" x14ac:dyDescent="0.2">
      <c r="A3674" t="s">
        <v>22</v>
      </c>
      <c r="B3674" t="s">
        <v>14</v>
      </c>
      <c r="C3674">
        <v>2033</v>
      </c>
      <c r="D3674">
        <v>23</v>
      </c>
      <c r="E3674" s="25">
        <f t="shared" si="89"/>
        <v>72.696968869362507</v>
      </c>
    </row>
    <row r="3675" spans="1:5" x14ac:dyDescent="0.2">
      <c r="A3675" t="s">
        <v>22</v>
      </c>
      <c r="B3675" t="s">
        <v>14</v>
      </c>
      <c r="C3675">
        <v>2033</v>
      </c>
      <c r="D3675">
        <v>24</v>
      </c>
      <c r="E3675" s="25">
        <f t="shared" si="89"/>
        <v>111.90962821090891</v>
      </c>
    </row>
    <row r="3676" spans="1:5" x14ac:dyDescent="0.2">
      <c r="A3676" t="s">
        <v>22</v>
      </c>
      <c r="B3676" t="s">
        <v>14</v>
      </c>
      <c r="C3676">
        <v>2033</v>
      </c>
      <c r="D3676">
        <v>25</v>
      </c>
      <c r="E3676" s="25">
        <f t="shared" si="89"/>
        <v>146.13662332917221</v>
      </c>
    </row>
    <row r="3677" spans="1:5" x14ac:dyDescent="0.2">
      <c r="A3677" t="s">
        <v>22</v>
      </c>
      <c r="B3677" t="s">
        <v>14</v>
      </c>
      <c r="C3677">
        <v>2033</v>
      </c>
      <c r="D3677">
        <v>26</v>
      </c>
      <c r="E3677" s="25">
        <f t="shared" si="89"/>
        <v>185.12568582710577</v>
      </c>
    </row>
    <row r="3678" spans="1:5" x14ac:dyDescent="0.2">
      <c r="A3678" t="s">
        <v>22</v>
      </c>
      <c r="B3678" t="s">
        <v>14</v>
      </c>
      <c r="C3678">
        <v>2033</v>
      </c>
      <c r="D3678">
        <v>27</v>
      </c>
      <c r="E3678" s="25">
        <f t="shared" si="89"/>
        <v>219.68280048763179</v>
      </c>
    </row>
    <row r="3679" spans="1:5" x14ac:dyDescent="0.2">
      <c r="A3679" t="s">
        <v>22</v>
      </c>
      <c r="B3679" t="s">
        <v>14</v>
      </c>
      <c r="C3679">
        <v>2033</v>
      </c>
      <c r="D3679">
        <v>28</v>
      </c>
      <c r="E3679" s="25">
        <f t="shared" si="89"/>
        <v>193.10479023205232</v>
      </c>
    </row>
    <row r="3680" spans="1:5" x14ac:dyDescent="0.2">
      <c r="A3680" t="s">
        <v>22</v>
      </c>
      <c r="B3680" t="s">
        <v>14</v>
      </c>
      <c r="C3680">
        <v>2033</v>
      </c>
      <c r="D3680">
        <v>29</v>
      </c>
      <c r="E3680" s="25">
        <f t="shared" si="89"/>
        <v>157.28631095385526</v>
      </c>
    </row>
    <row r="3681" spans="1:5" x14ac:dyDescent="0.2">
      <c r="A3681" t="s">
        <v>22</v>
      </c>
      <c r="B3681" t="s">
        <v>14</v>
      </c>
      <c r="C3681">
        <v>2033</v>
      </c>
      <c r="D3681">
        <v>30</v>
      </c>
      <c r="E3681" s="25">
        <f t="shared" si="89"/>
        <v>184.9018429946284</v>
      </c>
    </row>
    <row r="3682" spans="1:5" x14ac:dyDescent="0.2">
      <c r="A3682" t="s">
        <v>22</v>
      </c>
      <c r="B3682" t="s">
        <v>14</v>
      </c>
      <c r="C3682">
        <v>2033</v>
      </c>
      <c r="D3682">
        <v>31</v>
      </c>
      <c r="E3682" s="25">
        <f t="shared" si="89"/>
        <v>151.67724081688198</v>
      </c>
    </row>
    <row r="3683" spans="1:5" x14ac:dyDescent="0.2">
      <c r="A3683" t="s">
        <v>22</v>
      </c>
      <c r="B3683" t="s">
        <v>14</v>
      </c>
      <c r="C3683">
        <v>2033</v>
      </c>
      <c r="D3683">
        <v>32</v>
      </c>
      <c r="E3683" s="25">
        <f t="shared" si="89"/>
        <v>140.26242415330347</v>
      </c>
    </row>
    <row r="3684" spans="1:5" x14ac:dyDescent="0.2">
      <c r="A3684" t="s">
        <v>22</v>
      </c>
      <c r="B3684" t="s">
        <v>14</v>
      </c>
      <c r="C3684">
        <v>2033</v>
      </c>
      <c r="D3684">
        <v>33</v>
      </c>
      <c r="E3684" s="25">
        <f t="shared" si="89"/>
        <v>125.80376085029465</v>
      </c>
    </row>
    <row r="3685" spans="1:5" x14ac:dyDescent="0.2">
      <c r="A3685" t="s">
        <v>22</v>
      </c>
      <c r="B3685" t="s">
        <v>14</v>
      </c>
      <c r="C3685">
        <v>2033</v>
      </c>
      <c r="D3685">
        <v>34</v>
      </c>
      <c r="E3685" s="25">
        <f t="shared" si="89"/>
        <v>107.32062036728819</v>
      </c>
    </row>
    <row r="3686" spans="1:5" x14ac:dyDescent="0.2">
      <c r="A3686" t="s">
        <v>22</v>
      </c>
      <c r="B3686" t="s">
        <v>14</v>
      </c>
      <c r="C3686">
        <v>2033</v>
      </c>
      <c r="D3686">
        <v>35</v>
      </c>
      <c r="E3686" s="25">
        <f t="shared" si="89"/>
        <v>75.534196927548706</v>
      </c>
    </row>
    <row r="3687" spans="1:5" x14ac:dyDescent="0.2">
      <c r="A3687" t="s">
        <v>22</v>
      </c>
      <c r="B3687" t="s">
        <v>14</v>
      </c>
      <c r="C3687">
        <v>2033</v>
      </c>
      <c r="D3687">
        <v>36</v>
      </c>
      <c r="E3687" s="25">
        <f t="shared" si="89"/>
        <v>68.7644692643659</v>
      </c>
    </row>
    <row r="3688" spans="1:5" x14ac:dyDescent="0.2">
      <c r="A3688" t="s">
        <v>22</v>
      </c>
      <c r="B3688" t="s">
        <v>14</v>
      </c>
      <c r="C3688">
        <v>2033</v>
      </c>
      <c r="D3688">
        <v>37</v>
      </c>
      <c r="E3688" s="25">
        <f t="shared" si="89"/>
        <v>75.023692606180944</v>
      </c>
    </row>
    <row r="3689" spans="1:5" x14ac:dyDescent="0.2">
      <c r="A3689" t="s">
        <v>22</v>
      </c>
      <c r="B3689" t="s">
        <v>14</v>
      </c>
      <c r="C3689">
        <v>2033</v>
      </c>
      <c r="D3689">
        <v>38</v>
      </c>
      <c r="E3689" s="25">
        <f t="shared" si="89"/>
        <v>56.658578983103112</v>
      </c>
    </row>
    <row r="3690" spans="1:5" x14ac:dyDescent="0.2">
      <c r="A3690" t="s">
        <v>22</v>
      </c>
      <c r="B3690" t="s">
        <v>14</v>
      </c>
      <c r="C3690">
        <v>2033</v>
      </c>
      <c r="D3690">
        <v>39</v>
      </c>
      <c r="E3690" s="25">
        <f t="shared" si="89"/>
        <v>36.784346294229024</v>
      </c>
    </row>
    <row r="3691" spans="1:5" x14ac:dyDescent="0.2">
      <c r="A3691" t="s">
        <v>22</v>
      </c>
      <c r="B3691" t="s">
        <v>14</v>
      </c>
      <c r="C3691">
        <v>2033</v>
      </c>
      <c r="D3691">
        <v>40</v>
      </c>
      <c r="E3691" s="25">
        <f t="shared" si="89"/>
        <v>0</v>
      </c>
    </row>
    <row r="3692" spans="1:5" x14ac:dyDescent="0.2">
      <c r="A3692" t="s">
        <v>22</v>
      </c>
      <c r="B3692" t="s">
        <v>14</v>
      </c>
      <c r="C3692">
        <v>2034</v>
      </c>
      <c r="D3692">
        <v>0</v>
      </c>
      <c r="E3692" s="25">
        <f>AZ48</f>
        <v>1.6364328555474879</v>
      </c>
    </row>
    <row r="3693" spans="1:5" x14ac:dyDescent="0.2">
      <c r="A3693" t="s">
        <v>22</v>
      </c>
      <c r="B3693" t="s">
        <v>14</v>
      </c>
      <c r="C3693">
        <v>2034</v>
      </c>
      <c r="D3693">
        <v>1</v>
      </c>
      <c r="E3693" s="25">
        <f t="shared" ref="E3693:E3732" si="90">AZ49</f>
        <v>88.307042260105121</v>
      </c>
    </row>
    <row r="3694" spans="1:5" x14ac:dyDescent="0.2">
      <c r="A3694" t="s">
        <v>22</v>
      </c>
      <c r="B3694" t="s">
        <v>14</v>
      </c>
      <c r="C3694">
        <v>2034</v>
      </c>
      <c r="D3694">
        <v>2</v>
      </c>
      <c r="E3694" s="25">
        <f t="shared" si="90"/>
        <v>117.09692383318151</v>
      </c>
    </row>
    <row r="3695" spans="1:5" x14ac:dyDescent="0.2">
      <c r="A3695" t="s">
        <v>22</v>
      </c>
      <c r="B3695" t="s">
        <v>14</v>
      </c>
      <c r="C3695">
        <v>2034</v>
      </c>
      <c r="D3695">
        <v>3</v>
      </c>
      <c r="E3695" s="25">
        <f t="shared" si="90"/>
        <v>195.73937532899023</v>
      </c>
    </row>
    <row r="3696" spans="1:5" x14ac:dyDescent="0.2">
      <c r="A3696" t="s">
        <v>22</v>
      </c>
      <c r="B3696" t="s">
        <v>14</v>
      </c>
      <c r="C3696">
        <v>2034</v>
      </c>
      <c r="D3696">
        <v>4</v>
      </c>
      <c r="E3696" s="25">
        <f t="shared" si="90"/>
        <v>201.16646582077809</v>
      </c>
    </row>
    <row r="3697" spans="1:5" x14ac:dyDescent="0.2">
      <c r="A3697" t="s">
        <v>22</v>
      </c>
      <c r="B3697" t="s">
        <v>14</v>
      </c>
      <c r="C3697">
        <v>2034</v>
      </c>
      <c r="D3697">
        <v>5</v>
      </c>
      <c r="E3697" s="25">
        <f t="shared" si="90"/>
        <v>242.66861237353723</v>
      </c>
    </row>
    <row r="3698" spans="1:5" x14ac:dyDescent="0.2">
      <c r="A3698" t="s">
        <v>22</v>
      </c>
      <c r="B3698" t="s">
        <v>14</v>
      </c>
      <c r="C3698">
        <v>2034</v>
      </c>
      <c r="D3698">
        <v>6</v>
      </c>
      <c r="E3698" s="25">
        <f t="shared" si="90"/>
        <v>224.6586956735911</v>
      </c>
    </row>
    <row r="3699" spans="1:5" x14ac:dyDescent="0.2">
      <c r="A3699" t="s">
        <v>22</v>
      </c>
      <c r="B3699" t="s">
        <v>14</v>
      </c>
      <c r="C3699">
        <v>2034</v>
      </c>
      <c r="D3699">
        <v>7</v>
      </c>
      <c r="E3699" s="25">
        <f t="shared" si="90"/>
        <v>243.53817841001825</v>
      </c>
    </row>
    <row r="3700" spans="1:5" x14ac:dyDescent="0.2">
      <c r="A3700" t="s">
        <v>22</v>
      </c>
      <c r="B3700" t="s">
        <v>14</v>
      </c>
      <c r="C3700">
        <v>2034</v>
      </c>
      <c r="D3700">
        <v>8</v>
      </c>
      <c r="E3700" s="25">
        <f t="shared" si="90"/>
        <v>218.41769080245348</v>
      </c>
    </row>
    <row r="3701" spans="1:5" x14ac:dyDescent="0.2">
      <c r="A3701" t="s">
        <v>22</v>
      </c>
      <c r="B3701" t="s">
        <v>14</v>
      </c>
      <c r="C3701">
        <v>2034</v>
      </c>
      <c r="D3701">
        <v>9</v>
      </c>
      <c r="E3701" s="25">
        <f t="shared" si="90"/>
        <v>235.9917354942032</v>
      </c>
    </row>
    <row r="3702" spans="1:5" x14ac:dyDescent="0.2">
      <c r="A3702" t="s">
        <v>22</v>
      </c>
      <c r="B3702" t="s">
        <v>14</v>
      </c>
      <c r="C3702">
        <v>2034</v>
      </c>
      <c r="D3702">
        <v>10</v>
      </c>
      <c r="E3702" s="25">
        <f t="shared" si="90"/>
        <v>220.81676736308791</v>
      </c>
    </row>
    <row r="3703" spans="1:5" x14ac:dyDescent="0.2">
      <c r="A3703" t="s">
        <v>22</v>
      </c>
      <c r="B3703" t="s">
        <v>14</v>
      </c>
      <c r="C3703">
        <v>2034</v>
      </c>
      <c r="D3703">
        <v>11</v>
      </c>
      <c r="E3703" s="25">
        <f t="shared" si="90"/>
        <v>241.17176692223435</v>
      </c>
    </row>
    <row r="3704" spans="1:5" x14ac:dyDescent="0.2">
      <c r="A3704" t="s">
        <v>22</v>
      </c>
      <c r="B3704" t="s">
        <v>14</v>
      </c>
      <c r="C3704">
        <v>2034</v>
      </c>
      <c r="D3704">
        <v>12</v>
      </c>
      <c r="E3704" s="25">
        <f t="shared" si="90"/>
        <v>201.2951420492266</v>
      </c>
    </row>
    <row r="3705" spans="1:5" x14ac:dyDescent="0.2">
      <c r="A3705" t="s">
        <v>22</v>
      </c>
      <c r="B3705" t="s">
        <v>14</v>
      </c>
      <c r="C3705">
        <v>2034</v>
      </c>
      <c r="D3705">
        <v>13</v>
      </c>
      <c r="E3705" s="25">
        <f t="shared" si="90"/>
        <v>215.27314203927889</v>
      </c>
    </row>
    <row r="3706" spans="1:5" x14ac:dyDescent="0.2">
      <c r="A3706" t="s">
        <v>22</v>
      </c>
      <c r="B3706" t="s">
        <v>14</v>
      </c>
      <c r="C3706">
        <v>2034</v>
      </c>
      <c r="D3706">
        <v>14</v>
      </c>
      <c r="E3706" s="25">
        <f t="shared" si="90"/>
        <v>201.10002923436659</v>
      </c>
    </row>
    <row r="3707" spans="1:5" x14ac:dyDescent="0.2">
      <c r="A3707" t="s">
        <v>22</v>
      </c>
      <c r="B3707" t="s">
        <v>14</v>
      </c>
      <c r="C3707">
        <v>2034</v>
      </c>
      <c r="D3707">
        <v>15</v>
      </c>
      <c r="E3707" s="25">
        <f t="shared" si="90"/>
        <v>221.25345686254215</v>
      </c>
    </row>
    <row r="3708" spans="1:5" x14ac:dyDescent="0.2">
      <c r="A3708" t="s">
        <v>22</v>
      </c>
      <c r="B3708" t="s">
        <v>14</v>
      </c>
      <c r="C3708">
        <v>2034</v>
      </c>
      <c r="D3708">
        <v>16</v>
      </c>
      <c r="E3708" s="25">
        <f t="shared" si="90"/>
        <v>213.28484879300669</v>
      </c>
    </row>
    <row r="3709" spans="1:5" x14ac:dyDescent="0.2">
      <c r="A3709" t="s">
        <v>22</v>
      </c>
      <c r="B3709" t="s">
        <v>14</v>
      </c>
      <c r="C3709">
        <v>2034</v>
      </c>
      <c r="D3709">
        <v>17</v>
      </c>
      <c r="E3709" s="25">
        <f t="shared" si="90"/>
        <v>228.11059591026699</v>
      </c>
    </row>
    <row r="3710" spans="1:5" x14ac:dyDescent="0.2">
      <c r="A3710" t="s">
        <v>22</v>
      </c>
      <c r="B3710" t="s">
        <v>14</v>
      </c>
      <c r="C3710">
        <v>2034</v>
      </c>
      <c r="D3710">
        <v>18</v>
      </c>
      <c r="E3710" s="25">
        <f t="shared" si="90"/>
        <v>225.83986335331508</v>
      </c>
    </row>
    <row r="3711" spans="1:5" x14ac:dyDescent="0.2">
      <c r="A3711" t="s">
        <v>22</v>
      </c>
      <c r="B3711" t="s">
        <v>14</v>
      </c>
      <c r="C3711">
        <v>2034</v>
      </c>
      <c r="D3711">
        <v>19</v>
      </c>
      <c r="E3711" s="25">
        <f t="shared" si="90"/>
        <v>226.27956392631927</v>
      </c>
    </row>
    <row r="3712" spans="1:5" x14ac:dyDescent="0.2">
      <c r="A3712" t="s">
        <v>22</v>
      </c>
      <c r="B3712" t="s">
        <v>14</v>
      </c>
      <c r="C3712">
        <v>2034</v>
      </c>
      <c r="D3712">
        <v>20</v>
      </c>
      <c r="E3712" s="25">
        <f t="shared" si="90"/>
        <v>184.36154536761097</v>
      </c>
    </row>
    <row r="3713" spans="1:5" x14ac:dyDescent="0.2">
      <c r="A3713" t="s">
        <v>22</v>
      </c>
      <c r="B3713" t="s">
        <v>14</v>
      </c>
      <c r="C3713">
        <v>2034</v>
      </c>
      <c r="D3713">
        <v>21</v>
      </c>
      <c r="E3713" s="25">
        <f t="shared" si="90"/>
        <v>138.79701930441686</v>
      </c>
    </row>
    <row r="3714" spans="1:5" x14ac:dyDescent="0.2">
      <c r="A3714" t="s">
        <v>22</v>
      </c>
      <c r="B3714" t="s">
        <v>14</v>
      </c>
      <c r="C3714">
        <v>2034</v>
      </c>
      <c r="D3714">
        <v>22</v>
      </c>
      <c r="E3714" s="25">
        <f t="shared" si="90"/>
        <v>111.56111489089801</v>
      </c>
    </row>
    <row r="3715" spans="1:5" x14ac:dyDescent="0.2">
      <c r="A3715" t="s">
        <v>22</v>
      </c>
      <c r="B3715" t="s">
        <v>14</v>
      </c>
      <c r="C3715">
        <v>2034</v>
      </c>
      <c r="D3715">
        <v>23</v>
      </c>
      <c r="E3715" s="25">
        <f t="shared" si="90"/>
        <v>105.22380476601545</v>
      </c>
    </row>
    <row r="3716" spans="1:5" x14ac:dyDescent="0.2">
      <c r="A3716" t="s">
        <v>22</v>
      </c>
      <c r="B3716" t="s">
        <v>14</v>
      </c>
      <c r="C3716">
        <v>2034</v>
      </c>
      <c r="D3716">
        <v>24</v>
      </c>
      <c r="E3716" s="25">
        <f t="shared" si="90"/>
        <v>68.869846070571484</v>
      </c>
    </row>
    <row r="3717" spans="1:5" x14ac:dyDescent="0.2">
      <c r="A3717" t="s">
        <v>22</v>
      </c>
      <c r="B3717" t="s">
        <v>14</v>
      </c>
      <c r="C3717">
        <v>2034</v>
      </c>
      <c r="D3717">
        <v>25</v>
      </c>
      <c r="E3717" s="25">
        <f t="shared" si="90"/>
        <v>104.89654013138576</v>
      </c>
    </row>
    <row r="3718" spans="1:5" x14ac:dyDescent="0.2">
      <c r="A3718" t="s">
        <v>22</v>
      </c>
      <c r="B3718" t="s">
        <v>14</v>
      </c>
      <c r="C3718">
        <v>2034</v>
      </c>
      <c r="D3718">
        <v>26</v>
      </c>
      <c r="E3718" s="25">
        <f t="shared" si="90"/>
        <v>128.879064844114</v>
      </c>
    </row>
    <row r="3719" spans="1:5" x14ac:dyDescent="0.2">
      <c r="A3719" t="s">
        <v>22</v>
      </c>
      <c r="B3719" t="s">
        <v>14</v>
      </c>
      <c r="C3719">
        <v>2034</v>
      </c>
      <c r="D3719">
        <v>27</v>
      </c>
      <c r="E3719" s="25">
        <f t="shared" si="90"/>
        <v>182.57081081051749</v>
      </c>
    </row>
    <row r="3720" spans="1:5" x14ac:dyDescent="0.2">
      <c r="A3720" t="s">
        <v>22</v>
      </c>
      <c r="B3720" t="s">
        <v>14</v>
      </c>
      <c r="C3720">
        <v>2034</v>
      </c>
      <c r="D3720">
        <v>28</v>
      </c>
      <c r="E3720" s="25">
        <f t="shared" si="90"/>
        <v>217.02545727052527</v>
      </c>
    </row>
    <row r="3721" spans="1:5" x14ac:dyDescent="0.2">
      <c r="A3721" t="s">
        <v>22</v>
      </c>
      <c r="B3721" t="s">
        <v>14</v>
      </c>
      <c r="C3721">
        <v>2034</v>
      </c>
      <c r="D3721">
        <v>29</v>
      </c>
      <c r="E3721" s="25">
        <f t="shared" si="90"/>
        <v>171.666883538288</v>
      </c>
    </row>
    <row r="3722" spans="1:5" x14ac:dyDescent="0.2">
      <c r="A3722" t="s">
        <v>22</v>
      </c>
      <c r="B3722" t="s">
        <v>14</v>
      </c>
      <c r="C3722">
        <v>2034</v>
      </c>
      <c r="D3722">
        <v>30</v>
      </c>
      <c r="E3722" s="25">
        <f t="shared" si="90"/>
        <v>141.74313212782542</v>
      </c>
    </row>
    <row r="3723" spans="1:5" x14ac:dyDescent="0.2">
      <c r="A3723" t="s">
        <v>22</v>
      </c>
      <c r="B3723" t="s">
        <v>14</v>
      </c>
      <c r="C3723">
        <v>2034</v>
      </c>
      <c r="D3723">
        <v>31</v>
      </c>
      <c r="E3723" s="25">
        <f t="shared" si="90"/>
        <v>177.98051192757794</v>
      </c>
    </row>
    <row r="3724" spans="1:5" x14ac:dyDescent="0.2">
      <c r="A3724" t="s">
        <v>22</v>
      </c>
      <c r="B3724" t="s">
        <v>14</v>
      </c>
      <c r="C3724">
        <v>2034</v>
      </c>
      <c r="D3724">
        <v>32</v>
      </c>
      <c r="E3724" s="25">
        <f t="shared" si="90"/>
        <v>130.07130426129086</v>
      </c>
    </row>
    <row r="3725" spans="1:5" x14ac:dyDescent="0.2">
      <c r="A3725" t="s">
        <v>22</v>
      </c>
      <c r="B3725" t="s">
        <v>14</v>
      </c>
      <c r="C3725">
        <v>2034</v>
      </c>
      <c r="D3725">
        <v>33</v>
      </c>
      <c r="E3725" s="25">
        <f t="shared" si="90"/>
        <v>131.60780200133712</v>
      </c>
    </row>
    <row r="3726" spans="1:5" x14ac:dyDescent="0.2">
      <c r="A3726" t="s">
        <v>22</v>
      </c>
      <c r="B3726" t="s">
        <v>14</v>
      </c>
      <c r="C3726">
        <v>2034</v>
      </c>
      <c r="D3726">
        <v>34</v>
      </c>
      <c r="E3726" s="25">
        <f t="shared" si="90"/>
        <v>110.96092607070584</v>
      </c>
    </row>
    <row r="3727" spans="1:5" x14ac:dyDescent="0.2">
      <c r="A3727" t="s">
        <v>22</v>
      </c>
      <c r="B3727" t="s">
        <v>14</v>
      </c>
      <c r="C3727">
        <v>2034</v>
      </c>
      <c r="D3727">
        <v>35</v>
      </c>
      <c r="E3727" s="25">
        <f t="shared" si="90"/>
        <v>87.835427347261501</v>
      </c>
    </row>
    <row r="3728" spans="1:5" x14ac:dyDescent="0.2">
      <c r="A3728" t="s">
        <v>22</v>
      </c>
      <c r="B3728" t="s">
        <v>14</v>
      </c>
      <c r="C3728">
        <v>2034</v>
      </c>
      <c r="D3728">
        <v>36</v>
      </c>
      <c r="E3728" s="25">
        <f t="shared" si="90"/>
        <v>61.279756996889923</v>
      </c>
    </row>
    <row r="3729" spans="1:5" x14ac:dyDescent="0.2">
      <c r="A3729" t="s">
        <v>22</v>
      </c>
      <c r="B3729" t="s">
        <v>14</v>
      </c>
      <c r="C3729">
        <v>2034</v>
      </c>
      <c r="D3729">
        <v>37</v>
      </c>
      <c r="E3729" s="25">
        <f t="shared" si="90"/>
        <v>66.788928779455162</v>
      </c>
    </row>
    <row r="3730" spans="1:5" x14ac:dyDescent="0.2">
      <c r="A3730" t="s">
        <v>22</v>
      </c>
      <c r="B3730" t="s">
        <v>14</v>
      </c>
      <c r="C3730">
        <v>2034</v>
      </c>
      <c r="D3730">
        <v>38</v>
      </c>
      <c r="E3730" s="25">
        <f t="shared" si="90"/>
        <v>73.932370723414337</v>
      </c>
    </row>
    <row r="3731" spans="1:5" x14ac:dyDescent="0.2">
      <c r="A3731" t="s">
        <v>22</v>
      </c>
      <c r="B3731" t="s">
        <v>14</v>
      </c>
      <c r="C3731">
        <v>2034</v>
      </c>
      <c r="D3731">
        <v>39</v>
      </c>
      <c r="E3731" s="25">
        <f t="shared" si="90"/>
        <v>42.44371481482289</v>
      </c>
    </row>
    <row r="3732" spans="1:5" x14ac:dyDescent="0.2">
      <c r="A3732" t="s">
        <v>22</v>
      </c>
      <c r="B3732" t="s">
        <v>14</v>
      </c>
      <c r="C3732">
        <v>2034</v>
      </c>
      <c r="D3732">
        <v>40</v>
      </c>
      <c r="E3732" s="25">
        <f t="shared" si="90"/>
        <v>0</v>
      </c>
    </row>
    <row r="3733" spans="1:5" x14ac:dyDescent="0.2">
      <c r="A3733" t="s">
        <v>22</v>
      </c>
      <c r="B3733" t="s">
        <v>14</v>
      </c>
      <c r="C3733">
        <v>2035</v>
      </c>
      <c r="D3733">
        <v>0</v>
      </c>
      <c r="E3733" s="25">
        <f>BA48</f>
        <v>1.6560700498140579</v>
      </c>
    </row>
    <row r="3734" spans="1:5" x14ac:dyDescent="0.2">
      <c r="A3734" t="s">
        <v>22</v>
      </c>
      <c r="B3734" t="s">
        <v>14</v>
      </c>
      <c r="C3734">
        <v>2035</v>
      </c>
      <c r="D3734">
        <v>1</v>
      </c>
      <c r="E3734" s="25">
        <f t="shared" ref="E3734:E3773" si="91">BA49</f>
        <v>89.366726767226382</v>
      </c>
    </row>
    <row r="3735" spans="1:5" x14ac:dyDescent="0.2">
      <c r="A3735" t="s">
        <v>22</v>
      </c>
      <c r="B3735" t="s">
        <v>14</v>
      </c>
      <c r="C3735">
        <v>2035</v>
      </c>
      <c r="D3735">
        <v>2</v>
      </c>
      <c r="E3735" s="25">
        <f t="shared" si="91"/>
        <v>118.50208691917969</v>
      </c>
    </row>
    <row r="3736" spans="1:5" x14ac:dyDescent="0.2">
      <c r="A3736" t="s">
        <v>22</v>
      </c>
      <c r="B3736" t="s">
        <v>14</v>
      </c>
      <c r="C3736">
        <v>2035</v>
      </c>
      <c r="D3736">
        <v>3</v>
      </c>
      <c r="E3736" s="25">
        <f t="shared" si="91"/>
        <v>198.08824783293815</v>
      </c>
    </row>
    <row r="3737" spans="1:5" x14ac:dyDescent="0.2">
      <c r="A3737" t="s">
        <v>22</v>
      </c>
      <c r="B3737" t="s">
        <v>14</v>
      </c>
      <c r="C3737">
        <v>2035</v>
      </c>
      <c r="D3737">
        <v>4</v>
      </c>
      <c r="E3737" s="25">
        <f t="shared" si="91"/>
        <v>203.58046341062743</v>
      </c>
    </row>
    <row r="3738" spans="1:5" x14ac:dyDescent="0.2">
      <c r="A3738" t="s">
        <v>22</v>
      </c>
      <c r="B3738" t="s">
        <v>14</v>
      </c>
      <c r="C3738">
        <v>2035</v>
      </c>
      <c r="D3738">
        <v>5</v>
      </c>
      <c r="E3738" s="25">
        <f t="shared" si="91"/>
        <v>245.58063572201971</v>
      </c>
    </row>
    <row r="3739" spans="1:5" x14ac:dyDescent="0.2">
      <c r="A3739" t="s">
        <v>22</v>
      </c>
      <c r="B3739" t="s">
        <v>14</v>
      </c>
      <c r="C3739">
        <v>2035</v>
      </c>
      <c r="D3739">
        <v>6</v>
      </c>
      <c r="E3739" s="25">
        <f t="shared" si="91"/>
        <v>227.35460002167417</v>
      </c>
    </row>
    <row r="3740" spans="1:5" x14ac:dyDescent="0.2">
      <c r="A3740" t="s">
        <v>22</v>
      </c>
      <c r="B3740" t="s">
        <v>14</v>
      </c>
      <c r="C3740">
        <v>2035</v>
      </c>
      <c r="D3740">
        <v>7</v>
      </c>
      <c r="E3740" s="25">
        <f t="shared" si="91"/>
        <v>246.4606365509384</v>
      </c>
    </row>
    <row r="3741" spans="1:5" x14ac:dyDescent="0.2">
      <c r="A3741" t="s">
        <v>22</v>
      </c>
      <c r="B3741" t="s">
        <v>14</v>
      </c>
      <c r="C3741">
        <v>2035</v>
      </c>
      <c r="D3741">
        <v>8</v>
      </c>
      <c r="E3741" s="25">
        <f t="shared" si="91"/>
        <v>221.03870309208298</v>
      </c>
    </row>
    <row r="3742" spans="1:5" x14ac:dyDescent="0.2">
      <c r="A3742" t="s">
        <v>22</v>
      </c>
      <c r="B3742" t="s">
        <v>14</v>
      </c>
      <c r="C3742">
        <v>2035</v>
      </c>
      <c r="D3742">
        <v>9</v>
      </c>
      <c r="E3742" s="25">
        <f t="shared" si="91"/>
        <v>238.82363632013363</v>
      </c>
    </row>
    <row r="3743" spans="1:5" x14ac:dyDescent="0.2">
      <c r="A3743" t="s">
        <v>22</v>
      </c>
      <c r="B3743" t="s">
        <v>14</v>
      </c>
      <c r="C3743">
        <v>2035</v>
      </c>
      <c r="D3743">
        <v>10</v>
      </c>
      <c r="E3743" s="25">
        <f t="shared" si="91"/>
        <v>223.46656857144498</v>
      </c>
    </row>
    <row r="3744" spans="1:5" x14ac:dyDescent="0.2">
      <c r="A3744" t="s">
        <v>22</v>
      </c>
      <c r="B3744" t="s">
        <v>14</v>
      </c>
      <c r="C3744">
        <v>2035</v>
      </c>
      <c r="D3744">
        <v>11</v>
      </c>
      <c r="E3744" s="25">
        <f t="shared" si="91"/>
        <v>244.06582812530121</v>
      </c>
    </row>
    <row r="3745" spans="1:5" x14ac:dyDescent="0.2">
      <c r="A3745" t="s">
        <v>22</v>
      </c>
      <c r="B3745" t="s">
        <v>14</v>
      </c>
      <c r="C3745">
        <v>2035</v>
      </c>
      <c r="D3745">
        <v>12</v>
      </c>
      <c r="E3745" s="25">
        <f t="shared" si="91"/>
        <v>203.71068375381731</v>
      </c>
    </row>
    <row r="3746" spans="1:5" x14ac:dyDescent="0.2">
      <c r="A3746" t="s">
        <v>22</v>
      </c>
      <c r="B3746" t="s">
        <v>14</v>
      </c>
      <c r="C3746">
        <v>2035</v>
      </c>
      <c r="D3746">
        <v>13</v>
      </c>
      <c r="E3746" s="25">
        <f t="shared" si="91"/>
        <v>217.85641974375025</v>
      </c>
    </row>
    <row r="3747" spans="1:5" x14ac:dyDescent="0.2">
      <c r="A3747" t="s">
        <v>22</v>
      </c>
      <c r="B3747" t="s">
        <v>14</v>
      </c>
      <c r="C3747">
        <v>2035</v>
      </c>
      <c r="D3747">
        <v>14</v>
      </c>
      <c r="E3747" s="25">
        <f t="shared" si="91"/>
        <v>203.51322958517898</v>
      </c>
    </row>
    <row r="3748" spans="1:5" x14ac:dyDescent="0.2">
      <c r="A3748" t="s">
        <v>22</v>
      </c>
      <c r="B3748" t="s">
        <v>14</v>
      </c>
      <c r="C3748">
        <v>2035</v>
      </c>
      <c r="D3748">
        <v>15</v>
      </c>
      <c r="E3748" s="25">
        <f t="shared" si="91"/>
        <v>223.90849834489265</v>
      </c>
    </row>
    <row r="3749" spans="1:5" x14ac:dyDescent="0.2">
      <c r="A3749" t="s">
        <v>22</v>
      </c>
      <c r="B3749" t="s">
        <v>14</v>
      </c>
      <c r="C3749">
        <v>2035</v>
      </c>
      <c r="D3749">
        <v>16</v>
      </c>
      <c r="E3749" s="25">
        <f t="shared" si="91"/>
        <v>215.84426697852277</v>
      </c>
    </row>
    <row r="3750" spans="1:5" x14ac:dyDescent="0.2">
      <c r="A3750" t="s">
        <v>22</v>
      </c>
      <c r="B3750" t="s">
        <v>14</v>
      </c>
      <c r="C3750">
        <v>2035</v>
      </c>
      <c r="D3750">
        <v>17</v>
      </c>
      <c r="E3750" s="25">
        <f t="shared" si="91"/>
        <v>230.84792306119019</v>
      </c>
    </row>
    <row r="3751" spans="1:5" x14ac:dyDescent="0.2">
      <c r="A3751" t="s">
        <v>22</v>
      </c>
      <c r="B3751" t="s">
        <v>14</v>
      </c>
      <c r="C3751">
        <v>2035</v>
      </c>
      <c r="D3751">
        <v>18</v>
      </c>
      <c r="E3751" s="25">
        <f t="shared" si="91"/>
        <v>225.72343147680573</v>
      </c>
    </row>
    <row r="3752" spans="1:5" x14ac:dyDescent="0.2">
      <c r="A3752" t="s">
        <v>22</v>
      </c>
      <c r="B3752" t="s">
        <v>14</v>
      </c>
      <c r="C3752">
        <v>2035</v>
      </c>
      <c r="D3752">
        <v>19</v>
      </c>
      <c r="E3752" s="25">
        <f t="shared" si="91"/>
        <v>231.1658492876802</v>
      </c>
    </row>
    <row r="3753" spans="1:5" x14ac:dyDescent="0.2">
      <c r="A3753" t="s">
        <v>22</v>
      </c>
      <c r="B3753" t="s">
        <v>14</v>
      </c>
      <c r="C3753">
        <v>2035</v>
      </c>
      <c r="D3753">
        <v>20</v>
      </c>
      <c r="E3753" s="25">
        <f t="shared" si="91"/>
        <v>221.31139490575703</v>
      </c>
    </row>
    <row r="3754" spans="1:5" x14ac:dyDescent="0.2">
      <c r="A3754" t="s">
        <v>22</v>
      </c>
      <c r="B3754" t="s">
        <v>14</v>
      </c>
      <c r="C3754">
        <v>2035</v>
      </c>
      <c r="D3754">
        <v>21</v>
      </c>
      <c r="E3754" s="25">
        <f t="shared" si="91"/>
        <v>184.94548313709487</v>
      </c>
    </row>
    <row r="3755" spans="1:5" x14ac:dyDescent="0.2">
      <c r="A3755" t="s">
        <v>22</v>
      </c>
      <c r="B3755" t="s">
        <v>14</v>
      </c>
      <c r="C3755">
        <v>2035</v>
      </c>
      <c r="D3755">
        <v>22</v>
      </c>
      <c r="E3755" s="25">
        <f t="shared" si="91"/>
        <v>135.21736625326795</v>
      </c>
    </row>
    <row r="3756" spans="1:5" x14ac:dyDescent="0.2">
      <c r="A3756" t="s">
        <v>22</v>
      </c>
      <c r="B3756" t="s">
        <v>14</v>
      </c>
      <c r="C3756">
        <v>2035</v>
      </c>
      <c r="D3756">
        <v>23</v>
      </c>
      <c r="E3756" s="25">
        <f t="shared" si="91"/>
        <v>114.92465801249313</v>
      </c>
    </row>
    <row r="3757" spans="1:5" x14ac:dyDescent="0.2">
      <c r="A3757" t="s">
        <v>22</v>
      </c>
      <c r="B3757" t="s">
        <v>14</v>
      </c>
      <c r="C3757">
        <v>2035</v>
      </c>
      <c r="D3757">
        <v>24</v>
      </c>
      <c r="E3757" s="25">
        <f t="shared" si="91"/>
        <v>99.684310775293241</v>
      </c>
    </row>
    <row r="3758" spans="1:5" x14ac:dyDescent="0.2">
      <c r="A3758" t="s">
        <v>22</v>
      </c>
      <c r="B3758" t="s">
        <v>14</v>
      </c>
      <c r="C3758">
        <v>2035</v>
      </c>
      <c r="D3758">
        <v>25</v>
      </c>
      <c r="E3758" s="25">
        <f t="shared" si="91"/>
        <v>64.553950251439119</v>
      </c>
    </row>
    <row r="3759" spans="1:5" x14ac:dyDescent="0.2">
      <c r="A3759" t="s">
        <v>22</v>
      </c>
      <c r="B3759" t="s">
        <v>14</v>
      </c>
      <c r="C3759">
        <v>2035</v>
      </c>
      <c r="D3759">
        <v>26</v>
      </c>
      <c r="E3759" s="25">
        <f t="shared" si="91"/>
        <v>92.509103396105203</v>
      </c>
    </row>
    <row r="3760" spans="1:5" x14ac:dyDescent="0.2">
      <c r="A3760" t="s">
        <v>22</v>
      </c>
      <c r="B3760" t="s">
        <v>14</v>
      </c>
      <c r="C3760">
        <v>2035</v>
      </c>
      <c r="D3760">
        <v>27</v>
      </c>
      <c r="E3760" s="25">
        <f t="shared" si="91"/>
        <v>127.10043590096991</v>
      </c>
    </row>
    <row r="3761" spans="1:5" x14ac:dyDescent="0.2">
      <c r="A3761" t="s">
        <v>22</v>
      </c>
      <c r="B3761" t="s">
        <v>14</v>
      </c>
      <c r="C3761">
        <v>2035</v>
      </c>
      <c r="D3761">
        <v>28</v>
      </c>
      <c r="E3761" s="25">
        <f t="shared" si="91"/>
        <v>180.36238436715428</v>
      </c>
    </row>
    <row r="3762" spans="1:5" x14ac:dyDescent="0.2">
      <c r="A3762" t="s">
        <v>22</v>
      </c>
      <c r="B3762" t="s">
        <v>14</v>
      </c>
      <c r="C3762">
        <v>2035</v>
      </c>
      <c r="D3762">
        <v>29</v>
      </c>
      <c r="E3762" s="25">
        <f t="shared" si="91"/>
        <v>192.9319508507927</v>
      </c>
    </row>
    <row r="3763" spans="1:5" x14ac:dyDescent="0.2">
      <c r="A3763" t="s">
        <v>22</v>
      </c>
      <c r="B3763" t="s">
        <v>14</v>
      </c>
      <c r="C3763">
        <v>2035</v>
      </c>
      <c r="D3763">
        <v>30</v>
      </c>
      <c r="E3763" s="25">
        <f t="shared" si="91"/>
        <v>154.70260321941359</v>
      </c>
    </row>
    <row r="3764" spans="1:5" x14ac:dyDescent="0.2">
      <c r="A3764" t="s">
        <v>22</v>
      </c>
      <c r="B3764" t="s">
        <v>14</v>
      </c>
      <c r="C3764">
        <v>2035</v>
      </c>
      <c r="D3764">
        <v>31</v>
      </c>
      <c r="E3764" s="25">
        <f t="shared" si="91"/>
        <v>136.43733783151947</v>
      </c>
    </row>
    <row r="3765" spans="1:5" x14ac:dyDescent="0.2">
      <c r="A3765" t="s">
        <v>22</v>
      </c>
      <c r="B3765" t="s">
        <v>14</v>
      </c>
      <c r="C3765">
        <v>2035</v>
      </c>
      <c r="D3765">
        <v>32</v>
      </c>
      <c r="E3765" s="25">
        <f t="shared" si="91"/>
        <v>152.62775875163229</v>
      </c>
    </row>
    <row r="3766" spans="1:5" x14ac:dyDescent="0.2">
      <c r="A3766" t="s">
        <v>22</v>
      </c>
      <c r="B3766" t="s">
        <v>14</v>
      </c>
      <c r="C3766">
        <v>2035</v>
      </c>
      <c r="D3766">
        <v>33</v>
      </c>
      <c r="E3766" s="25">
        <f t="shared" si="91"/>
        <v>122.04550549166076</v>
      </c>
    </row>
    <row r="3767" spans="1:5" x14ac:dyDescent="0.2">
      <c r="A3767" t="s">
        <v>22</v>
      </c>
      <c r="B3767" t="s">
        <v>14</v>
      </c>
      <c r="C3767">
        <v>2035</v>
      </c>
      <c r="D3767">
        <v>34</v>
      </c>
      <c r="E3767" s="25">
        <f t="shared" si="91"/>
        <v>116.08018305252644</v>
      </c>
    </row>
    <row r="3768" spans="1:5" x14ac:dyDescent="0.2">
      <c r="A3768" t="s">
        <v>22</v>
      </c>
      <c r="B3768" t="s">
        <v>14</v>
      </c>
      <c r="C3768">
        <v>2035</v>
      </c>
      <c r="D3768">
        <v>35</v>
      </c>
      <c r="E3768" s="25">
        <f t="shared" si="91"/>
        <v>90.814797071738269</v>
      </c>
    </row>
    <row r="3769" spans="1:5" x14ac:dyDescent="0.2">
      <c r="A3769" t="s">
        <v>22</v>
      </c>
      <c r="B3769" t="s">
        <v>14</v>
      </c>
      <c r="C3769">
        <v>2035</v>
      </c>
      <c r="D3769">
        <v>36</v>
      </c>
      <c r="E3769" s="25">
        <f t="shared" si="91"/>
        <v>71.259560073446096</v>
      </c>
    </row>
    <row r="3770" spans="1:5" x14ac:dyDescent="0.2">
      <c r="A3770" t="s">
        <v>22</v>
      </c>
      <c r="B3770" t="s">
        <v>14</v>
      </c>
      <c r="C3770">
        <v>2035</v>
      </c>
      <c r="D3770">
        <v>37</v>
      </c>
      <c r="E3770" s="25">
        <f t="shared" si="91"/>
        <v>59.519245468946188</v>
      </c>
    </row>
    <row r="3771" spans="1:5" x14ac:dyDescent="0.2">
      <c r="A3771" t="s">
        <v>22</v>
      </c>
      <c r="B3771" t="s">
        <v>14</v>
      </c>
      <c r="C3771">
        <v>2035</v>
      </c>
      <c r="D3771">
        <v>38</v>
      </c>
      <c r="E3771" s="25">
        <f t="shared" si="91"/>
        <v>65.817392762344284</v>
      </c>
    </row>
    <row r="3772" spans="1:5" x14ac:dyDescent="0.2">
      <c r="A3772" t="s">
        <v>22</v>
      </c>
      <c r="B3772" t="s">
        <v>14</v>
      </c>
      <c r="C3772">
        <v>2035</v>
      </c>
      <c r="D3772">
        <v>39</v>
      </c>
      <c r="E3772" s="25">
        <f t="shared" si="91"/>
        <v>55.383747966996708</v>
      </c>
    </row>
    <row r="3773" spans="1:5" x14ac:dyDescent="0.2">
      <c r="A3773" t="s">
        <v>22</v>
      </c>
      <c r="B3773" t="s">
        <v>14</v>
      </c>
      <c r="C3773">
        <v>2035</v>
      </c>
      <c r="D3773">
        <v>40</v>
      </c>
      <c r="E3773" s="25">
        <f t="shared" si="91"/>
        <v>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41" baseType="lpstr">
      <vt:lpstr>Readme</vt:lpstr>
      <vt:lpstr>DMVPop-Active-Inactive</vt:lpstr>
      <vt:lpstr>VehicleSales_HousingStartsData</vt:lpstr>
      <vt:lpstr>DMV+Forecast_from2010</vt:lpstr>
      <vt:lpstr>Trend_CompareRatio</vt:lpstr>
      <vt:lpstr>Output</vt:lpstr>
      <vt:lpstr>Cht-Popxage</vt:lpstr>
      <vt:lpstr>Survival Curve</vt:lpstr>
      <vt:lpstr>HousingStart_NewSales_Regressio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'DMVPop-Active-Inactive'!Print_Area</vt:lpstr>
    </vt:vector>
  </TitlesOfParts>
  <Company>California Air Resources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kzhang</dc:creator>
  <cp:lastModifiedBy>Walter Wong</cp:lastModifiedBy>
  <cp:lastPrinted>2011-01-21T23:34:06Z</cp:lastPrinted>
  <dcterms:created xsi:type="dcterms:W3CDTF">2011-01-05T18:48:02Z</dcterms:created>
  <dcterms:modified xsi:type="dcterms:W3CDTF">2013-05-31T22:41:15Z</dcterms:modified>
</cp:coreProperties>
</file>